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4\"/>
    </mc:Choice>
  </mc:AlternateContent>
  <xr:revisionPtr revIDLastSave="0" documentId="8_{FD206C03-A993-455D-95BE-289A655F7FE7}" xr6:coauthVersionLast="47" xr6:coauthVersionMax="47" xr10:uidLastSave="{00000000-0000-0000-0000-000000000000}"/>
  <bookViews>
    <workbookView xWindow="-108" yWindow="-108" windowWidth="23256" windowHeight="12456" xr2:uid="{B4479A09-5245-4EAE-9383-CC97A779ABC8}"/>
  </bookViews>
  <sheets>
    <sheet name="男子シングルス" sheetId="1" r:id="rId1"/>
    <sheet name="女子シングルス" sheetId="2" r:id="rId2"/>
    <sheet name="決勝リーグ" sheetId="3" r:id="rId3"/>
    <sheet name="Rank" sheetId="4" r:id="rId4"/>
  </sheets>
  <externalReferences>
    <externalReference r:id="rId5"/>
    <externalReference r:id="rId6"/>
  </externalReferences>
  <definedNames>
    <definedName name="Excel_BuiltIn_Print_Area_1">#REF!</definedName>
    <definedName name="Excel_BuiltIn_Print_Area_3">#REF!</definedName>
    <definedName name="_xlnm.Print_Area" localSheetId="2">決勝リーグ!$A$1:$Z$52</definedName>
    <definedName name="_xlnm.Print_Area" localSheetId="1">女子シングルス!$A$1:$BV$67</definedName>
    <definedName name="_xlnm.Print_Area" localSheetId="0">男子シングルス!$A$1:$BV$127</definedName>
    <definedName name="ランキングシード" localSheetId="3">#REF!</definedName>
    <definedName name="ランキングシード">[1]上位シード!$Z$2:$AJ$33</definedName>
    <definedName name="ランキング小" localSheetId="3">#REF!</definedName>
    <definedName name="ランキング小">[1]ランク表!$D$2:$AL$305</definedName>
    <definedName name="ランキング大" localSheetId="3">#REF!</definedName>
    <definedName name="ランキング大">[1]ランク表!$A$2:$AL$305</definedName>
    <definedName name="順位" localSheetId="3">#REF!</definedName>
    <definedName name="順位">[1]ランク表!$D$2:$D$305</definedName>
  </definedNames>
  <calcPr calcId="181029"/>
</workbook>
</file>

<file path=xl/calcChain.xml><?xml version="1.0" encoding="utf-8"?>
<calcChain xmlns="http://schemas.openxmlformats.org/spreadsheetml/2006/main">
  <c r="N127" i="1" l="1"/>
  <c r="I127" i="1"/>
  <c r="AC127" i="1" s="1"/>
  <c r="AF127" i="1" s="1"/>
  <c r="S127" i="1"/>
  <c r="AC124" i="1"/>
  <c r="I126" i="1"/>
  <c r="AC126" i="1" s="1"/>
  <c r="N126" i="1"/>
  <c r="I125" i="1"/>
  <c r="AC125" i="1"/>
  <c r="AF125" i="1" s="1"/>
  <c r="V127" i="1"/>
  <c r="Q127" i="1"/>
  <c r="L127" i="1"/>
  <c r="Q126" i="1"/>
  <c r="L126" i="1"/>
  <c r="L125" i="1"/>
  <c r="Y123" i="1"/>
  <c r="T123" i="1"/>
  <c r="O123" i="1"/>
  <c r="J123" i="1"/>
  <c r="M34" i="3"/>
  <c r="M33" i="3" s="1"/>
  <c r="Q34" i="3"/>
  <c r="H34" i="3"/>
  <c r="L34" i="3"/>
  <c r="H33" i="3"/>
  <c r="C44" i="3"/>
  <c r="G44" i="3"/>
  <c r="F43" i="3"/>
  <c r="F44" i="3"/>
  <c r="F45" i="3"/>
  <c r="D43" i="3"/>
  <c r="D44" i="3"/>
  <c r="D45" i="3"/>
  <c r="R44" i="3"/>
  <c r="R43" i="3" s="1"/>
  <c r="M48" i="3" s="1"/>
  <c r="V44" i="3"/>
  <c r="M49" i="3" s="1"/>
  <c r="Q49" i="3" s="1"/>
  <c r="R39" i="3"/>
  <c r="V39" i="3"/>
  <c r="H49" i="3"/>
  <c r="L49" i="3"/>
  <c r="K48" i="3"/>
  <c r="R38" i="3"/>
  <c r="H48" i="3"/>
  <c r="K49" i="3"/>
  <c r="K50" i="3"/>
  <c r="K51" i="3"/>
  <c r="I48" i="3"/>
  <c r="I49" i="3"/>
  <c r="I50" i="3"/>
  <c r="I51" i="3"/>
  <c r="P48" i="3"/>
  <c r="P49" i="3"/>
  <c r="P50" i="3"/>
  <c r="P51" i="3"/>
  <c r="N48" i="3"/>
  <c r="N49" i="3"/>
  <c r="N50" i="3"/>
  <c r="N51" i="3"/>
  <c r="C39" i="3"/>
  <c r="G39" i="3"/>
  <c r="F38" i="3"/>
  <c r="C38" i="3"/>
  <c r="W38" i="3" s="1"/>
  <c r="F39" i="3"/>
  <c r="F40" i="3"/>
  <c r="D38" i="3"/>
  <c r="D39" i="3"/>
  <c r="D40" i="3"/>
  <c r="R34" i="3"/>
  <c r="V34" i="3"/>
  <c r="R33" i="3"/>
  <c r="I67" i="2"/>
  <c r="AC67" i="2" s="1"/>
  <c r="AF67" i="2" s="1"/>
  <c r="N67" i="2"/>
  <c r="S67" i="2"/>
  <c r="I66" i="2"/>
  <c r="N66" i="2"/>
  <c r="AC66" i="2"/>
  <c r="AC64" i="2"/>
  <c r="I65" i="2"/>
  <c r="AC65" i="2" s="1"/>
  <c r="V67" i="2"/>
  <c r="Q67" i="2"/>
  <c r="L67" i="2"/>
  <c r="Q66" i="2"/>
  <c r="L66" i="2"/>
  <c r="L65" i="2"/>
  <c r="Y63" i="2"/>
  <c r="T63" i="2"/>
  <c r="O63" i="2"/>
  <c r="J63" i="2"/>
  <c r="C6" i="3"/>
  <c r="H6" i="3"/>
  <c r="M6" i="3"/>
  <c r="R6" i="3"/>
  <c r="C7" i="3"/>
  <c r="H8" i="3"/>
  <c r="L8" i="3"/>
  <c r="H7" i="3"/>
  <c r="C12" i="3" s="1"/>
  <c r="M8" i="3"/>
  <c r="Q8" i="3" s="1"/>
  <c r="R8" i="3"/>
  <c r="R7" i="3" s="1"/>
  <c r="C22" i="3" s="1"/>
  <c r="V8" i="3"/>
  <c r="R13" i="3"/>
  <c r="V13" i="3"/>
  <c r="R12" i="3"/>
  <c r="H22" i="3" s="1"/>
  <c r="M13" i="3"/>
  <c r="Q13" i="3" s="1"/>
  <c r="C13" i="3"/>
  <c r="G13" i="3"/>
  <c r="F12" i="3"/>
  <c r="F13" i="3"/>
  <c r="F14" i="3"/>
  <c r="F15" i="3"/>
  <c r="F16" i="3"/>
  <c r="D12" i="3"/>
  <c r="D13" i="3"/>
  <c r="D14" i="3"/>
  <c r="D15" i="3"/>
  <c r="D16" i="3"/>
  <c r="H23" i="3"/>
  <c r="L23" i="3"/>
  <c r="K22" i="3"/>
  <c r="K23" i="3"/>
  <c r="K24" i="3"/>
  <c r="K25" i="3"/>
  <c r="I22" i="3"/>
  <c r="I23" i="3"/>
  <c r="I24" i="3"/>
  <c r="I25" i="3"/>
  <c r="F22" i="3"/>
  <c r="F23" i="3"/>
  <c r="F24" i="3"/>
  <c r="F25" i="3"/>
  <c r="D22" i="3"/>
  <c r="D23" i="3"/>
  <c r="D24" i="3"/>
  <c r="D25" i="3"/>
  <c r="R18" i="3"/>
  <c r="V18" i="3"/>
  <c r="M23" i="3"/>
  <c r="Q23" i="3"/>
  <c r="P22" i="3"/>
  <c r="R17" i="3"/>
  <c r="M22" i="3"/>
  <c r="P23" i="3"/>
  <c r="P24" i="3"/>
  <c r="P25" i="3"/>
  <c r="N22" i="3"/>
  <c r="N23" i="3"/>
  <c r="N24" i="3"/>
  <c r="N25" i="3"/>
  <c r="F17" i="3"/>
  <c r="F18" i="3"/>
  <c r="F19" i="3"/>
  <c r="F20" i="3"/>
  <c r="F21" i="3"/>
  <c r="D17" i="3"/>
  <c r="D18" i="3"/>
  <c r="D19" i="3"/>
  <c r="D20" i="3"/>
  <c r="D21" i="3"/>
  <c r="K17" i="3"/>
  <c r="K18" i="3"/>
  <c r="K19" i="3"/>
  <c r="I17" i="3"/>
  <c r="I18" i="3"/>
  <c r="I19" i="3"/>
  <c r="H12" i="3"/>
  <c r="M17" i="3"/>
  <c r="I20" i="3"/>
  <c r="K20" i="3"/>
  <c r="I21" i="3"/>
  <c r="K21" i="3"/>
  <c r="R22" i="3"/>
  <c r="D26" i="3"/>
  <c r="F26" i="3"/>
  <c r="I26" i="3"/>
  <c r="K26" i="3"/>
  <c r="N26" i="3"/>
  <c r="P26" i="3"/>
  <c r="C32" i="3"/>
  <c r="H32" i="3"/>
  <c r="M32" i="3"/>
  <c r="R32" i="3"/>
  <c r="C33" i="3"/>
  <c r="H38" i="3"/>
  <c r="M39" i="3"/>
  <c r="H44" i="3" s="1"/>
  <c r="L44" i="3" s="1"/>
  <c r="Q39" i="3"/>
  <c r="M38" i="3"/>
  <c r="H43" i="3" s="1"/>
  <c r="F41" i="3"/>
  <c r="D41" i="3"/>
  <c r="D42" i="3"/>
  <c r="F42" i="3"/>
  <c r="I43" i="3"/>
  <c r="K43" i="3"/>
  <c r="M43" i="3"/>
  <c r="K44" i="3"/>
  <c r="K45" i="3"/>
  <c r="I44" i="3"/>
  <c r="I45" i="3"/>
  <c r="D46" i="3"/>
  <c r="F46" i="3"/>
  <c r="I46" i="3"/>
  <c r="K46" i="3"/>
  <c r="D47" i="3"/>
  <c r="F47" i="3"/>
  <c r="I47" i="3"/>
  <c r="K47" i="3"/>
  <c r="C48" i="3"/>
  <c r="D48" i="3"/>
  <c r="F48" i="3"/>
  <c r="R48" i="3"/>
  <c r="C49" i="3"/>
  <c r="G49" i="3"/>
  <c r="F49" i="3"/>
  <c r="F50" i="3"/>
  <c r="F51" i="3"/>
  <c r="D49" i="3"/>
  <c r="D50" i="3"/>
  <c r="D51" i="3"/>
  <c r="D52" i="3"/>
  <c r="F52" i="3"/>
  <c r="I52" i="3"/>
  <c r="K52" i="3"/>
  <c r="N52" i="3"/>
  <c r="P52" i="3"/>
  <c r="C43" i="3" l="1"/>
  <c r="X33" i="3"/>
  <c r="W7" i="3"/>
  <c r="AF64" i="2"/>
  <c r="AF65" i="2"/>
  <c r="W48" i="3"/>
  <c r="W33" i="3"/>
  <c r="X12" i="3"/>
  <c r="W12" i="3"/>
  <c r="Y12" i="3" s="1"/>
  <c r="AF66" i="2"/>
  <c r="AF124" i="1"/>
  <c r="AF126" i="1"/>
  <c r="X7" i="3"/>
  <c r="X38" i="3"/>
  <c r="Y38" i="3" s="1"/>
  <c r="X48" i="3"/>
  <c r="C18" i="3"/>
  <c r="G18" i="3" s="1"/>
  <c r="C23" i="3"/>
  <c r="G23" i="3" s="1"/>
  <c r="M12" i="3"/>
  <c r="H17" i="3" s="1"/>
  <c r="H18" i="3"/>
  <c r="L18" i="3" s="1"/>
  <c r="M7" i="3"/>
  <c r="C17" i="3" s="1"/>
  <c r="Y33" i="3" l="1"/>
  <c r="W22" i="3"/>
  <c r="Y22" i="3" s="1"/>
  <c r="W43" i="3"/>
  <c r="Y43" i="3" s="1"/>
  <c r="Z43" i="3" s="1"/>
  <c r="X43" i="3"/>
  <c r="Y7" i="3"/>
  <c r="X17" i="3"/>
  <c r="W17" i="3"/>
  <c r="X22" i="3"/>
  <c r="Y48" i="3"/>
  <c r="Z48" i="3" l="1"/>
  <c r="Z12" i="3"/>
  <c r="Z33" i="3"/>
  <c r="Y17" i="3"/>
  <c r="Z17" i="3" s="1"/>
  <c r="Z38" i="3"/>
  <c r="Z7" i="3" l="1"/>
  <c r="Z22" i="3"/>
</calcChain>
</file>

<file path=xl/sharedStrings.xml><?xml version="1.0" encoding="utf-8"?>
<sst xmlns="http://schemas.openxmlformats.org/spreadsheetml/2006/main" count="1790" uniqueCount="399">
  <si>
    <t>平成26年度　全日本卓球選手権大会（ジュニア）県予選会</t>
  </si>
  <si>
    <t>男子シングルス</t>
  </si>
  <si>
    <t>期日：平成26年9月27日(土)</t>
  </si>
  <si>
    <t>会場：坂出市立体育館</t>
  </si>
  <si>
    <t>吉　田</t>
  </si>
  <si>
    <t>(</t>
  </si>
  <si>
    <t>尽　誠</t>
  </si>
  <si>
    <t>)</t>
  </si>
  <si>
    <t>明　田</t>
  </si>
  <si>
    <t>高中央</t>
  </si>
  <si>
    <t>割　石</t>
  </si>
  <si>
    <t>国分寺中</t>
  </si>
  <si>
    <t>北　野</t>
  </si>
  <si>
    <t>水　谷</t>
  </si>
  <si>
    <t>坂出工</t>
  </si>
  <si>
    <t>弘　内</t>
  </si>
  <si>
    <t>農　経</t>
  </si>
  <si>
    <t>窪　田</t>
  </si>
  <si>
    <t>高専詫</t>
  </si>
  <si>
    <t>長　川</t>
  </si>
  <si>
    <t>坂　出</t>
  </si>
  <si>
    <t>小笠原</t>
  </si>
  <si>
    <t>高工芸</t>
  </si>
  <si>
    <t>冨　山</t>
  </si>
  <si>
    <t>観中央</t>
  </si>
  <si>
    <t>上　埜</t>
  </si>
  <si>
    <t>多度津</t>
  </si>
  <si>
    <t>松　下</t>
  </si>
  <si>
    <t>高松北</t>
  </si>
  <si>
    <t>吉　野</t>
  </si>
  <si>
    <t>高松Jr</t>
  </si>
  <si>
    <t>川　口</t>
  </si>
  <si>
    <t>土　庄</t>
  </si>
  <si>
    <t>川　上</t>
  </si>
  <si>
    <t>善　一</t>
  </si>
  <si>
    <t>三豊工</t>
  </si>
  <si>
    <t>尾　崎</t>
  </si>
  <si>
    <t>尾　路</t>
  </si>
  <si>
    <t>村　井</t>
  </si>
  <si>
    <t>高松一</t>
  </si>
  <si>
    <t>神　余</t>
  </si>
  <si>
    <t>杉　原</t>
  </si>
  <si>
    <t>飯　山</t>
  </si>
  <si>
    <t>水　野</t>
  </si>
  <si>
    <t>大　上</t>
  </si>
  <si>
    <t>髙　原</t>
  </si>
  <si>
    <t>木　内</t>
  </si>
  <si>
    <t>三　宅</t>
  </si>
  <si>
    <t>丸　亀</t>
  </si>
  <si>
    <t>滝　川</t>
  </si>
  <si>
    <t>浜　崎</t>
  </si>
  <si>
    <t>六　車</t>
  </si>
  <si>
    <t>　亘</t>
  </si>
  <si>
    <t>藤　野</t>
  </si>
  <si>
    <t>山　内</t>
  </si>
  <si>
    <t>上　原</t>
  </si>
  <si>
    <t>鎌　田</t>
  </si>
  <si>
    <t>聾</t>
  </si>
  <si>
    <t>木　村</t>
  </si>
  <si>
    <t>渡　辺</t>
  </si>
  <si>
    <t>石　田</t>
  </si>
  <si>
    <t>武　本</t>
  </si>
  <si>
    <t>丸城西</t>
  </si>
  <si>
    <t>宮　下</t>
  </si>
  <si>
    <t>岡　田</t>
  </si>
  <si>
    <t>近　藤</t>
  </si>
  <si>
    <t>高　鶴</t>
  </si>
  <si>
    <t>入　谷</t>
  </si>
  <si>
    <t>松　本</t>
  </si>
  <si>
    <t>　関</t>
  </si>
  <si>
    <t>琴　平</t>
  </si>
  <si>
    <t>五峰ク</t>
  </si>
  <si>
    <t>観　一</t>
  </si>
  <si>
    <t>三　木</t>
  </si>
  <si>
    <t>喜　田</t>
  </si>
  <si>
    <t>森　川</t>
  </si>
  <si>
    <t>河　原</t>
  </si>
  <si>
    <t>榊　原</t>
  </si>
  <si>
    <t>高松商</t>
  </si>
  <si>
    <t>山　田</t>
  </si>
  <si>
    <t>小　山</t>
  </si>
  <si>
    <t>高　瀬</t>
  </si>
  <si>
    <t>矢　野</t>
  </si>
  <si>
    <t>篠　原</t>
  </si>
  <si>
    <t>藤　岡</t>
  </si>
  <si>
    <t>礒　野</t>
  </si>
  <si>
    <t>高松北中</t>
  </si>
  <si>
    <t>高　橋</t>
  </si>
  <si>
    <t>卓球家Jr</t>
  </si>
  <si>
    <t>鶴　身</t>
  </si>
  <si>
    <t>石　川</t>
  </si>
  <si>
    <t>湯之上</t>
  </si>
  <si>
    <t>米　澤</t>
  </si>
  <si>
    <t>久　保</t>
  </si>
  <si>
    <t>西　尾</t>
  </si>
  <si>
    <t>向　井</t>
  </si>
  <si>
    <t>　英</t>
  </si>
  <si>
    <t>安　部</t>
  </si>
  <si>
    <t>高桜井</t>
  </si>
  <si>
    <t>逢　坂</t>
  </si>
  <si>
    <t>山　畑</t>
  </si>
  <si>
    <t>篠　田</t>
  </si>
  <si>
    <t>筒　井</t>
  </si>
  <si>
    <t>高瀬ク</t>
  </si>
  <si>
    <t>亀　割</t>
  </si>
  <si>
    <t>岩　﨑</t>
  </si>
  <si>
    <t>原　田</t>
  </si>
  <si>
    <t>桃　本</t>
  </si>
  <si>
    <t>柏　山</t>
  </si>
  <si>
    <t>井　上</t>
  </si>
  <si>
    <t>岡　本</t>
  </si>
  <si>
    <t>福　田</t>
  </si>
  <si>
    <t>池　内</t>
  </si>
  <si>
    <t>長　本</t>
  </si>
  <si>
    <t>新　名</t>
  </si>
  <si>
    <t>玉　尾</t>
  </si>
  <si>
    <t>柴　垣</t>
  </si>
  <si>
    <t>村　山</t>
  </si>
  <si>
    <t>宮　本</t>
  </si>
  <si>
    <t>田　中</t>
  </si>
  <si>
    <t>千　秋</t>
  </si>
  <si>
    <t>加　地</t>
  </si>
  <si>
    <t>菊　池</t>
  </si>
  <si>
    <t>菊　見</t>
  </si>
  <si>
    <t>國　土</t>
  </si>
  <si>
    <t>冨　田</t>
  </si>
  <si>
    <t>三　好</t>
  </si>
  <si>
    <t>藤　本</t>
  </si>
  <si>
    <t>古　家</t>
  </si>
  <si>
    <t>中　川</t>
  </si>
  <si>
    <t>藤　田</t>
  </si>
  <si>
    <t>松　尾</t>
  </si>
  <si>
    <t>一　田</t>
  </si>
  <si>
    <t>水　田</t>
  </si>
  <si>
    <t>浪　越</t>
  </si>
  <si>
    <t>山　下</t>
  </si>
  <si>
    <t>江　﨑</t>
  </si>
  <si>
    <t>地　下</t>
  </si>
  <si>
    <t>網　谷</t>
  </si>
  <si>
    <t>立　川</t>
  </si>
  <si>
    <t>佐　倉</t>
  </si>
  <si>
    <t>小　川</t>
  </si>
  <si>
    <t>藤　澤</t>
  </si>
  <si>
    <t>　畑</t>
  </si>
  <si>
    <t>元　木</t>
  </si>
  <si>
    <t>山　本</t>
  </si>
  <si>
    <t>高　城</t>
  </si>
  <si>
    <t>高瀬中</t>
  </si>
  <si>
    <t>小　河</t>
  </si>
  <si>
    <t>濵　崎</t>
  </si>
  <si>
    <t>福　下</t>
  </si>
  <si>
    <t>平　地</t>
  </si>
  <si>
    <t>真　砂</t>
  </si>
  <si>
    <t>今　川</t>
  </si>
  <si>
    <t>赤　澤</t>
  </si>
  <si>
    <t>西　岡</t>
  </si>
  <si>
    <t>竹　内</t>
  </si>
  <si>
    <t>西　谷</t>
  </si>
  <si>
    <t>バラJr</t>
  </si>
  <si>
    <t>藪　内</t>
  </si>
  <si>
    <t>西　本</t>
  </si>
  <si>
    <t>吉　本</t>
  </si>
  <si>
    <t>中　野</t>
  </si>
  <si>
    <t>藤　重</t>
  </si>
  <si>
    <t>黒　田</t>
  </si>
  <si>
    <t>石　村</t>
  </si>
  <si>
    <t>大　西</t>
  </si>
  <si>
    <t>須　藤</t>
  </si>
  <si>
    <t>松　田</t>
  </si>
  <si>
    <t>尾　形</t>
  </si>
  <si>
    <t>山　口</t>
  </si>
  <si>
    <t>植　松</t>
  </si>
  <si>
    <t>槇　野</t>
  </si>
  <si>
    <t>草　薙</t>
  </si>
  <si>
    <t>山　西</t>
  </si>
  <si>
    <t>奥　村</t>
  </si>
  <si>
    <t>村　司</t>
  </si>
  <si>
    <t>真　部</t>
  </si>
  <si>
    <t>三　谷</t>
  </si>
  <si>
    <t>東　条</t>
  </si>
  <si>
    <t>宮　武</t>
  </si>
  <si>
    <t>平　井</t>
  </si>
  <si>
    <t>松　永</t>
  </si>
  <si>
    <t>臼　杵</t>
  </si>
  <si>
    <t>蔭　山</t>
  </si>
  <si>
    <t>松　浦</t>
  </si>
  <si>
    <t>和　田</t>
  </si>
  <si>
    <t>香　西</t>
  </si>
  <si>
    <t>今　城</t>
  </si>
  <si>
    <t>今　村</t>
  </si>
  <si>
    <t>中　原</t>
  </si>
  <si>
    <t>平　山</t>
  </si>
  <si>
    <t>藤　原</t>
  </si>
  <si>
    <t>田　村</t>
  </si>
  <si>
    <t>奈　良</t>
  </si>
  <si>
    <t>西　山</t>
  </si>
  <si>
    <t>平　西</t>
  </si>
  <si>
    <t>平　林</t>
  </si>
  <si>
    <t>阿　治</t>
  </si>
  <si>
    <t>高　畑</t>
  </si>
  <si>
    <t>長谷川</t>
  </si>
  <si>
    <t>田　渕</t>
  </si>
  <si>
    <t>濱　田</t>
  </si>
  <si>
    <t>安　藤</t>
  </si>
  <si>
    <t>御　厩</t>
  </si>
  <si>
    <t>山　倉</t>
  </si>
  <si>
    <t>　森</t>
  </si>
  <si>
    <t>塩　田</t>
  </si>
  <si>
    <t>壷　井</t>
  </si>
  <si>
    <t>吉　松</t>
  </si>
  <si>
    <t>横　川</t>
  </si>
  <si>
    <t>伊　藤</t>
  </si>
  <si>
    <t>金　丸</t>
  </si>
  <si>
    <t>川　谷</t>
  </si>
  <si>
    <t>谷　口</t>
  </si>
  <si>
    <t>吉　井</t>
  </si>
  <si>
    <t>岩　田</t>
  </si>
  <si>
    <t>佐　藤</t>
  </si>
  <si>
    <t>横　山</t>
  </si>
  <si>
    <t>　港</t>
  </si>
  <si>
    <t>古　市</t>
  </si>
  <si>
    <t>吉　永</t>
  </si>
  <si>
    <t>亀　井</t>
  </si>
  <si>
    <r>
      <t>髙　橋</t>
    </r>
    <r>
      <rPr>
        <sz val="9"/>
        <rFont val="ＭＳ 明朝"/>
        <family val="1"/>
        <charset val="128"/>
      </rPr>
      <t>史</t>
    </r>
  </si>
  <si>
    <t>あいはら</t>
    <phoneticPr fontId="2"/>
  </si>
  <si>
    <r>
      <t>横　田</t>
    </r>
    <r>
      <rPr>
        <sz val="9"/>
        <rFont val="ＭＳ 明朝"/>
        <family val="1"/>
        <charset val="128"/>
      </rPr>
      <t>賢</t>
    </r>
  </si>
  <si>
    <r>
      <t>横　田</t>
    </r>
    <r>
      <rPr>
        <sz val="9"/>
        <rFont val="ＭＳ 明朝"/>
        <family val="1"/>
        <charset val="128"/>
      </rPr>
      <t>拓</t>
    </r>
  </si>
  <si>
    <r>
      <t>田　井</t>
    </r>
    <r>
      <rPr>
        <sz val="9"/>
        <rFont val="ＭＳ 明朝"/>
        <family val="1"/>
        <charset val="128"/>
      </rPr>
      <t>健</t>
    </r>
  </si>
  <si>
    <r>
      <t>新　名</t>
    </r>
    <r>
      <rPr>
        <sz val="9"/>
        <rFont val="ＭＳ 明朝"/>
        <family val="1"/>
        <charset val="128"/>
      </rPr>
      <t>智</t>
    </r>
  </si>
  <si>
    <t>ヴィスポ</t>
    <phoneticPr fontId="2"/>
  </si>
  <si>
    <r>
      <t>大　西</t>
    </r>
    <r>
      <rPr>
        <sz val="9"/>
        <rFont val="ＭＳ 明朝"/>
        <family val="1"/>
        <charset val="128"/>
      </rPr>
      <t>直</t>
    </r>
  </si>
  <si>
    <t>①</t>
    <phoneticPr fontId="2"/>
  </si>
  <si>
    <t>④</t>
    <phoneticPr fontId="2"/>
  </si>
  <si>
    <t>③</t>
    <phoneticPr fontId="2"/>
  </si>
  <si>
    <t>②</t>
    <phoneticPr fontId="2"/>
  </si>
  <si>
    <r>
      <t>新　名</t>
    </r>
    <r>
      <rPr>
        <sz val="9"/>
        <rFont val="ＭＳ 明朝"/>
        <family val="1"/>
        <charset val="128"/>
      </rPr>
      <t>亮</t>
    </r>
  </si>
  <si>
    <r>
      <t>大　西</t>
    </r>
    <r>
      <rPr>
        <sz val="9"/>
        <rFont val="ＭＳ 明朝"/>
        <family val="1"/>
        <charset val="128"/>
      </rPr>
      <t>真</t>
    </r>
  </si>
  <si>
    <r>
      <t>黒　川</t>
    </r>
    <r>
      <rPr>
        <sz val="9"/>
        <rFont val="ＭＳ 明朝"/>
        <family val="1"/>
        <charset val="128"/>
      </rPr>
      <t>誠</t>
    </r>
  </si>
  <si>
    <r>
      <t>髙　橋</t>
    </r>
    <r>
      <rPr>
        <sz val="9"/>
        <rFont val="ＭＳ 明朝"/>
        <family val="1"/>
        <charset val="128"/>
      </rPr>
      <t>司</t>
    </r>
  </si>
  <si>
    <r>
      <t>黒　川</t>
    </r>
    <r>
      <rPr>
        <sz val="9"/>
        <rFont val="ＭＳ 明朝"/>
        <family val="1"/>
        <charset val="128"/>
      </rPr>
      <t>悠</t>
    </r>
  </si>
  <si>
    <r>
      <t>田　井</t>
    </r>
    <r>
      <rPr>
        <sz val="9"/>
        <rFont val="ＭＳ 明朝"/>
        <family val="1"/>
        <charset val="128"/>
      </rPr>
      <t>和</t>
    </r>
  </si>
  <si>
    <t>決勝リーグ</t>
    <rPh sb="0" eb="2">
      <t>ケッショウ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</si>
  <si>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</si>
  <si>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</si>
  <si>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</si>
  <si>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①</t>
    <phoneticPr fontId="2"/>
  </si>
  <si>
    <t>①×④、②×③</t>
    <phoneticPr fontId="2"/>
  </si>
  <si>
    <t>②</t>
    <phoneticPr fontId="2"/>
  </si>
  <si>
    <t>①×③、②×④</t>
    <phoneticPr fontId="2"/>
  </si>
  <si>
    <t>③</t>
    <phoneticPr fontId="2"/>
  </si>
  <si>
    <t>①×②、③×④</t>
    <phoneticPr fontId="2"/>
  </si>
  <si>
    <t>④</t>
    <phoneticPr fontId="2"/>
  </si>
  <si>
    <t>女子シングルス</t>
  </si>
  <si>
    <t>児　玉</t>
  </si>
  <si>
    <t>合　木</t>
  </si>
  <si>
    <t>岸　本</t>
  </si>
  <si>
    <t>山　崎</t>
  </si>
  <si>
    <t>秋　山</t>
  </si>
  <si>
    <t>二　宮</t>
  </si>
  <si>
    <t>美　藤</t>
  </si>
  <si>
    <t>村　尾</t>
  </si>
  <si>
    <t>阿　部</t>
  </si>
  <si>
    <t>髙　橋</t>
  </si>
  <si>
    <t>津　山</t>
  </si>
  <si>
    <t>安　長</t>
  </si>
  <si>
    <t>鵜　尾</t>
  </si>
  <si>
    <t>平　岡</t>
  </si>
  <si>
    <t>小　西</t>
  </si>
  <si>
    <t>多田羅</t>
  </si>
  <si>
    <t>樫　村</t>
  </si>
  <si>
    <t>上　地</t>
  </si>
  <si>
    <t>河　野</t>
  </si>
  <si>
    <t>岡　﨑</t>
  </si>
  <si>
    <t>赤　岩</t>
  </si>
  <si>
    <t>丸　山</t>
  </si>
  <si>
    <t>植　田</t>
  </si>
  <si>
    <t>香　川</t>
  </si>
  <si>
    <t>中　村</t>
  </si>
  <si>
    <t>村　上</t>
  </si>
  <si>
    <t>和　泉</t>
  </si>
  <si>
    <t>岡　村</t>
  </si>
  <si>
    <t>横　手</t>
  </si>
  <si>
    <t>中　条</t>
  </si>
  <si>
    <t>　岡</t>
  </si>
  <si>
    <t>近　井</t>
  </si>
  <si>
    <t>有　信</t>
  </si>
  <si>
    <t>川　根</t>
  </si>
  <si>
    <t>三　苫</t>
  </si>
  <si>
    <t>小　原</t>
  </si>
  <si>
    <t>井　戸</t>
  </si>
  <si>
    <t>松　谷</t>
  </si>
  <si>
    <t>紫雲中</t>
  </si>
  <si>
    <t>岸　上</t>
  </si>
  <si>
    <t>池　田</t>
  </si>
  <si>
    <t>佐　伯</t>
  </si>
  <si>
    <t>横　田</t>
  </si>
  <si>
    <t>合　田</t>
  </si>
  <si>
    <t>森　下</t>
  </si>
  <si>
    <t>熊　谷</t>
  </si>
  <si>
    <t>中　井</t>
  </si>
  <si>
    <t>德　永</t>
  </si>
  <si>
    <t>小　畑</t>
  </si>
  <si>
    <t>羽　田</t>
  </si>
  <si>
    <t>南　原</t>
  </si>
  <si>
    <t>十　鳥</t>
  </si>
  <si>
    <t>眞　鍋</t>
  </si>
  <si>
    <t>寺　嶋</t>
  </si>
  <si>
    <t>渡　瀬</t>
  </si>
  <si>
    <t>　橿</t>
  </si>
  <si>
    <t>蓮　井</t>
  </si>
  <si>
    <t>髙　野</t>
  </si>
  <si>
    <t>平　塚</t>
  </si>
  <si>
    <t>佐　柄</t>
  </si>
  <si>
    <t>中　山</t>
  </si>
  <si>
    <t>福　永</t>
  </si>
  <si>
    <t>ヴィスポ
ことひら</t>
    <phoneticPr fontId="2"/>
  </si>
  <si>
    <r>
      <t>伊　藤</t>
    </r>
    <r>
      <rPr>
        <sz val="9"/>
        <rFont val="ＭＳ 明朝"/>
        <family val="1"/>
        <charset val="128"/>
      </rPr>
      <t>七</t>
    </r>
  </si>
  <si>
    <t>①</t>
    <phoneticPr fontId="2"/>
  </si>
  <si>
    <t>④</t>
    <phoneticPr fontId="2"/>
  </si>
  <si>
    <t>③</t>
    <phoneticPr fontId="2"/>
  </si>
  <si>
    <t>②</t>
    <phoneticPr fontId="2"/>
  </si>
  <si>
    <r>
      <t>安　達</t>
    </r>
    <r>
      <rPr>
        <sz val="9"/>
        <rFont val="ＭＳ 明朝"/>
        <family val="1"/>
        <charset val="128"/>
      </rPr>
      <t>亜</t>
    </r>
  </si>
  <si>
    <r>
      <t>百　武</t>
    </r>
    <r>
      <rPr>
        <sz val="9"/>
        <rFont val="ＭＳ 明朝"/>
        <family val="1"/>
        <charset val="128"/>
      </rPr>
      <t>由</t>
    </r>
  </si>
  <si>
    <t>あいはら
スクール</t>
    <phoneticPr fontId="2"/>
  </si>
  <si>
    <r>
      <t>百　武</t>
    </r>
    <r>
      <rPr>
        <sz val="9"/>
        <rFont val="ＭＳ 明朝"/>
        <family val="1"/>
        <charset val="128"/>
      </rPr>
      <t>永</t>
    </r>
  </si>
  <si>
    <r>
      <t>伊　藤</t>
    </r>
    <r>
      <rPr>
        <sz val="9"/>
        <rFont val="ＭＳ 明朝"/>
        <family val="1"/>
        <charset val="128"/>
      </rPr>
      <t>百</t>
    </r>
  </si>
  <si>
    <r>
      <t>安　達</t>
    </r>
    <r>
      <rPr>
        <sz val="9"/>
        <rFont val="ＭＳ 明朝"/>
        <family val="1"/>
        <charset val="128"/>
      </rPr>
      <t>彩</t>
    </r>
  </si>
  <si>
    <t>①×④、②×③</t>
    <phoneticPr fontId="2"/>
  </si>
  <si>
    <t>②</t>
    <phoneticPr fontId="2"/>
  </si>
  <si>
    <t>①×③、②×④</t>
    <phoneticPr fontId="2"/>
  </si>
  <si>
    <t>③</t>
    <phoneticPr fontId="2"/>
  </si>
  <si>
    <t>①×②、③×④</t>
    <phoneticPr fontId="2"/>
  </si>
  <si>
    <t>④</t>
    <phoneticPr fontId="2"/>
  </si>
  <si>
    <t>男子シングルス</t>
    <rPh sb="0" eb="2">
      <t>ダンシ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</si>
  <si>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</si>
  <si>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</si>
  <si>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</si>
  <si>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</si>
  <si>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－</t>
  </si>
  <si>
    <t>女子シングルス</t>
    <rPh sb="0" eb="2">
      <t>ジョシ</t>
    </rPh>
    <phoneticPr fontId="2"/>
  </si>
  <si>
    <t>平成26年度　全日本卓球選手権大会（ジュニア）県予選会</t>
    <phoneticPr fontId="2"/>
  </si>
  <si>
    <t>児玉</t>
    <rPh sb="0" eb="2">
      <t>コダマ</t>
    </rPh>
    <phoneticPr fontId="2"/>
  </si>
  <si>
    <t>（尽誠）</t>
    <rPh sb="1" eb="3">
      <t>ジンセイ</t>
    </rPh>
    <phoneticPr fontId="2"/>
  </si>
  <si>
    <t>福永</t>
    <rPh sb="0" eb="2">
      <t>フクナガ</t>
    </rPh>
    <phoneticPr fontId="2"/>
  </si>
  <si>
    <t>（高中央）</t>
    <rPh sb="1" eb="4">
      <t>タカチュウオウ</t>
    </rPh>
    <phoneticPr fontId="2"/>
  </si>
  <si>
    <t>割石</t>
    <rPh sb="0" eb="2">
      <t>ワリイシ</t>
    </rPh>
    <phoneticPr fontId="2"/>
  </si>
  <si>
    <t>中山</t>
    <rPh sb="0" eb="2">
      <t>ナカヤマ</t>
    </rPh>
    <phoneticPr fontId="2"/>
  </si>
  <si>
    <t>（高中央）</t>
    <rPh sb="1" eb="2">
      <t>コウ</t>
    </rPh>
    <rPh sb="2" eb="4">
      <t>チュウオウ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</si>
  <si>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</si>
  <si>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</si>
  <si>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</si>
  <si>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</si>
  <si>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-</t>
    <phoneticPr fontId="2"/>
  </si>
  <si>
    <t>児玉</t>
    <rPh sb="0" eb="2">
      <t>コダマ</t>
    </rPh>
    <phoneticPr fontId="2"/>
  </si>
  <si>
    <t>尽誠</t>
    <rPh sb="0" eb="2">
      <t>ジンセイ</t>
    </rPh>
    <phoneticPr fontId="2"/>
  </si>
  <si>
    <t>中山</t>
    <rPh sb="0" eb="2">
      <t>ナカヤマ</t>
    </rPh>
    <phoneticPr fontId="2"/>
  </si>
  <si>
    <t>割石</t>
    <rPh sb="0" eb="2">
      <t>ワリイシ</t>
    </rPh>
    <phoneticPr fontId="2"/>
  </si>
  <si>
    <t>福永</t>
    <rPh sb="0" eb="2">
      <t>フクナガ</t>
    </rPh>
    <phoneticPr fontId="2"/>
  </si>
  <si>
    <t>高中央</t>
    <rPh sb="0" eb="3">
      <t>タカチュウオウ</t>
    </rPh>
    <phoneticPr fontId="2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</si>
  <si>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2"/>
  </si>
  <si>
    <t>平成27年1月12日～18日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2"/>
  </si>
  <si>
    <t>東京都：東京体育館</t>
    <rPh sb="0" eb="3">
      <t>トウキョウト</t>
    </rPh>
    <rPh sb="4" eb="6">
      <t>トウキョウ</t>
    </rPh>
    <rPh sb="6" eb="9">
      <t>タイイクカン</t>
    </rPh>
    <phoneticPr fontId="2"/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</si>
  <si>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2"/>
  </si>
  <si>
    <t>○</t>
    <phoneticPr fontId="2"/>
  </si>
  <si>
    <t>高中央</t>
    <phoneticPr fontId="2"/>
  </si>
  <si>
    <t>優勝</t>
    <rPh sb="0" eb="2">
      <t>ユウショウ</t>
    </rPh>
    <phoneticPr fontId="2"/>
  </si>
  <si>
    <t>◎</t>
    <phoneticPr fontId="2"/>
  </si>
  <si>
    <t>代表</t>
    <rPh sb="0" eb="2">
      <t>ダイヒョウ</t>
    </rPh>
    <phoneticPr fontId="2"/>
  </si>
  <si>
    <t>児玉　梨央</t>
    <phoneticPr fontId="2"/>
  </si>
  <si>
    <t>中山　紗希</t>
    <rPh sb="0" eb="2">
      <t>ナカヤマ</t>
    </rPh>
    <rPh sb="3" eb="4">
      <t>シャ</t>
    </rPh>
    <rPh sb="4" eb="5">
      <t>マレ</t>
    </rPh>
    <phoneticPr fontId="2"/>
  </si>
  <si>
    <t>児玉　梨央</t>
    <phoneticPr fontId="2"/>
  </si>
  <si>
    <t>○</t>
    <phoneticPr fontId="2"/>
  </si>
  <si>
    <t>木村</t>
    <rPh sb="0" eb="2">
      <t>キムラ</t>
    </rPh>
    <phoneticPr fontId="2"/>
  </si>
  <si>
    <t>木村</t>
    <rPh sb="0" eb="2">
      <t>キムラ</t>
    </rPh>
    <phoneticPr fontId="2"/>
  </si>
  <si>
    <t>吉田</t>
    <rPh sb="0" eb="2">
      <t>ヨシダ</t>
    </rPh>
    <phoneticPr fontId="2"/>
  </si>
  <si>
    <t>吉田</t>
    <rPh sb="0" eb="2">
      <t>ヨシダ</t>
    </rPh>
    <phoneticPr fontId="2"/>
  </si>
  <si>
    <t>明田</t>
    <rPh sb="0" eb="2">
      <t>アケタ</t>
    </rPh>
    <phoneticPr fontId="2"/>
  </si>
  <si>
    <t>明田</t>
    <rPh sb="0" eb="2">
      <t>アケタ</t>
    </rPh>
    <phoneticPr fontId="2"/>
  </si>
  <si>
    <t>北野</t>
    <rPh sb="0" eb="2">
      <t>キタノ</t>
    </rPh>
    <phoneticPr fontId="2"/>
  </si>
  <si>
    <t>北野</t>
    <rPh sb="0" eb="2">
      <t>キタノ</t>
    </rPh>
    <phoneticPr fontId="2"/>
  </si>
  <si>
    <t>明田　卓哉</t>
    <rPh sb="0" eb="2">
      <t>アケタ</t>
    </rPh>
    <rPh sb="3" eb="4">
      <t>タク</t>
    </rPh>
    <rPh sb="4" eb="5">
      <t>ヤ</t>
    </rPh>
    <phoneticPr fontId="2"/>
  </si>
  <si>
    <t>北野　辰樹</t>
    <rPh sb="0" eb="2">
      <t>キタノ</t>
    </rPh>
    <rPh sb="3" eb="4">
      <t>タツ</t>
    </rPh>
    <rPh sb="4" eb="5">
      <t>キ</t>
    </rPh>
    <phoneticPr fontId="2"/>
  </si>
  <si>
    <t>吉田　智史</t>
    <rPh sb="0" eb="2">
      <t>ヨシダ</t>
    </rPh>
    <rPh sb="3" eb="4">
      <t>トモ</t>
    </rPh>
    <rPh sb="4" eb="5">
      <t>シ</t>
    </rPh>
    <phoneticPr fontId="2"/>
  </si>
  <si>
    <t>◎</t>
    <phoneticPr fontId="2"/>
  </si>
  <si>
    <r>
      <t>安　達</t>
    </r>
    <r>
      <rPr>
        <sz val="10"/>
        <rFont val="HG丸ｺﾞｼｯｸM-PRO"/>
        <family val="3"/>
        <charset val="128"/>
      </rPr>
      <t>彩</t>
    </r>
    <phoneticPr fontId="2"/>
  </si>
  <si>
    <t>ヴィスポことひら</t>
    <phoneticPr fontId="2"/>
  </si>
  <si>
    <r>
      <t>新　名</t>
    </r>
    <r>
      <rPr>
        <sz val="10"/>
        <rFont val="HG丸ｺﾞｼｯｸM-PRO"/>
        <family val="3"/>
        <charset val="128"/>
      </rPr>
      <t>亮</t>
    </r>
    <phoneticPr fontId="2"/>
  </si>
  <si>
    <r>
      <t>安　達</t>
    </r>
    <r>
      <rPr>
        <sz val="10"/>
        <rFont val="HG丸ｺﾞｼｯｸM-PRO"/>
        <family val="3"/>
        <charset val="128"/>
      </rPr>
      <t>亜</t>
    </r>
    <phoneticPr fontId="2"/>
  </si>
  <si>
    <t>Best32</t>
    <phoneticPr fontId="2"/>
  </si>
  <si>
    <t>ヴィスポ
ことひら</t>
  </si>
  <si>
    <r>
      <t>伊　藤</t>
    </r>
    <r>
      <rPr>
        <sz val="10"/>
        <rFont val="HG丸ｺﾞｼｯｸM-PRO"/>
        <family val="3"/>
        <charset val="128"/>
      </rPr>
      <t>百</t>
    </r>
    <phoneticPr fontId="2"/>
  </si>
  <si>
    <t>あいはら
スクール</t>
  </si>
  <si>
    <r>
      <t>新　名</t>
    </r>
    <r>
      <rPr>
        <sz val="10"/>
        <rFont val="HG丸ｺﾞｼｯｸM-PRO"/>
        <family val="3"/>
        <charset val="128"/>
      </rPr>
      <t>智</t>
    </r>
    <phoneticPr fontId="2"/>
  </si>
  <si>
    <t>Best16</t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</si>
  <si>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</si>
  <si>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</si>
  <si>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</si>
  <si>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</si>
  <si>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平成26年度 全日本卓球選手権大会（ジュニア）県予選会 ランキング</t>
    <rPh sb="0" eb="2">
      <t>ヘイセイ</t>
    </rPh>
    <rPh sb="4" eb="6">
      <t>ネンド</t>
    </rPh>
    <rPh sb="7" eb="10">
      <t>ゼンニッポン</t>
    </rPh>
    <rPh sb="10" eb="12">
      <t>タッキュウ</t>
    </rPh>
    <rPh sb="12" eb="15">
      <t>センシュケン</t>
    </rPh>
    <rPh sb="15" eb="17">
      <t>タイカイ</t>
    </rPh>
    <rPh sb="23" eb="24">
      <t>ケン</t>
    </rPh>
    <rPh sb="24" eb="27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</si>
</sst>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11" formatCode="\(@\)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8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Times New Roman"/>
      <family val="1"/>
    </font>
    <font>
      <sz val="10"/>
      <name val="ＭＳ Ｐ明朝"/>
      <family val="1"/>
      <charset val="128"/>
    </font>
    <font>
      <sz val="18"/>
      <name val="Times New Roman"/>
      <family val="1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Bookman Old Style"/>
      <family val="1"/>
    </font>
    <font>
      <sz val="14"/>
      <name val="Times New Roman"/>
      <family val="1"/>
    </font>
    <font>
      <sz val="8"/>
      <name val="ＭＳ 明朝"/>
      <family val="1"/>
      <charset val="128"/>
    </font>
    <font>
      <sz val="9"/>
      <color indexed="8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color indexed="52"/>
      <name val="HG丸ｺﾞｼｯｸM-PRO"/>
      <family val="3"/>
      <charset val="128"/>
    </font>
    <font>
      <sz val="9"/>
      <color indexed="20"/>
      <name val="HG丸ｺﾞｼｯｸM-PRO"/>
      <family val="3"/>
      <charset val="128"/>
    </font>
    <font>
      <b/>
      <sz val="9"/>
      <color indexed="5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5"/>
      <color indexed="56"/>
      <name val="HG丸ｺﾞｼｯｸM-PRO"/>
      <family val="3"/>
      <charset val="128"/>
    </font>
    <font>
      <b/>
      <sz val="13"/>
      <color indexed="56"/>
      <name val="HG丸ｺﾞｼｯｸM-PRO"/>
      <family val="3"/>
      <charset val="128"/>
    </font>
    <font>
      <b/>
      <sz val="11"/>
      <color indexed="56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63"/>
      <name val="HG丸ｺﾞｼｯｸM-PRO"/>
      <family val="3"/>
      <charset val="128"/>
    </font>
    <font>
      <i/>
      <sz val="9"/>
      <color indexed="23"/>
      <name val="HG丸ｺﾞｼｯｸM-PRO"/>
      <family val="3"/>
      <charset val="128"/>
    </font>
    <font>
      <sz val="9"/>
      <color indexed="62"/>
      <name val="HG丸ｺﾞｼｯｸM-PRO"/>
      <family val="3"/>
      <charset val="128"/>
    </font>
    <font>
      <sz val="9"/>
      <color indexed="17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ＭＳ 明朝"/>
      <family val="1"/>
      <charset val="128"/>
    </font>
    <font>
      <sz val="10"/>
      <name val="Bookman Old Style"/>
      <family val="1"/>
    </font>
    <font>
      <sz val="14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16"/>
      <name val="ＭＳ Ｐゴシック"/>
      <family val="3"/>
      <charset val="128"/>
    </font>
    <font>
      <sz val="8"/>
      <name val="HG丸ｺﾞｼｯｸM-PRO"/>
      <family val="3"/>
      <charset val="128"/>
    </font>
    <font>
      <b/>
      <sz val="14"/>
      <name val="Bookman Old Style"/>
      <family val="1"/>
    </font>
    <font>
      <sz val="20"/>
      <name val="ＭＳ Ｐ明朝"/>
      <family val="1"/>
      <charset val="128"/>
    </font>
    <font>
      <sz val="20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13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distributed" vertical="center" justifyLastLine="1" shrinkToFit="1"/>
    </xf>
    <xf numFmtId="0" fontId="4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distributed" vertical="center" wrapText="1" shrinkToFit="1"/>
    </xf>
    <xf numFmtId="0" fontId="17" fillId="0" borderId="0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 shrinkToFit="1"/>
    </xf>
    <xf numFmtId="0" fontId="8" fillId="0" borderId="0" xfId="0" applyFont="1" applyBorder="1"/>
    <xf numFmtId="0" fontId="16" fillId="0" borderId="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distributed" vertical="center" shrinkToFit="1"/>
    </xf>
    <xf numFmtId="0" fontId="8" fillId="0" borderId="23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39" fillId="0" borderId="25" xfId="0" applyFont="1" applyFill="1" applyBorder="1" applyAlignment="1">
      <alignment vertical="center"/>
    </xf>
    <xf numFmtId="0" fontId="39" fillId="0" borderId="26" xfId="0" applyFont="1" applyFill="1" applyBorder="1" applyAlignment="1">
      <alignment vertical="center"/>
    </xf>
    <xf numFmtId="0" fontId="41" fillId="0" borderId="27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41" fillId="0" borderId="28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41" fillId="0" borderId="29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 shrinkToFit="1"/>
    </xf>
    <xf numFmtId="0" fontId="41" fillId="0" borderId="31" xfId="0" applyFont="1" applyFill="1" applyBorder="1" applyAlignment="1">
      <alignment horizontal="center" vertical="center" shrinkToFit="1"/>
    </xf>
    <xf numFmtId="0" fontId="39" fillId="0" borderId="32" xfId="0" applyFont="1" applyFill="1" applyBorder="1" applyAlignment="1">
      <alignment vertical="center"/>
    </xf>
    <xf numFmtId="0" fontId="41" fillId="0" borderId="33" xfId="0" applyFont="1" applyFill="1" applyBorder="1" applyAlignment="1">
      <alignment horizontal="center" vertical="center" shrinkToFit="1"/>
    </xf>
    <xf numFmtId="0" fontId="41" fillId="0" borderId="34" xfId="0" applyFont="1" applyFill="1" applyBorder="1" applyAlignment="1">
      <alignment horizontal="center" vertical="center" shrinkToFit="1"/>
    </xf>
    <xf numFmtId="0" fontId="41" fillId="0" borderId="35" xfId="0" applyFont="1" applyFill="1" applyBorder="1" applyAlignment="1">
      <alignment horizontal="center" vertical="center" shrinkToFit="1"/>
    </xf>
    <xf numFmtId="0" fontId="41" fillId="0" borderId="36" xfId="0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vertical="center"/>
    </xf>
    <xf numFmtId="0" fontId="8" fillId="0" borderId="39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41" fillId="0" borderId="42" xfId="0" applyFont="1" applyFill="1" applyBorder="1" applyAlignment="1">
      <alignment horizontal="center" vertical="center" shrinkToFit="1"/>
    </xf>
    <xf numFmtId="0" fontId="46" fillId="0" borderId="0" xfId="0" applyFont="1" applyFill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shrinkToFit="1"/>
    </xf>
    <xf numFmtId="0" fontId="42" fillId="0" borderId="21" xfId="0" applyFont="1" applyBorder="1" applyAlignment="1">
      <alignment horizontal="center" vertical="center" shrinkToFit="1"/>
    </xf>
    <xf numFmtId="0" fontId="42" fillId="0" borderId="0" xfId="0" applyFont="1" applyBorder="1" applyAlignment="1">
      <alignment horizontal="center" vertical="center" shrinkToFit="1"/>
    </xf>
    <xf numFmtId="0" fontId="47" fillId="0" borderId="12" xfId="0" applyFont="1" applyBorder="1" applyAlignment="1">
      <alignment horizontal="center" vertical="center" shrinkToFit="1"/>
    </xf>
    <xf numFmtId="0" fontId="47" fillId="0" borderId="66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66" xfId="0" applyFont="1" applyBorder="1" applyAlignment="1">
      <alignment horizontal="center" vertical="center" shrinkToFit="1"/>
    </xf>
    <xf numFmtId="0" fontId="42" fillId="0" borderId="22" xfId="0" applyFont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9" fillId="0" borderId="75" xfId="0" applyFont="1" applyBorder="1" applyAlignment="1">
      <alignment horizontal="center" vertical="center" shrinkToFit="1"/>
    </xf>
    <xf numFmtId="0" fontId="19" fillId="0" borderId="76" xfId="0" applyFont="1" applyBorder="1" applyAlignment="1">
      <alignment horizontal="center" vertical="center" shrinkToFit="1"/>
    </xf>
    <xf numFmtId="0" fontId="19" fillId="0" borderId="77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distributed" vertical="center" justifyLastLine="1" shrinkToFit="1"/>
    </xf>
    <xf numFmtId="0" fontId="4" fillId="0" borderId="21" xfId="0" applyFont="1" applyBorder="1" applyAlignment="1">
      <alignment horizontal="distributed" vertical="center" shrinkToFit="1"/>
    </xf>
    <xf numFmtId="0" fontId="19" fillId="0" borderId="11" xfId="0" applyFont="1" applyBorder="1" applyAlignment="1">
      <alignment horizontal="center" vertical="center" shrinkToFit="1"/>
    </xf>
    <xf numFmtId="0" fontId="42" fillId="0" borderId="14" xfId="0" applyFont="1" applyBorder="1" applyAlignment="1">
      <alignment horizontal="center" vertical="center" shrinkToFit="1"/>
    </xf>
    <xf numFmtId="0" fontId="42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distributed" vertical="center" justifyLastLine="1" shrinkToFit="1"/>
    </xf>
    <xf numFmtId="0" fontId="4" fillId="0" borderId="11" xfId="0" applyFont="1" applyBorder="1" applyAlignment="1">
      <alignment horizontal="distributed" vertical="center" shrinkToFit="1"/>
    </xf>
    <xf numFmtId="0" fontId="4" fillId="0" borderId="66" xfId="0" applyFont="1" applyBorder="1" applyAlignment="1">
      <alignment horizontal="distributed" vertical="center" justifyLastLine="1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distributed" vertical="center" wrapText="1" shrinkToFit="1"/>
    </xf>
    <xf numFmtId="0" fontId="15" fillId="0" borderId="0" xfId="0" applyFont="1" applyBorder="1" applyAlignment="1">
      <alignment horizontal="distributed" vertical="center" wrapText="1" shrinkToFit="1"/>
    </xf>
    <xf numFmtId="0" fontId="15" fillId="0" borderId="15" xfId="0" applyFont="1" applyBorder="1" applyAlignment="1">
      <alignment horizontal="distributed" vertical="center" wrapText="1" shrinkToFit="1"/>
    </xf>
    <xf numFmtId="0" fontId="15" fillId="0" borderId="20" xfId="0" applyFont="1" applyBorder="1" applyAlignment="1">
      <alignment horizontal="distributed" vertical="center" wrapText="1" shrinkToFit="1"/>
    </xf>
    <xf numFmtId="0" fontId="15" fillId="0" borderId="10" xfId="0" applyFont="1" applyBorder="1" applyAlignment="1">
      <alignment horizontal="distributed" vertical="center" wrapText="1" shrinkToFit="1"/>
    </xf>
    <xf numFmtId="0" fontId="15" fillId="0" borderId="13" xfId="0" applyFont="1" applyBorder="1" applyAlignment="1">
      <alignment horizontal="distributed" vertical="center" wrapText="1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justifyLastLine="1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72" xfId="0" applyFont="1" applyBorder="1" applyAlignment="1">
      <alignment horizontal="center" vertical="center" shrinkToFit="1"/>
    </xf>
    <xf numFmtId="0" fontId="40" fillId="0" borderId="7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71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 shrinkToFit="1"/>
    </xf>
    <xf numFmtId="0" fontId="40" fillId="0" borderId="67" xfId="0" applyFont="1" applyBorder="1" applyAlignment="1">
      <alignment horizontal="center" vertical="center" shrinkToFit="1"/>
    </xf>
    <xf numFmtId="0" fontId="40" fillId="0" borderId="68" xfId="0" applyFont="1" applyBorder="1" applyAlignment="1">
      <alignment horizontal="center" vertical="center" shrinkToFit="1"/>
    </xf>
    <xf numFmtId="0" fontId="40" fillId="0" borderId="69" xfId="0" applyFont="1" applyBorder="1" applyAlignment="1">
      <alignment horizontal="center" vertical="center" shrinkToFit="1"/>
    </xf>
    <xf numFmtId="0" fontId="40" fillId="0" borderId="70" xfId="0" applyFont="1" applyBorder="1" applyAlignment="1">
      <alignment horizontal="center" vertical="center" shrinkToFit="1"/>
    </xf>
    <xf numFmtId="0" fontId="40" fillId="0" borderId="49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shrinkToFit="1"/>
    </xf>
    <xf numFmtId="0" fontId="40" fillId="0" borderId="4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textRotation="255" shrinkToFit="1"/>
    </xf>
    <xf numFmtId="0" fontId="48" fillId="0" borderId="0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distributed" vertical="center" wrapText="1" shrinkToFit="1"/>
    </xf>
    <xf numFmtId="0" fontId="16" fillId="0" borderId="0" xfId="0" applyFont="1" applyBorder="1" applyAlignment="1">
      <alignment horizontal="distributed" vertical="center" wrapText="1" shrinkToFit="1"/>
    </xf>
    <xf numFmtId="0" fontId="16" fillId="0" borderId="15" xfId="0" applyFont="1" applyBorder="1" applyAlignment="1">
      <alignment horizontal="distributed" vertical="center" wrapText="1" shrinkToFit="1"/>
    </xf>
    <xf numFmtId="0" fontId="16" fillId="0" borderId="20" xfId="0" applyFont="1" applyBorder="1" applyAlignment="1">
      <alignment horizontal="distributed" vertical="center" wrapText="1" shrinkToFit="1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3" xfId="0" applyFont="1" applyBorder="1" applyAlignment="1">
      <alignment horizontal="distributed" vertical="center" wrapText="1" shrinkToFit="1"/>
    </xf>
    <xf numFmtId="0" fontId="14" fillId="0" borderId="17" xfId="0" applyFont="1" applyBorder="1" applyAlignment="1">
      <alignment horizontal="distributed" vertical="center" justifyLastLine="1" shrinkToFit="1"/>
    </xf>
    <xf numFmtId="0" fontId="14" fillId="0" borderId="0" xfId="0" applyFont="1" applyBorder="1" applyAlignment="1">
      <alignment horizontal="distributed" vertical="center" justifyLastLine="1" shrinkToFit="1"/>
    </xf>
    <xf numFmtId="0" fontId="14" fillId="0" borderId="15" xfId="0" applyFont="1" applyBorder="1" applyAlignment="1">
      <alignment horizontal="distributed" vertical="center" justifyLastLine="1" shrinkToFit="1"/>
    </xf>
    <xf numFmtId="0" fontId="40" fillId="0" borderId="14" xfId="0" applyFont="1" applyBorder="1" applyAlignment="1">
      <alignment horizontal="center" vertical="center" shrinkToFit="1"/>
    </xf>
    <xf numFmtId="0" fontId="40" fillId="0" borderId="11" xfId="0" applyFont="1" applyBorder="1" applyAlignment="1">
      <alignment horizontal="center" vertical="center" shrinkToFit="1"/>
    </xf>
    <xf numFmtId="0" fontId="40" fillId="0" borderId="78" xfId="0" applyFont="1" applyBorder="1" applyAlignment="1">
      <alignment horizontal="center" vertical="center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40" fillId="0" borderId="79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80" xfId="0" applyFont="1" applyBorder="1" applyAlignment="1">
      <alignment horizontal="center" vertical="center" shrinkToFit="1"/>
    </xf>
    <xf numFmtId="0" fontId="39" fillId="0" borderId="26" xfId="0" applyFont="1" applyFill="1" applyBorder="1" applyAlignment="1">
      <alignment horizontal="center" vertical="center"/>
    </xf>
    <xf numFmtId="0" fontId="39" fillId="0" borderId="113" xfId="0" applyFont="1" applyFill="1" applyBorder="1" applyAlignment="1">
      <alignment horizontal="center" vertical="center"/>
    </xf>
    <xf numFmtId="0" fontId="39" fillId="0" borderId="132" xfId="0" applyFont="1" applyFill="1" applyBorder="1" applyAlignment="1">
      <alignment horizontal="center" vertical="center"/>
    </xf>
    <xf numFmtId="0" fontId="39" fillId="0" borderId="133" xfId="0" applyFont="1" applyFill="1" applyBorder="1" applyAlignment="1">
      <alignment horizontal="center" vertical="center"/>
    </xf>
    <xf numFmtId="0" fontId="39" fillId="0" borderId="25" xfId="0" applyFont="1" applyFill="1" applyBorder="1" applyAlignment="1">
      <alignment horizontal="center" vertical="center"/>
    </xf>
    <xf numFmtId="0" fontId="39" fillId="0" borderId="114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  <xf numFmtId="0" fontId="39" fillId="0" borderId="112" xfId="0" applyFont="1" applyFill="1" applyBorder="1" applyAlignment="1">
      <alignment horizontal="center" vertical="center"/>
    </xf>
    <xf numFmtId="0" fontId="39" fillId="0" borderId="138" xfId="0" applyFont="1" applyFill="1" applyBorder="1" applyAlignment="1">
      <alignment horizontal="center" vertical="center"/>
    </xf>
    <xf numFmtId="0" fontId="39" fillId="0" borderId="142" xfId="0" applyFont="1" applyFill="1" applyBorder="1" applyAlignment="1">
      <alignment horizontal="center" vertical="center"/>
    </xf>
    <xf numFmtId="0" fontId="39" fillId="0" borderId="135" xfId="0" applyFont="1" applyFill="1" applyBorder="1" applyAlignment="1">
      <alignment horizontal="center" vertical="center"/>
    </xf>
    <xf numFmtId="0" fontId="39" fillId="0" borderId="136" xfId="0" applyFont="1" applyFill="1" applyBorder="1" applyAlignment="1">
      <alignment horizontal="center" vertical="center"/>
    </xf>
    <xf numFmtId="0" fontId="39" fillId="0" borderId="137" xfId="0" applyFont="1" applyFill="1" applyBorder="1" applyAlignment="1">
      <alignment horizontal="center" vertical="center"/>
    </xf>
    <xf numFmtId="0" fontId="39" fillId="0" borderId="139" xfId="0" applyFont="1" applyFill="1" applyBorder="1" applyAlignment="1">
      <alignment horizontal="center" vertical="center"/>
    </xf>
    <xf numFmtId="211" fontId="4" fillId="0" borderId="128" xfId="0" applyNumberFormat="1" applyFont="1" applyFill="1" applyBorder="1" applyAlignment="1">
      <alignment horizontal="distributed" vertical="center" justifyLastLine="1"/>
    </xf>
    <xf numFmtId="211" fontId="4" fillId="0" borderId="140" xfId="0" applyNumberFormat="1" applyFont="1" applyFill="1" applyBorder="1" applyAlignment="1">
      <alignment horizontal="distributed" vertical="center" justifyLastLine="1"/>
    </xf>
    <xf numFmtId="0" fontId="39" fillId="0" borderId="39" xfId="0" applyFont="1" applyFill="1" applyBorder="1" applyAlignment="1">
      <alignment horizontal="center" vertical="center"/>
    </xf>
    <xf numFmtId="0" fontId="39" fillId="0" borderId="141" xfId="0" applyFont="1" applyFill="1" applyBorder="1" applyAlignment="1">
      <alignment horizontal="center" vertical="center"/>
    </xf>
    <xf numFmtId="0" fontId="39" fillId="0" borderId="126" xfId="0" applyFont="1" applyFill="1" applyBorder="1" applyAlignment="1">
      <alignment horizontal="center" vertical="center"/>
    </xf>
    <xf numFmtId="211" fontId="4" fillId="0" borderId="134" xfId="0" applyNumberFormat="1" applyFont="1" applyFill="1" applyBorder="1" applyAlignment="1">
      <alignment horizontal="distributed" vertical="center" justifyLastLine="1"/>
    </xf>
    <xf numFmtId="0" fontId="40" fillId="0" borderId="128" xfId="0" applyFont="1" applyFill="1" applyBorder="1" applyAlignment="1">
      <alignment horizontal="center" vertical="center" wrapText="1"/>
    </xf>
    <xf numFmtId="0" fontId="40" fillId="0" borderId="128" xfId="0" applyFont="1" applyBorder="1"/>
    <xf numFmtId="0" fontId="40" fillId="0" borderId="13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40" fillId="0" borderId="127" xfId="0" applyFont="1" applyFill="1" applyBorder="1" applyAlignment="1">
      <alignment horizontal="center" vertical="center" wrapText="1"/>
    </xf>
    <xf numFmtId="0" fontId="45" fillId="0" borderId="128" xfId="0" applyFont="1" applyBorder="1"/>
    <xf numFmtId="0" fontId="40" fillId="0" borderId="94" xfId="0" applyFont="1" applyFill="1" applyBorder="1" applyAlignment="1">
      <alignment horizontal="center" vertical="center"/>
    </xf>
    <xf numFmtId="0" fontId="40" fillId="0" borderId="93" xfId="0" applyFont="1" applyFill="1" applyBorder="1" applyAlignment="1">
      <alignment horizontal="center" vertical="center"/>
    </xf>
    <xf numFmtId="0" fontId="40" fillId="0" borderId="95" xfId="0" applyFont="1" applyFill="1" applyBorder="1" applyAlignment="1">
      <alignment horizontal="center" vertical="center"/>
    </xf>
    <xf numFmtId="0" fontId="8" fillId="0" borderId="129" xfId="0" applyFont="1" applyFill="1" applyBorder="1" applyAlignment="1">
      <alignment horizontal="center" vertical="center"/>
    </xf>
    <xf numFmtId="0" fontId="8" fillId="0" borderId="119" xfId="0" applyFont="1" applyFill="1" applyBorder="1" applyAlignment="1">
      <alignment horizontal="center" vertical="center"/>
    </xf>
    <xf numFmtId="0" fontId="8" fillId="0" borderId="120" xfId="0" applyFont="1" applyFill="1" applyBorder="1" applyAlignment="1">
      <alignment horizontal="center" vertical="center"/>
    </xf>
    <xf numFmtId="0" fontId="8" fillId="0" borderId="130" xfId="0" applyFont="1" applyFill="1" applyBorder="1" applyAlignment="1">
      <alignment horizontal="center" vertical="center"/>
    </xf>
    <xf numFmtId="0" fontId="8" fillId="0" borderId="122" xfId="0" applyFont="1" applyFill="1" applyBorder="1" applyAlignment="1">
      <alignment horizontal="center" vertical="center"/>
    </xf>
    <xf numFmtId="0" fontId="8" fillId="0" borderId="123" xfId="0" applyFont="1" applyFill="1" applyBorder="1" applyAlignment="1">
      <alignment horizontal="center" vertical="center"/>
    </xf>
    <xf numFmtId="0" fontId="40" fillId="0" borderId="103" xfId="0" applyFont="1" applyFill="1" applyBorder="1" applyAlignment="1">
      <alignment horizontal="center" vertical="center"/>
    </xf>
    <xf numFmtId="0" fontId="39" fillId="0" borderId="99" xfId="0" applyFont="1" applyFill="1" applyBorder="1" applyAlignment="1">
      <alignment horizontal="left" vertical="top"/>
    </xf>
    <xf numFmtId="0" fontId="39" fillId="0" borderId="97" xfId="0" applyFont="1" applyFill="1" applyBorder="1" applyAlignment="1">
      <alignment horizontal="left" vertical="top"/>
    </xf>
    <xf numFmtId="0" fontId="39" fillId="0" borderId="102" xfId="0" applyFont="1" applyFill="1" applyBorder="1" applyAlignment="1">
      <alignment horizontal="left" vertical="top"/>
    </xf>
    <xf numFmtId="0" fontId="8" fillId="0" borderId="115" xfId="0" applyFont="1" applyFill="1" applyBorder="1" applyAlignment="1">
      <alignment horizontal="center" vertical="center"/>
    </xf>
    <xf numFmtId="0" fontId="8" fillId="0" borderId="116" xfId="0" applyFont="1" applyFill="1" applyBorder="1" applyAlignment="1">
      <alignment horizontal="center" vertical="center"/>
    </xf>
    <xf numFmtId="0" fontId="8" fillId="0" borderId="118" xfId="0" applyFont="1" applyFill="1" applyBorder="1" applyAlignment="1">
      <alignment horizontal="center" vertical="center"/>
    </xf>
    <xf numFmtId="0" fontId="8" fillId="0" borderId="124" xfId="0" applyFont="1" applyFill="1" applyBorder="1" applyAlignment="1">
      <alignment horizontal="center" vertical="center"/>
    </xf>
    <xf numFmtId="0" fontId="8" fillId="0" borderId="125" xfId="0" applyFont="1" applyFill="1" applyBorder="1" applyAlignment="1">
      <alignment horizontal="center" vertical="center"/>
    </xf>
    <xf numFmtId="0" fontId="8" fillId="0" borderId="117" xfId="0" applyFont="1" applyFill="1" applyBorder="1" applyAlignment="1">
      <alignment horizontal="center" vertical="center"/>
    </xf>
    <xf numFmtId="0" fontId="8" fillId="0" borderId="121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42" fillId="0" borderId="110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  <xf numFmtId="0" fontId="43" fillId="0" borderId="110" xfId="0" applyFont="1" applyFill="1" applyBorder="1" applyAlignment="1">
      <alignment horizontal="center" vertical="center"/>
    </xf>
    <xf numFmtId="0" fontId="44" fillId="0" borderId="104" xfId="0" applyFont="1" applyFill="1" applyBorder="1" applyAlignment="1">
      <alignment horizontal="center" vertical="center"/>
    </xf>
    <xf numFmtId="0" fontId="44" fillId="0" borderId="105" xfId="0" applyFont="1" applyFill="1" applyBorder="1" applyAlignment="1">
      <alignment horizontal="center" vertical="center"/>
    </xf>
    <xf numFmtId="0" fontId="42" fillId="0" borderId="107" xfId="0" applyFont="1" applyFill="1" applyBorder="1" applyAlignment="1">
      <alignment horizontal="center" vertical="center"/>
    </xf>
    <xf numFmtId="0" fontId="42" fillId="0" borderId="108" xfId="0" applyFont="1" applyFill="1" applyBorder="1" applyAlignment="1">
      <alignment horizontal="center" vertical="center"/>
    </xf>
    <xf numFmtId="0" fontId="42" fillId="0" borderId="109" xfId="0" applyFont="1" applyFill="1" applyBorder="1" applyAlignment="1">
      <alignment horizontal="center" vertical="center"/>
    </xf>
    <xf numFmtId="0" fontId="42" fillId="0" borderId="111" xfId="0" applyFont="1" applyFill="1" applyBorder="1" applyAlignment="1">
      <alignment horizontal="center" vertical="center"/>
    </xf>
    <xf numFmtId="0" fontId="43" fillId="0" borderId="111" xfId="0" applyFont="1" applyFill="1" applyBorder="1" applyAlignment="1">
      <alignment horizontal="center" vertical="center"/>
    </xf>
    <xf numFmtId="0" fontId="44" fillId="0" borderId="106" xfId="0" applyFont="1" applyFill="1" applyBorder="1" applyAlignment="1">
      <alignment horizontal="center" vertical="center"/>
    </xf>
    <xf numFmtId="0" fontId="39" fillId="0" borderId="100" xfId="0" applyFont="1" applyFill="1" applyBorder="1" applyAlignment="1">
      <alignment horizontal="left" vertical="top"/>
    </xf>
    <xf numFmtId="0" fontId="39" fillId="0" borderId="101" xfId="0" applyFont="1" applyFill="1" applyBorder="1" applyAlignment="1">
      <alignment horizontal="left" vertical="top"/>
    </xf>
    <xf numFmtId="0" fontId="8" fillId="0" borderId="81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39" fillId="0" borderId="96" xfId="0" applyFont="1" applyFill="1" applyBorder="1" applyAlignment="1">
      <alignment horizontal="left" vertical="top"/>
    </xf>
    <xf numFmtId="0" fontId="39" fillId="0" borderId="98" xfId="0" applyFont="1" applyFill="1" applyBorder="1" applyAlignment="1">
      <alignment horizontal="left" vertical="top"/>
    </xf>
    <xf numFmtId="0" fontId="16" fillId="0" borderId="0" xfId="0" applyFont="1" applyBorder="1" applyAlignment="1">
      <alignment horizontal="distributed" vertical="center" shrinkToFit="1"/>
    </xf>
    <xf numFmtId="0" fontId="39" fillId="0" borderId="85" xfId="0" applyFont="1" applyFill="1" applyBorder="1" applyAlignment="1">
      <alignment horizontal="left" vertical="center" shrinkToFit="1"/>
    </xf>
    <xf numFmtId="0" fontId="39" fillId="0" borderId="86" xfId="0" applyFont="1" applyFill="1" applyBorder="1" applyAlignment="1">
      <alignment horizontal="left" vertical="center" shrinkToFit="1"/>
    </xf>
    <xf numFmtId="0" fontId="8" fillId="0" borderId="91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39" fillId="0" borderId="88" xfId="0" applyFont="1" applyFill="1" applyBorder="1" applyAlignment="1">
      <alignment horizontal="left" vertical="center" shrinkToFit="1"/>
    </xf>
    <xf numFmtId="0" fontId="39" fillId="0" borderId="87" xfId="0" applyFont="1" applyFill="1" applyBorder="1" applyAlignment="1">
      <alignment horizontal="left" vertical="center" shrinkToFit="1"/>
    </xf>
    <xf numFmtId="0" fontId="38" fillId="0" borderId="88" xfId="0" applyFont="1" applyFill="1" applyBorder="1" applyAlignment="1">
      <alignment horizontal="center" vertical="center" wrapText="1" shrinkToFit="1"/>
    </xf>
    <xf numFmtId="0" fontId="38" fillId="0" borderId="86" xfId="0" applyFont="1" applyFill="1" applyBorder="1" applyAlignment="1">
      <alignment horizontal="center" vertical="center" wrapText="1" shrinkToFit="1"/>
    </xf>
    <xf numFmtId="0" fontId="38" fillId="0" borderId="89" xfId="0" applyFont="1" applyFill="1" applyBorder="1" applyAlignment="1">
      <alignment horizontal="center" vertical="center" wrapText="1" shrinkToFit="1"/>
    </xf>
    <xf numFmtId="0" fontId="38" fillId="0" borderId="90" xfId="0" applyFont="1" applyFill="1" applyBorder="1" applyAlignment="1">
      <alignment horizontal="center" vertical="center" wrapText="1" shrinkToFit="1"/>
    </xf>
    <xf numFmtId="0" fontId="8" fillId="0" borderId="0" xfId="42" applyFont="1" applyAlignment="1">
      <alignment horizontal="center" vertical="center"/>
    </xf>
    <xf numFmtId="0" fontId="8" fillId="0" borderId="143" xfId="42" applyFont="1" applyBorder="1" applyAlignment="1">
      <alignment horizontal="center" vertical="center" shrinkToFit="1"/>
    </xf>
    <xf numFmtId="0" fontId="8" fillId="0" borderId="144" xfId="42" applyFont="1" applyBorder="1" applyAlignment="1">
      <alignment horizontal="center" vertical="center"/>
    </xf>
    <xf numFmtId="0" fontId="8" fillId="0" borderId="145" xfId="42" applyFont="1" applyBorder="1" applyAlignment="1">
      <alignment horizontal="center" vertical="center"/>
    </xf>
    <xf numFmtId="0" fontId="8" fillId="0" borderId="0" xfId="42" applyFont="1" applyAlignment="1">
      <alignment horizontal="center" vertical="center"/>
    </xf>
    <xf numFmtId="0" fontId="8" fillId="0" borderId="146" xfId="42" applyFont="1" applyBorder="1" applyAlignment="1">
      <alignment horizontal="center" vertical="center" shrinkToFit="1"/>
    </xf>
    <xf numFmtId="0" fontId="8" fillId="0" borderId="147" xfId="42" applyFont="1" applyBorder="1" applyAlignment="1">
      <alignment horizontal="center" vertical="center"/>
    </xf>
    <xf numFmtId="0" fontId="8" fillId="0" borderId="148" xfId="42" applyFont="1" applyBorder="1" applyAlignment="1">
      <alignment horizontal="center" vertical="center"/>
    </xf>
    <xf numFmtId="0" fontId="8" fillId="0" borderId="149" xfId="42" applyFont="1" applyBorder="1" applyAlignment="1">
      <alignment horizontal="center" vertical="center" shrinkToFit="1"/>
    </xf>
    <xf numFmtId="0" fontId="8" fillId="0" borderId="150" xfId="42" applyFont="1" applyBorder="1" applyAlignment="1">
      <alignment horizontal="center" vertical="center"/>
    </xf>
    <xf numFmtId="0" fontId="8" fillId="0" borderId="151" xfId="42" applyFont="1" applyBorder="1" applyAlignment="1">
      <alignment horizontal="center" vertical="center"/>
    </xf>
    <xf numFmtId="0" fontId="8" fillId="0" borderId="152" xfId="42" applyFont="1" applyBorder="1" applyAlignment="1">
      <alignment horizontal="center" vertical="center" shrinkToFit="1"/>
    </xf>
    <xf numFmtId="0" fontId="8" fillId="0" borderId="153" xfId="42" applyFont="1" applyBorder="1" applyAlignment="1">
      <alignment horizontal="center" vertical="center"/>
    </xf>
    <xf numFmtId="0" fontId="8" fillId="0" borderId="154" xfId="42" applyFont="1" applyBorder="1" applyAlignment="1">
      <alignment horizontal="center" vertical="center"/>
    </xf>
    <xf numFmtId="0" fontId="8" fillId="0" borderId="155" xfId="42" applyFont="1" applyBorder="1" applyAlignment="1">
      <alignment horizontal="center" vertical="center"/>
    </xf>
    <xf numFmtId="0" fontId="8" fillId="0" borderId="156" xfId="42" applyFont="1" applyBorder="1" applyAlignment="1">
      <alignment horizontal="center" vertical="center" shrinkToFit="1"/>
    </xf>
    <xf numFmtId="0" fontId="8" fillId="0" borderId="157" xfId="42" applyFont="1" applyBorder="1" applyAlignment="1">
      <alignment horizontal="center" vertical="center"/>
    </xf>
    <xf numFmtId="0" fontId="8" fillId="0" borderId="158" xfId="42" applyFont="1" applyBorder="1" applyAlignment="1">
      <alignment horizontal="center" vertical="center" shrinkToFit="1"/>
    </xf>
    <xf numFmtId="0" fontId="8" fillId="0" borderId="159" xfId="42" applyFont="1" applyBorder="1" applyAlignment="1">
      <alignment horizontal="center" vertical="center"/>
    </xf>
    <xf numFmtId="0" fontId="8" fillId="0" borderId="0" xfId="42" applyFont="1" applyAlignment="1">
      <alignment horizontal="distributed" vertical="center" indent="3"/>
    </xf>
    <xf numFmtId="0" fontId="8" fillId="0" borderId="160" xfId="42" applyFont="1" applyBorder="1" applyAlignment="1">
      <alignment horizontal="center" vertical="center"/>
    </xf>
    <xf numFmtId="0" fontId="8" fillId="0" borderId="161" xfId="42" applyFont="1" applyBorder="1" applyAlignment="1">
      <alignment horizontal="center" vertical="center" shrinkToFit="1"/>
    </xf>
    <xf numFmtId="0" fontId="8" fillId="0" borderId="162" xfId="42" applyFont="1" applyBorder="1" applyAlignment="1">
      <alignment horizontal="center" vertical="center"/>
    </xf>
    <xf numFmtId="0" fontId="8" fillId="0" borderId="163" xfId="42" applyFont="1" applyBorder="1" applyAlignment="1">
      <alignment horizontal="center" vertical="center"/>
    </xf>
    <xf numFmtId="0" fontId="8" fillId="0" borderId="164" xfId="42" applyFont="1" applyBorder="1" applyAlignment="1">
      <alignment horizontal="center" vertical="center" shrinkToFit="1"/>
    </xf>
    <xf numFmtId="0" fontId="8" fillId="0" borderId="165" xfId="42" applyFont="1" applyBorder="1" applyAlignment="1">
      <alignment horizontal="center" vertical="center"/>
    </xf>
    <xf numFmtId="0" fontId="8" fillId="0" borderId="148" xfId="42" applyFont="1" applyBorder="1" applyAlignment="1">
      <alignment horizontal="center" vertical="center"/>
    </xf>
    <xf numFmtId="0" fontId="8" fillId="0" borderId="166" xfId="42" applyFont="1" applyBorder="1" applyAlignment="1">
      <alignment horizontal="center" vertical="center"/>
    </xf>
    <xf numFmtId="0" fontId="8" fillId="0" borderId="167" xfId="42" applyFont="1" applyBorder="1" applyAlignment="1">
      <alignment horizontal="center" vertical="center"/>
    </xf>
    <xf numFmtId="0" fontId="8" fillId="0" borderId="168" xfId="42" applyFont="1" applyBorder="1" applyAlignment="1">
      <alignment horizontal="center" vertical="center"/>
    </xf>
    <xf numFmtId="0" fontId="49" fillId="0" borderId="0" xfId="42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新人大会結果（決勝リーグも）２１" xfId="42" xr:uid="{2D8AD31F-CF0A-4FCD-BFE6-945B69621F56}"/>
    <cellStyle name="良い" xfId="41" builtinId="26" customBuiltin="1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260156A6-A473-8DB4-69F5-F5EF1FCDD7EC}"/>
            </a:ext>
          </a:extLst>
        </xdr:cNvPr>
        <xdr:cNvSpPr>
          <a:spLocks noChangeShapeType="1"/>
        </xdr:cNvSpPr>
      </xdr:nvSpPr>
      <xdr:spPr bwMode="auto">
        <a:xfrm flipV="1">
          <a:off x="182880" y="14935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3672D4D0-FB39-8274-9F26-E7A5F4CC9540}"/>
            </a:ext>
          </a:extLst>
        </xdr:cNvPr>
        <xdr:cNvSpPr>
          <a:spLocks noChangeShapeType="1"/>
        </xdr:cNvSpPr>
      </xdr:nvSpPr>
      <xdr:spPr bwMode="auto">
        <a:xfrm flipV="1">
          <a:off x="182880" y="36880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7</xdr:col>
      <xdr:colOff>0</xdr:colOff>
      <xdr:row>42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A3059717-C402-38AA-1CC4-53711322AACD}"/>
            </a:ext>
          </a:extLst>
        </xdr:cNvPr>
        <xdr:cNvSpPr>
          <a:spLocks noChangeShapeType="1"/>
        </xdr:cNvSpPr>
      </xdr:nvSpPr>
      <xdr:spPr bwMode="auto">
        <a:xfrm flipV="1">
          <a:off x="182880" y="46024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86</xdr:row>
      <xdr:rowOff>0</xdr:rowOff>
    </xdr:from>
    <xdr:to>
      <xdr:col>7</xdr:col>
      <xdr:colOff>0</xdr:colOff>
      <xdr:row>86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51FDB94C-9834-FA52-3D11-811E1B16EE8E}"/>
            </a:ext>
          </a:extLst>
        </xdr:cNvPr>
        <xdr:cNvSpPr>
          <a:spLocks noChangeShapeType="1"/>
        </xdr:cNvSpPr>
      </xdr:nvSpPr>
      <xdr:spPr bwMode="auto">
        <a:xfrm flipV="1">
          <a:off x="182880" y="86258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58</xdr:row>
      <xdr:rowOff>0</xdr:rowOff>
    </xdr:from>
    <xdr:to>
      <xdr:col>36</xdr:col>
      <xdr:colOff>0</xdr:colOff>
      <xdr:row>58</xdr:row>
      <xdr:rowOff>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30B73C11-251A-E006-2A8F-6659936321C8}"/>
            </a:ext>
          </a:extLst>
        </xdr:cNvPr>
        <xdr:cNvSpPr>
          <a:spLocks noChangeShapeType="1"/>
        </xdr:cNvSpPr>
      </xdr:nvSpPr>
      <xdr:spPr bwMode="auto">
        <a:xfrm flipV="1">
          <a:off x="5981700" y="60655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36</xdr:col>
      <xdr:colOff>0</xdr:colOff>
      <xdr:row>84</xdr:row>
      <xdr:rowOff>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25E0B25E-4279-AEA6-9C5C-667B26615D17}"/>
            </a:ext>
          </a:extLst>
        </xdr:cNvPr>
        <xdr:cNvSpPr>
          <a:spLocks noChangeShapeType="1"/>
        </xdr:cNvSpPr>
      </xdr:nvSpPr>
      <xdr:spPr bwMode="auto">
        <a:xfrm flipV="1">
          <a:off x="5981700" y="84429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118</xdr:row>
      <xdr:rowOff>0</xdr:rowOff>
    </xdr:from>
    <xdr:to>
      <xdr:col>73</xdr:col>
      <xdr:colOff>0</xdr:colOff>
      <xdr:row>118</xdr:row>
      <xdr:rowOff>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554D5D18-8080-A2D2-0742-EEA3E692D6CD}"/>
            </a:ext>
          </a:extLst>
        </xdr:cNvPr>
        <xdr:cNvSpPr>
          <a:spLocks noChangeShapeType="1"/>
        </xdr:cNvSpPr>
      </xdr:nvSpPr>
      <xdr:spPr bwMode="auto">
        <a:xfrm>
          <a:off x="13738860" y="115519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100</xdr:row>
      <xdr:rowOff>0</xdr:rowOff>
    </xdr:from>
    <xdr:to>
      <xdr:col>36</xdr:col>
      <xdr:colOff>0</xdr:colOff>
      <xdr:row>100</xdr:row>
      <xdr:rowOff>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266C2375-5659-58CF-C403-A130618AE574}"/>
            </a:ext>
          </a:extLst>
        </xdr:cNvPr>
        <xdr:cNvSpPr>
          <a:spLocks noChangeShapeType="1"/>
        </xdr:cNvSpPr>
      </xdr:nvSpPr>
      <xdr:spPr bwMode="auto">
        <a:xfrm flipV="1">
          <a:off x="5981700" y="99060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D7FCCE3A-CBD4-4D6A-CC64-A7364A66519A}"/>
            </a:ext>
          </a:extLst>
        </xdr:cNvPr>
        <xdr:cNvSpPr txBox="1">
          <a:spLocks noChangeArrowheads="1"/>
        </xdr:cNvSpPr>
      </xdr:nvSpPr>
      <xdr:spPr bwMode="auto">
        <a:xfrm>
          <a:off x="2324100" y="19507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436AC5C7-E36D-BDD7-6BE2-83057C6E6A0D}"/>
            </a:ext>
          </a:extLst>
        </xdr:cNvPr>
        <xdr:cNvSpPr txBox="1">
          <a:spLocks noChangeArrowheads="1"/>
        </xdr:cNvSpPr>
      </xdr:nvSpPr>
      <xdr:spPr bwMode="auto">
        <a:xfrm>
          <a:off x="2324100" y="12192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A449C7C3-8B92-B10A-2FDE-4C03AF737416}"/>
            </a:ext>
          </a:extLst>
        </xdr:cNvPr>
        <xdr:cNvSpPr txBox="1">
          <a:spLocks noChangeArrowheads="1"/>
        </xdr:cNvSpPr>
      </xdr:nvSpPr>
      <xdr:spPr bwMode="auto">
        <a:xfrm>
          <a:off x="2324100" y="39624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43</xdr:row>
      <xdr:rowOff>0</xdr:rowOff>
    </xdr:from>
    <xdr:to>
      <xdr:col>11</xdr:col>
      <xdr:colOff>0</xdr:colOff>
      <xdr:row>47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818FC6BD-04C4-620C-01CD-07088C51504B}"/>
            </a:ext>
          </a:extLst>
        </xdr:cNvPr>
        <xdr:cNvSpPr txBox="1">
          <a:spLocks noChangeArrowheads="1"/>
        </xdr:cNvSpPr>
      </xdr:nvSpPr>
      <xdr:spPr bwMode="auto">
        <a:xfrm>
          <a:off x="2324100" y="46939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B31CB6E8-1C0F-8EE0-ACFD-84911A10EDF6}"/>
            </a:ext>
          </a:extLst>
        </xdr:cNvPr>
        <xdr:cNvSpPr txBox="1">
          <a:spLocks noChangeArrowheads="1"/>
        </xdr:cNvSpPr>
      </xdr:nvSpPr>
      <xdr:spPr bwMode="auto">
        <a:xfrm>
          <a:off x="5250180" y="12192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3368B623-EFFC-BECE-BE17-63574A9267CD}"/>
            </a:ext>
          </a:extLst>
        </xdr:cNvPr>
        <xdr:cNvSpPr txBox="1">
          <a:spLocks noChangeArrowheads="1"/>
        </xdr:cNvSpPr>
      </xdr:nvSpPr>
      <xdr:spPr bwMode="auto">
        <a:xfrm>
          <a:off x="5250180" y="19507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0</xdr:colOff>
      <xdr:row>9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D05BCC52-8EE9-1695-A932-547F560307C3}"/>
            </a:ext>
          </a:extLst>
        </xdr:cNvPr>
        <xdr:cNvSpPr txBox="1">
          <a:spLocks noChangeArrowheads="1"/>
        </xdr:cNvSpPr>
      </xdr:nvSpPr>
      <xdr:spPr bwMode="auto">
        <a:xfrm>
          <a:off x="10081260" y="12192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29</xdr:row>
      <xdr:rowOff>0</xdr:rowOff>
    </xdr:from>
    <xdr:to>
      <xdr:col>48</xdr:col>
      <xdr:colOff>0</xdr:colOff>
      <xdr:row>33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CF906C73-61FA-D0A6-343F-776A476BA25B}"/>
            </a:ext>
          </a:extLst>
        </xdr:cNvPr>
        <xdr:cNvSpPr txBox="1">
          <a:spLocks noChangeArrowheads="1"/>
        </xdr:cNvSpPr>
      </xdr:nvSpPr>
      <xdr:spPr bwMode="auto">
        <a:xfrm>
          <a:off x="10081260" y="34137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5C623AEB-E989-BD73-D702-C10DFFA46AD8}"/>
            </a:ext>
          </a:extLst>
        </xdr:cNvPr>
        <xdr:cNvSpPr txBox="1">
          <a:spLocks noChangeArrowheads="1"/>
        </xdr:cNvSpPr>
      </xdr:nvSpPr>
      <xdr:spPr bwMode="auto">
        <a:xfrm>
          <a:off x="10081260" y="19507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21</xdr:row>
      <xdr:rowOff>0</xdr:rowOff>
    </xdr:from>
    <xdr:to>
      <xdr:col>48</xdr:col>
      <xdr:colOff>0</xdr:colOff>
      <xdr:row>25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28637C58-F3D8-0921-488C-770FFE36E83F}"/>
            </a:ext>
          </a:extLst>
        </xdr:cNvPr>
        <xdr:cNvSpPr txBox="1">
          <a:spLocks noChangeArrowheads="1"/>
        </xdr:cNvSpPr>
      </xdr:nvSpPr>
      <xdr:spPr bwMode="auto">
        <a:xfrm>
          <a:off x="10081260" y="26822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63</xdr:row>
      <xdr:rowOff>0</xdr:rowOff>
    </xdr:from>
    <xdr:to>
      <xdr:col>27</xdr:col>
      <xdr:colOff>0</xdr:colOff>
      <xdr:row>67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EFB44998-0EFF-2789-A763-FA0886339732}"/>
            </a:ext>
          </a:extLst>
        </xdr:cNvPr>
        <xdr:cNvSpPr txBox="1">
          <a:spLocks noChangeArrowheads="1"/>
        </xdr:cNvSpPr>
      </xdr:nvSpPr>
      <xdr:spPr bwMode="auto">
        <a:xfrm>
          <a:off x="5250180" y="65227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27</xdr:col>
      <xdr:colOff>0</xdr:colOff>
      <xdr:row>75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EC54128D-F833-B765-CD6C-36A0367B9EFA}"/>
            </a:ext>
          </a:extLst>
        </xdr:cNvPr>
        <xdr:cNvSpPr txBox="1">
          <a:spLocks noChangeArrowheads="1"/>
        </xdr:cNvSpPr>
      </xdr:nvSpPr>
      <xdr:spPr bwMode="auto">
        <a:xfrm>
          <a:off x="5250180" y="72542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59</xdr:row>
      <xdr:rowOff>0</xdr:rowOff>
    </xdr:from>
    <xdr:to>
      <xdr:col>27</xdr:col>
      <xdr:colOff>0</xdr:colOff>
      <xdr:row>63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9853F9E5-D3A3-A448-EC17-E6878D4D6FB7}"/>
            </a:ext>
          </a:extLst>
        </xdr:cNvPr>
        <xdr:cNvSpPr txBox="1">
          <a:spLocks noChangeArrowheads="1"/>
        </xdr:cNvSpPr>
      </xdr:nvSpPr>
      <xdr:spPr bwMode="auto">
        <a:xfrm>
          <a:off x="5250180" y="61569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51</xdr:row>
      <xdr:rowOff>0</xdr:rowOff>
    </xdr:from>
    <xdr:to>
      <xdr:col>27</xdr:col>
      <xdr:colOff>0</xdr:colOff>
      <xdr:row>55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23E0AD54-E286-9196-D747-356A809B254E}"/>
            </a:ext>
          </a:extLst>
        </xdr:cNvPr>
        <xdr:cNvSpPr txBox="1">
          <a:spLocks noChangeArrowheads="1"/>
        </xdr:cNvSpPr>
      </xdr:nvSpPr>
      <xdr:spPr bwMode="auto">
        <a:xfrm>
          <a:off x="5250180" y="54254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91</xdr:row>
      <xdr:rowOff>0</xdr:rowOff>
    </xdr:from>
    <xdr:to>
      <xdr:col>11</xdr:col>
      <xdr:colOff>0</xdr:colOff>
      <xdr:row>95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1EFA4929-FBE6-CEE4-155E-F10249488261}"/>
            </a:ext>
          </a:extLst>
        </xdr:cNvPr>
        <xdr:cNvSpPr txBox="1">
          <a:spLocks noChangeArrowheads="1"/>
        </xdr:cNvSpPr>
      </xdr:nvSpPr>
      <xdr:spPr bwMode="auto">
        <a:xfrm>
          <a:off x="2324100" y="90830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99</xdr:row>
      <xdr:rowOff>0</xdr:rowOff>
    </xdr:from>
    <xdr:to>
      <xdr:col>11</xdr:col>
      <xdr:colOff>0</xdr:colOff>
      <xdr:row>103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DC7B85E8-4E67-2BF7-D9E5-08A5EA795D79}"/>
            </a:ext>
          </a:extLst>
        </xdr:cNvPr>
        <xdr:cNvSpPr txBox="1">
          <a:spLocks noChangeArrowheads="1"/>
        </xdr:cNvSpPr>
      </xdr:nvSpPr>
      <xdr:spPr bwMode="auto">
        <a:xfrm>
          <a:off x="2324100" y="9814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115</xdr:row>
      <xdr:rowOff>0</xdr:rowOff>
    </xdr:from>
    <xdr:to>
      <xdr:col>11</xdr:col>
      <xdr:colOff>0</xdr:colOff>
      <xdr:row>119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E26F551E-579E-347F-2E7D-06E779BA7223}"/>
            </a:ext>
          </a:extLst>
        </xdr:cNvPr>
        <xdr:cNvSpPr txBox="1">
          <a:spLocks noChangeArrowheads="1"/>
        </xdr:cNvSpPr>
      </xdr:nvSpPr>
      <xdr:spPr bwMode="auto">
        <a:xfrm>
          <a:off x="2324100" y="11277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107</xdr:row>
      <xdr:rowOff>0</xdr:rowOff>
    </xdr:from>
    <xdr:to>
      <xdr:col>11</xdr:col>
      <xdr:colOff>0</xdr:colOff>
      <xdr:row>111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13FCE345-F60D-C360-1865-E6E969F862BD}"/>
            </a:ext>
          </a:extLst>
        </xdr:cNvPr>
        <xdr:cNvSpPr txBox="1">
          <a:spLocks noChangeArrowheads="1"/>
        </xdr:cNvSpPr>
      </xdr:nvSpPr>
      <xdr:spPr bwMode="auto">
        <a:xfrm>
          <a:off x="2324100" y="105460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71</xdr:row>
      <xdr:rowOff>0</xdr:rowOff>
    </xdr:from>
    <xdr:to>
      <xdr:col>11</xdr:col>
      <xdr:colOff>0</xdr:colOff>
      <xdr:row>75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91905BE1-E1FB-6CDD-404F-DE199F089C04}"/>
            </a:ext>
          </a:extLst>
        </xdr:cNvPr>
        <xdr:cNvSpPr txBox="1">
          <a:spLocks noChangeArrowheads="1"/>
        </xdr:cNvSpPr>
      </xdr:nvSpPr>
      <xdr:spPr bwMode="auto">
        <a:xfrm>
          <a:off x="2324100" y="72542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5851C6F7-4EEA-F95E-F56D-33E125AEF09D}"/>
            </a:ext>
          </a:extLst>
        </xdr:cNvPr>
        <xdr:cNvSpPr txBox="1">
          <a:spLocks noChangeArrowheads="1"/>
        </xdr:cNvSpPr>
      </xdr:nvSpPr>
      <xdr:spPr bwMode="auto">
        <a:xfrm>
          <a:off x="2324100" y="65227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11</xdr:col>
      <xdr:colOff>0</xdr:colOff>
      <xdr:row>91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5EE32C69-25E2-6C64-79A3-3A1D815E7C5B}"/>
            </a:ext>
          </a:extLst>
        </xdr:cNvPr>
        <xdr:cNvSpPr txBox="1">
          <a:spLocks noChangeArrowheads="1"/>
        </xdr:cNvSpPr>
      </xdr:nvSpPr>
      <xdr:spPr bwMode="auto">
        <a:xfrm>
          <a:off x="2324100" y="87172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79</xdr:row>
      <xdr:rowOff>0</xdr:rowOff>
    </xdr:from>
    <xdr:to>
      <xdr:col>11</xdr:col>
      <xdr:colOff>0</xdr:colOff>
      <xdr:row>83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B470BB57-722E-A40B-1A30-597ADEB5F0F3}"/>
            </a:ext>
          </a:extLst>
        </xdr:cNvPr>
        <xdr:cNvSpPr txBox="1">
          <a:spLocks noChangeArrowheads="1"/>
        </xdr:cNvSpPr>
      </xdr:nvSpPr>
      <xdr:spPr bwMode="auto">
        <a:xfrm>
          <a:off x="2324100" y="79857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08985DA8-D1CF-E8F7-80BA-094DC5CACB61}"/>
            </a:ext>
          </a:extLst>
        </xdr:cNvPr>
        <xdr:cNvSpPr txBox="1">
          <a:spLocks noChangeArrowheads="1"/>
        </xdr:cNvSpPr>
      </xdr:nvSpPr>
      <xdr:spPr bwMode="auto">
        <a:xfrm>
          <a:off x="2324100" y="54254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59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F5845285-4F51-0C2B-E655-EB47824E10F9}"/>
            </a:ext>
          </a:extLst>
        </xdr:cNvPr>
        <xdr:cNvSpPr txBox="1">
          <a:spLocks noChangeArrowheads="1"/>
        </xdr:cNvSpPr>
      </xdr:nvSpPr>
      <xdr:spPr bwMode="auto">
        <a:xfrm>
          <a:off x="2324100" y="61569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63</xdr:row>
      <xdr:rowOff>0</xdr:rowOff>
    </xdr:from>
    <xdr:to>
      <xdr:col>48</xdr:col>
      <xdr:colOff>0</xdr:colOff>
      <xdr:row>67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CEE34C37-AFB7-720F-E52D-D6FD066325AB}"/>
            </a:ext>
          </a:extLst>
        </xdr:cNvPr>
        <xdr:cNvSpPr txBox="1">
          <a:spLocks noChangeArrowheads="1"/>
        </xdr:cNvSpPr>
      </xdr:nvSpPr>
      <xdr:spPr bwMode="auto">
        <a:xfrm>
          <a:off x="10081260" y="65227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71</xdr:row>
      <xdr:rowOff>0</xdr:rowOff>
    </xdr:from>
    <xdr:to>
      <xdr:col>48</xdr:col>
      <xdr:colOff>0</xdr:colOff>
      <xdr:row>75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8795F8FE-F4FD-9FCF-AA25-759C9005F574}"/>
            </a:ext>
          </a:extLst>
        </xdr:cNvPr>
        <xdr:cNvSpPr txBox="1">
          <a:spLocks noChangeArrowheads="1"/>
        </xdr:cNvSpPr>
      </xdr:nvSpPr>
      <xdr:spPr bwMode="auto">
        <a:xfrm>
          <a:off x="10081260" y="72542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79</xdr:row>
      <xdr:rowOff>0</xdr:rowOff>
    </xdr:from>
    <xdr:to>
      <xdr:col>48</xdr:col>
      <xdr:colOff>0</xdr:colOff>
      <xdr:row>83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9E07DB81-370B-767D-CB0A-7A042414CFB4}"/>
            </a:ext>
          </a:extLst>
        </xdr:cNvPr>
        <xdr:cNvSpPr txBox="1">
          <a:spLocks noChangeArrowheads="1"/>
        </xdr:cNvSpPr>
      </xdr:nvSpPr>
      <xdr:spPr bwMode="auto">
        <a:xfrm>
          <a:off x="10081260" y="79857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87</xdr:row>
      <xdr:rowOff>0</xdr:rowOff>
    </xdr:from>
    <xdr:to>
      <xdr:col>48</xdr:col>
      <xdr:colOff>0</xdr:colOff>
      <xdr:row>91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1F1690C7-75E4-067E-7D33-14779053890D}"/>
            </a:ext>
          </a:extLst>
        </xdr:cNvPr>
        <xdr:cNvSpPr txBox="1">
          <a:spLocks noChangeArrowheads="1"/>
        </xdr:cNvSpPr>
      </xdr:nvSpPr>
      <xdr:spPr bwMode="auto">
        <a:xfrm>
          <a:off x="10081260" y="87172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91</xdr:row>
      <xdr:rowOff>0</xdr:rowOff>
    </xdr:from>
    <xdr:to>
      <xdr:col>48</xdr:col>
      <xdr:colOff>0</xdr:colOff>
      <xdr:row>95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C2031DD7-85CA-B9EA-AC6A-135A718C9654}"/>
            </a:ext>
          </a:extLst>
        </xdr:cNvPr>
        <xdr:cNvSpPr txBox="1">
          <a:spLocks noChangeArrowheads="1"/>
        </xdr:cNvSpPr>
      </xdr:nvSpPr>
      <xdr:spPr bwMode="auto">
        <a:xfrm>
          <a:off x="10081260" y="90830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99</xdr:row>
      <xdr:rowOff>0</xdr:rowOff>
    </xdr:from>
    <xdr:to>
      <xdr:col>48</xdr:col>
      <xdr:colOff>0</xdr:colOff>
      <xdr:row>103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71696A42-D7A2-CFE3-E91B-A9662D608A71}"/>
            </a:ext>
          </a:extLst>
        </xdr:cNvPr>
        <xdr:cNvSpPr txBox="1">
          <a:spLocks noChangeArrowheads="1"/>
        </xdr:cNvSpPr>
      </xdr:nvSpPr>
      <xdr:spPr bwMode="auto">
        <a:xfrm>
          <a:off x="10081260" y="9814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107</xdr:row>
      <xdr:rowOff>0</xdr:rowOff>
    </xdr:from>
    <xdr:to>
      <xdr:col>48</xdr:col>
      <xdr:colOff>0</xdr:colOff>
      <xdr:row>111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3B49D773-9E20-E9C4-5DD9-92BBE7D01C6E}"/>
            </a:ext>
          </a:extLst>
        </xdr:cNvPr>
        <xdr:cNvSpPr txBox="1">
          <a:spLocks noChangeArrowheads="1"/>
        </xdr:cNvSpPr>
      </xdr:nvSpPr>
      <xdr:spPr bwMode="auto">
        <a:xfrm>
          <a:off x="10081260" y="105460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115</xdr:row>
      <xdr:rowOff>0</xdr:rowOff>
    </xdr:from>
    <xdr:to>
      <xdr:col>48</xdr:col>
      <xdr:colOff>0</xdr:colOff>
      <xdr:row>119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4F50735C-324C-D769-50C8-F05988DDA598}"/>
            </a:ext>
          </a:extLst>
        </xdr:cNvPr>
        <xdr:cNvSpPr txBox="1">
          <a:spLocks noChangeArrowheads="1"/>
        </xdr:cNvSpPr>
      </xdr:nvSpPr>
      <xdr:spPr bwMode="auto">
        <a:xfrm>
          <a:off x="10081260" y="11277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33</xdr:row>
      <xdr:rowOff>0</xdr:rowOff>
    </xdr:from>
    <xdr:to>
      <xdr:col>64</xdr:col>
      <xdr:colOff>0</xdr:colOff>
      <xdr:row>37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C35E6BA7-97D7-7D80-B3B1-06F9721CCFD5}"/>
            </a:ext>
          </a:extLst>
        </xdr:cNvPr>
        <xdr:cNvSpPr txBox="1">
          <a:spLocks noChangeArrowheads="1"/>
        </xdr:cNvSpPr>
      </xdr:nvSpPr>
      <xdr:spPr bwMode="auto">
        <a:xfrm>
          <a:off x="13007340" y="37795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41</xdr:row>
      <xdr:rowOff>0</xdr:rowOff>
    </xdr:from>
    <xdr:to>
      <xdr:col>64</xdr:col>
      <xdr:colOff>0</xdr:colOff>
      <xdr:row>45</xdr:row>
      <xdr:rowOff>0</xdr:rowOff>
    </xdr:to>
    <xdr:sp macro="" textlink="">
      <xdr:nvSpPr>
        <xdr:cNvPr id="2092" name="Text Box 44">
          <a:extLst>
            <a:ext uri="{FF2B5EF4-FFF2-40B4-BE49-F238E27FC236}">
              <a16:creationId xmlns:a16="http://schemas.microsoft.com/office/drawing/2014/main" id="{42591148-E460-B107-9A9A-857FD5521EC7}"/>
            </a:ext>
          </a:extLst>
        </xdr:cNvPr>
        <xdr:cNvSpPr txBox="1">
          <a:spLocks noChangeArrowheads="1"/>
        </xdr:cNvSpPr>
      </xdr:nvSpPr>
      <xdr:spPr bwMode="auto">
        <a:xfrm>
          <a:off x="13007340" y="45110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27</xdr:col>
      <xdr:colOff>0</xdr:colOff>
      <xdr:row>39</xdr:row>
      <xdr:rowOff>0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D056615F-1F3D-7B8A-1937-9F78B07CD99F}"/>
            </a:ext>
          </a:extLst>
        </xdr:cNvPr>
        <xdr:cNvSpPr txBox="1">
          <a:spLocks noChangeArrowheads="1"/>
        </xdr:cNvSpPr>
      </xdr:nvSpPr>
      <xdr:spPr bwMode="auto">
        <a:xfrm>
          <a:off x="5250180" y="39624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43</xdr:row>
      <xdr:rowOff>0</xdr:rowOff>
    </xdr:from>
    <xdr:to>
      <xdr:col>27</xdr:col>
      <xdr:colOff>0</xdr:colOff>
      <xdr:row>47</xdr:row>
      <xdr:rowOff>0</xdr:rowOff>
    </xdr:to>
    <xdr:sp macro="" textlink="">
      <xdr:nvSpPr>
        <xdr:cNvPr id="2094" name="Text Box 46">
          <a:extLst>
            <a:ext uri="{FF2B5EF4-FFF2-40B4-BE49-F238E27FC236}">
              <a16:creationId xmlns:a16="http://schemas.microsoft.com/office/drawing/2014/main" id="{E27B25BE-65A9-6A9A-6CC8-5BED8B293C46}"/>
            </a:ext>
          </a:extLst>
        </xdr:cNvPr>
        <xdr:cNvSpPr txBox="1">
          <a:spLocks noChangeArrowheads="1"/>
        </xdr:cNvSpPr>
      </xdr:nvSpPr>
      <xdr:spPr bwMode="auto">
        <a:xfrm>
          <a:off x="5250180" y="46939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69</xdr:row>
      <xdr:rowOff>0</xdr:rowOff>
    </xdr:from>
    <xdr:to>
      <xdr:col>64</xdr:col>
      <xdr:colOff>0</xdr:colOff>
      <xdr:row>73</xdr:row>
      <xdr:rowOff>0</xdr:rowOff>
    </xdr:to>
    <xdr:sp macro="" textlink="">
      <xdr:nvSpPr>
        <xdr:cNvPr id="2095" name="Text Box 47">
          <a:extLst>
            <a:ext uri="{FF2B5EF4-FFF2-40B4-BE49-F238E27FC236}">
              <a16:creationId xmlns:a16="http://schemas.microsoft.com/office/drawing/2014/main" id="{BA3B105C-63A1-7B32-E50C-6EC70DFB0593}"/>
            </a:ext>
          </a:extLst>
        </xdr:cNvPr>
        <xdr:cNvSpPr txBox="1">
          <a:spLocks noChangeArrowheads="1"/>
        </xdr:cNvSpPr>
      </xdr:nvSpPr>
      <xdr:spPr bwMode="auto">
        <a:xfrm>
          <a:off x="13007340" y="70713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61</xdr:row>
      <xdr:rowOff>0</xdr:rowOff>
    </xdr:from>
    <xdr:to>
      <xdr:col>64</xdr:col>
      <xdr:colOff>0</xdr:colOff>
      <xdr:row>65</xdr:row>
      <xdr:rowOff>0</xdr:rowOff>
    </xdr:to>
    <xdr:sp macro="" textlink="">
      <xdr:nvSpPr>
        <xdr:cNvPr id="2096" name="Text Box 48">
          <a:extLst>
            <a:ext uri="{FF2B5EF4-FFF2-40B4-BE49-F238E27FC236}">
              <a16:creationId xmlns:a16="http://schemas.microsoft.com/office/drawing/2014/main" id="{5486D137-AEDC-D5DD-C0A5-7071AADBA0CF}"/>
            </a:ext>
          </a:extLst>
        </xdr:cNvPr>
        <xdr:cNvSpPr txBox="1">
          <a:spLocks noChangeArrowheads="1"/>
        </xdr:cNvSpPr>
      </xdr:nvSpPr>
      <xdr:spPr bwMode="auto">
        <a:xfrm>
          <a:off x="13007340" y="63398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2097" name="Text Box 49">
          <a:extLst>
            <a:ext uri="{FF2B5EF4-FFF2-40B4-BE49-F238E27FC236}">
              <a16:creationId xmlns:a16="http://schemas.microsoft.com/office/drawing/2014/main" id="{4ADC10FD-01E2-95E5-C16B-1F1268189B98}"/>
            </a:ext>
          </a:extLst>
        </xdr:cNvPr>
        <xdr:cNvSpPr txBox="1">
          <a:spLocks noChangeArrowheads="1"/>
        </xdr:cNvSpPr>
      </xdr:nvSpPr>
      <xdr:spPr bwMode="auto">
        <a:xfrm>
          <a:off x="13007340" y="12192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13</xdr:row>
      <xdr:rowOff>0</xdr:rowOff>
    </xdr:from>
    <xdr:to>
      <xdr:col>64</xdr:col>
      <xdr:colOff>0</xdr:colOff>
      <xdr:row>17</xdr:row>
      <xdr:rowOff>0</xdr:rowOff>
    </xdr:to>
    <xdr:sp macro="" textlink="">
      <xdr:nvSpPr>
        <xdr:cNvPr id="2098" name="Text Box 50">
          <a:extLst>
            <a:ext uri="{FF2B5EF4-FFF2-40B4-BE49-F238E27FC236}">
              <a16:creationId xmlns:a16="http://schemas.microsoft.com/office/drawing/2014/main" id="{1A65E5B4-6F4F-AAA3-8FA6-FA5ABC4FAD60}"/>
            </a:ext>
          </a:extLst>
        </xdr:cNvPr>
        <xdr:cNvSpPr txBox="1">
          <a:spLocks noChangeArrowheads="1"/>
        </xdr:cNvSpPr>
      </xdr:nvSpPr>
      <xdr:spPr bwMode="auto">
        <a:xfrm>
          <a:off x="13007340" y="19507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2099" name="Text Box 51">
          <a:extLst>
            <a:ext uri="{FF2B5EF4-FFF2-40B4-BE49-F238E27FC236}">
              <a16:creationId xmlns:a16="http://schemas.microsoft.com/office/drawing/2014/main" id="{FE3CBC83-0921-E7B1-3916-98092044F169}"/>
            </a:ext>
          </a:extLst>
        </xdr:cNvPr>
        <xdr:cNvSpPr txBox="1">
          <a:spLocks noChangeArrowheads="1"/>
        </xdr:cNvSpPr>
      </xdr:nvSpPr>
      <xdr:spPr bwMode="auto">
        <a:xfrm>
          <a:off x="2324100" y="34137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63EA4CCC-C9B5-D2BE-D1AD-C1A1D48CE942}"/>
            </a:ext>
          </a:extLst>
        </xdr:cNvPr>
        <xdr:cNvSpPr txBox="1">
          <a:spLocks noChangeArrowheads="1"/>
        </xdr:cNvSpPr>
      </xdr:nvSpPr>
      <xdr:spPr bwMode="auto">
        <a:xfrm>
          <a:off x="2324100" y="26822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93</xdr:row>
      <xdr:rowOff>0</xdr:rowOff>
    </xdr:from>
    <xdr:to>
      <xdr:col>27</xdr:col>
      <xdr:colOff>0</xdr:colOff>
      <xdr:row>97</xdr:row>
      <xdr:rowOff>0</xdr:rowOff>
    </xdr:to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C4A7463B-868F-6069-C3F4-486DAE03122F}"/>
            </a:ext>
          </a:extLst>
        </xdr:cNvPr>
        <xdr:cNvSpPr txBox="1">
          <a:spLocks noChangeArrowheads="1"/>
        </xdr:cNvSpPr>
      </xdr:nvSpPr>
      <xdr:spPr bwMode="auto">
        <a:xfrm>
          <a:off x="5250180" y="92659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101</xdr:row>
      <xdr:rowOff>0</xdr:rowOff>
    </xdr:from>
    <xdr:to>
      <xdr:col>27</xdr:col>
      <xdr:colOff>0</xdr:colOff>
      <xdr:row>105</xdr:row>
      <xdr:rowOff>0</xdr:rowOff>
    </xdr:to>
    <xdr:sp macro="" textlink="">
      <xdr:nvSpPr>
        <xdr:cNvPr id="2102" name="Text Box 54">
          <a:extLst>
            <a:ext uri="{FF2B5EF4-FFF2-40B4-BE49-F238E27FC236}">
              <a16:creationId xmlns:a16="http://schemas.microsoft.com/office/drawing/2014/main" id="{9D3DD020-CF22-CE9D-6AAD-EA9594A5E3B8}"/>
            </a:ext>
          </a:extLst>
        </xdr:cNvPr>
        <xdr:cNvSpPr txBox="1">
          <a:spLocks noChangeArrowheads="1"/>
        </xdr:cNvSpPr>
      </xdr:nvSpPr>
      <xdr:spPr bwMode="auto">
        <a:xfrm>
          <a:off x="5250180" y="99974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117</xdr:row>
      <xdr:rowOff>0</xdr:rowOff>
    </xdr:from>
    <xdr:to>
      <xdr:col>27</xdr:col>
      <xdr:colOff>0</xdr:colOff>
      <xdr:row>121</xdr:row>
      <xdr:rowOff>0</xdr:rowOff>
    </xdr:to>
    <xdr:sp macro="" textlink="">
      <xdr:nvSpPr>
        <xdr:cNvPr id="2103" name="Text Box 55">
          <a:extLst>
            <a:ext uri="{FF2B5EF4-FFF2-40B4-BE49-F238E27FC236}">
              <a16:creationId xmlns:a16="http://schemas.microsoft.com/office/drawing/2014/main" id="{51B6717F-CA56-1A6F-B4B2-2B3DDE2C3D92}"/>
            </a:ext>
          </a:extLst>
        </xdr:cNvPr>
        <xdr:cNvSpPr txBox="1">
          <a:spLocks noChangeArrowheads="1"/>
        </xdr:cNvSpPr>
      </xdr:nvSpPr>
      <xdr:spPr bwMode="auto">
        <a:xfrm>
          <a:off x="5250180" y="114604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109</xdr:row>
      <xdr:rowOff>0</xdr:rowOff>
    </xdr:from>
    <xdr:to>
      <xdr:col>27</xdr:col>
      <xdr:colOff>0</xdr:colOff>
      <xdr:row>113</xdr:row>
      <xdr:rowOff>0</xdr:rowOff>
    </xdr:to>
    <xdr:sp macro="" textlink="">
      <xdr:nvSpPr>
        <xdr:cNvPr id="2104" name="Text Box 56">
          <a:extLst>
            <a:ext uri="{FF2B5EF4-FFF2-40B4-BE49-F238E27FC236}">
              <a16:creationId xmlns:a16="http://schemas.microsoft.com/office/drawing/2014/main" id="{DB41DF5A-FD83-C608-9FEF-69E96903F0E7}"/>
            </a:ext>
          </a:extLst>
        </xdr:cNvPr>
        <xdr:cNvSpPr txBox="1">
          <a:spLocks noChangeArrowheads="1"/>
        </xdr:cNvSpPr>
      </xdr:nvSpPr>
      <xdr:spPr bwMode="auto">
        <a:xfrm>
          <a:off x="5250180" y="107289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27</xdr:col>
      <xdr:colOff>0</xdr:colOff>
      <xdr:row>33</xdr:row>
      <xdr:rowOff>0</xdr:rowOff>
    </xdr:to>
    <xdr:sp macro="" textlink="">
      <xdr:nvSpPr>
        <xdr:cNvPr id="2105" name="Text Box 57">
          <a:extLst>
            <a:ext uri="{FF2B5EF4-FFF2-40B4-BE49-F238E27FC236}">
              <a16:creationId xmlns:a16="http://schemas.microsoft.com/office/drawing/2014/main" id="{C45CC6A7-50DF-F6B6-7AB1-3BA9F707EEB2}"/>
            </a:ext>
          </a:extLst>
        </xdr:cNvPr>
        <xdr:cNvSpPr txBox="1">
          <a:spLocks noChangeArrowheads="1"/>
        </xdr:cNvSpPr>
      </xdr:nvSpPr>
      <xdr:spPr bwMode="auto">
        <a:xfrm>
          <a:off x="5250180" y="34137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27</xdr:col>
      <xdr:colOff>0</xdr:colOff>
      <xdr:row>25</xdr:row>
      <xdr:rowOff>0</xdr:rowOff>
    </xdr:to>
    <xdr:sp macro="" textlink="">
      <xdr:nvSpPr>
        <xdr:cNvPr id="2106" name="Text Box 58">
          <a:extLst>
            <a:ext uri="{FF2B5EF4-FFF2-40B4-BE49-F238E27FC236}">
              <a16:creationId xmlns:a16="http://schemas.microsoft.com/office/drawing/2014/main" id="{F2F37245-E79C-B617-F09D-F00B5D5F553E}"/>
            </a:ext>
          </a:extLst>
        </xdr:cNvPr>
        <xdr:cNvSpPr txBox="1">
          <a:spLocks noChangeArrowheads="1"/>
        </xdr:cNvSpPr>
      </xdr:nvSpPr>
      <xdr:spPr bwMode="auto">
        <a:xfrm>
          <a:off x="5250180" y="26822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35</xdr:row>
      <xdr:rowOff>0</xdr:rowOff>
    </xdr:from>
    <xdr:to>
      <xdr:col>48</xdr:col>
      <xdr:colOff>0</xdr:colOff>
      <xdr:row>39</xdr:row>
      <xdr:rowOff>0</xdr:rowOff>
    </xdr:to>
    <xdr:sp macro="" textlink="">
      <xdr:nvSpPr>
        <xdr:cNvPr id="2107" name="Text Box 59">
          <a:extLst>
            <a:ext uri="{FF2B5EF4-FFF2-40B4-BE49-F238E27FC236}">
              <a16:creationId xmlns:a16="http://schemas.microsoft.com/office/drawing/2014/main" id="{32B83C03-6501-986F-5951-7376170F1A4D}"/>
            </a:ext>
          </a:extLst>
        </xdr:cNvPr>
        <xdr:cNvSpPr txBox="1">
          <a:spLocks noChangeArrowheads="1"/>
        </xdr:cNvSpPr>
      </xdr:nvSpPr>
      <xdr:spPr bwMode="auto">
        <a:xfrm>
          <a:off x="10081260" y="39624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59</xdr:row>
      <xdr:rowOff>0</xdr:rowOff>
    </xdr:from>
    <xdr:to>
      <xdr:col>48</xdr:col>
      <xdr:colOff>0</xdr:colOff>
      <xdr:row>63</xdr:row>
      <xdr:rowOff>0</xdr:rowOff>
    </xdr:to>
    <xdr:sp macro="" textlink="">
      <xdr:nvSpPr>
        <xdr:cNvPr id="2108" name="Text Box 60">
          <a:extLst>
            <a:ext uri="{FF2B5EF4-FFF2-40B4-BE49-F238E27FC236}">
              <a16:creationId xmlns:a16="http://schemas.microsoft.com/office/drawing/2014/main" id="{87D811BC-77B3-FE14-E385-9F1D7E425539}"/>
            </a:ext>
          </a:extLst>
        </xdr:cNvPr>
        <xdr:cNvSpPr txBox="1">
          <a:spLocks noChangeArrowheads="1"/>
        </xdr:cNvSpPr>
      </xdr:nvSpPr>
      <xdr:spPr bwMode="auto">
        <a:xfrm>
          <a:off x="10081260" y="61569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43</xdr:row>
      <xdr:rowOff>0</xdr:rowOff>
    </xdr:from>
    <xdr:to>
      <xdr:col>48</xdr:col>
      <xdr:colOff>0</xdr:colOff>
      <xdr:row>47</xdr:row>
      <xdr:rowOff>0</xdr:rowOff>
    </xdr:to>
    <xdr:sp macro="" textlink="">
      <xdr:nvSpPr>
        <xdr:cNvPr id="2109" name="Text Box 61">
          <a:extLst>
            <a:ext uri="{FF2B5EF4-FFF2-40B4-BE49-F238E27FC236}">
              <a16:creationId xmlns:a16="http://schemas.microsoft.com/office/drawing/2014/main" id="{57128D8B-04FB-C6AA-0060-18995183BD7A}"/>
            </a:ext>
          </a:extLst>
        </xdr:cNvPr>
        <xdr:cNvSpPr txBox="1">
          <a:spLocks noChangeArrowheads="1"/>
        </xdr:cNvSpPr>
      </xdr:nvSpPr>
      <xdr:spPr bwMode="auto">
        <a:xfrm>
          <a:off x="10081260" y="46939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51</xdr:row>
      <xdr:rowOff>0</xdr:rowOff>
    </xdr:from>
    <xdr:to>
      <xdr:col>48</xdr:col>
      <xdr:colOff>0</xdr:colOff>
      <xdr:row>55</xdr:row>
      <xdr:rowOff>0</xdr:rowOff>
    </xdr:to>
    <xdr:sp macro="" textlink="">
      <xdr:nvSpPr>
        <xdr:cNvPr id="2110" name="Text Box 62">
          <a:extLst>
            <a:ext uri="{FF2B5EF4-FFF2-40B4-BE49-F238E27FC236}">
              <a16:creationId xmlns:a16="http://schemas.microsoft.com/office/drawing/2014/main" id="{A6DDD2F8-F007-E7D0-C979-D4C3A3B6FF2D}"/>
            </a:ext>
          </a:extLst>
        </xdr:cNvPr>
        <xdr:cNvSpPr txBox="1">
          <a:spLocks noChangeArrowheads="1"/>
        </xdr:cNvSpPr>
      </xdr:nvSpPr>
      <xdr:spPr bwMode="auto">
        <a:xfrm>
          <a:off x="10081260" y="54254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57</xdr:row>
      <xdr:rowOff>0</xdr:rowOff>
    </xdr:from>
    <xdr:to>
      <xdr:col>64</xdr:col>
      <xdr:colOff>0</xdr:colOff>
      <xdr:row>61</xdr:row>
      <xdr:rowOff>0</xdr:rowOff>
    </xdr:to>
    <xdr:sp macro="" textlink="">
      <xdr:nvSpPr>
        <xdr:cNvPr id="2111" name="Text Box 63">
          <a:extLst>
            <a:ext uri="{FF2B5EF4-FFF2-40B4-BE49-F238E27FC236}">
              <a16:creationId xmlns:a16="http://schemas.microsoft.com/office/drawing/2014/main" id="{323660FE-4ABC-CE71-1B87-2D66BD111748}"/>
            </a:ext>
          </a:extLst>
        </xdr:cNvPr>
        <xdr:cNvSpPr txBox="1">
          <a:spLocks noChangeArrowheads="1"/>
        </xdr:cNvSpPr>
      </xdr:nvSpPr>
      <xdr:spPr bwMode="auto">
        <a:xfrm>
          <a:off x="13007340" y="59740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49</xdr:row>
      <xdr:rowOff>0</xdr:rowOff>
    </xdr:from>
    <xdr:to>
      <xdr:col>64</xdr:col>
      <xdr:colOff>0</xdr:colOff>
      <xdr:row>53</xdr:row>
      <xdr:rowOff>0</xdr:rowOff>
    </xdr:to>
    <xdr:sp macro="" textlink="">
      <xdr:nvSpPr>
        <xdr:cNvPr id="2112" name="Text Box 64">
          <a:extLst>
            <a:ext uri="{FF2B5EF4-FFF2-40B4-BE49-F238E27FC236}">
              <a16:creationId xmlns:a16="http://schemas.microsoft.com/office/drawing/2014/main" id="{3A328F00-3DDC-930C-35A2-8C7572CE9725}"/>
            </a:ext>
          </a:extLst>
        </xdr:cNvPr>
        <xdr:cNvSpPr txBox="1">
          <a:spLocks noChangeArrowheads="1"/>
        </xdr:cNvSpPr>
      </xdr:nvSpPr>
      <xdr:spPr bwMode="auto">
        <a:xfrm>
          <a:off x="13007340" y="5242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29</xdr:row>
      <xdr:rowOff>0</xdr:rowOff>
    </xdr:from>
    <xdr:to>
      <xdr:col>64</xdr:col>
      <xdr:colOff>0</xdr:colOff>
      <xdr:row>33</xdr:row>
      <xdr:rowOff>0</xdr:rowOff>
    </xdr:to>
    <xdr:sp macro="" textlink="">
      <xdr:nvSpPr>
        <xdr:cNvPr id="2113" name="Text Box 65">
          <a:extLst>
            <a:ext uri="{FF2B5EF4-FFF2-40B4-BE49-F238E27FC236}">
              <a16:creationId xmlns:a16="http://schemas.microsoft.com/office/drawing/2014/main" id="{B48BDD4E-C85D-F07D-01CD-30124A820C96}"/>
            </a:ext>
          </a:extLst>
        </xdr:cNvPr>
        <xdr:cNvSpPr txBox="1">
          <a:spLocks noChangeArrowheads="1"/>
        </xdr:cNvSpPr>
      </xdr:nvSpPr>
      <xdr:spPr bwMode="auto">
        <a:xfrm>
          <a:off x="13007340" y="34137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21</xdr:row>
      <xdr:rowOff>0</xdr:rowOff>
    </xdr:from>
    <xdr:to>
      <xdr:col>64</xdr:col>
      <xdr:colOff>0</xdr:colOff>
      <xdr:row>25</xdr:row>
      <xdr:rowOff>0</xdr:rowOff>
    </xdr:to>
    <xdr:sp macro="" textlink="">
      <xdr:nvSpPr>
        <xdr:cNvPr id="2114" name="Text Box 66">
          <a:extLst>
            <a:ext uri="{FF2B5EF4-FFF2-40B4-BE49-F238E27FC236}">
              <a16:creationId xmlns:a16="http://schemas.microsoft.com/office/drawing/2014/main" id="{50A9E9FF-7D14-C049-F2AA-7645C1359BE8}"/>
            </a:ext>
          </a:extLst>
        </xdr:cNvPr>
        <xdr:cNvSpPr txBox="1">
          <a:spLocks noChangeArrowheads="1"/>
        </xdr:cNvSpPr>
      </xdr:nvSpPr>
      <xdr:spPr bwMode="auto">
        <a:xfrm>
          <a:off x="13007340" y="26822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2115" name="Text Box 67">
          <a:extLst>
            <a:ext uri="{FF2B5EF4-FFF2-40B4-BE49-F238E27FC236}">
              <a16:creationId xmlns:a16="http://schemas.microsoft.com/office/drawing/2014/main" id="{2A00A367-1092-D5A3-B2C6-D1985C3D49CC}"/>
            </a:ext>
          </a:extLst>
        </xdr:cNvPr>
        <xdr:cNvSpPr txBox="1">
          <a:spLocks noChangeArrowheads="1"/>
        </xdr:cNvSpPr>
      </xdr:nvSpPr>
      <xdr:spPr bwMode="auto">
        <a:xfrm>
          <a:off x="2506980" y="68884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83</xdr:row>
      <xdr:rowOff>0</xdr:rowOff>
    </xdr:from>
    <xdr:to>
      <xdr:col>12</xdr:col>
      <xdr:colOff>0</xdr:colOff>
      <xdr:row>87</xdr:row>
      <xdr:rowOff>0</xdr:rowOff>
    </xdr:to>
    <xdr:sp macro="" textlink="">
      <xdr:nvSpPr>
        <xdr:cNvPr id="2116" name="Text Box 68">
          <a:extLst>
            <a:ext uri="{FF2B5EF4-FFF2-40B4-BE49-F238E27FC236}">
              <a16:creationId xmlns:a16="http://schemas.microsoft.com/office/drawing/2014/main" id="{D05D429A-4784-A150-070A-365357C856CF}"/>
            </a:ext>
          </a:extLst>
        </xdr:cNvPr>
        <xdr:cNvSpPr txBox="1">
          <a:spLocks noChangeArrowheads="1"/>
        </xdr:cNvSpPr>
      </xdr:nvSpPr>
      <xdr:spPr bwMode="auto">
        <a:xfrm>
          <a:off x="2506980" y="83515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107</xdr:row>
      <xdr:rowOff>0</xdr:rowOff>
    </xdr:from>
    <xdr:to>
      <xdr:col>64</xdr:col>
      <xdr:colOff>0</xdr:colOff>
      <xdr:row>111</xdr:row>
      <xdr:rowOff>0</xdr:rowOff>
    </xdr:to>
    <xdr:sp macro="" textlink="">
      <xdr:nvSpPr>
        <xdr:cNvPr id="2117" name="Text Box 69">
          <a:extLst>
            <a:ext uri="{FF2B5EF4-FFF2-40B4-BE49-F238E27FC236}">
              <a16:creationId xmlns:a16="http://schemas.microsoft.com/office/drawing/2014/main" id="{88AF1C13-F774-BD22-785C-24BAE8C9B800}"/>
            </a:ext>
          </a:extLst>
        </xdr:cNvPr>
        <xdr:cNvSpPr txBox="1">
          <a:spLocks noChangeArrowheads="1"/>
        </xdr:cNvSpPr>
      </xdr:nvSpPr>
      <xdr:spPr bwMode="auto">
        <a:xfrm>
          <a:off x="13007340" y="105460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115</xdr:row>
      <xdr:rowOff>0</xdr:rowOff>
    </xdr:from>
    <xdr:to>
      <xdr:col>64</xdr:col>
      <xdr:colOff>0</xdr:colOff>
      <xdr:row>119</xdr:row>
      <xdr:rowOff>0</xdr:rowOff>
    </xdr:to>
    <xdr:sp macro="" textlink="">
      <xdr:nvSpPr>
        <xdr:cNvPr id="2118" name="Text Box 70">
          <a:extLst>
            <a:ext uri="{FF2B5EF4-FFF2-40B4-BE49-F238E27FC236}">
              <a16:creationId xmlns:a16="http://schemas.microsoft.com/office/drawing/2014/main" id="{563A2A26-DE86-4168-C6A8-0929C9AD4A74}"/>
            </a:ext>
          </a:extLst>
        </xdr:cNvPr>
        <xdr:cNvSpPr txBox="1">
          <a:spLocks noChangeArrowheads="1"/>
        </xdr:cNvSpPr>
      </xdr:nvSpPr>
      <xdr:spPr bwMode="auto">
        <a:xfrm>
          <a:off x="13007340" y="11277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87</xdr:row>
      <xdr:rowOff>0</xdr:rowOff>
    </xdr:from>
    <xdr:to>
      <xdr:col>27</xdr:col>
      <xdr:colOff>0</xdr:colOff>
      <xdr:row>91</xdr:row>
      <xdr:rowOff>0</xdr:rowOff>
    </xdr:to>
    <xdr:sp macro="" textlink="">
      <xdr:nvSpPr>
        <xdr:cNvPr id="2119" name="Text Box 71">
          <a:extLst>
            <a:ext uri="{FF2B5EF4-FFF2-40B4-BE49-F238E27FC236}">
              <a16:creationId xmlns:a16="http://schemas.microsoft.com/office/drawing/2014/main" id="{A292D1D2-D634-CC87-3AEE-BF454ED2DFC2}"/>
            </a:ext>
          </a:extLst>
        </xdr:cNvPr>
        <xdr:cNvSpPr txBox="1">
          <a:spLocks noChangeArrowheads="1"/>
        </xdr:cNvSpPr>
      </xdr:nvSpPr>
      <xdr:spPr bwMode="auto">
        <a:xfrm>
          <a:off x="5250180" y="87172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79</xdr:row>
      <xdr:rowOff>0</xdr:rowOff>
    </xdr:from>
    <xdr:to>
      <xdr:col>27</xdr:col>
      <xdr:colOff>0</xdr:colOff>
      <xdr:row>83</xdr:row>
      <xdr:rowOff>0</xdr:rowOff>
    </xdr:to>
    <xdr:sp macro="" textlink="">
      <xdr:nvSpPr>
        <xdr:cNvPr id="2120" name="Text Box 72">
          <a:extLst>
            <a:ext uri="{FF2B5EF4-FFF2-40B4-BE49-F238E27FC236}">
              <a16:creationId xmlns:a16="http://schemas.microsoft.com/office/drawing/2014/main" id="{FEEB5AB7-D647-F091-A0BE-4552BE9C8666}"/>
            </a:ext>
          </a:extLst>
        </xdr:cNvPr>
        <xdr:cNvSpPr txBox="1">
          <a:spLocks noChangeArrowheads="1"/>
        </xdr:cNvSpPr>
      </xdr:nvSpPr>
      <xdr:spPr bwMode="auto">
        <a:xfrm>
          <a:off x="5250180" y="79857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2121" name="Text Box 73">
          <a:extLst>
            <a:ext uri="{FF2B5EF4-FFF2-40B4-BE49-F238E27FC236}">
              <a16:creationId xmlns:a16="http://schemas.microsoft.com/office/drawing/2014/main" id="{502C7E6A-837C-59DF-6CCB-81619342D117}"/>
            </a:ext>
          </a:extLst>
        </xdr:cNvPr>
        <xdr:cNvSpPr txBox="1">
          <a:spLocks noChangeArrowheads="1"/>
        </xdr:cNvSpPr>
      </xdr:nvSpPr>
      <xdr:spPr bwMode="auto">
        <a:xfrm>
          <a:off x="10264140" y="15849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2122" name="Text Box 74">
          <a:extLst>
            <a:ext uri="{FF2B5EF4-FFF2-40B4-BE49-F238E27FC236}">
              <a16:creationId xmlns:a16="http://schemas.microsoft.com/office/drawing/2014/main" id="{B2F5A5B1-739B-1C16-56EC-B0214F5110BB}"/>
            </a:ext>
          </a:extLst>
        </xdr:cNvPr>
        <xdr:cNvSpPr txBox="1">
          <a:spLocks noChangeArrowheads="1"/>
        </xdr:cNvSpPr>
      </xdr:nvSpPr>
      <xdr:spPr bwMode="auto">
        <a:xfrm>
          <a:off x="10264140" y="30480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85</xdr:row>
      <xdr:rowOff>0</xdr:rowOff>
    </xdr:from>
    <xdr:to>
      <xdr:col>64</xdr:col>
      <xdr:colOff>0</xdr:colOff>
      <xdr:row>89</xdr:row>
      <xdr:rowOff>0</xdr:rowOff>
    </xdr:to>
    <xdr:sp macro="" textlink="">
      <xdr:nvSpPr>
        <xdr:cNvPr id="2123" name="Text Box 75">
          <a:extLst>
            <a:ext uri="{FF2B5EF4-FFF2-40B4-BE49-F238E27FC236}">
              <a16:creationId xmlns:a16="http://schemas.microsoft.com/office/drawing/2014/main" id="{C5A43F6E-1BD4-37BD-D829-7D2CDEFF107F}"/>
            </a:ext>
          </a:extLst>
        </xdr:cNvPr>
        <xdr:cNvSpPr txBox="1">
          <a:spLocks noChangeArrowheads="1"/>
        </xdr:cNvSpPr>
      </xdr:nvSpPr>
      <xdr:spPr bwMode="auto">
        <a:xfrm>
          <a:off x="13007340" y="85344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77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2124" name="Text Box 76">
          <a:extLst>
            <a:ext uri="{FF2B5EF4-FFF2-40B4-BE49-F238E27FC236}">
              <a16:creationId xmlns:a16="http://schemas.microsoft.com/office/drawing/2014/main" id="{18BFC30B-C3F0-8E94-A313-E62287081CAE}"/>
            </a:ext>
          </a:extLst>
        </xdr:cNvPr>
        <xdr:cNvSpPr txBox="1">
          <a:spLocks noChangeArrowheads="1"/>
        </xdr:cNvSpPr>
      </xdr:nvSpPr>
      <xdr:spPr bwMode="auto">
        <a:xfrm>
          <a:off x="13007340" y="78028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2125" name="Text Box 77">
          <a:extLst>
            <a:ext uri="{FF2B5EF4-FFF2-40B4-BE49-F238E27FC236}">
              <a16:creationId xmlns:a16="http://schemas.microsoft.com/office/drawing/2014/main" id="{52719CC9-9F45-0D99-19FA-8677DA765115}"/>
            </a:ext>
          </a:extLst>
        </xdr:cNvPr>
        <xdr:cNvSpPr txBox="1">
          <a:spLocks noChangeArrowheads="1"/>
        </xdr:cNvSpPr>
      </xdr:nvSpPr>
      <xdr:spPr bwMode="auto">
        <a:xfrm>
          <a:off x="2506980" y="15849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2126" name="Text Box 78">
          <a:extLst>
            <a:ext uri="{FF2B5EF4-FFF2-40B4-BE49-F238E27FC236}">
              <a16:creationId xmlns:a16="http://schemas.microsoft.com/office/drawing/2014/main" id="{EFC6386E-469D-837C-8818-FF4616F6C12D}"/>
            </a:ext>
          </a:extLst>
        </xdr:cNvPr>
        <xdr:cNvSpPr txBox="1">
          <a:spLocks noChangeArrowheads="1"/>
        </xdr:cNvSpPr>
      </xdr:nvSpPr>
      <xdr:spPr bwMode="auto">
        <a:xfrm>
          <a:off x="2506980" y="30480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2127" name="Text Box 79">
          <a:extLst>
            <a:ext uri="{FF2B5EF4-FFF2-40B4-BE49-F238E27FC236}">
              <a16:creationId xmlns:a16="http://schemas.microsoft.com/office/drawing/2014/main" id="{108E47BC-6C33-636B-3001-32511B62D747}"/>
            </a:ext>
          </a:extLst>
        </xdr:cNvPr>
        <xdr:cNvSpPr txBox="1">
          <a:spLocks noChangeArrowheads="1"/>
        </xdr:cNvSpPr>
      </xdr:nvSpPr>
      <xdr:spPr bwMode="auto">
        <a:xfrm>
          <a:off x="12824460" y="15849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2128" name="Text Box 80">
          <a:extLst>
            <a:ext uri="{FF2B5EF4-FFF2-40B4-BE49-F238E27FC236}">
              <a16:creationId xmlns:a16="http://schemas.microsoft.com/office/drawing/2014/main" id="{F7375DF5-26FD-6B21-BECB-B385D694E8BB}"/>
            </a:ext>
          </a:extLst>
        </xdr:cNvPr>
        <xdr:cNvSpPr txBox="1">
          <a:spLocks noChangeArrowheads="1"/>
        </xdr:cNvSpPr>
      </xdr:nvSpPr>
      <xdr:spPr bwMode="auto">
        <a:xfrm>
          <a:off x="12824460" y="30480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91</xdr:row>
      <xdr:rowOff>0</xdr:rowOff>
    </xdr:from>
    <xdr:to>
      <xdr:col>64</xdr:col>
      <xdr:colOff>0</xdr:colOff>
      <xdr:row>95</xdr:row>
      <xdr:rowOff>0</xdr:rowOff>
    </xdr:to>
    <xdr:sp macro="" textlink="">
      <xdr:nvSpPr>
        <xdr:cNvPr id="2129" name="Text Box 81">
          <a:extLst>
            <a:ext uri="{FF2B5EF4-FFF2-40B4-BE49-F238E27FC236}">
              <a16:creationId xmlns:a16="http://schemas.microsoft.com/office/drawing/2014/main" id="{2BC0B0BE-8B88-DCF8-6289-76B59E183EFD}"/>
            </a:ext>
          </a:extLst>
        </xdr:cNvPr>
        <xdr:cNvSpPr txBox="1">
          <a:spLocks noChangeArrowheads="1"/>
        </xdr:cNvSpPr>
      </xdr:nvSpPr>
      <xdr:spPr bwMode="auto">
        <a:xfrm>
          <a:off x="13007340" y="90830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99</xdr:row>
      <xdr:rowOff>0</xdr:rowOff>
    </xdr:from>
    <xdr:to>
      <xdr:col>64</xdr:col>
      <xdr:colOff>0</xdr:colOff>
      <xdr:row>103</xdr:row>
      <xdr:rowOff>0</xdr:rowOff>
    </xdr:to>
    <xdr:sp macro="" textlink="">
      <xdr:nvSpPr>
        <xdr:cNvPr id="2130" name="Text Box 82">
          <a:extLst>
            <a:ext uri="{FF2B5EF4-FFF2-40B4-BE49-F238E27FC236}">
              <a16:creationId xmlns:a16="http://schemas.microsoft.com/office/drawing/2014/main" id="{E59FC4D5-0715-6156-9CB2-A63FD473E136}"/>
            </a:ext>
          </a:extLst>
        </xdr:cNvPr>
        <xdr:cNvSpPr txBox="1">
          <a:spLocks noChangeArrowheads="1"/>
        </xdr:cNvSpPr>
      </xdr:nvSpPr>
      <xdr:spPr bwMode="auto">
        <a:xfrm>
          <a:off x="13007340" y="98145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2131" name="Text Box 83">
          <a:extLst>
            <a:ext uri="{FF2B5EF4-FFF2-40B4-BE49-F238E27FC236}">
              <a16:creationId xmlns:a16="http://schemas.microsoft.com/office/drawing/2014/main" id="{E89523D4-2DD5-1AD7-0FDB-AF515F8C0D3C}"/>
            </a:ext>
          </a:extLst>
        </xdr:cNvPr>
        <xdr:cNvSpPr txBox="1">
          <a:spLocks noChangeArrowheads="1"/>
        </xdr:cNvSpPr>
      </xdr:nvSpPr>
      <xdr:spPr bwMode="auto">
        <a:xfrm>
          <a:off x="2506980" y="43281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111</xdr:row>
      <xdr:rowOff>0</xdr:rowOff>
    </xdr:from>
    <xdr:to>
      <xdr:col>12</xdr:col>
      <xdr:colOff>0</xdr:colOff>
      <xdr:row>115</xdr:row>
      <xdr:rowOff>0</xdr:rowOff>
    </xdr:to>
    <xdr:sp macro="" textlink="">
      <xdr:nvSpPr>
        <xdr:cNvPr id="2133" name="Text Box 85">
          <a:extLst>
            <a:ext uri="{FF2B5EF4-FFF2-40B4-BE49-F238E27FC236}">
              <a16:creationId xmlns:a16="http://schemas.microsoft.com/office/drawing/2014/main" id="{06C0291D-1D09-5F99-1E92-38AAF52B0B87}"/>
            </a:ext>
          </a:extLst>
        </xdr:cNvPr>
        <xdr:cNvSpPr txBox="1">
          <a:spLocks noChangeArrowheads="1"/>
        </xdr:cNvSpPr>
      </xdr:nvSpPr>
      <xdr:spPr bwMode="auto">
        <a:xfrm>
          <a:off x="2506980" y="109118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95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2134" name="Text Box 86">
          <a:extLst>
            <a:ext uri="{FF2B5EF4-FFF2-40B4-BE49-F238E27FC236}">
              <a16:creationId xmlns:a16="http://schemas.microsoft.com/office/drawing/2014/main" id="{5429A4AC-3A50-F649-A3EC-DB6DC2660229}"/>
            </a:ext>
          </a:extLst>
        </xdr:cNvPr>
        <xdr:cNvSpPr txBox="1">
          <a:spLocks noChangeArrowheads="1"/>
        </xdr:cNvSpPr>
      </xdr:nvSpPr>
      <xdr:spPr bwMode="auto">
        <a:xfrm>
          <a:off x="2506980" y="94488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2135" name="Text Box 87">
          <a:extLst>
            <a:ext uri="{FF2B5EF4-FFF2-40B4-BE49-F238E27FC236}">
              <a16:creationId xmlns:a16="http://schemas.microsoft.com/office/drawing/2014/main" id="{7A07498D-2858-EFA1-4F72-90A54F1A87BF}"/>
            </a:ext>
          </a:extLst>
        </xdr:cNvPr>
        <xdr:cNvSpPr txBox="1">
          <a:spLocks noChangeArrowheads="1"/>
        </xdr:cNvSpPr>
      </xdr:nvSpPr>
      <xdr:spPr bwMode="auto">
        <a:xfrm>
          <a:off x="5067300" y="15849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2136" name="Text Box 88">
          <a:extLst>
            <a:ext uri="{FF2B5EF4-FFF2-40B4-BE49-F238E27FC236}">
              <a16:creationId xmlns:a16="http://schemas.microsoft.com/office/drawing/2014/main" id="{7215840E-24F2-2040-2DB1-62B0EF53367F}"/>
            </a:ext>
          </a:extLst>
        </xdr:cNvPr>
        <xdr:cNvSpPr txBox="1">
          <a:spLocks noChangeArrowheads="1"/>
        </xdr:cNvSpPr>
      </xdr:nvSpPr>
      <xdr:spPr bwMode="auto">
        <a:xfrm>
          <a:off x="5067300" y="30480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2137" name="Text Box 89">
          <a:extLst>
            <a:ext uri="{FF2B5EF4-FFF2-40B4-BE49-F238E27FC236}">
              <a16:creationId xmlns:a16="http://schemas.microsoft.com/office/drawing/2014/main" id="{8F40F984-8A24-B9AA-5461-380D7853ACC8}"/>
            </a:ext>
          </a:extLst>
        </xdr:cNvPr>
        <xdr:cNvSpPr txBox="1">
          <a:spLocks noChangeArrowheads="1"/>
        </xdr:cNvSpPr>
      </xdr:nvSpPr>
      <xdr:spPr bwMode="auto">
        <a:xfrm>
          <a:off x="5067300" y="43281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55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2138" name="Text Box 90">
          <a:extLst>
            <a:ext uri="{FF2B5EF4-FFF2-40B4-BE49-F238E27FC236}">
              <a16:creationId xmlns:a16="http://schemas.microsoft.com/office/drawing/2014/main" id="{D8D60F02-5BA3-7503-3CF4-D51371F7B9B8}"/>
            </a:ext>
          </a:extLst>
        </xdr:cNvPr>
        <xdr:cNvSpPr txBox="1">
          <a:spLocks noChangeArrowheads="1"/>
        </xdr:cNvSpPr>
      </xdr:nvSpPr>
      <xdr:spPr bwMode="auto">
        <a:xfrm>
          <a:off x="5067300" y="57912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113</xdr:row>
      <xdr:rowOff>0</xdr:rowOff>
    </xdr:from>
    <xdr:to>
      <xdr:col>26</xdr:col>
      <xdr:colOff>0</xdr:colOff>
      <xdr:row>117</xdr:row>
      <xdr:rowOff>0</xdr:rowOff>
    </xdr:to>
    <xdr:sp macro="" textlink="">
      <xdr:nvSpPr>
        <xdr:cNvPr id="2139" name="Text Box 91">
          <a:extLst>
            <a:ext uri="{FF2B5EF4-FFF2-40B4-BE49-F238E27FC236}">
              <a16:creationId xmlns:a16="http://schemas.microsoft.com/office/drawing/2014/main" id="{D9D8EEDD-2F83-03EC-5720-4FF86BE47E31}"/>
            </a:ext>
          </a:extLst>
        </xdr:cNvPr>
        <xdr:cNvSpPr txBox="1">
          <a:spLocks noChangeArrowheads="1"/>
        </xdr:cNvSpPr>
      </xdr:nvSpPr>
      <xdr:spPr bwMode="auto">
        <a:xfrm>
          <a:off x="5067300" y="110947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97</xdr:row>
      <xdr:rowOff>0</xdr:rowOff>
    </xdr:from>
    <xdr:to>
      <xdr:col>26</xdr:col>
      <xdr:colOff>0</xdr:colOff>
      <xdr:row>101</xdr:row>
      <xdr:rowOff>0</xdr:rowOff>
    </xdr:to>
    <xdr:sp macro="" textlink="">
      <xdr:nvSpPr>
        <xdr:cNvPr id="2140" name="Text Box 92">
          <a:extLst>
            <a:ext uri="{FF2B5EF4-FFF2-40B4-BE49-F238E27FC236}">
              <a16:creationId xmlns:a16="http://schemas.microsoft.com/office/drawing/2014/main" id="{E3740060-9380-F64C-5C8B-1A639BF72D1C}"/>
            </a:ext>
          </a:extLst>
        </xdr:cNvPr>
        <xdr:cNvSpPr txBox="1">
          <a:spLocks noChangeArrowheads="1"/>
        </xdr:cNvSpPr>
      </xdr:nvSpPr>
      <xdr:spPr bwMode="auto">
        <a:xfrm>
          <a:off x="5067300" y="96316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2141" name="Text Box 93">
          <a:extLst>
            <a:ext uri="{FF2B5EF4-FFF2-40B4-BE49-F238E27FC236}">
              <a16:creationId xmlns:a16="http://schemas.microsoft.com/office/drawing/2014/main" id="{BC473F36-5D9A-AE8B-FFD0-12F49A7237E5}"/>
            </a:ext>
          </a:extLst>
        </xdr:cNvPr>
        <xdr:cNvSpPr txBox="1">
          <a:spLocks noChangeArrowheads="1"/>
        </xdr:cNvSpPr>
      </xdr:nvSpPr>
      <xdr:spPr bwMode="auto">
        <a:xfrm>
          <a:off x="10264140" y="43281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55</xdr:row>
      <xdr:rowOff>0</xdr:rowOff>
    </xdr:from>
    <xdr:to>
      <xdr:col>49</xdr:col>
      <xdr:colOff>0</xdr:colOff>
      <xdr:row>59</xdr:row>
      <xdr:rowOff>0</xdr:rowOff>
    </xdr:to>
    <xdr:sp macro="" textlink="">
      <xdr:nvSpPr>
        <xdr:cNvPr id="2142" name="Text Box 94">
          <a:extLst>
            <a:ext uri="{FF2B5EF4-FFF2-40B4-BE49-F238E27FC236}">
              <a16:creationId xmlns:a16="http://schemas.microsoft.com/office/drawing/2014/main" id="{E3211BB8-49C5-3658-7150-525D1299A901}"/>
            </a:ext>
          </a:extLst>
        </xdr:cNvPr>
        <xdr:cNvSpPr txBox="1">
          <a:spLocks noChangeArrowheads="1"/>
        </xdr:cNvSpPr>
      </xdr:nvSpPr>
      <xdr:spPr bwMode="auto">
        <a:xfrm>
          <a:off x="10264140" y="57912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111</xdr:row>
      <xdr:rowOff>0</xdr:rowOff>
    </xdr:from>
    <xdr:to>
      <xdr:col>49</xdr:col>
      <xdr:colOff>0</xdr:colOff>
      <xdr:row>115</xdr:row>
      <xdr:rowOff>0</xdr:rowOff>
    </xdr:to>
    <xdr:sp macro="" textlink="">
      <xdr:nvSpPr>
        <xdr:cNvPr id="2143" name="Text Box 95">
          <a:extLst>
            <a:ext uri="{FF2B5EF4-FFF2-40B4-BE49-F238E27FC236}">
              <a16:creationId xmlns:a16="http://schemas.microsoft.com/office/drawing/2014/main" id="{A53E2E97-BC54-4C48-2F0D-A7B565CE5F73}"/>
            </a:ext>
          </a:extLst>
        </xdr:cNvPr>
        <xdr:cNvSpPr txBox="1">
          <a:spLocks noChangeArrowheads="1"/>
        </xdr:cNvSpPr>
      </xdr:nvSpPr>
      <xdr:spPr bwMode="auto">
        <a:xfrm>
          <a:off x="10264140" y="109118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95</xdr:row>
      <xdr:rowOff>0</xdr:rowOff>
    </xdr:from>
    <xdr:to>
      <xdr:col>49</xdr:col>
      <xdr:colOff>0</xdr:colOff>
      <xdr:row>99</xdr:row>
      <xdr:rowOff>0</xdr:rowOff>
    </xdr:to>
    <xdr:sp macro="" textlink="">
      <xdr:nvSpPr>
        <xdr:cNvPr id="2144" name="Text Box 96">
          <a:extLst>
            <a:ext uri="{FF2B5EF4-FFF2-40B4-BE49-F238E27FC236}">
              <a16:creationId xmlns:a16="http://schemas.microsoft.com/office/drawing/2014/main" id="{321A4589-E785-6205-F45B-20AC1A5B385C}"/>
            </a:ext>
          </a:extLst>
        </xdr:cNvPr>
        <xdr:cNvSpPr txBox="1">
          <a:spLocks noChangeArrowheads="1"/>
        </xdr:cNvSpPr>
      </xdr:nvSpPr>
      <xdr:spPr bwMode="auto">
        <a:xfrm>
          <a:off x="10264140" y="94488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0</xdr:colOff>
      <xdr:row>71</xdr:row>
      <xdr:rowOff>0</xdr:rowOff>
    </xdr:to>
    <xdr:sp macro="" textlink="">
      <xdr:nvSpPr>
        <xdr:cNvPr id="2145" name="Text Box 97">
          <a:extLst>
            <a:ext uri="{FF2B5EF4-FFF2-40B4-BE49-F238E27FC236}">
              <a16:creationId xmlns:a16="http://schemas.microsoft.com/office/drawing/2014/main" id="{EEFD7DCF-9DC7-38E0-F87A-8B86DB35FCA8}"/>
            </a:ext>
          </a:extLst>
        </xdr:cNvPr>
        <xdr:cNvSpPr txBox="1">
          <a:spLocks noChangeArrowheads="1"/>
        </xdr:cNvSpPr>
      </xdr:nvSpPr>
      <xdr:spPr bwMode="auto">
        <a:xfrm>
          <a:off x="10264140" y="68884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49</xdr:col>
      <xdr:colOff>0</xdr:colOff>
      <xdr:row>87</xdr:row>
      <xdr:rowOff>0</xdr:rowOff>
    </xdr:to>
    <xdr:sp macro="" textlink="">
      <xdr:nvSpPr>
        <xdr:cNvPr id="2146" name="Text Box 98">
          <a:extLst>
            <a:ext uri="{FF2B5EF4-FFF2-40B4-BE49-F238E27FC236}">
              <a16:creationId xmlns:a16="http://schemas.microsoft.com/office/drawing/2014/main" id="{F3D17CA6-E33E-B7E1-0D09-81E02D4138B3}"/>
            </a:ext>
          </a:extLst>
        </xdr:cNvPr>
        <xdr:cNvSpPr txBox="1">
          <a:spLocks noChangeArrowheads="1"/>
        </xdr:cNvSpPr>
      </xdr:nvSpPr>
      <xdr:spPr bwMode="auto">
        <a:xfrm>
          <a:off x="10264140" y="83515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2147" name="Text Box 99">
          <a:extLst>
            <a:ext uri="{FF2B5EF4-FFF2-40B4-BE49-F238E27FC236}">
              <a16:creationId xmlns:a16="http://schemas.microsoft.com/office/drawing/2014/main" id="{F2C4483D-BDF9-38D5-AC25-E699532E8049}"/>
            </a:ext>
          </a:extLst>
        </xdr:cNvPr>
        <xdr:cNvSpPr txBox="1">
          <a:spLocks noChangeArrowheads="1"/>
        </xdr:cNvSpPr>
      </xdr:nvSpPr>
      <xdr:spPr bwMode="auto">
        <a:xfrm>
          <a:off x="2689860" y="23164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2148" name="Text Box 100">
          <a:extLst>
            <a:ext uri="{FF2B5EF4-FFF2-40B4-BE49-F238E27FC236}">
              <a16:creationId xmlns:a16="http://schemas.microsoft.com/office/drawing/2014/main" id="{C9370624-2114-ED64-2FC1-8B472C660EBE}"/>
            </a:ext>
          </a:extLst>
        </xdr:cNvPr>
        <xdr:cNvSpPr txBox="1">
          <a:spLocks noChangeArrowheads="1"/>
        </xdr:cNvSpPr>
      </xdr:nvSpPr>
      <xdr:spPr bwMode="auto">
        <a:xfrm>
          <a:off x="2689860" y="50596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103</xdr:row>
      <xdr:rowOff>0</xdr:rowOff>
    </xdr:from>
    <xdr:to>
      <xdr:col>13</xdr:col>
      <xdr:colOff>0</xdr:colOff>
      <xdr:row>107</xdr:row>
      <xdr:rowOff>0</xdr:rowOff>
    </xdr:to>
    <xdr:sp macro="" textlink="">
      <xdr:nvSpPr>
        <xdr:cNvPr id="2149" name="Text Box 101">
          <a:extLst>
            <a:ext uri="{FF2B5EF4-FFF2-40B4-BE49-F238E27FC236}">
              <a16:creationId xmlns:a16="http://schemas.microsoft.com/office/drawing/2014/main" id="{71B19045-E3A6-DF06-31DB-5DCBA9844A1C}"/>
            </a:ext>
          </a:extLst>
        </xdr:cNvPr>
        <xdr:cNvSpPr txBox="1">
          <a:spLocks noChangeArrowheads="1"/>
        </xdr:cNvSpPr>
      </xdr:nvSpPr>
      <xdr:spPr bwMode="auto">
        <a:xfrm>
          <a:off x="2689860" y="101803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75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2150" name="Text Box 102">
          <a:extLst>
            <a:ext uri="{FF2B5EF4-FFF2-40B4-BE49-F238E27FC236}">
              <a16:creationId xmlns:a16="http://schemas.microsoft.com/office/drawing/2014/main" id="{FE6B1ED3-4D4E-87D3-3721-3BB0EEBE752D}"/>
            </a:ext>
          </a:extLst>
        </xdr:cNvPr>
        <xdr:cNvSpPr txBox="1">
          <a:spLocks noChangeArrowheads="1"/>
        </xdr:cNvSpPr>
      </xdr:nvSpPr>
      <xdr:spPr bwMode="auto">
        <a:xfrm>
          <a:off x="2689860" y="76200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2151" name="Text Box 103">
          <a:extLst>
            <a:ext uri="{FF2B5EF4-FFF2-40B4-BE49-F238E27FC236}">
              <a16:creationId xmlns:a16="http://schemas.microsoft.com/office/drawing/2014/main" id="{EC97086D-C3D5-D093-AC96-375AAA0CB408}"/>
            </a:ext>
          </a:extLst>
        </xdr:cNvPr>
        <xdr:cNvSpPr txBox="1">
          <a:spLocks noChangeArrowheads="1"/>
        </xdr:cNvSpPr>
      </xdr:nvSpPr>
      <xdr:spPr bwMode="auto">
        <a:xfrm>
          <a:off x="4884420" y="23164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47</xdr:row>
      <xdr:rowOff>0</xdr:rowOff>
    </xdr:from>
    <xdr:to>
      <xdr:col>25</xdr:col>
      <xdr:colOff>0</xdr:colOff>
      <xdr:row>51</xdr:row>
      <xdr:rowOff>0</xdr:rowOff>
    </xdr:to>
    <xdr:sp macro="" textlink="">
      <xdr:nvSpPr>
        <xdr:cNvPr id="2152" name="Text Box 104">
          <a:extLst>
            <a:ext uri="{FF2B5EF4-FFF2-40B4-BE49-F238E27FC236}">
              <a16:creationId xmlns:a16="http://schemas.microsoft.com/office/drawing/2014/main" id="{C65A6A61-A595-9C4D-31E8-193B2F1C02DE}"/>
            </a:ext>
          </a:extLst>
        </xdr:cNvPr>
        <xdr:cNvSpPr txBox="1">
          <a:spLocks noChangeArrowheads="1"/>
        </xdr:cNvSpPr>
      </xdr:nvSpPr>
      <xdr:spPr bwMode="auto">
        <a:xfrm>
          <a:off x="4884420" y="50596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26</xdr:col>
      <xdr:colOff>0</xdr:colOff>
      <xdr:row>87</xdr:row>
      <xdr:rowOff>0</xdr:rowOff>
    </xdr:to>
    <xdr:sp macro="" textlink="">
      <xdr:nvSpPr>
        <xdr:cNvPr id="2153" name="Text Box 105">
          <a:extLst>
            <a:ext uri="{FF2B5EF4-FFF2-40B4-BE49-F238E27FC236}">
              <a16:creationId xmlns:a16="http://schemas.microsoft.com/office/drawing/2014/main" id="{936BED65-4447-2515-9A3C-AE88D3C0E589}"/>
            </a:ext>
          </a:extLst>
        </xdr:cNvPr>
        <xdr:cNvSpPr txBox="1">
          <a:spLocks noChangeArrowheads="1"/>
        </xdr:cNvSpPr>
      </xdr:nvSpPr>
      <xdr:spPr bwMode="auto">
        <a:xfrm>
          <a:off x="5067300" y="83515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0</xdr:colOff>
      <xdr:row>71</xdr:row>
      <xdr:rowOff>0</xdr:rowOff>
    </xdr:to>
    <xdr:sp macro="" textlink="">
      <xdr:nvSpPr>
        <xdr:cNvPr id="2154" name="Text Box 106">
          <a:extLst>
            <a:ext uri="{FF2B5EF4-FFF2-40B4-BE49-F238E27FC236}">
              <a16:creationId xmlns:a16="http://schemas.microsoft.com/office/drawing/2014/main" id="{9636C66C-F3AC-BD7C-B503-7DBEA4005A39}"/>
            </a:ext>
          </a:extLst>
        </xdr:cNvPr>
        <xdr:cNvSpPr txBox="1">
          <a:spLocks noChangeArrowheads="1"/>
        </xdr:cNvSpPr>
      </xdr:nvSpPr>
      <xdr:spPr bwMode="auto">
        <a:xfrm>
          <a:off x="5067300" y="68884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2155" name="Text Box 107">
          <a:extLst>
            <a:ext uri="{FF2B5EF4-FFF2-40B4-BE49-F238E27FC236}">
              <a16:creationId xmlns:a16="http://schemas.microsoft.com/office/drawing/2014/main" id="{E6B27E65-EE60-564A-9A9B-881C5BBAEAA3}"/>
            </a:ext>
          </a:extLst>
        </xdr:cNvPr>
        <xdr:cNvSpPr txBox="1">
          <a:spLocks noChangeArrowheads="1"/>
        </xdr:cNvSpPr>
      </xdr:nvSpPr>
      <xdr:spPr bwMode="auto">
        <a:xfrm>
          <a:off x="10447020" y="23164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47</xdr:row>
      <xdr:rowOff>0</xdr:rowOff>
    </xdr:from>
    <xdr:to>
      <xdr:col>50</xdr:col>
      <xdr:colOff>0</xdr:colOff>
      <xdr:row>51</xdr:row>
      <xdr:rowOff>0</xdr:rowOff>
    </xdr:to>
    <xdr:sp macro="" textlink="">
      <xdr:nvSpPr>
        <xdr:cNvPr id="2156" name="Text Box 108">
          <a:extLst>
            <a:ext uri="{FF2B5EF4-FFF2-40B4-BE49-F238E27FC236}">
              <a16:creationId xmlns:a16="http://schemas.microsoft.com/office/drawing/2014/main" id="{FE38ADA0-E9F0-A4A3-93F0-5DB0FB3524C0}"/>
            </a:ext>
          </a:extLst>
        </xdr:cNvPr>
        <xdr:cNvSpPr txBox="1">
          <a:spLocks noChangeArrowheads="1"/>
        </xdr:cNvSpPr>
      </xdr:nvSpPr>
      <xdr:spPr bwMode="auto">
        <a:xfrm>
          <a:off x="10447020" y="50596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103</xdr:row>
      <xdr:rowOff>0</xdr:rowOff>
    </xdr:from>
    <xdr:to>
      <xdr:col>50</xdr:col>
      <xdr:colOff>0</xdr:colOff>
      <xdr:row>107</xdr:row>
      <xdr:rowOff>0</xdr:rowOff>
    </xdr:to>
    <xdr:sp macro="" textlink="">
      <xdr:nvSpPr>
        <xdr:cNvPr id="2157" name="Text Box 109">
          <a:extLst>
            <a:ext uri="{FF2B5EF4-FFF2-40B4-BE49-F238E27FC236}">
              <a16:creationId xmlns:a16="http://schemas.microsoft.com/office/drawing/2014/main" id="{E0904AC0-B003-E762-B54D-AAA015C2ACA0}"/>
            </a:ext>
          </a:extLst>
        </xdr:cNvPr>
        <xdr:cNvSpPr txBox="1">
          <a:spLocks noChangeArrowheads="1"/>
        </xdr:cNvSpPr>
      </xdr:nvSpPr>
      <xdr:spPr bwMode="auto">
        <a:xfrm>
          <a:off x="10447020" y="101803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75</xdr:row>
      <xdr:rowOff>0</xdr:rowOff>
    </xdr:from>
    <xdr:to>
      <xdr:col>50</xdr:col>
      <xdr:colOff>0</xdr:colOff>
      <xdr:row>79</xdr:row>
      <xdr:rowOff>0</xdr:rowOff>
    </xdr:to>
    <xdr:sp macro="" textlink="">
      <xdr:nvSpPr>
        <xdr:cNvPr id="2158" name="Text Box 110">
          <a:extLst>
            <a:ext uri="{FF2B5EF4-FFF2-40B4-BE49-F238E27FC236}">
              <a16:creationId xmlns:a16="http://schemas.microsoft.com/office/drawing/2014/main" id="{AB7873DC-EC61-4E25-D613-7F89237E3841}"/>
            </a:ext>
          </a:extLst>
        </xdr:cNvPr>
        <xdr:cNvSpPr txBox="1">
          <a:spLocks noChangeArrowheads="1"/>
        </xdr:cNvSpPr>
      </xdr:nvSpPr>
      <xdr:spPr bwMode="auto">
        <a:xfrm>
          <a:off x="10447020" y="76200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95</xdr:row>
      <xdr:rowOff>0</xdr:rowOff>
    </xdr:from>
    <xdr:to>
      <xdr:col>63</xdr:col>
      <xdr:colOff>0</xdr:colOff>
      <xdr:row>99</xdr:row>
      <xdr:rowOff>0</xdr:rowOff>
    </xdr:to>
    <xdr:sp macro="" textlink="">
      <xdr:nvSpPr>
        <xdr:cNvPr id="2161" name="Text Box 113">
          <a:extLst>
            <a:ext uri="{FF2B5EF4-FFF2-40B4-BE49-F238E27FC236}">
              <a16:creationId xmlns:a16="http://schemas.microsoft.com/office/drawing/2014/main" id="{207EF635-2254-2889-5222-A20B310C4515}"/>
            </a:ext>
          </a:extLst>
        </xdr:cNvPr>
        <xdr:cNvSpPr txBox="1">
          <a:spLocks noChangeArrowheads="1"/>
        </xdr:cNvSpPr>
      </xdr:nvSpPr>
      <xdr:spPr bwMode="auto">
        <a:xfrm>
          <a:off x="12824460" y="94488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111</xdr:row>
      <xdr:rowOff>0</xdr:rowOff>
    </xdr:from>
    <xdr:to>
      <xdr:col>63</xdr:col>
      <xdr:colOff>0</xdr:colOff>
      <xdr:row>115</xdr:row>
      <xdr:rowOff>0</xdr:rowOff>
    </xdr:to>
    <xdr:sp macro="" textlink="">
      <xdr:nvSpPr>
        <xdr:cNvPr id="2162" name="Text Box 114">
          <a:extLst>
            <a:ext uri="{FF2B5EF4-FFF2-40B4-BE49-F238E27FC236}">
              <a16:creationId xmlns:a16="http://schemas.microsoft.com/office/drawing/2014/main" id="{5F7CAF6B-20B7-3D78-83EB-61D0496A196A}"/>
            </a:ext>
          </a:extLst>
        </xdr:cNvPr>
        <xdr:cNvSpPr txBox="1">
          <a:spLocks noChangeArrowheads="1"/>
        </xdr:cNvSpPr>
      </xdr:nvSpPr>
      <xdr:spPr bwMode="auto">
        <a:xfrm>
          <a:off x="12824460" y="109118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69</xdr:row>
      <xdr:rowOff>0</xdr:rowOff>
    </xdr:to>
    <xdr:sp macro="" textlink="">
      <xdr:nvSpPr>
        <xdr:cNvPr id="2163" name="Text Box 115">
          <a:extLst>
            <a:ext uri="{FF2B5EF4-FFF2-40B4-BE49-F238E27FC236}">
              <a16:creationId xmlns:a16="http://schemas.microsoft.com/office/drawing/2014/main" id="{3F728A12-93EE-4BC3-84A8-7B5EC2ACB2B2}"/>
            </a:ext>
          </a:extLst>
        </xdr:cNvPr>
        <xdr:cNvSpPr txBox="1">
          <a:spLocks noChangeArrowheads="1"/>
        </xdr:cNvSpPr>
      </xdr:nvSpPr>
      <xdr:spPr bwMode="auto">
        <a:xfrm>
          <a:off x="12824460" y="67056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2164" name="Text Box 116">
          <a:extLst>
            <a:ext uri="{FF2B5EF4-FFF2-40B4-BE49-F238E27FC236}">
              <a16:creationId xmlns:a16="http://schemas.microsoft.com/office/drawing/2014/main" id="{DB8CA283-0413-9105-4B47-775163684FF0}"/>
            </a:ext>
          </a:extLst>
        </xdr:cNvPr>
        <xdr:cNvSpPr txBox="1">
          <a:spLocks noChangeArrowheads="1"/>
        </xdr:cNvSpPr>
      </xdr:nvSpPr>
      <xdr:spPr bwMode="auto">
        <a:xfrm>
          <a:off x="12824460" y="81686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73</xdr:row>
      <xdr:rowOff>0</xdr:rowOff>
    </xdr:from>
    <xdr:to>
      <xdr:col>62</xdr:col>
      <xdr:colOff>0</xdr:colOff>
      <xdr:row>77</xdr:row>
      <xdr:rowOff>0</xdr:rowOff>
    </xdr:to>
    <xdr:sp macro="" textlink="">
      <xdr:nvSpPr>
        <xdr:cNvPr id="2165" name="Text Box 117">
          <a:extLst>
            <a:ext uri="{FF2B5EF4-FFF2-40B4-BE49-F238E27FC236}">
              <a16:creationId xmlns:a16="http://schemas.microsoft.com/office/drawing/2014/main" id="{81349721-E52C-DE86-0205-13C927A155AE}"/>
            </a:ext>
          </a:extLst>
        </xdr:cNvPr>
        <xdr:cNvSpPr txBox="1">
          <a:spLocks noChangeArrowheads="1"/>
        </xdr:cNvSpPr>
      </xdr:nvSpPr>
      <xdr:spPr bwMode="auto">
        <a:xfrm>
          <a:off x="12641580" y="74371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103</xdr:row>
      <xdr:rowOff>0</xdr:rowOff>
    </xdr:from>
    <xdr:to>
      <xdr:col>62</xdr:col>
      <xdr:colOff>0</xdr:colOff>
      <xdr:row>107</xdr:row>
      <xdr:rowOff>0</xdr:rowOff>
    </xdr:to>
    <xdr:sp macro="" textlink="">
      <xdr:nvSpPr>
        <xdr:cNvPr id="2166" name="Text Box 118">
          <a:extLst>
            <a:ext uri="{FF2B5EF4-FFF2-40B4-BE49-F238E27FC236}">
              <a16:creationId xmlns:a16="http://schemas.microsoft.com/office/drawing/2014/main" id="{30FA73D2-C8FD-0E8E-4CDA-13378CF7D9BE}"/>
            </a:ext>
          </a:extLst>
        </xdr:cNvPr>
        <xdr:cNvSpPr txBox="1">
          <a:spLocks noChangeArrowheads="1"/>
        </xdr:cNvSpPr>
      </xdr:nvSpPr>
      <xdr:spPr bwMode="auto">
        <a:xfrm>
          <a:off x="12641580" y="101803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53</xdr:row>
      <xdr:rowOff>0</xdr:rowOff>
    </xdr:from>
    <xdr:to>
      <xdr:col>63</xdr:col>
      <xdr:colOff>0</xdr:colOff>
      <xdr:row>57</xdr:row>
      <xdr:rowOff>0</xdr:rowOff>
    </xdr:to>
    <xdr:sp macro="" textlink="">
      <xdr:nvSpPr>
        <xdr:cNvPr id="2167" name="Text Box 119">
          <a:extLst>
            <a:ext uri="{FF2B5EF4-FFF2-40B4-BE49-F238E27FC236}">
              <a16:creationId xmlns:a16="http://schemas.microsoft.com/office/drawing/2014/main" id="{81BE5E77-B81A-4A34-5100-290C523C76BC}"/>
            </a:ext>
          </a:extLst>
        </xdr:cNvPr>
        <xdr:cNvSpPr txBox="1">
          <a:spLocks noChangeArrowheads="1"/>
        </xdr:cNvSpPr>
      </xdr:nvSpPr>
      <xdr:spPr bwMode="auto">
        <a:xfrm>
          <a:off x="12824460" y="56083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37</xdr:row>
      <xdr:rowOff>0</xdr:rowOff>
    </xdr:from>
    <xdr:to>
      <xdr:col>63</xdr:col>
      <xdr:colOff>0</xdr:colOff>
      <xdr:row>41</xdr:row>
      <xdr:rowOff>0</xdr:rowOff>
    </xdr:to>
    <xdr:sp macro="" textlink="">
      <xdr:nvSpPr>
        <xdr:cNvPr id="2168" name="Text Box 120">
          <a:extLst>
            <a:ext uri="{FF2B5EF4-FFF2-40B4-BE49-F238E27FC236}">
              <a16:creationId xmlns:a16="http://schemas.microsoft.com/office/drawing/2014/main" id="{17FB71BD-CBDB-CB26-CB25-3151A0350FAA}"/>
            </a:ext>
          </a:extLst>
        </xdr:cNvPr>
        <xdr:cNvSpPr txBox="1">
          <a:spLocks noChangeArrowheads="1"/>
        </xdr:cNvSpPr>
      </xdr:nvSpPr>
      <xdr:spPr bwMode="auto">
        <a:xfrm>
          <a:off x="12824460" y="41452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105</xdr:row>
      <xdr:rowOff>0</xdr:rowOff>
    </xdr:from>
    <xdr:to>
      <xdr:col>25</xdr:col>
      <xdr:colOff>0</xdr:colOff>
      <xdr:row>109</xdr:row>
      <xdr:rowOff>0</xdr:rowOff>
    </xdr:to>
    <xdr:sp macro="" textlink="">
      <xdr:nvSpPr>
        <xdr:cNvPr id="2169" name="Text Box 121">
          <a:extLst>
            <a:ext uri="{FF2B5EF4-FFF2-40B4-BE49-F238E27FC236}">
              <a16:creationId xmlns:a16="http://schemas.microsoft.com/office/drawing/2014/main" id="{469916D8-03A6-53AE-AE3A-9715753239D1}"/>
            </a:ext>
          </a:extLst>
        </xdr:cNvPr>
        <xdr:cNvSpPr txBox="1">
          <a:spLocks noChangeArrowheads="1"/>
        </xdr:cNvSpPr>
      </xdr:nvSpPr>
      <xdr:spPr bwMode="auto">
        <a:xfrm>
          <a:off x="4884420" y="103632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75</xdr:row>
      <xdr:rowOff>0</xdr:rowOff>
    </xdr:from>
    <xdr:to>
      <xdr:col>25</xdr:col>
      <xdr:colOff>0</xdr:colOff>
      <xdr:row>79</xdr:row>
      <xdr:rowOff>0</xdr:rowOff>
    </xdr:to>
    <xdr:sp macro="" textlink="">
      <xdr:nvSpPr>
        <xdr:cNvPr id="2170" name="Text Box 122">
          <a:extLst>
            <a:ext uri="{FF2B5EF4-FFF2-40B4-BE49-F238E27FC236}">
              <a16:creationId xmlns:a16="http://schemas.microsoft.com/office/drawing/2014/main" id="{972A07E1-94D5-4CAA-64A0-22809346DFDA}"/>
            </a:ext>
          </a:extLst>
        </xdr:cNvPr>
        <xdr:cNvSpPr txBox="1">
          <a:spLocks noChangeArrowheads="1"/>
        </xdr:cNvSpPr>
      </xdr:nvSpPr>
      <xdr:spPr bwMode="auto">
        <a:xfrm>
          <a:off x="4884420" y="76200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89</xdr:row>
      <xdr:rowOff>0</xdr:rowOff>
    </xdr:from>
    <xdr:to>
      <xdr:col>51</xdr:col>
      <xdr:colOff>0</xdr:colOff>
      <xdr:row>93</xdr:row>
      <xdr:rowOff>0</xdr:rowOff>
    </xdr:to>
    <xdr:sp macro="" textlink="">
      <xdr:nvSpPr>
        <xdr:cNvPr id="2171" name="Text Box 123">
          <a:extLst>
            <a:ext uri="{FF2B5EF4-FFF2-40B4-BE49-F238E27FC236}">
              <a16:creationId xmlns:a16="http://schemas.microsoft.com/office/drawing/2014/main" id="{88600C8D-D69C-7350-2365-CE2C37C8D1E1}"/>
            </a:ext>
          </a:extLst>
        </xdr:cNvPr>
        <xdr:cNvSpPr txBox="1">
          <a:spLocks noChangeArrowheads="1"/>
        </xdr:cNvSpPr>
      </xdr:nvSpPr>
      <xdr:spPr bwMode="auto">
        <a:xfrm>
          <a:off x="10629900" y="89001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2172" name="Text Box 124">
          <a:extLst>
            <a:ext uri="{FF2B5EF4-FFF2-40B4-BE49-F238E27FC236}">
              <a16:creationId xmlns:a16="http://schemas.microsoft.com/office/drawing/2014/main" id="{F880E2BF-B289-6278-E53F-09C4DA2BBC3C}"/>
            </a:ext>
          </a:extLst>
        </xdr:cNvPr>
        <xdr:cNvSpPr txBox="1">
          <a:spLocks noChangeArrowheads="1"/>
        </xdr:cNvSpPr>
      </xdr:nvSpPr>
      <xdr:spPr bwMode="auto">
        <a:xfrm>
          <a:off x="10629900" y="37795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2173" name="Text Box 125">
          <a:extLst>
            <a:ext uri="{FF2B5EF4-FFF2-40B4-BE49-F238E27FC236}">
              <a16:creationId xmlns:a16="http://schemas.microsoft.com/office/drawing/2014/main" id="{36405AE1-7226-E4FD-793B-25B48CE79839}"/>
            </a:ext>
          </a:extLst>
        </xdr:cNvPr>
        <xdr:cNvSpPr txBox="1">
          <a:spLocks noChangeArrowheads="1"/>
        </xdr:cNvSpPr>
      </xdr:nvSpPr>
      <xdr:spPr bwMode="auto">
        <a:xfrm>
          <a:off x="2872740" y="37795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2174" name="Text Box 126">
          <a:extLst>
            <a:ext uri="{FF2B5EF4-FFF2-40B4-BE49-F238E27FC236}">
              <a16:creationId xmlns:a16="http://schemas.microsoft.com/office/drawing/2014/main" id="{5EF77879-4353-F2C9-17D7-277B30A5972C}"/>
            </a:ext>
          </a:extLst>
        </xdr:cNvPr>
        <xdr:cNvSpPr txBox="1">
          <a:spLocks noChangeArrowheads="1"/>
        </xdr:cNvSpPr>
      </xdr:nvSpPr>
      <xdr:spPr bwMode="auto">
        <a:xfrm>
          <a:off x="2872740" y="37795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89</xdr:row>
      <xdr:rowOff>0</xdr:rowOff>
    </xdr:from>
    <xdr:to>
      <xdr:col>14</xdr:col>
      <xdr:colOff>0</xdr:colOff>
      <xdr:row>93</xdr:row>
      <xdr:rowOff>0</xdr:rowOff>
    </xdr:to>
    <xdr:sp macro="" textlink="">
      <xdr:nvSpPr>
        <xdr:cNvPr id="2175" name="Text Box 127">
          <a:extLst>
            <a:ext uri="{FF2B5EF4-FFF2-40B4-BE49-F238E27FC236}">
              <a16:creationId xmlns:a16="http://schemas.microsoft.com/office/drawing/2014/main" id="{958023B0-EFE9-F150-4FB5-437B214DA30C}"/>
            </a:ext>
          </a:extLst>
        </xdr:cNvPr>
        <xdr:cNvSpPr txBox="1">
          <a:spLocks noChangeArrowheads="1"/>
        </xdr:cNvSpPr>
      </xdr:nvSpPr>
      <xdr:spPr bwMode="auto">
        <a:xfrm>
          <a:off x="2872740" y="89001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2176" name="Text Box 128">
          <a:extLst>
            <a:ext uri="{FF2B5EF4-FFF2-40B4-BE49-F238E27FC236}">
              <a16:creationId xmlns:a16="http://schemas.microsoft.com/office/drawing/2014/main" id="{92E7165D-C001-6B72-E400-8E196469A714}"/>
            </a:ext>
          </a:extLst>
        </xdr:cNvPr>
        <xdr:cNvSpPr txBox="1">
          <a:spLocks noChangeArrowheads="1"/>
        </xdr:cNvSpPr>
      </xdr:nvSpPr>
      <xdr:spPr bwMode="auto">
        <a:xfrm>
          <a:off x="4701540" y="377952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89</xdr:row>
      <xdr:rowOff>0</xdr:rowOff>
    </xdr:from>
    <xdr:to>
      <xdr:col>24</xdr:col>
      <xdr:colOff>0</xdr:colOff>
      <xdr:row>93</xdr:row>
      <xdr:rowOff>0</xdr:rowOff>
    </xdr:to>
    <xdr:sp macro="" textlink="">
      <xdr:nvSpPr>
        <xdr:cNvPr id="2177" name="Text Box 129">
          <a:extLst>
            <a:ext uri="{FF2B5EF4-FFF2-40B4-BE49-F238E27FC236}">
              <a16:creationId xmlns:a16="http://schemas.microsoft.com/office/drawing/2014/main" id="{3CB53FDA-9CE9-7BF4-1D97-45A4C1E12BC2}"/>
            </a:ext>
          </a:extLst>
        </xdr:cNvPr>
        <xdr:cNvSpPr txBox="1">
          <a:spLocks noChangeArrowheads="1"/>
        </xdr:cNvSpPr>
      </xdr:nvSpPr>
      <xdr:spPr bwMode="auto">
        <a:xfrm>
          <a:off x="4701540" y="890016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2178" name="Text Box 130">
          <a:extLst>
            <a:ext uri="{FF2B5EF4-FFF2-40B4-BE49-F238E27FC236}">
              <a16:creationId xmlns:a16="http://schemas.microsoft.com/office/drawing/2014/main" id="{279657A2-0363-DF08-7C4A-4F1D4AC6A5AE}"/>
            </a:ext>
          </a:extLst>
        </xdr:cNvPr>
        <xdr:cNvSpPr txBox="1">
          <a:spLocks noChangeArrowheads="1"/>
        </xdr:cNvSpPr>
      </xdr:nvSpPr>
      <xdr:spPr bwMode="auto">
        <a:xfrm>
          <a:off x="12641580" y="23164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45</xdr:row>
      <xdr:rowOff>0</xdr:rowOff>
    </xdr:from>
    <xdr:to>
      <xdr:col>62</xdr:col>
      <xdr:colOff>0</xdr:colOff>
      <xdr:row>49</xdr:row>
      <xdr:rowOff>0</xdr:rowOff>
    </xdr:to>
    <xdr:sp macro="" textlink="">
      <xdr:nvSpPr>
        <xdr:cNvPr id="2179" name="Text Box 131">
          <a:extLst>
            <a:ext uri="{FF2B5EF4-FFF2-40B4-BE49-F238E27FC236}">
              <a16:creationId xmlns:a16="http://schemas.microsoft.com/office/drawing/2014/main" id="{B6F7A747-74B4-7D47-B158-A1CCFFD0B45C}"/>
            </a:ext>
          </a:extLst>
        </xdr:cNvPr>
        <xdr:cNvSpPr txBox="1">
          <a:spLocks noChangeArrowheads="1"/>
        </xdr:cNvSpPr>
      </xdr:nvSpPr>
      <xdr:spPr bwMode="auto">
        <a:xfrm>
          <a:off x="12641580" y="48768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31</xdr:row>
      <xdr:rowOff>0</xdr:rowOff>
    </xdr:from>
    <xdr:to>
      <xdr:col>61</xdr:col>
      <xdr:colOff>0</xdr:colOff>
      <xdr:row>35</xdr:row>
      <xdr:rowOff>0</xdr:rowOff>
    </xdr:to>
    <xdr:sp macro="" textlink="">
      <xdr:nvSpPr>
        <xdr:cNvPr id="2180" name="Text Box 132">
          <a:extLst>
            <a:ext uri="{FF2B5EF4-FFF2-40B4-BE49-F238E27FC236}">
              <a16:creationId xmlns:a16="http://schemas.microsoft.com/office/drawing/2014/main" id="{515B2069-2CC1-7EC0-671D-F277F7EB8C90}"/>
            </a:ext>
          </a:extLst>
        </xdr:cNvPr>
        <xdr:cNvSpPr txBox="1">
          <a:spLocks noChangeArrowheads="1"/>
        </xdr:cNvSpPr>
      </xdr:nvSpPr>
      <xdr:spPr bwMode="auto">
        <a:xfrm>
          <a:off x="12458700" y="359664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87</xdr:row>
      <xdr:rowOff>0</xdr:rowOff>
    </xdr:from>
    <xdr:to>
      <xdr:col>61</xdr:col>
      <xdr:colOff>0</xdr:colOff>
      <xdr:row>91</xdr:row>
      <xdr:rowOff>0</xdr:rowOff>
    </xdr:to>
    <xdr:sp macro="" textlink="">
      <xdr:nvSpPr>
        <xdr:cNvPr id="2181" name="Text Box 133">
          <a:extLst>
            <a:ext uri="{FF2B5EF4-FFF2-40B4-BE49-F238E27FC236}">
              <a16:creationId xmlns:a16="http://schemas.microsoft.com/office/drawing/2014/main" id="{9683360E-F6F1-F894-B031-CDE4C766327A}"/>
            </a:ext>
          </a:extLst>
        </xdr:cNvPr>
        <xdr:cNvSpPr txBox="1">
          <a:spLocks noChangeArrowheads="1"/>
        </xdr:cNvSpPr>
      </xdr:nvSpPr>
      <xdr:spPr bwMode="auto">
        <a:xfrm>
          <a:off x="12458700" y="871728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2182" name="Text Box 134">
          <a:extLst>
            <a:ext uri="{FF2B5EF4-FFF2-40B4-BE49-F238E27FC236}">
              <a16:creationId xmlns:a16="http://schemas.microsoft.com/office/drawing/2014/main" id="{0E7EC033-EEBD-7265-4FA2-5289421E4A57}"/>
            </a:ext>
          </a:extLst>
        </xdr:cNvPr>
        <xdr:cNvSpPr txBox="1">
          <a:spLocks noChangeArrowheads="1"/>
        </xdr:cNvSpPr>
      </xdr:nvSpPr>
      <xdr:spPr bwMode="auto">
        <a:xfrm>
          <a:off x="2506980" y="5791200"/>
          <a:ext cx="1828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E6DE786F-A576-3C50-FA25-39BC5995AAF9}"/>
            </a:ext>
          </a:extLst>
        </xdr:cNvPr>
        <xdr:cNvSpPr txBox="1">
          <a:spLocks noChangeArrowheads="1"/>
        </xdr:cNvSpPr>
      </xdr:nvSpPr>
      <xdr:spPr bwMode="auto">
        <a:xfrm>
          <a:off x="2324100" y="1394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22725E88-F73B-F1BB-4E4E-EAEC2EDCF045}"/>
            </a:ext>
          </a:extLst>
        </xdr:cNvPr>
        <xdr:cNvSpPr txBox="1">
          <a:spLocks noChangeArrowheads="1"/>
        </xdr:cNvSpPr>
      </xdr:nvSpPr>
      <xdr:spPr bwMode="auto">
        <a:xfrm>
          <a:off x="2324100" y="27965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5AFD713-6B21-AA6A-FEE6-B64B0A5E7144}"/>
            </a:ext>
          </a:extLst>
        </xdr:cNvPr>
        <xdr:cNvSpPr txBox="1">
          <a:spLocks noChangeArrowheads="1"/>
        </xdr:cNvSpPr>
      </xdr:nvSpPr>
      <xdr:spPr bwMode="auto">
        <a:xfrm>
          <a:off x="2506980" y="45491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4807C381-88EA-F7CC-41F2-FADCAB3D4358}"/>
            </a:ext>
          </a:extLst>
        </xdr:cNvPr>
        <xdr:cNvSpPr txBox="1">
          <a:spLocks noChangeArrowheads="1"/>
        </xdr:cNvSpPr>
      </xdr:nvSpPr>
      <xdr:spPr bwMode="auto">
        <a:xfrm>
          <a:off x="2324100" y="52501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747EF70B-023C-1E5E-650F-35A926D376A0}"/>
            </a:ext>
          </a:extLst>
        </xdr:cNvPr>
        <xdr:cNvSpPr txBox="1">
          <a:spLocks noChangeArrowheads="1"/>
        </xdr:cNvSpPr>
      </xdr:nvSpPr>
      <xdr:spPr bwMode="auto">
        <a:xfrm>
          <a:off x="2324100" y="73533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A778C57A-4EA3-2853-FBCA-A648C4384A1B}"/>
            </a:ext>
          </a:extLst>
        </xdr:cNvPr>
        <xdr:cNvSpPr txBox="1">
          <a:spLocks noChangeArrowheads="1"/>
        </xdr:cNvSpPr>
      </xdr:nvSpPr>
      <xdr:spPr bwMode="auto">
        <a:xfrm>
          <a:off x="2689860" y="80543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FDCF1D4B-4AD1-AA39-3F87-6F02248DDD34}"/>
            </a:ext>
          </a:extLst>
        </xdr:cNvPr>
        <xdr:cNvSpPr txBox="1">
          <a:spLocks noChangeArrowheads="1"/>
        </xdr:cNvSpPr>
      </xdr:nvSpPr>
      <xdr:spPr bwMode="auto">
        <a:xfrm>
          <a:off x="2506980" y="94564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5A516D9A-714D-E88E-FDB7-D39019E9580D}"/>
            </a:ext>
          </a:extLst>
        </xdr:cNvPr>
        <xdr:cNvSpPr txBox="1">
          <a:spLocks noChangeArrowheads="1"/>
        </xdr:cNvSpPr>
      </xdr:nvSpPr>
      <xdr:spPr bwMode="auto">
        <a:xfrm>
          <a:off x="2324100" y="10157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D6841712-A1F6-E65F-6591-EDCF5AFFD499}"/>
            </a:ext>
          </a:extLst>
        </xdr:cNvPr>
        <xdr:cNvSpPr txBox="1">
          <a:spLocks noChangeArrowheads="1"/>
        </xdr:cNvSpPr>
      </xdr:nvSpPr>
      <xdr:spPr bwMode="auto">
        <a:xfrm>
          <a:off x="2506980" y="20955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38EAF4E7-78F4-537E-6B26-1A4D538965F2}"/>
            </a:ext>
          </a:extLst>
        </xdr:cNvPr>
        <xdr:cNvSpPr txBox="1">
          <a:spLocks noChangeArrowheads="1"/>
        </xdr:cNvSpPr>
      </xdr:nvSpPr>
      <xdr:spPr bwMode="auto">
        <a:xfrm>
          <a:off x="2689860" y="34975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249840B7-9F8D-A2F9-168A-94FB87F65627}"/>
            </a:ext>
          </a:extLst>
        </xdr:cNvPr>
        <xdr:cNvSpPr txBox="1">
          <a:spLocks noChangeArrowheads="1"/>
        </xdr:cNvSpPr>
      </xdr:nvSpPr>
      <xdr:spPr bwMode="auto">
        <a:xfrm>
          <a:off x="2324100" y="38481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9D734FAA-0068-4653-A9B9-65B492DD2643}"/>
            </a:ext>
          </a:extLst>
        </xdr:cNvPr>
        <xdr:cNvSpPr txBox="1">
          <a:spLocks noChangeArrowheads="1"/>
        </xdr:cNvSpPr>
      </xdr:nvSpPr>
      <xdr:spPr bwMode="auto">
        <a:xfrm>
          <a:off x="2324100" y="59512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2CA4A99D-C4CC-0620-5BA6-3326A231D220}"/>
            </a:ext>
          </a:extLst>
        </xdr:cNvPr>
        <xdr:cNvSpPr txBox="1">
          <a:spLocks noChangeArrowheads="1"/>
        </xdr:cNvSpPr>
      </xdr:nvSpPr>
      <xdr:spPr bwMode="auto">
        <a:xfrm>
          <a:off x="2506980" y="66522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BA835731-5F45-6E6D-0B67-1109297B8DCE}"/>
            </a:ext>
          </a:extLst>
        </xdr:cNvPr>
        <xdr:cNvSpPr txBox="1">
          <a:spLocks noChangeArrowheads="1"/>
        </xdr:cNvSpPr>
      </xdr:nvSpPr>
      <xdr:spPr bwMode="auto">
        <a:xfrm>
          <a:off x="2324100" y="87553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B24E5B0E-AA48-F99A-B1F5-4697BB9F469B}"/>
            </a:ext>
          </a:extLst>
        </xdr:cNvPr>
        <xdr:cNvSpPr txBox="1">
          <a:spLocks noChangeArrowheads="1"/>
        </xdr:cNvSpPr>
      </xdr:nvSpPr>
      <xdr:spPr bwMode="auto">
        <a:xfrm>
          <a:off x="5250180" y="1394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74B943DE-18C5-5E7A-092E-B0443E7C108F}"/>
            </a:ext>
          </a:extLst>
        </xdr:cNvPr>
        <xdr:cNvSpPr txBox="1">
          <a:spLocks noChangeArrowheads="1"/>
        </xdr:cNvSpPr>
      </xdr:nvSpPr>
      <xdr:spPr bwMode="auto">
        <a:xfrm>
          <a:off x="5067300" y="20955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668921DA-23BC-10A6-A86F-1EEAFC27B800}"/>
            </a:ext>
          </a:extLst>
        </xdr:cNvPr>
        <xdr:cNvSpPr txBox="1">
          <a:spLocks noChangeArrowheads="1"/>
        </xdr:cNvSpPr>
      </xdr:nvSpPr>
      <xdr:spPr bwMode="auto">
        <a:xfrm>
          <a:off x="5250180" y="27965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87C66A12-E54F-5827-717E-D47610A18293}"/>
            </a:ext>
          </a:extLst>
        </xdr:cNvPr>
        <xdr:cNvSpPr txBox="1">
          <a:spLocks noChangeArrowheads="1"/>
        </xdr:cNvSpPr>
      </xdr:nvSpPr>
      <xdr:spPr bwMode="auto">
        <a:xfrm>
          <a:off x="5250180" y="41986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C810CD1-9B27-1318-5C3D-CEC4374EFD67}"/>
            </a:ext>
          </a:extLst>
        </xdr:cNvPr>
        <xdr:cNvSpPr txBox="1">
          <a:spLocks noChangeArrowheads="1"/>
        </xdr:cNvSpPr>
      </xdr:nvSpPr>
      <xdr:spPr bwMode="auto">
        <a:xfrm>
          <a:off x="4884420" y="34975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A75BAD91-E3FD-6DD5-8650-8523070524D8}"/>
            </a:ext>
          </a:extLst>
        </xdr:cNvPr>
        <xdr:cNvSpPr txBox="1">
          <a:spLocks noChangeArrowheads="1"/>
        </xdr:cNvSpPr>
      </xdr:nvSpPr>
      <xdr:spPr bwMode="auto">
        <a:xfrm>
          <a:off x="5067300" y="48996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F2C30A64-BFCD-7B7C-8127-55BEC6E6CAA1}"/>
            </a:ext>
          </a:extLst>
        </xdr:cNvPr>
        <xdr:cNvSpPr txBox="1">
          <a:spLocks noChangeArrowheads="1"/>
        </xdr:cNvSpPr>
      </xdr:nvSpPr>
      <xdr:spPr bwMode="auto">
        <a:xfrm>
          <a:off x="5250180" y="63017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72499532-6FE4-60A8-5425-0A3BCE1EBA36}"/>
            </a:ext>
          </a:extLst>
        </xdr:cNvPr>
        <xdr:cNvSpPr txBox="1">
          <a:spLocks noChangeArrowheads="1"/>
        </xdr:cNvSpPr>
      </xdr:nvSpPr>
      <xdr:spPr bwMode="auto">
        <a:xfrm>
          <a:off x="5067300" y="70027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8A58460D-A78D-6879-358A-256AF2AEDC04}"/>
            </a:ext>
          </a:extLst>
        </xdr:cNvPr>
        <xdr:cNvSpPr txBox="1">
          <a:spLocks noChangeArrowheads="1"/>
        </xdr:cNvSpPr>
      </xdr:nvSpPr>
      <xdr:spPr bwMode="auto">
        <a:xfrm>
          <a:off x="5250180" y="56007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4E2C5A18-3284-7417-082E-4FFD7DC7EC00}"/>
            </a:ext>
          </a:extLst>
        </xdr:cNvPr>
        <xdr:cNvSpPr txBox="1">
          <a:spLocks noChangeArrowheads="1"/>
        </xdr:cNvSpPr>
      </xdr:nvSpPr>
      <xdr:spPr bwMode="auto">
        <a:xfrm>
          <a:off x="5250180" y="77038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F9DB9145-0D99-C9C1-C21F-CE12239D2958}"/>
            </a:ext>
          </a:extLst>
        </xdr:cNvPr>
        <xdr:cNvSpPr txBox="1">
          <a:spLocks noChangeArrowheads="1"/>
        </xdr:cNvSpPr>
      </xdr:nvSpPr>
      <xdr:spPr bwMode="auto">
        <a:xfrm>
          <a:off x="5067300" y="98069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D4416300-6D50-A191-8B72-D6BB7513A8D2}"/>
            </a:ext>
          </a:extLst>
        </xdr:cNvPr>
        <xdr:cNvSpPr txBox="1">
          <a:spLocks noChangeArrowheads="1"/>
        </xdr:cNvSpPr>
      </xdr:nvSpPr>
      <xdr:spPr bwMode="auto">
        <a:xfrm>
          <a:off x="4884420" y="84048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50949F52-030A-B98F-7438-3A195E37850E}"/>
            </a:ext>
          </a:extLst>
        </xdr:cNvPr>
        <xdr:cNvSpPr txBox="1">
          <a:spLocks noChangeArrowheads="1"/>
        </xdr:cNvSpPr>
      </xdr:nvSpPr>
      <xdr:spPr bwMode="auto">
        <a:xfrm>
          <a:off x="5250180" y="105079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FB3D4B1E-AB19-3D68-BF2F-63590179D9C5}"/>
            </a:ext>
          </a:extLst>
        </xdr:cNvPr>
        <xdr:cNvSpPr txBox="1">
          <a:spLocks noChangeArrowheads="1"/>
        </xdr:cNvSpPr>
      </xdr:nvSpPr>
      <xdr:spPr bwMode="auto">
        <a:xfrm>
          <a:off x="5250180" y="91059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E7647101-2617-6B8E-90F8-C67F71AC26F7}"/>
            </a:ext>
          </a:extLst>
        </xdr:cNvPr>
        <xdr:cNvSpPr txBox="1">
          <a:spLocks noChangeArrowheads="1"/>
        </xdr:cNvSpPr>
      </xdr:nvSpPr>
      <xdr:spPr bwMode="auto">
        <a:xfrm>
          <a:off x="10081260" y="27965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EF3CF18C-9932-6B9F-F743-92A3D776D6AA}"/>
            </a:ext>
          </a:extLst>
        </xdr:cNvPr>
        <xdr:cNvSpPr txBox="1">
          <a:spLocks noChangeArrowheads="1"/>
        </xdr:cNvSpPr>
      </xdr:nvSpPr>
      <xdr:spPr bwMode="auto">
        <a:xfrm>
          <a:off x="10081260" y="38481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EF8C3A75-404B-03B0-78CF-1E68239FEC7E}"/>
            </a:ext>
          </a:extLst>
        </xdr:cNvPr>
        <xdr:cNvSpPr txBox="1">
          <a:spLocks noChangeArrowheads="1"/>
        </xdr:cNvSpPr>
      </xdr:nvSpPr>
      <xdr:spPr bwMode="auto">
        <a:xfrm>
          <a:off x="10264140" y="45491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841FB765-F9FD-B252-E328-1490A3FFA092}"/>
            </a:ext>
          </a:extLst>
        </xdr:cNvPr>
        <xdr:cNvSpPr txBox="1">
          <a:spLocks noChangeArrowheads="1"/>
        </xdr:cNvSpPr>
      </xdr:nvSpPr>
      <xdr:spPr bwMode="auto">
        <a:xfrm>
          <a:off x="10081260" y="1394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7034BEF9-D389-057B-EB87-C15DED85AA18}"/>
            </a:ext>
          </a:extLst>
        </xdr:cNvPr>
        <xdr:cNvSpPr txBox="1">
          <a:spLocks noChangeArrowheads="1"/>
        </xdr:cNvSpPr>
      </xdr:nvSpPr>
      <xdr:spPr bwMode="auto">
        <a:xfrm>
          <a:off x="10264140" y="20955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93569870-45C2-1137-774A-A0E4583CE410}"/>
            </a:ext>
          </a:extLst>
        </xdr:cNvPr>
        <xdr:cNvSpPr txBox="1">
          <a:spLocks noChangeArrowheads="1"/>
        </xdr:cNvSpPr>
      </xdr:nvSpPr>
      <xdr:spPr bwMode="auto">
        <a:xfrm>
          <a:off x="10447020" y="34975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1EF7E814-6F54-BFC3-ABEE-8FEED0658D69}"/>
            </a:ext>
          </a:extLst>
        </xdr:cNvPr>
        <xdr:cNvSpPr txBox="1">
          <a:spLocks noChangeArrowheads="1"/>
        </xdr:cNvSpPr>
      </xdr:nvSpPr>
      <xdr:spPr bwMode="auto">
        <a:xfrm>
          <a:off x="10081260" y="52501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3CEAFD9D-BB5C-4381-F033-AE7F0BB341B0}"/>
            </a:ext>
          </a:extLst>
        </xdr:cNvPr>
        <xdr:cNvSpPr txBox="1">
          <a:spLocks noChangeArrowheads="1"/>
        </xdr:cNvSpPr>
      </xdr:nvSpPr>
      <xdr:spPr bwMode="auto">
        <a:xfrm>
          <a:off x="10081260" y="59512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3063FF04-16EB-A7A1-8D7B-3919D561D533}"/>
            </a:ext>
          </a:extLst>
        </xdr:cNvPr>
        <xdr:cNvSpPr txBox="1">
          <a:spLocks noChangeArrowheads="1"/>
        </xdr:cNvSpPr>
      </xdr:nvSpPr>
      <xdr:spPr bwMode="auto">
        <a:xfrm>
          <a:off x="10264140" y="66522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5B35F7E2-CF77-0F33-C567-25115BB19B89}"/>
            </a:ext>
          </a:extLst>
        </xdr:cNvPr>
        <xdr:cNvSpPr txBox="1">
          <a:spLocks noChangeArrowheads="1"/>
        </xdr:cNvSpPr>
      </xdr:nvSpPr>
      <xdr:spPr bwMode="auto">
        <a:xfrm>
          <a:off x="10081260" y="87553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44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977B91B0-53CD-6738-A2E6-F1B69096C7BC}"/>
            </a:ext>
          </a:extLst>
        </xdr:cNvPr>
        <xdr:cNvSpPr txBox="1">
          <a:spLocks noChangeArrowheads="1"/>
        </xdr:cNvSpPr>
      </xdr:nvSpPr>
      <xdr:spPr bwMode="auto">
        <a:xfrm>
          <a:off x="10447020" y="80543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B4278835-2BF2-18E4-96D9-4FCC795D4F2C}"/>
            </a:ext>
          </a:extLst>
        </xdr:cNvPr>
        <xdr:cNvSpPr txBox="1">
          <a:spLocks noChangeArrowheads="1"/>
        </xdr:cNvSpPr>
      </xdr:nvSpPr>
      <xdr:spPr bwMode="auto">
        <a:xfrm>
          <a:off x="10264140" y="94564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48</xdr:col>
      <xdr:colOff>0</xdr:colOff>
      <xdr:row>58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E5EC1A6C-7F30-DD25-814B-82DC0BA9610A}"/>
            </a:ext>
          </a:extLst>
        </xdr:cNvPr>
        <xdr:cNvSpPr txBox="1">
          <a:spLocks noChangeArrowheads="1"/>
        </xdr:cNvSpPr>
      </xdr:nvSpPr>
      <xdr:spPr bwMode="auto">
        <a:xfrm>
          <a:off x="10081260" y="10157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A615CCE7-32DA-BA89-D701-8A8947F28EAF}"/>
            </a:ext>
          </a:extLst>
        </xdr:cNvPr>
        <xdr:cNvSpPr txBox="1">
          <a:spLocks noChangeArrowheads="1"/>
        </xdr:cNvSpPr>
      </xdr:nvSpPr>
      <xdr:spPr bwMode="auto">
        <a:xfrm>
          <a:off x="10081260" y="73533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C8493298-C3E3-B752-682F-C1DE38766CBF}"/>
            </a:ext>
          </a:extLst>
        </xdr:cNvPr>
        <xdr:cNvSpPr txBox="1">
          <a:spLocks noChangeArrowheads="1"/>
        </xdr:cNvSpPr>
      </xdr:nvSpPr>
      <xdr:spPr bwMode="auto">
        <a:xfrm>
          <a:off x="13007340" y="1394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FB587B59-FBB1-DD51-83FE-8A88FE3FD5A5}"/>
            </a:ext>
          </a:extLst>
        </xdr:cNvPr>
        <xdr:cNvSpPr txBox="1">
          <a:spLocks noChangeArrowheads="1"/>
        </xdr:cNvSpPr>
      </xdr:nvSpPr>
      <xdr:spPr bwMode="auto">
        <a:xfrm>
          <a:off x="12824460" y="48996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8AFDAC7E-CCF3-0AB8-2A13-DBEC3D59B946}"/>
            </a:ext>
          </a:extLst>
        </xdr:cNvPr>
        <xdr:cNvSpPr txBox="1">
          <a:spLocks noChangeArrowheads="1"/>
        </xdr:cNvSpPr>
      </xdr:nvSpPr>
      <xdr:spPr bwMode="auto">
        <a:xfrm>
          <a:off x="13007340" y="27965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7C8050ED-6B07-BBB0-0C7E-A4C05E2EBA9E}"/>
            </a:ext>
          </a:extLst>
        </xdr:cNvPr>
        <xdr:cNvSpPr txBox="1">
          <a:spLocks noChangeArrowheads="1"/>
        </xdr:cNvSpPr>
      </xdr:nvSpPr>
      <xdr:spPr bwMode="auto">
        <a:xfrm>
          <a:off x="12824460" y="20955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D92069BB-EE55-8339-B710-DFE942F0B90B}"/>
            </a:ext>
          </a:extLst>
        </xdr:cNvPr>
        <xdr:cNvSpPr txBox="1">
          <a:spLocks noChangeArrowheads="1"/>
        </xdr:cNvSpPr>
      </xdr:nvSpPr>
      <xdr:spPr bwMode="auto">
        <a:xfrm>
          <a:off x="12641580" y="34975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35F856B2-7AB1-5317-DBDA-2FD3A38E57DF}"/>
            </a:ext>
          </a:extLst>
        </xdr:cNvPr>
        <xdr:cNvSpPr txBox="1">
          <a:spLocks noChangeArrowheads="1"/>
        </xdr:cNvSpPr>
      </xdr:nvSpPr>
      <xdr:spPr bwMode="auto">
        <a:xfrm>
          <a:off x="13007340" y="41986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BB281AAF-1B63-8CAA-17B0-168D5722B0BA}"/>
            </a:ext>
          </a:extLst>
        </xdr:cNvPr>
        <xdr:cNvSpPr txBox="1">
          <a:spLocks noChangeArrowheads="1"/>
        </xdr:cNvSpPr>
      </xdr:nvSpPr>
      <xdr:spPr bwMode="auto">
        <a:xfrm>
          <a:off x="13007340" y="560070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73952F48-030F-355D-61A1-DBCAFD90DA8F}"/>
            </a:ext>
          </a:extLst>
        </xdr:cNvPr>
        <xdr:cNvSpPr txBox="1">
          <a:spLocks noChangeArrowheads="1"/>
        </xdr:cNvSpPr>
      </xdr:nvSpPr>
      <xdr:spPr bwMode="auto">
        <a:xfrm>
          <a:off x="13007340" y="77038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D6F6DCEF-8A5E-7742-2D4B-49CBF8BA04B0}"/>
            </a:ext>
          </a:extLst>
        </xdr:cNvPr>
        <xdr:cNvSpPr txBox="1">
          <a:spLocks noChangeArrowheads="1"/>
        </xdr:cNvSpPr>
      </xdr:nvSpPr>
      <xdr:spPr bwMode="auto">
        <a:xfrm>
          <a:off x="13007340" y="63017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F8FA9848-B1DA-10BA-1FE9-F5C05DFCEE6D}"/>
            </a:ext>
          </a:extLst>
        </xdr:cNvPr>
        <xdr:cNvSpPr txBox="1">
          <a:spLocks noChangeArrowheads="1"/>
        </xdr:cNvSpPr>
      </xdr:nvSpPr>
      <xdr:spPr bwMode="auto">
        <a:xfrm>
          <a:off x="12824460" y="70027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4262FD06-89C0-6A81-F933-22F4227E4451}"/>
            </a:ext>
          </a:extLst>
        </xdr:cNvPr>
        <xdr:cNvSpPr txBox="1">
          <a:spLocks noChangeArrowheads="1"/>
        </xdr:cNvSpPr>
      </xdr:nvSpPr>
      <xdr:spPr bwMode="auto">
        <a:xfrm>
          <a:off x="13007340" y="875538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E8BB98EB-0380-C0EB-2FEF-6B4EDD996D50}"/>
            </a:ext>
          </a:extLst>
        </xdr:cNvPr>
        <xdr:cNvSpPr txBox="1">
          <a:spLocks noChangeArrowheads="1"/>
        </xdr:cNvSpPr>
      </xdr:nvSpPr>
      <xdr:spPr bwMode="auto">
        <a:xfrm>
          <a:off x="13007340" y="1015746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5F5B0B48-45A6-4562-C7BE-F793167F9E0D}"/>
            </a:ext>
          </a:extLst>
        </xdr:cNvPr>
        <xdr:cNvSpPr txBox="1">
          <a:spLocks noChangeArrowheads="1"/>
        </xdr:cNvSpPr>
      </xdr:nvSpPr>
      <xdr:spPr bwMode="auto">
        <a:xfrm>
          <a:off x="12824460" y="945642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ABE7FA52-6393-8D14-046C-C7114BB0D324}"/>
            </a:ext>
          </a:extLst>
        </xdr:cNvPr>
        <xdr:cNvSpPr txBox="1">
          <a:spLocks noChangeArrowheads="1"/>
        </xdr:cNvSpPr>
      </xdr:nvSpPr>
      <xdr:spPr bwMode="auto">
        <a:xfrm>
          <a:off x="12641580" y="8054340"/>
          <a:ext cx="182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7</xdr:col>
      <xdr:colOff>0</xdr:colOff>
      <xdr:row>22</xdr:row>
      <xdr:rowOff>0</xdr:rowOff>
    </xdr:to>
    <xdr:sp macro="" textlink="">
      <xdr:nvSpPr>
        <xdr:cNvPr id="1081" name="Line 57">
          <a:extLst>
            <a:ext uri="{FF2B5EF4-FFF2-40B4-BE49-F238E27FC236}">
              <a16:creationId xmlns:a16="http://schemas.microsoft.com/office/drawing/2014/main" id="{9F31EA14-7F2F-9869-2C3F-7D563E85D422}"/>
            </a:ext>
          </a:extLst>
        </xdr:cNvPr>
        <xdr:cNvSpPr>
          <a:spLocks noChangeShapeType="1"/>
        </xdr:cNvSpPr>
      </xdr:nvSpPr>
      <xdr:spPr bwMode="auto">
        <a:xfrm>
          <a:off x="182880" y="41986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36</xdr:col>
      <xdr:colOff>0</xdr:colOff>
      <xdr:row>36</xdr:row>
      <xdr:rowOff>0</xdr:rowOff>
    </xdr:to>
    <xdr:sp macro="" textlink="">
      <xdr:nvSpPr>
        <xdr:cNvPr id="1082" name="Line 58">
          <a:extLst>
            <a:ext uri="{FF2B5EF4-FFF2-40B4-BE49-F238E27FC236}">
              <a16:creationId xmlns:a16="http://schemas.microsoft.com/office/drawing/2014/main" id="{38F52D99-4E01-D6A2-EB1A-B2F3AA8684D0}"/>
            </a:ext>
          </a:extLst>
        </xdr:cNvPr>
        <xdr:cNvSpPr>
          <a:spLocks noChangeShapeType="1"/>
        </xdr:cNvSpPr>
      </xdr:nvSpPr>
      <xdr:spPr bwMode="auto">
        <a:xfrm>
          <a:off x="5981700" y="66522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38</xdr:row>
      <xdr:rowOff>0</xdr:rowOff>
    </xdr:from>
    <xdr:to>
      <xdr:col>36</xdr:col>
      <xdr:colOff>0</xdr:colOff>
      <xdr:row>38</xdr:row>
      <xdr:rowOff>0</xdr:rowOff>
    </xdr:to>
    <xdr:sp macro="" textlink="">
      <xdr:nvSpPr>
        <xdr:cNvPr id="1083" name="Line 59">
          <a:extLst>
            <a:ext uri="{FF2B5EF4-FFF2-40B4-BE49-F238E27FC236}">
              <a16:creationId xmlns:a16="http://schemas.microsoft.com/office/drawing/2014/main" id="{FC0575C6-9C82-7DA5-47E8-42BDE0D73461}"/>
            </a:ext>
          </a:extLst>
        </xdr:cNvPr>
        <xdr:cNvSpPr>
          <a:spLocks noChangeShapeType="1"/>
        </xdr:cNvSpPr>
      </xdr:nvSpPr>
      <xdr:spPr bwMode="auto">
        <a:xfrm>
          <a:off x="5981700" y="70027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46</xdr:row>
      <xdr:rowOff>0</xdr:rowOff>
    </xdr:from>
    <xdr:to>
      <xdr:col>44</xdr:col>
      <xdr:colOff>0</xdr:colOff>
      <xdr:row>46</xdr:row>
      <xdr:rowOff>0</xdr:rowOff>
    </xdr:to>
    <xdr:sp macro="" textlink="">
      <xdr:nvSpPr>
        <xdr:cNvPr id="1084" name="Line 60">
          <a:extLst>
            <a:ext uri="{FF2B5EF4-FFF2-40B4-BE49-F238E27FC236}">
              <a16:creationId xmlns:a16="http://schemas.microsoft.com/office/drawing/2014/main" id="{7D43C0F5-2FF0-689B-6158-62B8040F7AA8}"/>
            </a:ext>
          </a:extLst>
        </xdr:cNvPr>
        <xdr:cNvSpPr>
          <a:spLocks noChangeShapeType="1"/>
        </xdr:cNvSpPr>
      </xdr:nvSpPr>
      <xdr:spPr bwMode="auto">
        <a:xfrm>
          <a:off x="7940040" y="84048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48</xdr:row>
      <xdr:rowOff>0</xdr:rowOff>
    </xdr:from>
    <xdr:to>
      <xdr:col>44</xdr:col>
      <xdr:colOff>0</xdr:colOff>
      <xdr:row>48</xdr:row>
      <xdr:rowOff>0</xdr:rowOff>
    </xdr:to>
    <xdr:sp macro="" textlink="">
      <xdr:nvSpPr>
        <xdr:cNvPr id="1085" name="Line 61">
          <a:extLst>
            <a:ext uri="{FF2B5EF4-FFF2-40B4-BE49-F238E27FC236}">
              <a16:creationId xmlns:a16="http://schemas.microsoft.com/office/drawing/2014/main" id="{7AB13C29-FC40-57C9-9430-C53346B7A641}"/>
            </a:ext>
          </a:extLst>
        </xdr:cNvPr>
        <xdr:cNvSpPr>
          <a:spLocks noChangeShapeType="1"/>
        </xdr:cNvSpPr>
      </xdr:nvSpPr>
      <xdr:spPr bwMode="auto">
        <a:xfrm>
          <a:off x="7940040" y="87553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</xdr:row>
      <xdr:rowOff>0</xdr:rowOff>
    </xdr:from>
    <xdr:to>
      <xdr:col>73</xdr:col>
      <xdr:colOff>0</xdr:colOff>
      <xdr:row>8</xdr:row>
      <xdr:rowOff>0</xdr:rowOff>
    </xdr:to>
    <xdr:sp macro="" textlink="">
      <xdr:nvSpPr>
        <xdr:cNvPr id="1086" name="Line 62">
          <a:extLst>
            <a:ext uri="{FF2B5EF4-FFF2-40B4-BE49-F238E27FC236}">
              <a16:creationId xmlns:a16="http://schemas.microsoft.com/office/drawing/2014/main" id="{628EBCC7-0EE8-C98A-4D99-2E26AD99C2C6}"/>
            </a:ext>
          </a:extLst>
        </xdr:cNvPr>
        <xdr:cNvSpPr>
          <a:spLocks noChangeShapeType="1"/>
        </xdr:cNvSpPr>
      </xdr:nvSpPr>
      <xdr:spPr bwMode="auto">
        <a:xfrm>
          <a:off x="13738860" y="17449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38</xdr:row>
      <xdr:rowOff>0</xdr:rowOff>
    </xdr:from>
    <xdr:to>
      <xdr:col>73</xdr:col>
      <xdr:colOff>0</xdr:colOff>
      <xdr:row>38</xdr:row>
      <xdr:rowOff>0</xdr:rowOff>
    </xdr:to>
    <xdr:sp macro="" textlink="">
      <xdr:nvSpPr>
        <xdr:cNvPr id="1087" name="Line 63">
          <a:extLst>
            <a:ext uri="{FF2B5EF4-FFF2-40B4-BE49-F238E27FC236}">
              <a16:creationId xmlns:a16="http://schemas.microsoft.com/office/drawing/2014/main" id="{A2516C3E-BA5F-5BBD-F93B-97543007A206}"/>
            </a:ext>
          </a:extLst>
        </xdr:cNvPr>
        <xdr:cNvSpPr>
          <a:spLocks noChangeShapeType="1"/>
        </xdr:cNvSpPr>
      </xdr:nvSpPr>
      <xdr:spPr bwMode="auto">
        <a:xfrm>
          <a:off x="13738860" y="70027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6_&#20840;&#26085;&#26412;&#12472;&#12517;&#12491;&#12450;_&#12521;&#12531;&#12461;&#12531;&#12464;.xls" TargetMode="External"/><Relationship Id="rId1" Type="http://schemas.openxmlformats.org/officeDocument/2006/relationships/externalLinkPath" Target="/Users/nm_ok/Downloads/H26_&#20840;&#26085;&#26412;&#12472;&#12517;&#12491;&#1245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3979-979B-4A79-BCCC-93B1BFA4B06B}">
  <sheetPr codeName="Sheet20"/>
  <dimension ref="A1:BY127"/>
  <sheetViews>
    <sheetView tabSelected="1" view="pageBreakPreview" topLeftCell="A73" zoomScale="70" zoomScaleNormal="100" zoomScaleSheetLayoutView="85" workbookViewId="0">
      <selection activeCell="R75" sqref="R75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9.10937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2"/>
  </cols>
  <sheetData>
    <row r="1" spans="1:74" ht="30" customHeight="1" x14ac:dyDescent="0.2">
      <c r="D1" s="109" t="s">
        <v>0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</row>
    <row r="3" spans="1:74" ht="24.9" customHeight="1" x14ac:dyDescent="0.2">
      <c r="AE3" s="112" t="s">
        <v>1</v>
      </c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BM3" s="111" t="s">
        <v>2</v>
      </c>
      <c r="BN3" s="110"/>
      <c r="BO3" s="110"/>
      <c r="BP3" s="110"/>
      <c r="BQ3" s="110"/>
      <c r="BR3" s="110"/>
      <c r="BS3" s="110"/>
      <c r="BT3" s="110"/>
      <c r="BU3" s="110"/>
    </row>
    <row r="4" spans="1:74" x14ac:dyDescent="0.2">
      <c r="AF4" s="107" t="s">
        <v>362</v>
      </c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BM4" s="111" t="s">
        <v>3</v>
      </c>
      <c r="BN4" s="110"/>
      <c r="BO4" s="110"/>
      <c r="BP4" s="110"/>
      <c r="BQ4" s="110"/>
      <c r="BR4" s="110"/>
      <c r="BS4" s="110"/>
      <c r="BT4" s="110"/>
      <c r="BU4" s="110"/>
    </row>
    <row r="6" spans="1:74" ht="7.2" customHeight="1" thickBot="1" x14ac:dyDescent="0.25">
      <c r="A6" s="158" t="s">
        <v>383</v>
      </c>
      <c r="B6" s="108">
        <v>1</v>
      </c>
      <c r="D6" s="106" t="s">
        <v>4</v>
      </c>
      <c r="E6" s="107" t="s">
        <v>5</v>
      </c>
      <c r="F6" s="107" t="s">
        <v>6</v>
      </c>
      <c r="G6" s="107" t="s">
        <v>7</v>
      </c>
      <c r="H6" s="76"/>
      <c r="I6" s="76"/>
      <c r="J6" s="6"/>
      <c r="K6" s="6"/>
      <c r="L6" s="6"/>
      <c r="M6" s="6"/>
      <c r="R6" s="177" t="s">
        <v>365</v>
      </c>
      <c r="S6" s="177"/>
      <c r="T6" s="177"/>
      <c r="Y6" s="6"/>
      <c r="Z6" s="6"/>
      <c r="AA6" s="6"/>
      <c r="AB6" s="6"/>
      <c r="AC6" s="76"/>
      <c r="AD6" s="76"/>
      <c r="AF6" s="106" t="s">
        <v>8</v>
      </c>
      <c r="AG6" s="107" t="s">
        <v>5</v>
      </c>
      <c r="AH6" s="107" t="s">
        <v>9</v>
      </c>
      <c r="AI6" s="107" t="s">
        <v>7</v>
      </c>
      <c r="AJ6" s="105">
        <v>58</v>
      </c>
      <c r="AK6" s="158" t="s">
        <v>383</v>
      </c>
      <c r="AL6" s="158" t="s">
        <v>371</v>
      </c>
      <c r="AM6" s="105">
        <v>116</v>
      </c>
      <c r="AO6" s="106" t="s">
        <v>10</v>
      </c>
      <c r="AP6" s="107" t="s">
        <v>5</v>
      </c>
      <c r="AQ6" s="107" t="s">
        <v>11</v>
      </c>
      <c r="AR6" s="107" t="s">
        <v>7</v>
      </c>
      <c r="AS6" s="76"/>
      <c r="AT6" s="76"/>
      <c r="AU6" s="6"/>
      <c r="AV6" s="6"/>
      <c r="AW6" s="6"/>
      <c r="AX6" s="6"/>
      <c r="BJ6" s="6"/>
      <c r="BK6" s="6"/>
      <c r="BL6" s="6"/>
      <c r="BM6" s="6"/>
      <c r="BN6" s="76"/>
      <c r="BO6" s="76"/>
      <c r="BQ6" s="106" t="s">
        <v>12</v>
      </c>
      <c r="BR6" s="107" t="s">
        <v>5</v>
      </c>
      <c r="BS6" s="107" t="s">
        <v>9</v>
      </c>
      <c r="BT6" s="107" t="s">
        <v>7</v>
      </c>
      <c r="BU6" s="105">
        <v>173</v>
      </c>
      <c r="BV6" s="158" t="s">
        <v>383</v>
      </c>
    </row>
    <row r="7" spans="1:74" ht="7.2" customHeight="1" thickTop="1" thickBot="1" x14ac:dyDescent="0.25">
      <c r="A7" s="158"/>
      <c r="B7" s="108"/>
      <c r="D7" s="106"/>
      <c r="E7" s="107"/>
      <c r="F7" s="107"/>
      <c r="G7" s="107"/>
      <c r="H7" s="6"/>
      <c r="I7" s="6"/>
      <c r="J7" s="78"/>
      <c r="K7" s="6"/>
      <c r="L7" s="6"/>
      <c r="M7" s="6"/>
      <c r="R7" s="177"/>
      <c r="S7" s="177"/>
      <c r="T7" s="177"/>
      <c r="Y7" s="6"/>
      <c r="Z7" s="6"/>
      <c r="AA7" s="6"/>
      <c r="AB7" s="86"/>
      <c r="AC7" s="6"/>
      <c r="AD7" s="6"/>
      <c r="AF7" s="106"/>
      <c r="AG7" s="107"/>
      <c r="AH7" s="107"/>
      <c r="AI7" s="107"/>
      <c r="AJ7" s="105"/>
      <c r="AK7" s="158"/>
      <c r="AL7" s="158"/>
      <c r="AM7" s="105"/>
      <c r="AO7" s="106"/>
      <c r="AP7" s="107"/>
      <c r="AQ7" s="107"/>
      <c r="AR7" s="107"/>
      <c r="AS7" s="6"/>
      <c r="AT7" s="6"/>
      <c r="AU7" s="78"/>
      <c r="AV7" s="6"/>
      <c r="AW7" s="6"/>
      <c r="AX7" s="6"/>
      <c r="BJ7" s="6"/>
      <c r="BK7" s="6"/>
      <c r="BL7" s="6"/>
      <c r="BM7" s="86"/>
      <c r="BN7" s="6"/>
      <c r="BO7" s="6"/>
      <c r="BQ7" s="106"/>
      <c r="BR7" s="107"/>
      <c r="BS7" s="107"/>
      <c r="BT7" s="107"/>
      <c r="BU7" s="105"/>
      <c r="BV7" s="158"/>
    </row>
    <row r="8" spans="1:74" ht="7.2" customHeight="1" thickTop="1" thickBot="1" x14ac:dyDescent="0.25">
      <c r="B8" s="108">
        <v>2</v>
      </c>
      <c r="D8" s="106" t="s">
        <v>13</v>
      </c>
      <c r="E8" s="107" t="s">
        <v>5</v>
      </c>
      <c r="F8" s="107" t="s">
        <v>14</v>
      </c>
      <c r="G8" s="107" t="s">
        <v>7</v>
      </c>
      <c r="H8" s="6"/>
      <c r="I8" s="13"/>
      <c r="J8" s="15"/>
      <c r="K8" s="79"/>
      <c r="L8" s="6"/>
      <c r="M8" s="6"/>
      <c r="R8" s="177"/>
      <c r="S8" s="177"/>
      <c r="T8" s="177"/>
      <c r="Y8" s="6"/>
      <c r="Z8" s="6"/>
      <c r="AA8" s="87"/>
      <c r="AB8" s="13"/>
      <c r="AC8" s="15"/>
      <c r="AD8" s="76"/>
      <c r="AF8" s="106" t="s">
        <v>15</v>
      </c>
      <c r="AG8" s="107" t="s">
        <v>5</v>
      </c>
      <c r="AH8" s="107" t="s">
        <v>16</v>
      </c>
      <c r="AI8" s="107" t="s">
        <v>7</v>
      </c>
      <c r="AJ8" s="105">
        <v>59</v>
      </c>
      <c r="AM8" s="105">
        <v>117</v>
      </c>
      <c r="AO8" s="106" t="s">
        <v>17</v>
      </c>
      <c r="AP8" s="107" t="s">
        <v>5</v>
      </c>
      <c r="AQ8" s="107" t="s">
        <v>18</v>
      </c>
      <c r="AR8" s="107" t="s">
        <v>7</v>
      </c>
      <c r="AS8" s="76"/>
      <c r="AT8" s="13"/>
      <c r="AU8" s="15"/>
      <c r="AV8" s="79"/>
      <c r="AW8" s="6"/>
      <c r="AX8" s="6"/>
      <c r="BJ8" s="6"/>
      <c r="BK8" s="6"/>
      <c r="BL8" s="87"/>
      <c r="BM8" s="13"/>
      <c r="BN8" s="15"/>
      <c r="BO8" s="76"/>
      <c r="BQ8" s="106" t="s">
        <v>19</v>
      </c>
      <c r="BR8" s="107" t="s">
        <v>5</v>
      </c>
      <c r="BS8" s="107" t="s">
        <v>20</v>
      </c>
      <c r="BT8" s="107" t="s">
        <v>7</v>
      </c>
      <c r="BU8" s="105">
        <v>174</v>
      </c>
    </row>
    <row r="9" spans="1:74" ht="7.2" customHeight="1" thickTop="1" thickBot="1" x14ac:dyDescent="0.25">
      <c r="B9" s="108"/>
      <c r="D9" s="106"/>
      <c r="E9" s="107"/>
      <c r="F9" s="107"/>
      <c r="G9" s="107"/>
      <c r="H9" s="10"/>
      <c r="I9" s="80"/>
      <c r="J9" s="15"/>
      <c r="K9" s="79"/>
      <c r="L9" s="6"/>
      <c r="M9" s="6"/>
      <c r="R9" s="177"/>
      <c r="S9" s="177"/>
      <c r="T9" s="177"/>
      <c r="Y9" s="6"/>
      <c r="Z9" s="6"/>
      <c r="AA9" s="87"/>
      <c r="AB9" s="13"/>
      <c r="AC9" s="88"/>
      <c r="AD9" s="6"/>
      <c r="AF9" s="106"/>
      <c r="AG9" s="107"/>
      <c r="AH9" s="107"/>
      <c r="AI9" s="107"/>
      <c r="AJ9" s="105"/>
      <c r="AM9" s="105"/>
      <c r="AO9" s="106"/>
      <c r="AP9" s="107"/>
      <c r="AQ9" s="107"/>
      <c r="AR9" s="107"/>
      <c r="AS9" s="6"/>
      <c r="AT9" s="82"/>
      <c r="AU9" s="15"/>
      <c r="AV9" s="79"/>
      <c r="AW9" s="6"/>
      <c r="AX9" s="6"/>
      <c r="BJ9" s="6"/>
      <c r="BK9" s="6"/>
      <c r="BL9" s="87"/>
      <c r="BM9" s="13"/>
      <c r="BN9" s="88"/>
      <c r="BO9" s="6"/>
      <c r="BQ9" s="106"/>
      <c r="BR9" s="107"/>
      <c r="BS9" s="107"/>
      <c r="BT9" s="107"/>
      <c r="BU9" s="105"/>
    </row>
    <row r="10" spans="1:74" ht="7.2" customHeight="1" thickTop="1" thickBot="1" x14ac:dyDescent="0.25">
      <c r="B10" s="108">
        <v>3</v>
      </c>
      <c r="D10" s="106" t="s">
        <v>21</v>
      </c>
      <c r="E10" s="107" t="s">
        <v>5</v>
      </c>
      <c r="F10" s="107" t="s">
        <v>22</v>
      </c>
      <c r="G10" s="107" t="s">
        <v>7</v>
      </c>
      <c r="H10" s="76"/>
      <c r="I10" s="84"/>
      <c r="J10" s="6"/>
      <c r="K10" s="79"/>
      <c r="L10" s="6"/>
      <c r="M10" s="6"/>
      <c r="R10" s="177"/>
      <c r="S10" s="177"/>
      <c r="T10" s="177"/>
      <c r="Y10" s="6"/>
      <c r="Z10" s="6"/>
      <c r="AA10" s="87"/>
      <c r="AB10" s="6"/>
      <c r="AC10" s="13"/>
      <c r="AD10" s="18"/>
      <c r="AF10" s="106" t="s">
        <v>23</v>
      </c>
      <c r="AG10" s="107" t="s">
        <v>5</v>
      </c>
      <c r="AH10" s="107" t="s">
        <v>24</v>
      </c>
      <c r="AI10" s="107" t="s">
        <v>7</v>
      </c>
      <c r="AJ10" s="105">
        <v>60</v>
      </c>
      <c r="AM10" s="105">
        <v>118</v>
      </c>
      <c r="AO10" s="106" t="s">
        <v>25</v>
      </c>
      <c r="AP10" s="107" t="s">
        <v>5</v>
      </c>
      <c r="AQ10" s="107" t="s">
        <v>26</v>
      </c>
      <c r="AR10" s="107" t="s">
        <v>7</v>
      </c>
      <c r="AS10" s="11"/>
      <c r="AT10" s="6"/>
      <c r="AU10" s="6"/>
      <c r="AV10" s="79"/>
      <c r="AW10" s="6"/>
      <c r="AX10" s="6"/>
      <c r="BJ10" s="6"/>
      <c r="BK10" s="6"/>
      <c r="BL10" s="87"/>
      <c r="BM10" s="6"/>
      <c r="BN10" s="13"/>
      <c r="BO10" s="18"/>
      <c r="BQ10" s="106" t="s">
        <v>27</v>
      </c>
      <c r="BR10" s="107" t="s">
        <v>5</v>
      </c>
      <c r="BS10" s="107" t="s">
        <v>28</v>
      </c>
      <c r="BT10" s="107" t="s">
        <v>7</v>
      </c>
      <c r="BU10" s="105">
        <v>175</v>
      </c>
    </row>
    <row r="11" spans="1:74" ht="7.2" customHeight="1" thickTop="1" thickBot="1" x14ac:dyDescent="0.25">
      <c r="B11" s="108"/>
      <c r="D11" s="106"/>
      <c r="E11" s="107"/>
      <c r="F11" s="107"/>
      <c r="G11" s="107"/>
      <c r="H11" s="6"/>
      <c r="I11" s="6"/>
      <c r="J11" s="6"/>
      <c r="K11" s="78"/>
      <c r="L11" s="6"/>
      <c r="M11" s="6"/>
      <c r="R11" s="177"/>
      <c r="S11" s="177"/>
      <c r="T11" s="177"/>
      <c r="Y11" s="6"/>
      <c r="Z11" s="6"/>
      <c r="AA11" s="86"/>
      <c r="AB11" s="6"/>
      <c r="AC11" s="6"/>
      <c r="AD11" s="9"/>
      <c r="AF11" s="106"/>
      <c r="AG11" s="107"/>
      <c r="AH11" s="107"/>
      <c r="AI11" s="107"/>
      <c r="AJ11" s="105"/>
      <c r="AM11" s="105"/>
      <c r="AO11" s="106"/>
      <c r="AP11" s="107"/>
      <c r="AQ11" s="107"/>
      <c r="AR11" s="107"/>
      <c r="AS11" s="6"/>
      <c r="AT11" s="6"/>
      <c r="AU11" s="6"/>
      <c r="AV11" s="78"/>
      <c r="AW11" s="6"/>
      <c r="AX11" s="6"/>
      <c r="BJ11" s="6"/>
      <c r="BK11" s="6"/>
      <c r="BL11" s="86"/>
      <c r="BM11" s="6"/>
      <c r="BN11" s="6"/>
      <c r="BO11" s="9"/>
      <c r="BQ11" s="106"/>
      <c r="BR11" s="107"/>
      <c r="BS11" s="107"/>
      <c r="BT11" s="107"/>
      <c r="BU11" s="105"/>
    </row>
    <row r="12" spans="1:74" ht="7.2" customHeight="1" thickTop="1" thickBot="1" x14ac:dyDescent="0.25">
      <c r="B12" s="108">
        <v>4</v>
      </c>
      <c r="D12" s="106" t="s">
        <v>29</v>
      </c>
      <c r="E12" s="107" t="s">
        <v>5</v>
      </c>
      <c r="F12" s="107" t="s">
        <v>30</v>
      </c>
      <c r="G12" s="107" t="s">
        <v>7</v>
      </c>
      <c r="H12" s="76"/>
      <c r="I12" s="6"/>
      <c r="J12" s="13"/>
      <c r="K12" s="15"/>
      <c r="L12" s="79"/>
      <c r="M12" s="6"/>
      <c r="R12" s="177"/>
      <c r="S12" s="177"/>
      <c r="T12" s="177"/>
      <c r="Y12" s="6"/>
      <c r="Z12" s="87"/>
      <c r="AA12" s="13"/>
      <c r="AB12" s="15"/>
      <c r="AC12" s="6"/>
      <c r="AD12" s="76"/>
      <c r="AF12" s="106" t="s">
        <v>31</v>
      </c>
      <c r="AG12" s="107" t="s">
        <v>5</v>
      </c>
      <c r="AH12" s="107" t="s">
        <v>32</v>
      </c>
      <c r="AI12" s="107" t="s">
        <v>7</v>
      </c>
      <c r="AJ12" s="105">
        <v>61</v>
      </c>
      <c r="AM12" s="105">
        <v>119</v>
      </c>
      <c r="AO12" s="106" t="s">
        <v>33</v>
      </c>
      <c r="AP12" s="107" t="s">
        <v>5</v>
      </c>
      <c r="AQ12" s="107" t="s">
        <v>34</v>
      </c>
      <c r="AR12" s="107" t="s">
        <v>7</v>
      </c>
      <c r="AS12" s="76"/>
      <c r="AT12" s="6"/>
      <c r="AU12" s="13"/>
      <c r="AV12" s="15"/>
      <c r="AW12" s="79"/>
      <c r="AX12" s="6"/>
      <c r="BJ12" s="6"/>
      <c r="BK12" s="87"/>
      <c r="BL12" s="13"/>
      <c r="BM12" s="15"/>
      <c r="BN12" s="6"/>
      <c r="BO12" s="8"/>
      <c r="BQ12" s="106" t="s">
        <v>223</v>
      </c>
      <c r="BR12" s="107" t="s">
        <v>5</v>
      </c>
      <c r="BS12" s="107" t="s">
        <v>35</v>
      </c>
      <c r="BT12" s="107" t="s">
        <v>7</v>
      </c>
      <c r="BU12" s="105">
        <v>176</v>
      </c>
    </row>
    <row r="13" spans="1:74" ht="7.2" customHeight="1" thickTop="1" thickBot="1" x14ac:dyDescent="0.25">
      <c r="B13" s="108"/>
      <c r="D13" s="106"/>
      <c r="E13" s="107"/>
      <c r="F13" s="107"/>
      <c r="G13" s="107"/>
      <c r="H13" s="6"/>
      <c r="I13" s="78"/>
      <c r="J13" s="13"/>
      <c r="K13" s="15"/>
      <c r="L13" s="79"/>
      <c r="M13" s="6"/>
      <c r="R13" s="177"/>
      <c r="S13" s="177"/>
      <c r="T13" s="177"/>
      <c r="Y13" s="6"/>
      <c r="Z13" s="87"/>
      <c r="AA13" s="13"/>
      <c r="AB13" s="15"/>
      <c r="AC13" s="86"/>
      <c r="AD13" s="6"/>
      <c r="AF13" s="106"/>
      <c r="AG13" s="107"/>
      <c r="AH13" s="107"/>
      <c r="AI13" s="107"/>
      <c r="AJ13" s="105"/>
      <c r="AM13" s="105"/>
      <c r="AO13" s="106"/>
      <c r="AP13" s="107"/>
      <c r="AQ13" s="107"/>
      <c r="AR13" s="107"/>
      <c r="AS13" s="6"/>
      <c r="AT13" s="78"/>
      <c r="AU13" s="13"/>
      <c r="AV13" s="15"/>
      <c r="AW13" s="79"/>
      <c r="AX13" s="6"/>
      <c r="BJ13" s="6"/>
      <c r="BK13" s="87"/>
      <c r="BL13" s="13"/>
      <c r="BM13" s="15"/>
      <c r="BN13" s="83"/>
      <c r="BO13" s="12"/>
      <c r="BQ13" s="106"/>
      <c r="BR13" s="107"/>
      <c r="BS13" s="107"/>
      <c r="BT13" s="107"/>
      <c r="BU13" s="105"/>
    </row>
    <row r="14" spans="1:74" ht="7.2" customHeight="1" thickTop="1" thickBot="1" x14ac:dyDescent="0.25">
      <c r="B14" s="108">
        <v>5</v>
      </c>
      <c r="D14" s="106" t="s">
        <v>36</v>
      </c>
      <c r="E14" s="107" t="s">
        <v>5</v>
      </c>
      <c r="F14" s="107" t="s">
        <v>26</v>
      </c>
      <c r="G14" s="107" t="s">
        <v>7</v>
      </c>
      <c r="H14" s="11"/>
      <c r="I14" s="17"/>
      <c r="J14" s="17"/>
      <c r="K14" s="15"/>
      <c r="L14" s="79"/>
      <c r="M14" s="6"/>
      <c r="R14" s="177"/>
      <c r="S14" s="177"/>
      <c r="T14" s="177"/>
      <c r="Y14" s="6"/>
      <c r="Z14" s="87"/>
      <c r="AA14" s="13"/>
      <c r="AB14" s="91"/>
      <c r="AC14" s="13"/>
      <c r="AD14" s="18"/>
      <c r="AF14" s="106" t="s">
        <v>37</v>
      </c>
      <c r="AG14" s="107" t="s">
        <v>5</v>
      </c>
      <c r="AH14" s="107" t="s">
        <v>14</v>
      </c>
      <c r="AI14" s="107" t="s">
        <v>7</v>
      </c>
      <c r="AJ14" s="105">
        <v>62</v>
      </c>
      <c r="AM14" s="105">
        <v>120</v>
      </c>
      <c r="AO14" s="106" t="s">
        <v>38</v>
      </c>
      <c r="AP14" s="107" t="s">
        <v>5</v>
      </c>
      <c r="AQ14" s="107" t="s">
        <v>39</v>
      </c>
      <c r="AR14" s="107" t="s">
        <v>7</v>
      </c>
      <c r="AS14" s="11"/>
      <c r="AT14" s="17"/>
      <c r="AU14" s="17"/>
      <c r="AV14" s="15"/>
      <c r="AW14" s="79"/>
      <c r="AX14" s="6"/>
      <c r="BJ14" s="6"/>
      <c r="BK14" s="87"/>
      <c r="BL14" s="13"/>
      <c r="BM14" s="17"/>
      <c r="BN14" s="90"/>
      <c r="BO14" s="76"/>
      <c r="BQ14" s="106" t="s">
        <v>40</v>
      </c>
      <c r="BR14" s="107" t="s">
        <v>5</v>
      </c>
      <c r="BS14" s="107" t="s">
        <v>6</v>
      </c>
      <c r="BT14" s="107" t="s">
        <v>7</v>
      </c>
      <c r="BU14" s="105">
        <v>177</v>
      </c>
    </row>
    <row r="15" spans="1:74" ht="7.2" customHeight="1" thickTop="1" thickBot="1" x14ac:dyDescent="0.25">
      <c r="B15" s="108"/>
      <c r="D15" s="106"/>
      <c r="E15" s="107"/>
      <c r="F15" s="107"/>
      <c r="G15" s="107"/>
      <c r="H15" s="6"/>
      <c r="I15" s="13"/>
      <c r="J15" s="80"/>
      <c r="K15" s="15"/>
      <c r="L15" s="79"/>
      <c r="M15" s="6"/>
      <c r="R15" s="178" t="s">
        <v>381</v>
      </c>
      <c r="S15" s="178"/>
      <c r="T15" s="178"/>
      <c r="Y15" s="6"/>
      <c r="Z15" s="87"/>
      <c r="AA15" s="13"/>
      <c r="AB15" s="88"/>
      <c r="AC15" s="6"/>
      <c r="AD15" s="9"/>
      <c r="AF15" s="106"/>
      <c r="AG15" s="107"/>
      <c r="AH15" s="107"/>
      <c r="AI15" s="107"/>
      <c r="AJ15" s="105"/>
      <c r="AM15" s="105"/>
      <c r="AO15" s="106"/>
      <c r="AP15" s="107"/>
      <c r="AQ15" s="107"/>
      <c r="AR15" s="107"/>
      <c r="AS15" s="6"/>
      <c r="AT15" s="13"/>
      <c r="AU15" s="80"/>
      <c r="AV15" s="15"/>
      <c r="AW15" s="79"/>
      <c r="AX15" s="6"/>
      <c r="BJ15" s="6"/>
      <c r="BK15" s="87"/>
      <c r="BL15" s="13"/>
      <c r="BM15" s="80"/>
      <c r="BN15" s="15"/>
      <c r="BO15" s="6"/>
      <c r="BQ15" s="106"/>
      <c r="BR15" s="107"/>
      <c r="BS15" s="107"/>
      <c r="BT15" s="107"/>
      <c r="BU15" s="105"/>
    </row>
    <row r="16" spans="1:74" ht="7.2" customHeight="1" thickTop="1" x14ac:dyDescent="0.2">
      <c r="B16" s="108">
        <v>6</v>
      </c>
      <c r="D16" s="106" t="s">
        <v>41</v>
      </c>
      <c r="E16" s="107" t="s">
        <v>5</v>
      </c>
      <c r="F16" s="107" t="s">
        <v>42</v>
      </c>
      <c r="G16" s="107" t="s">
        <v>7</v>
      </c>
      <c r="H16" s="6"/>
      <c r="I16" s="6"/>
      <c r="J16" s="84"/>
      <c r="K16" s="6"/>
      <c r="L16" s="79"/>
      <c r="M16" s="6"/>
      <c r="R16" s="178"/>
      <c r="S16" s="178"/>
      <c r="T16" s="178"/>
      <c r="Y16" s="6"/>
      <c r="Z16" s="87"/>
      <c r="AA16" s="6"/>
      <c r="AB16" s="13"/>
      <c r="AC16" s="15"/>
      <c r="AD16" s="8"/>
      <c r="AF16" s="106" t="s">
        <v>43</v>
      </c>
      <c r="AG16" s="107" t="s">
        <v>5</v>
      </c>
      <c r="AH16" s="107" t="s">
        <v>20</v>
      </c>
      <c r="AI16" s="107" t="s">
        <v>7</v>
      </c>
      <c r="AJ16" s="105">
        <v>63</v>
      </c>
      <c r="AM16" s="105">
        <v>121</v>
      </c>
      <c r="AO16" s="106" t="s">
        <v>44</v>
      </c>
      <c r="AP16" s="107" t="s">
        <v>5</v>
      </c>
      <c r="AQ16" s="107" t="s">
        <v>22</v>
      </c>
      <c r="AR16" s="107" t="s">
        <v>7</v>
      </c>
      <c r="AS16" s="6"/>
      <c r="AT16" s="6"/>
      <c r="AU16" s="84"/>
      <c r="AV16" s="6"/>
      <c r="AW16" s="79"/>
      <c r="AX16" s="6"/>
      <c r="BJ16" s="6"/>
      <c r="BK16" s="87"/>
      <c r="BL16" s="6"/>
      <c r="BM16" s="89"/>
      <c r="BN16" s="6"/>
      <c r="BO16" s="8"/>
      <c r="BQ16" s="106" t="s">
        <v>45</v>
      </c>
      <c r="BR16" s="107" t="s">
        <v>5</v>
      </c>
      <c r="BS16" s="107" t="s">
        <v>16</v>
      </c>
      <c r="BT16" s="107" t="s">
        <v>7</v>
      </c>
      <c r="BU16" s="105">
        <v>178</v>
      </c>
    </row>
    <row r="17" spans="2:73" ht="7.2" customHeight="1" thickBot="1" x14ac:dyDescent="0.25">
      <c r="B17" s="108"/>
      <c r="D17" s="106"/>
      <c r="E17" s="107"/>
      <c r="F17" s="107"/>
      <c r="G17" s="107"/>
      <c r="H17" s="10"/>
      <c r="I17" s="77"/>
      <c r="J17" s="79"/>
      <c r="K17" s="6"/>
      <c r="L17" s="79"/>
      <c r="M17" s="6"/>
      <c r="R17" s="178"/>
      <c r="S17" s="178"/>
      <c r="T17" s="178"/>
      <c r="Y17" s="6"/>
      <c r="Z17" s="87"/>
      <c r="AA17" s="6"/>
      <c r="AB17" s="6"/>
      <c r="AC17" s="80"/>
      <c r="AD17" s="12"/>
      <c r="AF17" s="106"/>
      <c r="AG17" s="107"/>
      <c r="AH17" s="107"/>
      <c r="AI17" s="107"/>
      <c r="AJ17" s="105"/>
      <c r="AM17" s="105"/>
      <c r="AO17" s="106"/>
      <c r="AP17" s="107"/>
      <c r="AQ17" s="107"/>
      <c r="AR17" s="107"/>
      <c r="AS17" s="10"/>
      <c r="AT17" s="77"/>
      <c r="AU17" s="79"/>
      <c r="AV17" s="6"/>
      <c r="AW17" s="79"/>
      <c r="AX17" s="6"/>
      <c r="BJ17" s="6"/>
      <c r="BK17" s="87"/>
      <c r="BL17" s="6"/>
      <c r="BM17" s="87"/>
      <c r="BN17" s="83"/>
      <c r="BO17" s="12"/>
      <c r="BQ17" s="106"/>
      <c r="BR17" s="107"/>
      <c r="BS17" s="107"/>
      <c r="BT17" s="107"/>
      <c r="BU17" s="105"/>
    </row>
    <row r="18" spans="2:73" ht="7.2" customHeight="1" thickTop="1" thickBot="1" x14ac:dyDescent="0.25">
      <c r="B18" s="108">
        <v>7</v>
      </c>
      <c r="D18" s="106" t="s">
        <v>46</v>
      </c>
      <c r="E18" s="107" t="s">
        <v>5</v>
      </c>
      <c r="F18" s="107" t="s">
        <v>39</v>
      </c>
      <c r="G18" s="107" t="s">
        <v>7</v>
      </c>
      <c r="H18" s="76"/>
      <c r="I18" s="84"/>
      <c r="J18" s="6"/>
      <c r="K18" s="6"/>
      <c r="L18" s="79"/>
      <c r="M18" s="6"/>
      <c r="R18" s="178"/>
      <c r="S18" s="178"/>
      <c r="T18" s="178"/>
      <c r="Y18" s="6"/>
      <c r="Z18" s="87"/>
      <c r="AA18" s="6"/>
      <c r="AB18" s="6"/>
      <c r="AC18" s="89"/>
      <c r="AD18" s="76"/>
      <c r="AF18" s="106" t="s">
        <v>47</v>
      </c>
      <c r="AG18" s="107" t="s">
        <v>5</v>
      </c>
      <c r="AH18" s="107" t="s">
        <v>48</v>
      </c>
      <c r="AI18" s="107" t="s">
        <v>7</v>
      </c>
      <c r="AJ18" s="105">
        <v>64</v>
      </c>
      <c r="AM18" s="105">
        <v>122</v>
      </c>
      <c r="AO18" s="106" t="s">
        <v>49</v>
      </c>
      <c r="AP18" s="107" t="s">
        <v>5</v>
      </c>
      <c r="AQ18" s="107" t="s">
        <v>9</v>
      </c>
      <c r="AR18" s="107" t="s">
        <v>7</v>
      </c>
      <c r="AS18" s="76"/>
      <c r="AT18" s="84"/>
      <c r="AU18" s="6"/>
      <c r="AV18" s="6"/>
      <c r="AW18" s="79"/>
      <c r="AX18" s="6"/>
      <c r="BJ18" s="6"/>
      <c r="BK18" s="87"/>
      <c r="BL18" s="6"/>
      <c r="BM18" s="6"/>
      <c r="BN18" s="89"/>
      <c r="BO18" s="76"/>
      <c r="BQ18" s="106" t="s">
        <v>27</v>
      </c>
      <c r="BR18" s="107" t="s">
        <v>5</v>
      </c>
      <c r="BS18" s="107" t="s">
        <v>22</v>
      </c>
      <c r="BT18" s="107" t="s">
        <v>7</v>
      </c>
      <c r="BU18" s="105">
        <v>179</v>
      </c>
    </row>
    <row r="19" spans="2:73" ht="7.2" customHeight="1" thickTop="1" thickBot="1" x14ac:dyDescent="0.25">
      <c r="B19" s="108"/>
      <c r="D19" s="106"/>
      <c r="E19" s="107"/>
      <c r="F19" s="107"/>
      <c r="G19" s="107"/>
      <c r="H19" s="6"/>
      <c r="I19" s="6"/>
      <c r="J19" s="6"/>
      <c r="K19" s="6"/>
      <c r="L19" s="78"/>
      <c r="M19" s="6"/>
      <c r="R19" s="178"/>
      <c r="S19" s="178"/>
      <c r="T19" s="178"/>
      <c r="Y19" s="6"/>
      <c r="Z19" s="86"/>
      <c r="AA19" s="6"/>
      <c r="AB19" s="6"/>
      <c r="AC19" s="6"/>
      <c r="AD19" s="6"/>
      <c r="AF19" s="106"/>
      <c r="AG19" s="107"/>
      <c r="AH19" s="107"/>
      <c r="AI19" s="107"/>
      <c r="AJ19" s="105"/>
      <c r="AM19" s="105"/>
      <c r="AO19" s="106"/>
      <c r="AP19" s="107"/>
      <c r="AQ19" s="107"/>
      <c r="AR19" s="107"/>
      <c r="AS19" s="6"/>
      <c r="AT19" s="6"/>
      <c r="AU19" s="6"/>
      <c r="AV19" s="6"/>
      <c r="AW19" s="78"/>
      <c r="AX19" s="6"/>
      <c r="BJ19" s="6"/>
      <c r="BK19" s="86"/>
      <c r="BL19" s="6"/>
      <c r="BM19" s="6"/>
      <c r="BN19" s="6"/>
      <c r="BO19" s="6"/>
      <c r="BQ19" s="106"/>
      <c r="BR19" s="107"/>
      <c r="BS19" s="107"/>
      <c r="BT19" s="107"/>
      <c r="BU19" s="105"/>
    </row>
    <row r="20" spans="2:73" ht="7.2" customHeight="1" thickTop="1" thickBot="1" x14ac:dyDescent="0.25">
      <c r="B20" s="108">
        <v>8</v>
      </c>
      <c r="D20" s="106" t="s">
        <v>50</v>
      </c>
      <c r="E20" s="107" t="s">
        <v>5</v>
      </c>
      <c r="F20" s="107" t="s">
        <v>9</v>
      </c>
      <c r="G20" s="107" t="s">
        <v>7</v>
      </c>
      <c r="H20" s="76"/>
      <c r="I20" s="6"/>
      <c r="J20" s="6"/>
      <c r="K20" s="13"/>
      <c r="L20" s="15"/>
      <c r="M20" s="79"/>
      <c r="R20" s="178"/>
      <c r="S20" s="178"/>
      <c r="T20" s="178"/>
      <c r="Y20" s="87"/>
      <c r="Z20" s="13"/>
      <c r="AA20" s="15"/>
      <c r="AB20" s="6"/>
      <c r="AC20" s="6"/>
      <c r="AD20" s="76"/>
      <c r="AF20" s="106" t="s">
        <v>51</v>
      </c>
      <c r="AG20" s="107" t="s">
        <v>5</v>
      </c>
      <c r="AH20" s="107" t="s">
        <v>22</v>
      </c>
      <c r="AI20" s="107" t="s">
        <v>7</v>
      </c>
      <c r="AJ20" s="105">
        <v>65</v>
      </c>
      <c r="AM20" s="105">
        <v>123</v>
      </c>
      <c r="AO20" s="106" t="s">
        <v>52</v>
      </c>
      <c r="AP20" s="107" t="s">
        <v>5</v>
      </c>
      <c r="AQ20" s="107" t="s">
        <v>32</v>
      </c>
      <c r="AR20" s="107" t="s">
        <v>7</v>
      </c>
      <c r="AS20" s="76"/>
      <c r="AT20" s="6"/>
      <c r="AU20" s="6"/>
      <c r="AV20" s="13"/>
      <c r="AW20" s="15"/>
      <c r="AX20" s="79"/>
      <c r="BJ20" s="87"/>
      <c r="BK20" s="13"/>
      <c r="BL20" s="15"/>
      <c r="BM20" s="6"/>
      <c r="BN20" s="6"/>
      <c r="BO20" s="76"/>
      <c r="BQ20" s="106" t="s">
        <v>53</v>
      </c>
      <c r="BR20" s="107" t="s">
        <v>5</v>
      </c>
      <c r="BS20" s="107" t="s">
        <v>39</v>
      </c>
      <c r="BT20" s="107" t="s">
        <v>7</v>
      </c>
      <c r="BU20" s="105">
        <v>180</v>
      </c>
    </row>
    <row r="21" spans="2:73" ht="7.2" customHeight="1" thickTop="1" thickBot="1" x14ac:dyDescent="0.25">
      <c r="B21" s="108"/>
      <c r="D21" s="106"/>
      <c r="E21" s="107"/>
      <c r="F21" s="107"/>
      <c r="G21" s="107"/>
      <c r="H21" s="6"/>
      <c r="I21" s="78"/>
      <c r="J21" s="6"/>
      <c r="K21" s="13"/>
      <c r="L21" s="15"/>
      <c r="M21" s="79"/>
      <c r="R21" s="178"/>
      <c r="S21" s="178"/>
      <c r="T21" s="178"/>
      <c r="Y21" s="87"/>
      <c r="Z21" s="13"/>
      <c r="AA21" s="15"/>
      <c r="AB21" s="6"/>
      <c r="AC21" s="86"/>
      <c r="AD21" s="6"/>
      <c r="AF21" s="106"/>
      <c r="AG21" s="107"/>
      <c r="AH21" s="107"/>
      <c r="AI21" s="107"/>
      <c r="AJ21" s="105"/>
      <c r="AM21" s="105"/>
      <c r="AO21" s="106"/>
      <c r="AP21" s="107"/>
      <c r="AQ21" s="107"/>
      <c r="AR21" s="107"/>
      <c r="AS21" s="6"/>
      <c r="AT21" s="78"/>
      <c r="AU21" s="6"/>
      <c r="AV21" s="13"/>
      <c r="AW21" s="15"/>
      <c r="AX21" s="79"/>
      <c r="BJ21" s="87"/>
      <c r="BK21" s="13"/>
      <c r="BL21" s="15"/>
      <c r="BM21" s="6"/>
      <c r="BN21" s="86"/>
      <c r="BO21" s="6"/>
      <c r="BQ21" s="106"/>
      <c r="BR21" s="107"/>
      <c r="BS21" s="107"/>
      <c r="BT21" s="107"/>
      <c r="BU21" s="105"/>
    </row>
    <row r="22" spans="2:73" ht="7.2" customHeight="1" thickTop="1" x14ac:dyDescent="0.2">
      <c r="B22" s="108">
        <v>9</v>
      </c>
      <c r="D22" s="106" t="s">
        <v>54</v>
      </c>
      <c r="E22" s="107" t="s">
        <v>5</v>
      </c>
      <c r="F22" s="107" t="s">
        <v>48</v>
      </c>
      <c r="G22" s="107" t="s">
        <v>7</v>
      </c>
      <c r="H22" s="11"/>
      <c r="I22" s="17"/>
      <c r="J22" s="6"/>
      <c r="K22" s="13"/>
      <c r="L22" s="15"/>
      <c r="M22" s="79"/>
      <c r="R22" s="178"/>
      <c r="S22" s="178"/>
      <c r="T22" s="178"/>
      <c r="Y22" s="87"/>
      <c r="Z22" s="13"/>
      <c r="AA22" s="15"/>
      <c r="AB22" s="87"/>
      <c r="AC22" s="13"/>
      <c r="AD22" s="18"/>
      <c r="AF22" s="106" t="s">
        <v>55</v>
      </c>
      <c r="AG22" s="107" t="s">
        <v>5</v>
      </c>
      <c r="AH22" s="107" t="s">
        <v>39</v>
      </c>
      <c r="AI22" s="107" t="s">
        <v>7</v>
      </c>
      <c r="AJ22" s="105">
        <v>66</v>
      </c>
      <c r="AM22" s="105">
        <v>124</v>
      </c>
      <c r="AO22" s="106" t="s">
        <v>56</v>
      </c>
      <c r="AP22" s="107" t="s">
        <v>5</v>
      </c>
      <c r="AQ22" s="107" t="s">
        <v>57</v>
      </c>
      <c r="AR22" s="107" t="s">
        <v>7</v>
      </c>
      <c r="AS22" s="11"/>
      <c r="AT22" s="17"/>
      <c r="AU22" s="6"/>
      <c r="AV22" s="13"/>
      <c r="AW22" s="15"/>
      <c r="AX22" s="79"/>
      <c r="BJ22" s="87"/>
      <c r="BK22" s="13"/>
      <c r="BL22" s="15"/>
      <c r="BM22" s="87"/>
      <c r="BN22" s="13"/>
      <c r="BO22" s="18"/>
      <c r="BQ22" s="106" t="s">
        <v>58</v>
      </c>
      <c r="BR22" s="107" t="s">
        <v>5</v>
      </c>
      <c r="BS22" s="107" t="s">
        <v>224</v>
      </c>
      <c r="BT22" s="107" t="s">
        <v>7</v>
      </c>
      <c r="BU22" s="105">
        <v>181</v>
      </c>
    </row>
    <row r="23" spans="2:73" ht="7.2" customHeight="1" thickBot="1" x14ac:dyDescent="0.25">
      <c r="B23" s="108"/>
      <c r="D23" s="106"/>
      <c r="E23" s="107"/>
      <c r="F23" s="107"/>
      <c r="G23" s="107"/>
      <c r="H23" s="6"/>
      <c r="I23" s="13"/>
      <c r="J23" s="77"/>
      <c r="K23" s="13"/>
      <c r="L23" s="15"/>
      <c r="M23" s="79"/>
      <c r="R23" s="178"/>
      <c r="S23" s="178"/>
      <c r="T23" s="178"/>
      <c r="Y23" s="87"/>
      <c r="Z23" s="13"/>
      <c r="AA23" s="15"/>
      <c r="AB23" s="86"/>
      <c r="AC23" s="6"/>
      <c r="AD23" s="9"/>
      <c r="AF23" s="106"/>
      <c r="AG23" s="107"/>
      <c r="AH23" s="107"/>
      <c r="AI23" s="107"/>
      <c r="AJ23" s="105"/>
      <c r="AM23" s="105"/>
      <c r="AO23" s="106"/>
      <c r="AP23" s="107"/>
      <c r="AQ23" s="107"/>
      <c r="AR23" s="107"/>
      <c r="AS23" s="6"/>
      <c r="AT23" s="13"/>
      <c r="AU23" s="77"/>
      <c r="AV23" s="13"/>
      <c r="AW23" s="15"/>
      <c r="AX23" s="79"/>
      <c r="BJ23" s="87"/>
      <c r="BK23" s="13"/>
      <c r="BL23" s="15"/>
      <c r="BM23" s="86"/>
      <c r="BN23" s="6"/>
      <c r="BO23" s="9"/>
      <c r="BQ23" s="106"/>
      <c r="BR23" s="107"/>
      <c r="BS23" s="107"/>
      <c r="BT23" s="107"/>
      <c r="BU23" s="105"/>
    </row>
    <row r="24" spans="2:73" ht="7.2" customHeight="1" thickTop="1" thickBot="1" x14ac:dyDescent="0.25">
      <c r="B24" s="108">
        <v>10</v>
      </c>
      <c r="D24" s="106" t="s">
        <v>59</v>
      </c>
      <c r="E24" s="107" t="s">
        <v>5</v>
      </c>
      <c r="F24" s="107" t="s">
        <v>60</v>
      </c>
      <c r="G24" s="107" t="s">
        <v>7</v>
      </c>
      <c r="H24" s="6"/>
      <c r="I24" s="6"/>
      <c r="J24" s="85"/>
      <c r="K24" s="17"/>
      <c r="L24" s="15"/>
      <c r="M24" s="79"/>
      <c r="R24" s="178"/>
      <c r="S24" s="178"/>
      <c r="T24" s="178"/>
      <c r="Y24" s="87"/>
      <c r="Z24" s="13"/>
      <c r="AA24" s="17"/>
      <c r="AB24" s="17"/>
      <c r="AC24" s="15"/>
      <c r="AD24" s="76"/>
      <c r="AF24" s="106" t="s">
        <v>61</v>
      </c>
      <c r="AG24" s="107" t="s">
        <v>5</v>
      </c>
      <c r="AH24" s="107" t="s">
        <v>62</v>
      </c>
      <c r="AI24" s="107" t="s">
        <v>7</v>
      </c>
      <c r="AJ24" s="105">
        <v>67</v>
      </c>
      <c r="AM24" s="105">
        <v>125</v>
      </c>
      <c r="AO24" s="106" t="s">
        <v>63</v>
      </c>
      <c r="AP24" s="107" t="s">
        <v>5</v>
      </c>
      <c r="AQ24" s="107" t="s">
        <v>35</v>
      </c>
      <c r="AR24" s="107" t="s">
        <v>7</v>
      </c>
      <c r="AS24" s="76"/>
      <c r="AT24" s="6"/>
      <c r="AU24" s="85"/>
      <c r="AV24" s="17"/>
      <c r="AW24" s="15"/>
      <c r="AX24" s="79"/>
      <c r="BJ24" s="87"/>
      <c r="BK24" s="13"/>
      <c r="BL24" s="17"/>
      <c r="BM24" s="17"/>
      <c r="BN24" s="15"/>
      <c r="BO24" s="8"/>
      <c r="BQ24" s="106" t="s">
        <v>64</v>
      </c>
      <c r="BR24" s="107" t="s">
        <v>5</v>
      </c>
      <c r="BS24" s="107" t="s">
        <v>32</v>
      </c>
      <c r="BT24" s="107" t="s">
        <v>7</v>
      </c>
      <c r="BU24" s="105">
        <v>182</v>
      </c>
    </row>
    <row r="25" spans="2:73" ht="7.2" customHeight="1" thickTop="1" thickBot="1" x14ac:dyDescent="0.25">
      <c r="B25" s="108"/>
      <c r="D25" s="106"/>
      <c r="E25" s="107"/>
      <c r="F25" s="107"/>
      <c r="G25" s="107"/>
      <c r="H25" s="10"/>
      <c r="I25" s="77"/>
      <c r="J25" s="81"/>
      <c r="K25" s="17"/>
      <c r="L25" s="15"/>
      <c r="M25" s="79"/>
      <c r="R25" s="178"/>
      <c r="S25" s="178"/>
      <c r="T25" s="178"/>
      <c r="Y25" s="87"/>
      <c r="Z25" s="13"/>
      <c r="AA25" s="17"/>
      <c r="AB25" s="17"/>
      <c r="AC25" s="88"/>
      <c r="AD25" s="6"/>
      <c r="AF25" s="106"/>
      <c r="AG25" s="107"/>
      <c r="AH25" s="107"/>
      <c r="AI25" s="107"/>
      <c r="AJ25" s="105"/>
      <c r="AM25" s="105"/>
      <c r="AO25" s="106"/>
      <c r="AP25" s="107"/>
      <c r="AQ25" s="107"/>
      <c r="AR25" s="107"/>
      <c r="AS25" s="6"/>
      <c r="AT25" s="78"/>
      <c r="AU25" s="81"/>
      <c r="AV25" s="17"/>
      <c r="AW25" s="15"/>
      <c r="AX25" s="79"/>
      <c r="BJ25" s="87"/>
      <c r="BK25" s="13"/>
      <c r="BL25" s="17"/>
      <c r="BM25" s="17"/>
      <c r="BN25" s="80"/>
      <c r="BO25" s="12"/>
      <c r="BQ25" s="106"/>
      <c r="BR25" s="107"/>
      <c r="BS25" s="107"/>
      <c r="BT25" s="107"/>
      <c r="BU25" s="105"/>
    </row>
    <row r="26" spans="2:73" ht="7.2" customHeight="1" thickTop="1" thickBot="1" x14ac:dyDescent="0.25">
      <c r="B26" s="108">
        <v>11</v>
      </c>
      <c r="D26" s="106" t="s">
        <v>65</v>
      </c>
      <c r="E26" s="107" t="s">
        <v>5</v>
      </c>
      <c r="F26" s="107" t="s">
        <v>24</v>
      </c>
      <c r="G26" s="107" t="s">
        <v>7</v>
      </c>
      <c r="H26" s="76"/>
      <c r="I26" s="84"/>
      <c r="J26" s="13"/>
      <c r="K26" s="17"/>
      <c r="L26" s="15"/>
      <c r="M26" s="79"/>
      <c r="R26" s="178"/>
      <c r="S26" s="178"/>
      <c r="T26" s="178"/>
      <c r="Y26" s="87"/>
      <c r="Z26" s="13"/>
      <c r="AA26" s="17"/>
      <c r="AB26" s="15"/>
      <c r="AC26" s="13"/>
      <c r="AD26" s="18"/>
      <c r="AF26" s="106" t="s">
        <v>66</v>
      </c>
      <c r="AG26" s="107" t="s">
        <v>5</v>
      </c>
      <c r="AH26" s="107" t="s">
        <v>28</v>
      </c>
      <c r="AI26" s="107" t="s">
        <v>7</v>
      </c>
      <c r="AJ26" s="105">
        <v>68</v>
      </c>
      <c r="AM26" s="105">
        <v>126</v>
      </c>
      <c r="AO26" s="106" t="s">
        <v>67</v>
      </c>
      <c r="AP26" s="107" t="s">
        <v>5</v>
      </c>
      <c r="AQ26" s="107" t="s">
        <v>48</v>
      </c>
      <c r="AR26" s="107" t="s">
        <v>7</v>
      </c>
      <c r="AS26" s="11"/>
      <c r="AT26" s="6"/>
      <c r="AU26" s="13"/>
      <c r="AV26" s="17"/>
      <c r="AW26" s="15"/>
      <c r="AX26" s="79"/>
      <c r="BJ26" s="87"/>
      <c r="BK26" s="13"/>
      <c r="BL26" s="17"/>
      <c r="BM26" s="15"/>
      <c r="BN26" s="89"/>
      <c r="BO26" s="76"/>
      <c r="BQ26" s="106" t="s">
        <v>68</v>
      </c>
      <c r="BR26" s="107" t="s">
        <v>5</v>
      </c>
      <c r="BS26" s="107" t="s">
        <v>48</v>
      </c>
      <c r="BT26" s="107" t="s">
        <v>7</v>
      </c>
      <c r="BU26" s="105">
        <v>183</v>
      </c>
    </row>
    <row r="27" spans="2:73" ht="7.2" customHeight="1" thickTop="1" thickBot="1" x14ac:dyDescent="0.25">
      <c r="B27" s="108"/>
      <c r="D27" s="106"/>
      <c r="E27" s="107"/>
      <c r="F27" s="107"/>
      <c r="G27" s="107"/>
      <c r="H27" s="6"/>
      <c r="I27" s="6"/>
      <c r="J27" s="13"/>
      <c r="K27" s="80"/>
      <c r="L27" s="15"/>
      <c r="M27" s="79"/>
      <c r="R27" s="178"/>
      <c r="S27" s="178"/>
      <c r="T27" s="178"/>
      <c r="Y27" s="87"/>
      <c r="Z27" s="13"/>
      <c r="AA27" s="80"/>
      <c r="AB27" s="15"/>
      <c r="AC27" s="6"/>
      <c r="AD27" s="9"/>
      <c r="AF27" s="106"/>
      <c r="AG27" s="107"/>
      <c r="AH27" s="107"/>
      <c r="AI27" s="107"/>
      <c r="AJ27" s="105"/>
      <c r="AM27" s="105"/>
      <c r="AO27" s="106"/>
      <c r="AP27" s="107"/>
      <c r="AQ27" s="107"/>
      <c r="AR27" s="107"/>
      <c r="AS27" s="6"/>
      <c r="AT27" s="6"/>
      <c r="AU27" s="13"/>
      <c r="AV27" s="80"/>
      <c r="AW27" s="15"/>
      <c r="AX27" s="79"/>
      <c r="BJ27" s="87"/>
      <c r="BK27" s="13"/>
      <c r="BL27" s="80"/>
      <c r="BM27" s="15"/>
      <c r="BN27" s="6"/>
      <c r="BO27" s="6"/>
      <c r="BQ27" s="106"/>
      <c r="BR27" s="107"/>
      <c r="BS27" s="107"/>
      <c r="BT27" s="107"/>
      <c r="BU27" s="105"/>
    </row>
    <row r="28" spans="2:73" ht="7.2" customHeight="1" thickTop="1" thickBot="1" x14ac:dyDescent="0.25">
      <c r="B28" s="108">
        <v>12</v>
      </c>
      <c r="D28" s="106" t="s">
        <v>69</v>
      </c>
      <c r="E28" s="107" t="s">
        <v>5</v>
      </c>
      <c r="F28" s="107" t="s">
        <v>70</v>
      </c>
      <c r="G28" s="107" t="s">
        <v>7</v>
      </c>
      <c r="H28" s="6"/>
      <c r="I28" s="6"/>
      <c r="J28" s="6"/>
      <c r="K28" s="84"/>
      <c r="L28" s="6"/>
      <c r="M28" s="79"/>
      <c r="R28" s="178"/>
      <c r="S28" s="178"/>
      <c r="T28" s="178"/>
      <c r="Y28" s="87"/>
      <c r="Z28" s="6"/>
      <c r="AA28" s="89"/>
      <c r="AB28" s="6"/>
      <c r="AC28" s="6"/>
      <c r="AD28" s="76"/>
      <c r="AF28" s="106" t="s">
        <v>47</v>
      </c>
      <c r="AG28" s="107" t="s">
        <v>5</v>
      </c>
      <c r="AH28" s="107" t="s">
        <v>71</v>
      </c>
      <c r="AI28" s="107" t="s">
        <v>7</v>
      </c>
      <c r="AJ28" s="105">
        <v>69</v>
      </c>
      <c r="AM28" s="105">
        <v>127</v>
      </c>
      <c r="AO28" s="106" t="s">
        <v>225</v>
      </c>
      <c r="AP28" s="107" t="s">
        <v>5</v>
      </c>
      <c r="AQ28" s="107" t="s">
        <v>72</v>
      </c>
      <c r="AR28" s="107" t="s">
        <v>7</v>
      </c>
      <c r="AS28" s="6"/>
      <c r="AT28" s="6"/>
      <c r="AU28" s="6"/>
      <c r="AV28" s="84"/>
      <c r="AW28" s="6"/>
      <c r="AX28" s="79"/>
      <c r="BJ28" s="87"/>
      <c r="BK28" s="6"/>
      <c r="BL28" s="89"/>
      <c r="BM28" s="6"/>
      <c r="BN28" s="6"/>
      <c r="BO28" s="8"/>
      <c r="BQ28" s="106" t="s">
        <v>73</v>
      </c>
      <c r="BR28" s="107" t="s">
        <v>5</v>
      </c>
      <c r="BS28" s="107" t="s">
        <v>14</v>
      </c>
      <c r="BT28" s="107" t="s">
        <v>7</v>
      </c>
      <c r="BU28" s="105">
        <v>184</v>
      </c>
    </row>
    <row r="29" spans="2:73" ht="7.2" customHeight="1" thickTop="1" thickBot="1" x14ac:dyDescent="0.25">
      <c r="B29" s="108"/>
      <c r="D29" s="106"/>
      <c r="E29" s="107"/>
      <c r="F29" s="107"/>
      <c r="G29" s="107"/>
      <c r="H29" s="10"/>
      <c r="I29" s="77"/>
      <c r="J29" s="6"/>
      <c r="K29" s="79"/>
      <c r="L29" s="6"/>
      <c r="M29" s="79"/>
      <c r="R29" s="178"/>
      <c r="S29" s="178"/>
      <c r="T29" s="178"/>
      <c r="Y29" s="87"/>
      <c r="Z29" s="6"/>
      <c r="AA29" s="87"/>
      <c r="AB29" s="6"/>
      <c r="AC29" s="86"/>
      <c r="AD29" s="6"/>
      <c r="AF29" s="106"/>
      <c r="AG29" s="107"/>
      <c r="AH29" s="107"/>
      <c r="AI29" s="107"/>
      <c r="AJ29" s="105"/>
      <c r="AM29" s="105"/>
      <c r="AO29" s="106"/>
      <c r="AP29" s="107"/>
      <c r="AQ29" s="107"/>
      <c r="AR29" s="107"/>
      <c r="AS29" s="10"/>
      <c r="AT29" s="77"/>
      <c r="AU29" s="6"/>
      <c r="AV29" s="79"/>
      <c r="AW29" s="6"/>
      <c r="AX29" s="79"/>
      <c r="BJ29" s="87"/>
      <c r="BK29" s="6"/>
      <c r="BL29" s="87"/>
      <c r="BM29" s="6"/>
      <c r="BN29" s="83"/>
      <c r="BO29" s="12"/>
      <c r="BQ29" s="106"/>
      <c r="BR29" s="107"/>
      <c r="BS29" s="107"/>
      <c r="BT29" s="107"/>
      <c r="BU29" s="105"/>
    </row>
    <row r="30" spans="2:73" ht="7.2" customHeight="1" thickTop="1" thickBot="1" x14ac:dyDescent="0.25">
      <c r="B30" s="108">
        <v>13</v>
      </c>
      <c r="D30" s="106" t="s">
        <v>74</v>
      </c>
      <c r="E30" s="107" t="s">
        <v>5</v>
      </c>
      <c r="F30" s="107" t="s">
        <v>20</v>
      </c>
      <c r="G30" s="107" t="s">
        <v>7</v>
      </c>
      <c r="H30" s="76"/>
      <c r="I30" s="85"/>
      <c r="J30" s="15"/>
      <c r="K30" s="79"/>
      <c r="L30" s="6"/>
      <c r="M30" s="79"/>
      <c r="R30" s="178"/>
      <c r="S30" s="178"/>
      <c r="T30" s="178"/>
      <c r="Y30" s="87"/>
      <c r="Z30" s="6"/>
      <c r="AA30" s="87"/>
      <c r="AB30" s="13"/>
      <c r="AC30" s="17"/>
      <c r="AD30" s="18"/>
      <c r="AF30" s="106" t="s">
        <v>75</v>
      </c>
      <c r="AG30" s="107" t="s">
        <v>5</v>
      </c>
      <c r="AH30" s="107" t="s">
        <v>35</v>
      </c>
      <c r="AI30" s="107" t="s">
        <v>7</v>
      </c>
      <c r="AJ30" s="105">
        <v>70</v>
      </c>
      <c r="AM30" s="105">
        <v>128</v>
      </c>
      <c r="AO30" s="106" t="s">
        <v>76</v>
      </c>
      <c r="AP30" s="107" t="s">
        <v>5</v>
      </c>
      <c r="AQ30" s="107" t="s">
        <v>14</v>
      </c>
      <c r="AR30" s="107" t="s">
        <v>7</v>
      </c>
      <c r="AS30" s="76"/>
      <c r="AT30" s="85"/>
      <c r="AU30" s="15"/>
      <c r="AV30" s="79"/>
      <c r="AW30" s="6"/>
      <c r="AX30" s="79"/>
      <c r="BJ30" s="87"/>
      <c r="BK30" s="6"/>
      <c r="BL30" s="87"/>
      <c r="BM30" s="87"/>
      <c r="BN30" s="89"/>
      <c r="BO30" s="76"/>
      <c r="BQ30" s="106" t="s">
        <v>77</v>
      </c>
      <c r="BR30" s="107" t="s">
        <v>5</v>
      </c>
      <c r="BS30" s="107" t="s">
        <v>78</v>
      </c>
      <c r="BT30" s="107" t="s">
        <v>7</v>
      </c>
      <c r="BU30" s="105">
        <v>185</v>
      </c>
    </row>
    <row r="31" spans="2:73" ht="7.2" customHeight="1" thickTop="1" thickBot="1" x14ac:dyDescent="0.25">
      <c r="B31" s="108"/>
      <c r="D31" s="106"/>
      <c r="E31" s="107"/>
      <c r="F31" s="107"/>
      <c r="G31" s="107"/>
      <c r="H31" s="6"/>
      <c r="I31" s="13"/>
      <c r="J31" s="77"/>
      <c r="K31" s="79"/>
      <c r="L31" s="6"/>
      <c r="M31" s="79"/>
      <c r="R31" s="178"/>
      <c r="S31" s="178"/>
      <c r="T31" s="178"/>
      <c r="Y31" s="87"/>
      <c r="Z31" s="6"/>
      <c r="AA31" s="87"/>
      <c r="AB31" s="83"/>
      <c r="AC31" s="15"/>
      <c r="AD31" s="9"/>
      <c r="AF31" s="106"/>
      <c r="AG31" s="107"/>
      <c r="AH31" s="107"/>
      <c r="AI31" s="107"/>
      <c r="AJ31" s="105"/>
      <c r="AM31" s="105"/>
      <c r="AO31" s="106"/>
      <c r="AP31" s="107"/>
      <c r="AQ31" s="107"/>
      <c r="AR31" s="107"/>
      <c r="AS31" s="6"/>
      <c r="AT31" s="13"/>
      <c r="AU31" s="77"/>
      <c r="AV31" s="79"/>
      <c r="AW31" s="6"/>
      <c r="AX31" s="79"/>
      <c r="BJ31" s="87"/>
      <c r="BK31" s="6"/>
      <c r="BL31" s="87"/>
      <c r="BM31" s="86"/>
      <c r="BN31" s="6"/>
      <c r="BO31" s="6"/>
      <c r="BQ31" s="106"/>
      <c r="BR31" s="107"/>
      <c r="BS31" s="107"/>
      <c r="BT31" s="107"/>
      <c r="BU31" s="105"/>
    </row>
    <row r="32" spans="2:73" ht="7.2" customHeight="1" thickTop="1" x14ac:dyDescent="0.2">
      <c r="B32" s="108">
        <v>14</v>
      </c>
      <c r="D32" s="106" t="s">
        <v>79</v>
      </c>
      <c r="E32" s="107" t="s">
        <v>5</v>
      </c>
      <c r="F32" s="107" t="s">
        <v>57</v>
      </c>
      <c r="G32" s="107" t="s">
        <v>7</v>
      </c>
      <c r="H32" s="6"/>
      <c r="I32" s="6"/>
      <c r="J32" s="84"/>
      <c r="K32" s="6"/>
      <c r="L32" s="6"/>
      <c r="M32" s="79"/>
      <c r="R32" s="178"/>
      <c r="S32" s="178"/>
      <c r="T32" s="178"/>
      <c r="Y32" s="87"/>
      <c r="Z32" s="6"/>
      <c r="AA32" s="6"/>
      <c r="AB32" s="89"/>
      <c r="AC32" s="6"/>
      <c r="AD32" s="8"/>
      <c r="AF32" s="106" t="s">
        <v>80</v>
      </c>
      <c r="AG32" s="107" t="s">
        <v>5</v>
      </c>
      <c r="AH32" s="107" t="s">
        <v>81</v>
      </c>
      <c r="AI32" s="107" t="s">
        <v>7</v>
      </c>
      <c r="AJ32" s="105">
        <v>71</v>
      </c>
      <c r="AM32" s="105">
        <v>129</v>
      </c>
      <c r="AO32" s="106" t="s">
        <v>82</v>
      </c>
      <c r="AP32" s="107" t="s">
        <v>5</v>
      </c>
      <c r="AQ32" s="107" t="s">
        <v>70</v>
      </c>
      <c r="AR32" s="107" t="s">
        <v>7</v>
      </c>
      <c r="AS32" s="6"/>
      <c r="AT32" s="6"/>
      <c r="AU32" s="84"/>
      <c r="AV32" s="6"/>
      <c r="AW32" s="6"/>
      <c r="AX32" s="79"/>
      <c r="BJ32" s="87"/>
      <c r="BK32" s="6"/>
      <c r="BL32" s="6"/>
      <c r="BM32" s="13"/>
      <c r="BN32" s="18"/>
      <c r="BO32" s="8"/>
      <c r="BQ32" s="106" t="s">
        <v>226</v>
      </c>
      <c r="BR32" s="107" t="s">
        <v>5</v>
      </c>
      <c r="BS32" s="107" t="s">
        <v>72</v>
      </c>
      <c r="BT32" s="107" t="s">
        <v>7</v>
      </c>
      <c r="BU32" s="105">
        <v>186</v>
      </c>
    </row>
    <row r="33" spans="2:73" ht="7.2" customHeight="1" thickBot="1" x14ac:dyDescent="0.25">
      <c r="B33" s="108"/>
      <c r="D33" s="106"/>
      <c r="E33" s="107"/>
      <c r="F33" s="107"/>
      <c r="G33" s="107"/>
      <c r="H33" s="10"/>
      <c r="I33" s="77"/>
      <c r="J33" s="79"/>
      <c r="K33" s="6"/>
      <c r="L33" s="6"/>
      <c r="M33" s="79"/>
      <c r="R33" s="178"/>
      <c r="S33" s="178"/>
      <c r="T33" s="178"/>
      <c r="Y33" s="87"/>
      <c r="Z33" s="6"/>
      <c r="AA33" s="6"/>
      <c r="AB33" s="87"/>
      <c r="AC33" s="83"/>
      <c r="AD33" s="12"/>
      <c r="AF33" s="106"/>
      <c r="AG33" s="107"/>
      <c r="AH33" s="107"/>
      <c r="AI33" s="107"/>
      <c r="AJ33" s="105"/>
      <c r="AM33" s="105"/>
      <c r="AO33" s="106"/>
      <c r="AP33" s="107"/>
      <c r="AQ33" s="107"/>
      <c r="AR33" s="107"/>
      <c r="AS33" s="10"/>
      <c r="AT33" s="77"/>
      <c r="AU33" s="79"/>
      <c r="AV33" s="6"/>
      <c r="AW33" s="6"/>
      <c r="AX33" s="79"/>
      <c r="BJ33" s="86"/>
      <c r="BK33" s="6"/>
      <c r="BL33" s="6"/>
      <c r="BM33" s="6"/>
      <c r="BN33" s="9"/>
      <c r="BO33" s="9"/>
      <c r="BQ33" s="106"/>
      <c r="BR33" s="107"/>
      <c r="BS33" s="107"/>
      <c r="BT33" s="107"/>
      <c r="BU33" s="105"/>
    </row>
    <row r="34" spans="2:73" ht="7.2" customHeight="1" thickTop="1" thickBot="1" x14ac:dyDescent="0.25">
      <c r="B34" s="108">
        <v>15</v>
      </c>
      <c r="D34" s="106" t="s">
        <v>83</v>
      </c>
      <c r="E34" s="107" t="s">
        <v>5</v>
      </c>
      <c r="F34" s="107" t="s">
        <v>72</v>
      </c>
      <c r="G34" s="107" t="s">
        <v>7</v>
      </c>
      <c r="H34" s="76"/>
      <c r="I34" s="84"/>
      <c r="J34" s="6"/>
      <c r="K34" s="6"/>
      <c r="L34" s="6"/>
      <c r="M34" s="79"/>
      <c r="R34" s="178"/>
      <c r="S34" s="178"/>
      <c r="T34" s="178"/>
      <c r="Y34" s="87"/>
      <c r="Z34" s="6"/>
      <c r="AA34" s="6"/>
      <c r="AB34" s="6"/>
      <c r="AC34" s="89"/>
      <c r="AD34" s="76"/>
      <c r="AF34" s="106" t="s">
        <v>84</v>
      </c>
      <c r="AG34" s="107" t="s">
        <v>5</v>
      </c>
      <c r="AH34" s="107" t="s">
        <v>42</v>
      </c>
      <c r="AI34" s="107" t="s">
        <v>7</v>
      </c>
      <c r="AJ34" s="105">
        <v>72</v>
      </c>
      <c r="AM34" s="105">
        <v>130</v>
      </c>
      <c r="AO34" s="106" t="s">
        <v>85</v>
      </c>
      <c r="AP34" s="107" t="s">
        <v>5</v>
      </c>
      <c r="AQ34" s="107" t="s">
        <v>86</v>
      </c>
      <c r="AR34" s="107" t="s">
        <v>7</v>
      </c>
      <c r="AS34" s="76"/>
      <c r="AT34" s="84"/>
      <c r="AU34" s="6"/>
      <c r="AV34" s="6"/>
      <c r="AW34" s="6"/>
      <c r="AX34" s="79"/>
      <c r="BI34" s="102"/>
      <c r="BJ34" s="13"/>
      <c r="BK34" s="15"/>
      <c r="BL34" s="6"/>
      <c r="BM34" s="6"/>
      <c r="BN34" s="76"/>
      <c r="BO34" s="76"/>
      <c r="BQ34" s="106" t="s">
        <v>87</v>
      </c>
      <c r="BR34" s="107" t="s">
        <v>5</v>
      </c>
      <c r="BS34" s="107" t="s">
        <v>88</v>
      </c>
      <c r="BT34" s="107" t="s">
        <v>7</v>
      </c>
      <c r="BU34" s="105">
        <v>187</v>
      </c>
    </row>
    <row r="35" spans="2:73" ht="7.2" customHeight="1" thickTop="1" thickBot="1" x14ac:dyDescent="0.25">
      <c r="B35" s="108"/>
      <c r="D35" s="106"/>
      <c r="E35" s="107"/>
      <c r="F35" s="107"/>
      <c r="G35" s="107"/>
      <c r="H35" s="6"/>
      <c r="I35" s="6"/>
      <c r="J35" s="6"/>
      <c r="K35" s="6"/>
      <c r="L35" s="6"/>
      <c r="M35" s="78"/>
      <c r="R35" s="178"/>
      <c r="S35" s="178"/>
      <c r="T35" s="178"/>
      <c r="Y35" s="86"/>
      <c r="Z35" s="6"/>
      <c r="AA35" s="6"/>
      <c r="AB35" s="6"/>
      <c r="AC35" s="6"/>
      <c r="AD35" s="6"/>
      <c r="AF35" s="106"/>
      <c r="AG35" s="107"/>
      <c r="AH35" s="107"/>
      <c r="AI35" s="107"/>
      <c r="AJ35" s="105"/>
      <c r="AM35" s="105"/>
      <c r="AO35" s="106"/>
      <c r="AP35" s="107"/>
      <c r="AQ35" s="107"/>
      <c r="AR35" s="107"/>
      <c r="AS35" s="6"/>
      <c r="AT35" s="6"/>
      <c r="AU35" s="6"/>
      <c r="AV35" s="6"/>
      <c r="AW35" s="6"/>
      <c r="AX35" s="78"/>
      <c r="BI35" s="102"/>
      <c r="BJ35" s="13"/>
      <c r="BK35" s="15"/>
      <c r="BL35" s="6"/>
      <c r="BM35" s="86"/>
      <c r="BN35" s="6"/>
      <c r="BO35" s="6"/>
      <c r="BQ35" s="106"/>
      <c r="BR35" s="107"/>
      <c r="BS35" s="107"/>
      <c r="BT35" s="107"/>
      <c r="BU35" s="105"/>
    </row>
    <row r="36" spans="2:73" ht="7.2" customHeight="1" thickTop="1" thickBot="1" x14ac:dyDescent="0.25">
      <c r="B36" s="108">
        <v>16</v>
      </c>
      <c r="D36" s="106" t="s">
        <v>89</v>
      </c>
      <c r="E36" s="107" t="s">
        <v>5</v>
      </c>
      <c r="F36" s="107" t="s">
        <v>9</v>
      </c>
      <c r="G36" s="107" t="s">
        <v>7</v>
      </c>
      <c r="H36" s="76"/>
      <c r="I36" s="76"/>
      <c r="J36" s="6"/>
      <c r="K36" s="6"/>
      <c r="L36" s="13"/>
      <c r="M36" s="15"/>
      <c r="N36" s="98"/>
      <c r="R36" s="178"/>
      <c r="S36" s="178"/>
      <c r="T36" s="178"/>
      <c r="X36" s="102"/>
      <c r="Y36" s="13"/>
      <c r="Z36" s="15"/>
      <c r="AA36" s="6"/>
      <c r="AB36" s="6"/>
      <c r="AC36" s="76"/>
      <c r="AD36" s="76"/>
      <c r="AF36" s="106" t="s">
        <v>90</v>
      </c>
      <c r="AG36" s="107" t="s">
        <v>5</v>
      </c>
      <c r="AH36" s="107" t="s">
        <v>78</v>
      </c>
      <c r="AI36" s="107" t="s">
        <v>7</v>
      </c>
      <c r="AJ36" s="105">
        <v>73</v>
      </c>
      <c r="AM36" s="105">
        <v>131</v>
      </c>
      <c r="AO36" s="106" t="s">
        <v>91</v>
      </c>
      <c r="AP36" s="107" t="s">
        <v>5</v>
      </c>
      <c r="AQ36" s="107" t="s">
        <v>6</v>
      </c>
      <c r="AR36" s="107" t="s">
        <v>7</v>
      </c>
      <c r="AS36" s="76"/>
      <c r="AT36" s="76"/>
      <c r="AU36" s="6"/>
      <c r="AV36" s="6"/>
      <c r="AW36" s="13"/>
      <c r="AX36" s="17"/>
      <c r="BI36" s="102"/>
      <c r="BJ36" s="13"/>
      <c r="BK36" s="15"/>
      <c r="BL36" s="87"/>
      <c r="BM36" s="13"/>
      <c r="BN36" s="15"/>
      <c r="BO36" s="8"/>
      <c r="BQ36" s="106" t="s">
        <v>92</v>
      </c>
      <c r="BR36" s="107" t="s">
        <v>5</v>
      </c>
      <c r="BS36" s="107" t="s">
        <v>48</v>
      </c>
      <c r="BT36" s="107" t="s">
        <v>7</v>
      </c>
      <c r="BU36" s="105">
        <v>188</v>
      </c>
    </row>
    <row r="37" spans="2:73" ht="7.2" customHeight="1" thickTop="1" thickBot="1" x14ac:dyDescent="0.25">
      <c r="B37" s="108"/>
      <c r="D37" s="106"/>
      <c r="E37" s="107"/>
      <c r="F37" s="107"/>
      <c r="G37" s="107"/>
      <c r="H37" s="6"/>
      <c r="I37" s="6"/>
      <c r="J37" s="78"/>
      <c r="K37" s="6"/>
      <c r="L37" s="13"/>
      <c r="M37" s="15"/>
      <c r="N37" s="98"/>
      <c r="R37" s="178"/>
      <c r="S37" s="178"/>
      <c r="T37" s="178"/>
      <c r="X37" s="102"/>
      <c r="Y37" s="13"/>
      <c r="Z37" s="15"/>
      <c r="AA37" s="6"/>
      <c r="AB37" s="86"/>
      <c r="AC37" s="6"/>
      <c r="AD37" s="6"/>
      <c r="AF37" s="106"/>
      <c r="AG37" s="107"/>
      <c r="AH37" s="107"/>
      <c r="AI37" s="107"/>
      <c r="AJ37" s="105"/>
      <c r="AM37" s="105"/>
      <c r="AO37" s="106"/>
      <c r="AP37" s="107"/>
      <c r="AQ37" s="107"/>
      <c r="AR37" s="107"/>
      <c r="AS37" s="6"/>
      <c r="AT37" s="6"/>
      <c r="AU37" s="78"/>
      <c r="AV37" s="6"/>
      <c r="AW37" s="13"/>
      <c r="AX37" s="17"/>
      <c r="BI37" s="102"/>
      <c r="BJ37" s="13"/>
      <c r="BK37" s="15"/>
      <c r="BL37" s="87"/>
      <c r="BM37" s="13"/>
      <c r="BN37" s="80"/>
      <c r="BO37" s="12"/>
      <c r="BQ37" s="106"/>
      <c r="BR37" s="107"/>
      <c r="BS37" s="107"/>
      <c r="BT37" s="107"/>
      <c r="BU37" s="105"/>
    </row>
    <row r="38" spans="2:73" ht="7.2" customHeight="1" thickTop="1" thickBot="1" x14ac:dyDescent="0.25">
      <c r="B38" s="108">
        <v>17</v>
      </c>
      <c r="D38" s="106" t="s">
        <v>93</v>
      </c>
      <c r="E38" s="107" t="s">
        <v>5</v>
      </c>
      <c r="F38" s="107" t="s">
        <v>35</v>
      </c>
      <c r="G38" s="107" t="s">
        <v>7</v>
      </c>
      <c r="H38" s="76"/>
      <c r="I38" s="13"/>
      <c r="J38" s="15"/>
      <c r="K38" s="79"/>
      <c r="L38" s="13"/>
      <c r="M38" s="15"/>
      <c r="N38" s="98"/>
      <c r="R38" s="178"/>
      <c r="S38" s="178"/>
      <c r="T38" s="178"/>
      <c r="X38" s="102"/>
      <c r="Y38" s="13"/>
      <c r="Z38" s="15"/>
      <c r="AA38" s="6"/>
      <c r="AB38" s="17"/>
      <c r="AC38" s="15"/>
      <c r="AD38" s="76"/>
      <c r="AF38" s="106" t="s">
        <v>94</v>
      </c>
      <c r="AG38" s="107" t="s">
        <v>5</v>
      </c>
      <c r="AH38" s="107" t="s">
        <v>39</v>
      </c>
      <c r="AI38" s="107" t="s">
        <v>7</v>
      </c>
      <c r="AJ38" s="105">
        <v>74</v>
      </c>
      <c r="AM38" s="105">
        <v>132</v>
      </c>
      <c r="AO38" s="106" t="s">
        <v>82</v>
      </c>
      <c r="AP38" s="107" t="s">
        <v>5</v>
      </c>
      <c r="AQ38" s="107" t="s">
        <v>72</v>
      </c>
      <c r="AR38" s="107" t="s">
        <v>7</v>
      </c>
      <c r="AS38" s="76"/>
      <c r="AT38" s="13"/>
      <c r="AU38" s="15"/>
      <c r="AV38" s="79"/>
      <c r="AW38" s="13"/>
      <c r="AX38" s="17"/>
      <c r="BI38" s="102"/>
      <c r="BJ38" s="13"/>
      <c r="BK38" s="15"/>
      <c r="BL38" s="87"/>
      <c r="BM38" s="6"/>
      <c r="BN38" s="89"/>
      <c r="BO38" s="76"/>
      <c r="BQ38" s="106" t="s">
        <v>95</v>
      </c>
      <c r="BR38" s="107" t="s">
        <v>5</v>
      </c>
      <c r="BS38" s="107" t="s">
        <v>18</v>
      </c>
      <c r="BT38" s="107" t="s">
        <v>7</v>
      </c>
      <c r="BU38" s="105">
        <v>189</v>
      </c>
    </row>
    <row r="39" spans="2:73" ht="7.2" customHeight="1" thickTop="1" thickBot="1" x14ac:dyDescent="0.25">
      <c r="B39" s="108"/>
      <c r="D39" s="106"/>
      <c r="E39" s="107"/>
      <c r="F39" s="107"/>
      <c r="G39" s="107"/>
      <c r="H39" s="6"/>
      <c r="I39" s="82"/>
      <c r="J39" s="15"/>
      <c r="K39" s="79"/>
      <c r="L39" s="13"/>
      <c r="M39" s="15"/>
      <c r="N39" s="98"/>
      <c r="R39" s="178"/>
      <c r="S39" s="178"/>
      <c r="T39" s="178"/>
      <c r="X39" s="102"/>
      <c r="Y39" s="13"/>
      <c r="Z39" s="15"/>
      <c r="AA39" s="6"/>
      <c r="AB39" s="17"/>
      <c r="AC39" s="88"/>
      <c r="AD39" s="6"/>
      <c r="AF39" s="106"/>
      <c r="AG39" s="107"/>
      <c r="AH39" s="107"/>
      <c r="AI39" s="107"/>
      <c r="AJ39" s="105"/>
      <c r="AM39" s="105"/>
      <c r="AO39" s="106"/>
      <c r="AP39" s="107"/>
      <c r="AQ39" s="107"/>
      <c r="AR39" s="107"/>
      <c r="AS39" s="6"/>
      <c r="AT39" s="82"/>
      <c r="AU39" s="15"/>
      <c r="AV39" s="79"/>
      <c r="AW39" s="13"/>
      <c r="AX39" s="17"/>
      <c r="BI39" s="102"/>
      <c r="BJ39" s="13"/>
      <c r="BK39" s="15"/>
      <c r="BL39" s="86"/>
      <c r="BM39" s="6"/>
      <c r="BN39" s="6"/>
      <c r="BO39" s="6"/>
      <c r="BQ39" s="106"/>
      <c r="BR39" s="107"/>
      <c r="BS39" s="107"/>
      <c r="BT39" s="107"/>
      <c r="BU39" s="105"/>
    </row>
    <row r="40" spans="2:73" ht="7.2" customHeight="1" thickTop="1" x14ac:dyDescent="0.2">
      <c r="B40" s="108">
        <v>18</v>
      </c>
      <c r="D40" s="106" t="s">
        <v>227</v>
      </c>
      <c r="E40" s="107" t="s">
        <v>5</v>
      </c>
      <c r="F40" s="107" t="s">
        <v>16</v>
      </c>
      <c r="G40" s="107" t="s">
        <v>7</v>
      </c>
      <c r="H40" s="11"/>
      <c r="I40" s="6"/>
      <c r="J40" s="6"/>
      <c r="K40" s="79"/>
      <c r="L40" s="13"/>
      <c r="M40" s="15"/>
      <c r="N40" s="98"/>
      <c r="R40" s="177" t="s">
        <v>344</v>
      </c>
      <c r="S40" s="177"/>
      <c r="T40" s="177"/>
      <c r="X40" s="102"/>
      <c r="Y40" s="13"/>
      <c r="Z40" s="15"/>
      <c r="AA40" s="6"/>
      <c r="AB40" s="15"/>
      <c r="AC40" s="13"/>
      <c r="AD40" s="18"/>
      <c r="AF40" s="106" t="s">
        <v>96</v>
      </c>
      <c r="AG40" s="107" t="s">
        <v>5</v>
      </c>
      <c r="AH40" s="107" t="s">
        <v>32</v>
      </c>
      <c r="AI40" s="107" t="s">
        <v>7</v>
      </c>
      <c r="AJ40" s="105">
        <v>75</v>
      </c>
      <c r="AM40" s="105">
        <v>133</v>
      </c>
      <c r="AO40" s="106" t="s">
        <v>97</v>
      </c>
      <c r="AP40" s="107" t="s">
        <v>5</v>
      </c>
      <c r="AQ40" s="107" t="s">
        <v>98</v>
      </c>
      <c r="AR40" s="107" t="s">
        <v>7</v>
      </c>
      <c r="AS40" s="11"/>
      <c r="AT40" s="6"/>
      <c r="AU40" s="6"/>
      <c r="AV40" s="79"/>
      <c r="AW40" s="13"/>
      <c r="AX40" s="17"/>
      <c r="BI40" s="102"/>
      <c r="BJ40" s="13"/>
      <c r="BK40" s="17"/>
      <c r="BL40" s="17"/>
      <c r="BM40" s="15"/>
      <c r="BN40" s="6"/>
      <c r="BO40" s="8"/>
      <c r="BQ40" s="106" t="s">
        <v>99</v>
      </c>
      <c r="BR40" s="107" t="s">
        <v>5</v>
      </c>
      <c r="BS40" s="107" t="s">
        <v>70</v>
      </c>
      <c r="BT40" s="107" t="s">
        <v>7</v>
      </c>
      <c r="BU40" s="105">
        <v>190</v>
      </c>
    </row>
    <row r="41" spans="2:73" ht="7.2" customHeight="1" thickBot="1" x14ac:dyDescent="0.25">
      <c r="B41" s="108"/>
      <c r="D41" s="106"/>
      <c r="E41" s="107"/>
      <c r="F41" s="107"/>
      <c r="G41" s="107"/>
      <c r="H41" s="6"/>
      <c r="I41" s="6"/>
      <c r="J41" s="6"/>
      <c r="K41" s="78"/>
      <c r="L41" s="13"/>
      <c r="M41" s="15"/>
      <c r="N41" s="98"/>
      <c r="R41" s="177"/>
      <c r="S41" s="177"/>
      <c r="T41" s="177"/>
      <c r="X41" s="102"/>
      <c r="Y41" s="13"/>
      <c r="Z41" s="15"/>
      <c r="AA41" s="83"/>
      <c r="AB41" s="15"/>
      <c r="AC41" s="6"/>
      <c r="AD41" s="9"/>
      <c r="AF41" s="106"/>
      <c r="AG41" s="107"/>
      <c r="AH41" s="107"/>
      <c r="AI41" s="107"/>
      <c r="AJ41" s="105"/>
      <c r="AM41" s="105"/>
      <c r="AO41" s="106"/>
      <c r="AP41" s="107"/>
      <c r="AQ41" s="107"/>
      <c r="AR41" s="107"/>
      <c r="AS41" s="6"/>
      <c r="AT41" s="6"/>
      <c r="AU41" s="6"/>
      <c r="AV41" s="78"/>
      <c r="AW41" s="13"/>
      <c r="AX41" s="17"/>
      <c r="BI41" s="102"/>
      <c r="BJ41" s="13"/>
      <c r="BK41" s="17"/>
      <c r="BL41" s="17"/>
      <c r="BM41" s="15"/>
      <c r="BN41" s="83"/>
      <c r="BO41" s="12"/>
      <c r="BQ41" s="106"/>
      <c r="BR41" s="107"/>
      <c r="BS41" s="107"/>
      <c r="BT41" s="107"/>
      <c r="BU41" s="105"/>
    </row>
    <row r="42" spans="2:73" ht="7.2" customHeight="1" thickTop="1" thickBot="1" x14ac:dyDescent="0.25">
      <c r="B42" s="108">
        <v>19</v>
      </c>
      <c r="D42" s="106" t="s">
        <v>100</v>
      </c>
      <c r="E42" s="107" t="s">
        <v>5</v>
      </c>
      <c r="F42" s="107" t="s">
        <v>224</v>
      </c>
      <c r="G42" s="107" t="s">
        <v>7</v>
      </c>
      <c r="H42" s="6"/>
      <c r="I42" s="6"/>
      <c r="J42" s="13"/>
      <c r="K42" s="15"/>
      <c r="L42" s="17"/>
      <c r="M42" s="15"/>
      <c r="N42" s="98"/>
      <c r="R42" s="177"/>
      <c r="S42" s="177"/>
      <c r="T42" s="177"/>
      <c r="X42" s="102"/>
      <c r="Y42" s="13"/>
      <c r="Z42" s="91"/>
      <c r="AA42" s="89"/>
      <c r="AB42" s="6"/>
      <c r="AC42" s="6"/>
      <c r="AD42" s="76"/>
      <c r="AF42" s="106" t="s">
        <v>101</v>
      </c>
      <c r="AG42" s="107" t="s">
        <v>5</v>
      </c>
      <c r="AH42" s="107" t="s">
        <v>9</v>
      </c>
      <c r="AI42" s="107" t="s">
        <v>7</v>
      </c>
      <c r="AJ42" s="105">
        <v>76</v>
      </c>
      <c r="AM42" s="105">
        <v>134</v>
      </c>
      <c r="AO42" s="106" t="s">
        <v>21</v>
      </c>
      <c r="AP42" s="107" t="s">
        <v>5</v>
      </c>
      <c r="AQ42" s="107" t="s">
        <v>28</v>
      </c>
      <c r="AR42" s="107" t="s">
        <v>7</v>
      </c>
      <c r="AS42" s="76"/>
      <c r="AT42" s="6"/>
      <c r="AU42" s="13"/>
      <c r="AV42" s="15"/>
      <c r="AW42" s="81"/>
      <c r="AX42" s="17"/>
      <c r="BI42" s="102"/>
      <c r="BJ42" s="13"/>
      <c r="BK42" s="17"/>
      <c r="BL42" s="17"/>
      <c r="BM42" s="17"/>
      <c r="BN42" s="90"/>
      <c r="BO42" s="76"/>
      <c r="BQ42" s="106" t="s">
        <v>102</v>
      </c>
      <c r="BR42" s="107" t="s">
        <v>5</v>
      </c>
      <c r="BS42" s="107" t="s">
        <v>103</v>
      </c>
      <c r="BT42" s="107" t="s">
        <v>7</v>
      </c>
      <c r="BU42" s="105">
        <v>191</v>
      </c>
    </row>
    <row r="43" spans="2:73" ht="7.2" customHeight="1" thickTop="1" thickBot="1" x14ac:dyDescent="0.25">
      <c r="B43" s="108"/>
      <c r="D43" s="106"/>
      <c r="E43" s="107"/>
      <c r="F43" s="107"/>
      <c r="G43" s="107"/>
      <c r="H43" s="10"/>
      <c r="I43" s="77"/>
      <c r="J43" s="13"/>
      <c r="K43" s="15"/>
      <c r="L43" s="17"/>
      <c r="M43" s="15"/>
      <c r="N43" s="98"/>
      <c r="R43" s="177"/>
      <c r="S43" s="177"/>
      <c r="T43" s="177"/>
      <c r="X43" s="102"/>
      <c r="Y43" s="13"/>
      <c r="Z43" s="91"/>
      <c r="AA43" s="87"/>
      <c r="AB43" s="6"/>
      <c r="AC43" s="86"/>
      <c r="AD43" s="6"/>
      <c r="AF43" s="106"/>
      <c r="AG43" s="107"/>
      <c r="AH43" s="107"/>
      <c r="AI43" s="107"/>
      <c r="AJ43" s="105"/>
      <c r="AM43" s="105"/>
      <c r="AO43" s="106"/>
      <c r="AP43" s="107"/>
      <c r="AQ43" s="107"/>
      <c r="AR43" s="107"/>
      <c r="AS43" s="6"/>
      <c r="AT43" s="78"/>
      <c r="AU43" s="13"/>
      <c r="AV43" s="15"/>
      <c r="AW43" s="81"/>
      <c r="AX43" s="17"/>
      <c r="BI43" s="102"/>
      <c r="BJ43" s="13"/>
      <c r="BK43" s="17"/>
      <c r="BL43" s="17"/>
      <c r="BM43" s="80"/>
      <c r="BN43" s="15"/>
      <c r="BO43" s="6"/>
      <c r="BQ43" s="106"/>
      <c r="BR43" s="107"/>
      <c r="BS43" s="107"/>
      <c r="BT43" s="107"/>
      <c r="BU43" s="105"/>
    </row>
    <row r="44" spans="2:73" ht="7.2" customHeight="1" thickTop="1" thickBot="1" x14ac:dyDescent="0.25">
      <c r="B44" s="108">
        <v>20</v>
      </c>
      <c r="D44" s="106" t="s">
        <v>104</v>
      </c>
      <c r="E44" s="107" t="s">
        <v>5</v>
      </c>
      <c r="F44" s="107" t="s">
        <v>14</v>
      </c>
      <c r="G44" s="107" t="s">
        <v>7</v>
      </c>
      <c r="H44" s="76"/>
      <c r="I44" s="85"/>
      <c r="J44" s="17"/>
      <c r="K44" s="15"/>
      <c r="L44" s="17"/>
      <c r="M44" s="15"/>
      <c r="N44" s="98"/>
      <c r="R44" s="177"/>
      <c r="S44" s="177"/>
      <c r="T44" s="177"/>
      <c r="X44" s="102"/>
      <c r="Y44" s="13"/>
      <c r="Z44" s="91"/>
      <c r="AA44" s="87"/>
      <c r="AB44" s="13"/>
      <c r="AC44" s="17"/>
      <c r="AD44" s="18"/>
      <c r="AF44" s="106" t="s">
        <v>105</v>
      </c>
      <c r="AG44" s="107" t="s">
        <v>5</v>
      </c>
      <c r="AH44" s="107" t="s">
        <v>22</v>
      </c>
      <c r="AI44" s="107" t="s">
        <v>7</v>
      </c>
      <c r="AJ44" s="105">
        <v>77</v>
      </c>
      <c r="AM44" s="105">
        <v>135</v>
      </c>
      <c r="AO44" s="106" t="s">
        <v>106</v>
      </c>
      <c r="AP44" s="107" t="s">
        <v>5</v>
      </c>
      <c r="AQ44" s="107" t="s">
        <v>16</v>
      </c>
      <c r="AR44" s="107" t="s">
        <v>7</v>
      </c>
      <c r="AS44" s="11"/>
      <c r="AT44" s="17"/>
      <c r="AU44" s="17"/>
      <c r="AV44" s="15"/>
      <c r="AW44" s="81"/>
      <c r="AX44" s="17"/>
      <c r="BI44" s="102"/>
      <c r="BJ44" s="13"/>
      <c r="BK44" s="17"/>
      <c r="BL44" s="15"/>
      <c r="BM44" s="89"/>
      <c r="BN44" s="6"/>
      <c r="BO44" s="76"/>
      <c r="BQ44" s="106" t="s">
        <v>107</v>
      </c>
      <c r="BR44" s="107" t="s">
        <v>5</v>
      </c>
      <c r="BS44" s="107" t="s">
        <v>39</v>
      </c>
      <c r="BT44" s="107" t="s">
        <v>7</v>
      </c>
      <c r="BU44" s="105">
        <v>192</v>
      </c>
    </row>
    <row r="45" spans="2:73" ht="7.2" customHeight="1" thickTop="1" thickBot="1" x14ac:dyDescent="0.25">
      <c r="B45" s="108"/>
      <c r="D45" s="106"/>
      <c r="E45" s="107"/>
      <c r="F45" s="107"/>
      <c r="G45" s="107"/>
      <c r="H45" s="6"/>
      <c r="I45" s="13"/>
      <c r="J45" s="80"/>
      <c r="K45" s="15"/>
      <c r="L45" s="17"/>
      <c r="M45" s="15"/>
      <c r="N45" s="98"/>
      <c r="R45" s="177"/>
      <c r="S45" s="177"/>
      <c r="T45" s="177"/>
      <c r="X45" s="102"/>
      <c r="Y45" s="13"/>
      <c r="Z45" s="91"/>
      <c r="AA45" s="87"/>
      <c r="AB45" s="83"/>
      <c r="AC45" s="15"/>
      <c r="AD45" s="9"/>
      <c r="AF45" s="106"/>
      <c r="AG45" s="107"/>
      <c r="AH45" s="107"/>
      <c r="AI45" s="107"/>
      <c r="AJ45" s="105"/>
      <c r="AM45" s="105"/>
      <c r="AO45" s="106"/>
      <c r="AP45" s="107"/>
      <c r="AQ45" s="107"/>
      <c r="AR45" s="107"/>
      <c r="AS45" s="6"/>
      <c r="AT45" s="13"/>
      <c r="AU45" s="80"/>
      <c r="AV45" s="15"/>
      <c r="AW45" s="81"/>
      <c r="AX45" s="17"/>
      <c r="BI45" s="102"/>
      <c r="BJ45" s="13"/>
      <c r="BK45" s="17"/>
      <c r="BL45" s="15"/>
      <c r="BM45" s="87"/>
      <c r="BN45" s="86"/>
      <c r="BO45" s="6"/>
      <c r="BQ45" s="106"/>
      <c r="BR45" s="107"/>
      <c r="BS45" s="107"/>
      <c r="BT45" s="107"/>
      <c r="BU45" s="105"/>
    </row>
    <row r="46" spans="2:73" ht="7.2" customHeight="1" thickTop="1" x14ac:dyDescent="0.2">
      <c r="B46" s="108">
        <v>21</v>
      </c>
      <c r="D46" s="106" t="s">
        <v>108</v>
      </c>
      <c r="E46" s="107" t="s">
        <v>5</v>
      </c>
      <c r="F46" s="107" t="s">
        <v>39</v>
      </c>
      <c r="G46" s="107" t="s">
        <v>7</v>
      </c>
      <c r="H46" s="6"/>
      <c r="I46" s="6"/>
      <c r="J46" s="84"/>
      <c r="K46" s="6"/>
      <c r="L46" s="17"/>
      <c r="M46" s="15"/>
      <c r="N46" s="98"/>
      <c r="R46" s="177"/>
      <c r="S46" s="177"/>
      <c r="T46" s="177"/>
      <c r="X46" s="102"/>
      <c r="Y46" s="13"/>
      <c r="Z46" s="91"/>
      <c r="AA46" s="6"/>
      <c r="AB46" s="89"/>
      <c r="AC46" s="6"/>
      <c r="AD46" s="8"/>
      <c r="AF46" s="106" t="s">
        <v>109</v>
      </c>
      <c r="AG46" s="107" t="s">
        <v>5</v>
      </c>
      <c r="AH46" s="107" t="s">
        <v>14</v>
      </c>
      <c r="AI46" s="107" t="s">
        <v>7</v>
      </c>
      <c r="AJ46" s="105">
        <v>78</v>
      </c>
      <c r="AM46" s="105">
        <v>136</v>
      </c>
      <c r="AO46" s="106" t="s">
        <v>68</v>
      </c>
      <c r="AP46" s="107" t="s">
        <v>5</v>
      </c>
      <c r="AQ46" s="107" t="s">
        <v>22</v>
      </c>
      <c r="AR46" s="107" t="s">
        <v>7</v>
      </c>
      <c r="AS46" s="8"/>
      <c r="AT46" s="6"/>
      <c r="AU46" s="84"/>
      <c r="AV46" s="6"/>
      <c r="AW46" s="81"/>
      <c r="AX46" s="17"/>
      <c r="BI46" s="102"/>
      <c r="BJ46" s="13"/>
      <c r="BK46" s="17"/>
      <c r="BL46" s="15"/>
      <c r="BM46" s="6"/>
      <c r="BN46" s="13"/>
      <c r="BO46" s="18"/>
      <c r="BQ46" s="106" t="s">
        <v>110</v>
      </c>
      <c r="BR46" s="107" t="s">
        <v>5</v>
      </c>
      <c r="BS46" s="107" t="s">
        <v>98</v>
      </c>
      <c r="BT46" s="107" t="s">
        <v>7</v>
      </c>
      <c r="BU46" s="105">
        <v>193</v>
      </c>
    </row>
    <row r="47" spans="2:73" ht="7.2" customHeight="1" thickBot="1" x14ac:dyDescent="0.25">
      <c r="B47" s="108"/>
      <c r="D47" s="106"/>
      <c r="E47" s="107"/>
      <c r="F47" s="107"/>
      <c r="G47" s="107"/>
      <c r="H47" s="10"/>
      <c r="I47" s="77"/>
      <c r="J47" s="79"/>
      <c r="K47" s="6"/>
      <c r="L47" s="17"/>
      <c r="M47" s="15"/>
      <c r="N47" s="98"/>
      <c r="R47" s="177"/>
      <c r="S47" s="177"/>
      <c r="T47" s="177"/>
      <c r="X47" s="102"/>
      <c r="Y47" s="13"/>
      <c r="Z47" s="91"/>
      <c r="AA47" s="6"/>
      <c r="AB47" s="87"/>
      <c r="AC47" s="83"/>
      <c r="AD47" s="12"/>
      <c r="AF47" s="106"/>
      <c r="AG47" s="107"/>
      <c r="AH47" s="107"/>
      <c r="AI47" s="107"/>
      <c r="AJ47" s="105"/>
      <c r="AM47" s="105"/>
      <c r="AO47" s="106"/>
      <c r="AP47" s="107"/>
      <c r="AQ47" s="107"/>
      <c r="AR47" s="107"/>
      <c r="AS47" s="6"/>
      <c r="AT47" s="77"/>
      <c r="AU47" s="79"/>
      <c r="AV47" s="6"/>
      <c r="AW47" s="81"/>
      <c r="AX47" s="17"/>
      <c r="BI47" s="102"/>
      <c r="BJ47" s="13"/>
      <c r="BK47" s="80"/>
      <c r="BL47" s="15"/>
      <c r="BM47" s="6"/>
      <c r="BN47" s="6"/>
      <c r="BO47" s="9"/>
      <c r="BQ47" s="106"/>
      <c r="BR47" s="107"/>
      <c r="BS47" s="107"/>
      <c r="BT47" s="107"/>
      <c r="BU47" s="105"/>
    </row>
    <row r="48" spans="2:73" ht="7.2" customHeight="1" thickTop="1" thickBot="1" x14ac:dyDescent="0.25">
      <c r="B48" s="108">
        <v>22</v>
      </c>
      <c r="D48" s="106" t="s">
        <v>111</v>
      </c>
      <c r="E48" s="107" t="s">
        <v>5</v>
      </c>
      <c r="F48" s="107" t="s">
        <v>48</v>
      </c>
      <c r="G48" s="107" t="s">
        <v>7</v>
      </c>
      <c r="H48" s="76"/>
      <c r="I48" s="84"/>
      <c r="J48" s="6"/>
      <c r="K48" s="6"/>
      <c r="L48" s="17"/>
      <c r="M48" s="15"/>
      <c r="N48" s="98"/>
      <c r="R48" s="177"/>
      <c r="S48" s="177"/>
      <c r="T48" s="177"/>
      <c r="X48" s="102"/>
      <c r="Y48" s="13"/>
      <c r="Z48" s="91"/>
      <c r="AA48" s="6"/>
      <c r="AB48" s="6"/>
      <c r="AC48" s="89"/>
      <c r="AD48" s="76"/>
      <c r="AF48" s="106" t="s">
        <v>228</v>
      </c>
      <c r="AG48" s="107" t="s">
        <v>5</v>
      </c>
      <c r="AH48" s="107" t="s">
        <v>229</v>
      </c>
      <c r="AI48" s="107" t="s">
        <v>7</v>
      </c>
      <c r="AJ48" s="105">
        <v>79</v>
      </c>
      <c r="AM48" s="105">
        <v>137</v>
      </c>
      <c r="AO48" s="106" t="s">
        <v>112</v>
      </c>
      <c r="AP48" s="107" t="s">
        <v>5</v>
      </c>
      <c r="AQ48" s="107" t="s">
        <v>78</v>
      </c>
      <c r="AR48" s="107" t="s">
        <v>7</v>
      </c>
      <c r="AS48" s="76"/>
      <c r="AT48" s="84"/>
      <c r="AU48" s="6"/>
      <c r="AV48" s="6"/>
      <c r="AW48" s="81"/>
      <c r="AX48" s="17"/>
      <c r="BI48" s="102"/>
      <c r="BJ48" s="6"/>
      <c r="BK48" s="89"/>
      <c r="BL48" s="6"/>
      <c r="BM48" s="6"/>
      <c r="BN48" s="6"/>
      <c r="BO48" s="76"/>
      <c r="BQ48" s="106" t="s">
        <v>113</v>
      </c>
      <c r="BR48" s="107" t="s">
        <v>5</v>
      </c>
      <c r="BS48" s="107" t="s">
        <v>24</v>
      </c>
      <c r="BT48" s="107" t="s">
        <v>7</v>
      </c>
      <c r="BU48" s="105">
        <v>194</v>
      </c>
    </row>
    <row r="49" spans="1:74" ht="7.2" customHeight="1" thickTop="1" thickBot="1" x14ac:dyDescent="0.25">
      <c r="B49" s="108"/>
      <c r="D49" s="106"/>
      <c r="E49" s="107"/>
      <c r="F49" s="107"/>
      <c r="G49" s="107"/>
      <c r="H49" s="6"/>
      <c r="I49" s="6"/>
      <c r="J49" s="6"/>
      <c r="K49" s="6"/>
      <c r="L49" s="80"/>
      <c r="M49" s="15"/>
      <c r="N49" s="98"/>
      <c r="R49" s="177"/>
      <c r="S49" s="177"/>
      <c r="T49" s="177"/>
      <c r="X49" s="102"/>
      <c r="Y49" s="13"/>
      <c r="Z49" s="88"/>
      <c r="AA49" s="6"/>
      <c r="AB49" s="6"/>
      <c r="AC49" s="6"/>
      <c r="AD49" s="6"/>
      <c r="AF49" s="106"/>
      <c r="AG49" s="107"/>
      <c r="AH49" s="107"/>
      <c r="AI49" s="107"/>
      <c r="AJ49" s="105"/>
      <c r="AM49" s="105"/>
      <c r="AO49" s="106"/>
      <c r="AP49" s="107"/>
      <c r="AQ49" s="107"/>
      <c r="AR49" s="107"/>
      <c r="AS49" s="6"/>
      <c r="AT49" s="6"/>
      <c r="AU49" s="6"/>
      <c r="AV49" s="6"/>
      <c r="AW49" s="82"/>
      <c r="AX49" s="17"/>
      <c r="BI49" s="102"/>
      <c r="BJ49" s="6"/>
      <c r="BK49" s="87"/>
      <c r="BL49" s="6"/>
      <c r="BM49" s="6"/>
      <c r="BN49" s="86"/>
      <c r="BO49" s="6"/>
      <c r="BQ49" s="106"/>
      <c r="BR49" s="107"/>
      <c r="BS49" s="107"/>
      <c r="BT49" s="107"/>
      <c r="BU49" s="105"/>
    </row>
    <row r="50" spans="1:74" ht="7.2" customHeight="1" thickTop="1" thickBot="1" x14ac:dyDescent="0.25">
      <c r="B50" s="108">
        <v>23</v>
      </c>
      <c r="D50" s="106" t="s">
        <v>114</v>
      </c>
      <c r="E50" s="107" t="s">
        <v>5</v>
      </c>
      <c r="F50" s="107" t="s">
        <v>18</v>
      </c>
      <c r="G50" s="107" t="s">
        <v>7</v>
      </c>
      <c r="H50" s="76"/>
      <c r="I50" s="6"/>
      <c r="J50" s="6"/>
      <c r="K50" s="6"/>
      <c r="L50" s="84"/>
      <c r="M50" s="6"/>
      <c r="N50" s="98"/>
      <c r="R50" s="177"/>
      <c r="S50" s="177"/>
      <c r="T50" s="177"/>
      <c r="X50" s="102"/>
      <c r="Y50" s="6"/>
      <c r="Z50" s="13"/>
      <c r="AA50" s="15"/>
      <c r="AB50" s="6"/>
      <c r="AC50" s="6"/>
      <c r="AD50" s="76"/>
      <c r="AF50" s="106" t="s">
        <v>115</v>
      </c>
      <c r="AG50" s="107" t="s">
        <v>5</v>
      </c>
      <c r="AH50" s="107" t="s">
        <v>72</v>
      </c>
      <c r="AI50" s="107" t="s">
        <v>7</v>
      </c>
      <c r="AJ50" s="105">
        <v>80</v>
      </c>
      <c r="AM50" s="105">
        <v>138</v>
      </c>
      <c r="AO50" s="106" t="s">
        <v>116</v>
      </c>
      <c r="AP50" s="107" t="s">
        <v>5</v>
      </c>
      <c r="AQ50" s="107" t="s">
        <v>39</v>
      </c>
      <c r="AR50" s="107" t="s">
        <v>7</v>
      </c>
      <c r="AS50" s="76"/>
      <c r="AT50" s="6"/>
      <c r="AU50" s="6"/>
      <c r="AV50" s="13"/>
      <c r="AW50" s="6"/>
      <c r="AX50" s="13"/>
      <c r="BI50" s="102"/>
      <c r="BJ50" s="6"/>
      <c r="BK50" s="87"/>
      <c r="BL50" s="6"/>
      <c r="BM50" s="87"/>
      <c r="BN50" s="13"/>
      <c r="BO50" s="18"/>
      <c r="BQ50" s="106" t="s">
        <v>117</v>
      </c>
      <c r="BR50" s="107" t="s">
        <v>5</v>
      </c>
      <c r="BS50" s="107" t="s">
        <v>30</v>
      </c>
      <c r="BT50" s="107" t="s">
        <v>7</v>
      </c>
      <c r="BU50" s="105">
        <v>195</v>
      </c>
    </row>
    <row r="51" spans="1:74" ht="7.2" customHeight="1" thickTop="1" thickBot="1" x14ac:dyDescent="0.25">
      <c r="B51" s="108"/>
      <c r="D51" s="106"/>
      <c r="E51" s="107"/>
      <c r="F51" s="107"/>
      <c r="G51" s="107"/>
      <c r="H51" s="6"/>
      <c r="I51" s="78"/>
      <c r="J51" s="6"/>
      <c r="K51" s="6"/>
      <c r="L51" s="79"/>
      <c r="M51" s="6"/>
      <c r="N51" s="98"/>
      <c r="R51" s="177"/>
      <c r="S51" s="177"/>
      <c r="T51" s="177"/>
      <c r="X51" s="102"/>
      <c r="Y51" s="6"/>
      <c r="Z51" s="6"/>
      <c r="AA51" s="15"/>
      <c r="AB51" s="6"/>
      <c r="AC51" s="86"/>
      <c r="AD51" s="6"/>
      <c r="AF51" s="106"/>
      <c r="AG51" s="107"/>
      <c r="AH51" s="107"/>
      <c r="AI51" s="107"/>
      <c r="AJ51" s="105"/>
      <c r="AM51" s="105"/>
      <c r="AO51" s="106"/>
      <c r="AP51" s="107"/>
      <c r="AQ51" s="107"/>
      <c r="AR51" s="107"/>
      <c r="AS51" s="6"/>
      <c r="AT51" s="78"/>
      <c r="AU51" s="6"/>
      <c r="AV51" s="13"/>
      <c r="AW51" s="6"/>
      <c r="AX51" s="13"/>
      <c r="BI51" s="102"/>
      <c r="BJ51" s="6"/>
      <c r="BK51" s="87"/>
      <c r="BL51" s="6"/>
      <c r="BM51" s="86"/>
      <c r="BN51" s="6"/>
      <c r="BO51" s="9"/>
      <c r="BQ51" s="106"/>
      <c r="BR51" s="107"/>
      <c r="BS51" s="107"/>
      <c r="BT51" s="107"/>
      <c r="BU51" s="105"/>
    </row>
    <row r="52" spans="1:74" ht="7.2" customHeight="1" thickTop="1" x14ac:dyDescent="0.2">
      <c r="B52" s="108">
        <v>24</v>
      </c>
      <c r="D52" s="106" t="s">
        <v>118</v>
      </c>
      <c r="E52" s="107" t="s">
        <v>5</v>
      </c>
      <c r="F52" s="107" t="s">
        <v>72</v>
      </c>
      <c r="G52" s="107" t="s">
        <v>7</v>
      </c>
      <c r="H52" s="11"/>
      <c r="I52" s="15"/>
      <c r="J52" s="79"/>
      <c r="K52" s="6"/>
      <c r="L52" s="79"/>
      <c r="M52" s="6"/>
      <c r="N52" s="98"/>
      <c r="R52" s="177"/>
      <c r="S52" s="177"/>
      <c r="T52" s="177"/>
      <c r="X52" s="102"/>
      <c r="Y52" s="6"/>
      <c r="Z52" s="6"/>
      <c r="AA52" s="15"/>
      <c r="AB52" s="87"/>
      <c r="AC52" s="13"/>
      <c r="AD52" s="18"/>
      <c r="AF52" s="106" t="s">
        <v>119</v>
      </c>
      <c r="AG52" s="107" t="s">
        <v>5</v>
      </c>
      <c r="AH52" s="107" t="s">
        <v>48</v>
      </c>
      <c r="AI52" s="107" t="s">
        <v>7</v>
      </c>
      <c r="AJ52" s="105">
        <v>81</v>
      </c>
      <c r="AM52" s="105">
        <v>139</v>
      </c>
      <c r="AO52" s="106" t="s">
        <v>119</v>
      </c>
      <c r="AP52" s="107" t="s">
        <v>5</v>
      </c>
      <c r="AQ52" s="107" t="s">
        <v>14</v>
      </c>
      <c r="AR52" s="107" t="s">
        <v>7</v>
      </c>
      <c r="AS52" s="11"/>
      <c r="AT52" s="15"/>
      <c r="AU52" s="79"/>
      <c r="AV52" s="13"/>
      <c r="AW52" s="6"/>
      <c r="AX52" s="13"/>
      <c r="BI52" s="102"/>
      <c r="BJ52" s="6"/>
      <c r="BK52" s="87"/>
      <c r="BL52" s="13"/>
      <c r="BM52" s="17"/>
      <c r="BN52" s="15"/>
      <c r="BO52" s="8"/>
      <c r="BQ52" s="106" t="s">
        <v>120</v>
      </c>
      <c r="BR52" s="107" t="s">
        <v>5</v>
      </c>
      <c r="BS52" s="107" t="s">
        <v>35</v>
      </c>
      <c r="BT52" s="107" t="s">
        <v>7</v>
      </c>
      <c r="BU52" s="105">
        <v>196</v>
      </c>
    </row>
    <row r="53" spans="1:74" ht="7.2" customHeight="1" thickBot="1" x14ac:dyDescent="0.25">
      <c r="B53" s="108"/>
      <c r="D53" s="106"/>
      <c r="E53" s="107"/>
      <c r="F53" s="107"/>
      <c r="G53" s="107"/>
      <c r="H53" s="6"/>
      <c r="I53" s="6"/>
      <c r="J53" s="78"/>
      <c r="K53" s="6"/>
      <c r="L53" s="79"/>
      <c r="M53" s="6"/>
      <c r="N53" s="98"/>
      <c r="R53" s="177"/>
      <c r="S53" s="177"/>
      <c r="T53" s="177"/>
      <c r="X53" s="102"/>
      <c r="Y53" s="6"/>
      <c r="Z53" s="6"/>
      <c r="AA53" s="15"/>
      <c r="AB53" s="86"/>
      <c r="AC53" s="6"/>
      <c r="AD53" s="9"/>
      <c r="AF53" s="106"/>
      <c r="AG53" s="107"/>
      <c r="AH53" s="107"/>
      <c r="AI53" s="107"/>
      <c r="AJ53" s="105"/>
      <c r="AM53" s="105"/>
      <c r="AO53" s="106"/>
      <c r="AP53" s="107"/>
      <c r="AQ53" s="107"/>
      <c r="AR53" s="107"/>
      <c r="AS53" s="6"/>
      <c r="AT53" s="6"/>
      <c r="AU53" s="78"/>
      <c r="AV53" s="13"/>
      <c r="AW53" s="6"/>
      <c r="AX53" s="13"/>
      <c r="BI53" s="102"/>
      <c r="BJ53" s="6"/>
      <c r="BK53" s="87"/>
      <c r="BL53" s="13"/>
      <c r="BM53" s="17"/>
      <c r="BN53" s="80"/>
      <c r="BO53" s="12"/>
      <c r="BQ53" s="106"/>
      <c r="BR53" s="107"/>
      <c r="BS53" s="107"/>
      <c r="BT53" s="107"/>
      <c r="BU53" s="105"/>
    </row>
    <row r="54" spans="1:74" ht="7.2" customHeight="1" thickTop="1" thickBot="1" x14ac:dyDescent="0.25">
      <c r="B54" s="108">
        <v>25</v>
      </c>
      <c r="D54" s="106" t="s">
        <v>121</v>
      </c>
      <c r="E54" s="107" t="s">
        <v>5</v>
      </c>
      <c r="F54" s="107" t="s">
        <v>81</v>
      </c>
      <c r="G54" s="107" t="s">
        <v>7</v>
      </c>
      <c r="H54" s="6"/>
      <c r="I54" s="13"/>
      <c r="J54" s="15"/>
      <c r="K54" s="79"/>
      <c r="L54" s="79"/>
      <c r="M54" s="6"/>
      <c r="N54" s="98"/>
      <c r="R54" s="7"/>
      <c r="S54" s="7"/>
      <c r="T54" s="7"/>
      <c r="X54" s="102"/>
      <c r="Y54" s="6"/>
      <c r="Z54" s="6"/>
      <c r="AA54" s="17"/>
      <c r="AB54" s="17"/>
      <c r="AC54" s="15"/>
      <c r="AD54" s="76"/>
      <c r="AF54" s="106" t="s">
        <v>122</v>
      </c>
      <c r="AG54" s="107" t="s">
        <v>5</v>
      </c>
      <c r="AH54" s="107" t="s">
        <v>98</v>
      </c>
      <c r="AI54" s="107" t="s">
        <v>7</v>
      </c>
      <c r="AJ54" s="105">
        <v>82</v>
      </c>
      <c r="AM54" s="105">
        <v>140</v>
      </c>
      <c r="AO54" s="106" t="s">
        <v>123</v>
      </c>
      <c r="AP54" s="107" t="s">
        <v>5</v>
      </c>
      <c r="AQ54" s="107" t="s">
        <v>24</v>
      </c>
      <c r="AR54" s="107" t="s">
        <v>7</v>
      </c>
      <c r="AS54" s="6"/>
      <c r="AT54" s="13"/>
      <c r="AU54" s="17"/>
      <c r="AV54" s="17"/>
      <c r="AW54" s="6"/>
      <c r="AX54" s="13"/>
      <c r="BI54" s="102"/>
      <c r="BJ54" s="6"/>
      <c r="BK54" s="87"/>
      <c r="BL54" s="13"/>
      <c r="BM54" s="15"/>
      <c r="BN54" s="89"/>
      <c r="BO54" s="76"/>
      <c r="BQ54" s="106" t="s">
        <v>124</v>
      </c>
      <c r="BR54" s="107" t="s">
        <v>5</v>
      </c>
      <c r="BS54" s="107" t="s">
        <v>81</v>
      </c>
      <c r="BT54" s="107" t="s">
        <v>7</v>
      </c>
      <c r="BU54" s="105">
        <v>197</v>
      </c>
    </row>
    <row r="55" spans="1:74" ht="7.2" customHeight="1" thickTop="1" thickBot="1" x14ac:dyDescent="0.25">
      <c r="B55" s="108"/>
      <c r="D55" s="106"/>
      <c r="E55" s="107"/>
      <c r="F55" s="107"/>
      <c r="G55" s="107"/>
      <c r="H55" s="10"/>
      <c r="I55" s="80"/>
      <c r="J55" s="15"/>
      <c r="K55" s="79"/>
      <c r="L55" s="79"/>
      <c r="M55" s="6"/>
      <c r="N55" s="98"/>
      <c r="R55" s="7"/>
      <c r="S55" s="7"/>
      <c r="T55" s="7"/>
      <c r="X55" s="102"/>
      <c r="Y55" s="6"/>
      <c r="Z55" s="6"/>
      <c r="AA55" s="17"/>
      <c r="AB55" s="17"/>
      <c r="AC55" s="88"/>
      <c r="AD55" s="6"/>
      <c r="AF55" s="106"/>
      <c r="AG55" s="107"/>
      <c r="AH55" s="107"/>
      <c r="AI55" s="107"/>
      <c r="AJ55" s="105"/>
      <c r="AM55" s="105"/>
      <c r="AO55" s="106"/>
      <c r="AP55" s="107"/>
      <c r="AQ55" s="107"/>
      <c r="AR55" s="107"/>
      <c r="AS55" s="10"/>
      <c r="AT55" s="80"/>
      <c r="AU55" s="17"/>
      <c r="AV55" s="17"/>
      <c r="AW55" s="6"/>
      <c r="AX55" s="13"/>
      <c r="BI55" s="102"/>
      <c r="BJ55" s="6"/>
      <c r="BK55" s="87"/>
      <c r="BL55" s="83"/>
      <c r="BM55" s="15"/>
      <c r="BN55" s="6"/>
      <c r="BO55" s="6"/>
      <c r="BQ55" s="106"/>
      <c r="BR55" s="107"/>
      <c r="BS55" s="107"/>
      <c r="BT55" s="107"/>
      <c r="BU55" s="105"/>
    </row>
    <row r="56" spans="1:74" ht="7.2" customHeight="1" thickTop="1" thickBot="1" x14ac:dyDescent="0.25">
      <c r="B56" s="108">
        <v>26</v>
      </c>
      <c r="D56" s="106" t="s">
        <v>125</v>
      </c>
      <c r="E56" s="107" t="s">
        <v>5</v>
      </c>
      <c r="F56" s="107" t="s">
        <v>28</v>
      </c>
      <c r="G56" s="107" t="s">
        <v>7</v>
      </c>
      <c r="H56" s="76"/>
      <c r="I56" s="84"/>
      <c r="J56" s="6"/>
      <c r="K56" s="79"/>
      <c r="L56" s="79"/>
      <c r="M56" s="6"/>
      <c r="N56" s="98"/>
      <c r="R56" s="7"/>
      <c r="S56" s="7"/>
      <c r="T56" s="7"/>
      <c r="X56" s="102"/>
      <c r="Y56" s="6"/>
      <c r="Z56" s="6"/>
      <c r="AA56" s="17"/>
      <c r="AB56" s="15"/>
      <c r="AC56" s="13"/>
      <c r="AD56" s="18"/>
      <c r="AF56" s="106" t="s">
        <v>230</v>
      </c>
      <c r="AG56" s="107" t="s">
        <v>5</v>
      </c>
      <c r="AH56" s="107" t="s">
        <v>70</v>
      </c>
      <c r="AI56" s="107" t="s">
        <v>7</v>
      </c>
      <c r="AJ56" s="105">
        <v>83</v>
      </c>
      <c r="AM56" s="105">
        <v>141</v>
      </c>
      <c r="AO56" s="106" t="s">
        <v>126</v>
      </c>
      <c r="AP56" s="107" t="s">
        <v>5</v>
      </c>
      <c r="AQ56" s="107" t="s">
        <v>20</v>
      </c>
      <c r="AR56" s="107" t="s">
        <v>7</v>
      </c>
      <c r="AS56" s="76"/>
      <c r="AT56" s="84"/>
      <c r="AU56" s="13"/>
      <c r="AV56" s="17"/>
      <c r="AW56" s="6"/>
      <c r="AX56" s="13"/>
      <c r="BI56" s="102"/>
      <c r="BJ56" s="6"/>
      <c r="BK56" s="6"/>
      <c r="BL56" s="89"/>
      <c r="BM56" s="6"/>
      <c r="BN56" s="6"/>
      <c r="BO56" s="76"/>
      <c r="BQ56" s="106" t="s">
        <v>127</v>
      </c>
      <c r="BR56" s="107" t="s">
        <v>5</v>
      </c>
      <c r="BS56" s="107" t="s">
        <v>32</v>
      </c>
      <c r="BT56" s="107" t="s">
        <v>7</v>
      </c>
      <c r="BU56" s="105">
        <v>198</v>
      </c>
    </row>
    <row r="57" spans="1:74" ht="7.2" customHeight="1" thickTop="1" thickBot="1" x14ac:dyDescent="0.25">
      <c r="B57" s="108"/>
      <c r="D57" s="106"/>
      <c r="E57" s="107"/>
      <c r="F57" s="107"/>
      <c r="G57" s="107"/>
      <c r="H57" s="6"/>
      <c r="I57" s="6"/>
      <c r="J57" s="6"/>
      <c r="K57" s="78"/>
      <c r="L57" s="79"/>
      <c r="M57" s="6"/>
      <c r="N57" s="98"/>
      <c r="X57" s="102"/>
      <c r="Y57" s="6"/>
      <c r="Z57" s="6"/>
      <c r="AA57" s="80"/>
      <c r="AB57" s="15"/>
      <c r="AC57" s="6"/>
      <c r="AD57" s="9"/>
      <c r="AF57" s="106"/>
      <c r="AG57" s="107"/>
      <c r="AH57" s="107"/>
      <c r="AI57" s="107"/>
      <c r="AJ57" s="105"/>
      <c r="AM57" s="105"/>
      <c r="AO57" s="106"/>
      <c r="AP57" s="107"/>
      <c r="AQ57" s="107"/>
      <c r="AR57" s="107"/>
      <c r="AS57" s="6"/>
      <c r="AT57" s="6"/>
      <c r="AU57" s="13"/>
      <c r="AV57" s="80"/>
      <c r="AW57" s="6"/>
      <c r="AX57" s="13"/>
      <c r="BI57" s="102"/>
      <c r="BJ57" s="6"/>
      <c r="BK57" s="6"/>
      <c r="BL57" s="87"/>
      <c r="BM57" s="6"/>
      <c r="BN57" s="86"/>
      <c r="BO57" s="6"/>
      <c r="BQ57" s="106"/>
      <c r="BR57" s="107"/>
      <c r="BS57" s="107"/>
      <c r="BT57" s="107"/>
      <c r="BU57" s="105"/>
    </row>
    <row r="58" spans="1:74" ht="7.2" customHeight="1" thickTop="1" thickBot="1" x14ac:dyDescent="0.25">
      <c r="B58" s="108">
        <v>27</v>
      </c>
      <c r="D58" s="106" t="s">
        <v>128</v>
      </c>
      <c r="E58" s="107" t="s">
        <v>5</v>
      </c>
      <c r="F58" s="107" t="s">
        <v>78</v>
      </c>
      <c r="G58" s="107" t="s">
        <v>7</v>
      </c>
      <c r="H58" s="76"/>
      <c r="I58" s="6"/>
      <c r="J58" s="13"/>
      <c r="K58" s="6"/>
      <c r="L58" s="6"/>
      <c r="M58" s="6"/>
      <c r="N58" s="98"/>
      <c r="Q58" s="19"/>
      <c r="R58" s="20"/>
      <c r="T58" s="19"/>
      <c r="U58" s="20"/>
      <c r="X58" s="102"/>
      <c r="Y58" s="6"/>
      <c r="Z58" s="6"/>
      <c r="AA58" s="89"/>
      <c r="AB58" s="6"/>
      <c r="AC58" s="6"/>
      <c r="AD58" s="8"/>
      <c r="AF58" s="106" t="s">
        <v>129</v>
      </c>
      <c r="AG58" s="107" t="s">
        <v>5</v>
      </c>
      <c r="AH58" s="107" t="s">
        <v>18</v>
      </c>
      <c r="AI58" s="107" t="s">
        <v>7</v>
      </c>
      <c r="AJ58" s="105">
        <v>84</v>
      </c>
      <c r="AM58" s="105">
        <v>142</v>
      </c>
      <c r="AO58" s="106" t="s">
        <v>130</v>
      </c>
      <c r="AP58" s="107" t="s">
        <v>5</v>
      </c>
      <c r="AQ58" s="107" t="s">
        <v>35</v>
      </c>
      <c r="AR58" s="107" t="s">
        <v>7</v>
      </c>
      <c r="AS58" s="76"/>
      <c r="AT58" s="6"/>
      <c r="AU58" s="6"/>
      <c r="AV58" s="84"/>
      <c r="AW58" s="6"/>
      <c r="AX58" s="13"/>
      <c r="BB58" s="19"/>
      <c r="BC58" s="20"/>
      <c r="BE58" s="19"/>
      <c r="BF58" s="20"/>
      <c r="BI58" s="102"/>
      <c r="BJ58" s="6"/>
      <c r="BK58" s="6"/>
      <c r="BL58" s="87"/>
      <c r="BM58" s="13"/>
      <c r="BN58" s="17"/>
      <c r="BO58" s="18"/>
      <c r="BQ58" s="106" t="s">
        <v>131</v>
      </c>
      <c r="BR58" s="107" t="s">
        <v>5</v>
      </c>
      <c r="BS58" s="107" t="s">
        <v>22</v>
      </c>
      <c r="BT58" s="107" t="s">
        <v>7</v>
      </c>
      <c r="BU58" s="105">
        <v>199</v>
      </c>
    </row>
    <row r="59" spans="1:74" ht="7.2" customHeight="1" thickTop="1" thickBot="1" x14ac:dyDescent="0.25">
      <c r="B59" s="108"/>
      <c r="D59" s="106"/>
      <c r="E59" s="107"/>
      <c r="F59" s="107"/>
      <c r="G59" s="107"/>
      <c r="H59" s="6"/>
      <c r="I59" s="78"/>
      <c r="J59" s="13"/>
      <c r="K59" s="6"/>
      <c r="L59" s="6"/>
      <c r="M59" s="6"/>
      <c r="N59" s="99"/>
      <c r="O59" s="128" t="s">
        <v>231</v>
      </c>
      <c r="P59" s="22"/>
      <c r="Q59" s="23"/>
      <c r="R59" s="24"/>
      <c r="S59" s="4"/>
      <c r="T59" s="128" t="s">
        <v>232</v>
      </c>
      <c r="U59" s="22"/>
      <c r="V59" s="23"/>
      <c r="W59" s="24"/>
      <c r="X59" s="103"/>
      <c r="Y59" s="6"/>
      <c r="Z59" s="6"/>
      <c r="AA59" s="87"/>
      <c r="AB59" s="6"/>
      <c r="AC59" s="83"/>
      <c r="AD59" s="12"/>
      <c r="AF59" s="106"/>
      <c r="AG59" s="107"/>
      <c r="AH59" s="107"/>
      <c r="AI59" s="107"/>
      <c r="AJ59" s="105"/>
      <c r="AM59" s="105"/>
      <c r="AO59" s="106"/>
      <c r="AP59" s="107"/>
      <c r="AQ59" s="107"/>
      <c r="AR59" s="107"/>
      <c r="AS59" s="6"/>
      <c r="AT59" s="78"/>
      <c r="AU59" s="6"/>
      <c r="AV59" s="79"/>
      <c r="AW59" s="6"/>
      <c r="AX59" s="13"/>
      <c r="AZ59" s="128" t="s">
        <v>233</v>
      </c>
      <c r="BA59" s="22"/>
      <c r="BB59" s="23"/>
      <c r="BC59" s="24"/>
      <c r="BD59" s="4"/>
      <c r="BE59" s="128" t="s">
        <v>234</v>
      </c>
      <c r="BF59" s="22"/>
      <c r="BG59" s="23"/>
      <c r="BH59" s="24"/>
      <c r="BI59" s="103"/>
      <c r="BJ59" s="6"/>
      <c r="BK59" s="6"/>
      <c r="BL59" s="87"/>
      <c r="BM59" s="83"/>
      <c r="BN59" s="15"/>
      <c r="BO59" s="9"/>
      <c r="BQ59" s="106"/>
      <c r="BR59" s="107"/>
      <c r="BS59" s="107"/>
      <c r="BT59" s="107"/>
      <c r="BU59" s="105"/>
    </row>
    <row r="60" spans="1:74" ht="7.2" customHeight="1" thickTop="1" thickBot="1" x14ac:dyDescent="0.25">
      <c r="B60" s="108">
        <v>28</v>
      </c>
      <c r="D60" s="106" t="s">
        <v>132</v>
      </c>
      <c r="E60" s="107" t="s">
        <v>5</v>
      </c>
      <c r="F60" s="107" t="s">
        <v>32</v>
      </c>
      <c r="G60" s="107" t="s">
        <v>7</v>
      </c>
      <c r="H60" s="11"/>
      <c r="I60" s="17"/>
      <c r="J60" s="17"/>
      <c r="K60" s="6"/>
      <c r="L60" s="6"/>
      <c r="M60" s="6"/>
      <c r="N60" s="99"/>
      <c r="O60" s="129"/>
      <c r="R60" s="25"/>
      <c r="T60" s="129"/>
      <c r="W60" s="25"/>
      <c r="X60" s="103"/>
      <c r="Y60" s="6"/>
      <c r="Z60" s="6"/>
      <c r="AA60" s="87"/>
      <c r="AB60" s="13"/>
      <c r="AC60" s="90"/>
      <c r="AD60" s="76"/>
      <c r="AF60" s="106" t="s">
        <v>133</v>
      </c>
      <c r="AG60" s="107" t="s">
        <v>5</v>
      </c>
      <c r="AH60" s="107" t="s">
        <v>60</v>
      </c>
      <c r="AI60" s="107" t="s">
        <v>7</v>
      </c>
      <c r="AJ60" s="105">
        <v>85</v>
      </c>
      <c r="AM60" s="105">
        <v>143</v>
      </c>
      <c r="AO60" s="106" t="s">
        <v>134</v>
      </c>
      <c r="AP60" s="107" t="s">
        <v>5</v>
      </c>
      <c r="AQ60" s="107" t="s">
        <v>48</v>
      </c>
      <c r="AR60" s="107" t="s">
        <v>7</v>
      </c>
      <c r="AS60" s="11"/>
      <c r="AT60" s="17"/>
      <c r="AU60" s="15"/>
      <c r="AV60" s="79"/>
      <c r="AW60" s="6"/>
      <c r="AX60" s="13"/>
      <c r="AZ60" s="129"/>
      <c r="BC60" s="25"/>
      <c r="BE60" s="129"/>
      <c r="BH60" s="25"/>
      <c r="BI60" s="103"/>
      <c r="BJ60" s="6"/>
      <c r="BK60" s="6"/>
      <c r="BL60" s="6"/>
      <c r="BM60" s="89"/>
      <c r="BN60" s="76"/>
      <c r="BO60" s="76"/>
      <c r="BQ60" s="106" t="s">
        <v>135</v>
      </c>
      <c r="BR60" s="107" t="s">
        <v>5</v>
      </c>
      <c r="BS60" s="107" t="s">
        <v>6</v>
      </c>
      <c r="BT60" s="107" t="s">
        <v>7</v>
      </c>
      <c r="BU60" s="105">
        <v>200</v>
      </c>
      <c r="BV60" s="158" t="s">
        <v>371</v>
      </c>
    </row>
    <row r="61" spans="1:74" ht="7.2" customHeight="1" thickTop="1" thickBot="1" x14ac:dyDescent="0.25">
      <c r="B61" s="108"/>
      <c r="D61" s="106"/>
      <c r="E61" s="107"/>
      <c r="F61" s="107"/>
      <c r="G61" s="107"/>
      <c r="H61" s="6"/>
      <c r="I61" s="13"/>
      <c r="J61" s="80"/>
      <c r="K61" s="6"/>
      <c r="L61" s="6"/>
      <c r="M61" s="6"/>
      <c r="N61" s="99"/>
      <c r="O61" s="146" t="s">
        <v>374</v>
      </c>
      <c r="P61" s="147"/>
      <c r="Q61" s="147"/>
      <c r="R61" s="148"/>
      <c r="T61" s="146" t="s">
        <v>376</v>
      </c>
      <c r="U61" s="147"/>
      <c r="V61" s="147"/>
      <c r="W61" s="148"/>
      <c r="X61" s="103"/>
      <c r="Y61" s="6"/>
      <c r="Z61" s="6"/>
      <c r="AA61" s="87"/>
      <c r="AB61" s="83"/>
      <c r="AC61" s="15"/>
      <c r="AD61" s="6"/>
      <c r="AF61" s="106"/>
      <c r="AG61" s="107"/>
      <c r="AH61" s="107"/>
      <c r="AI61" s="107"/>
      <c r="AJ61" s="105"/>
      <c r="AM61" s="105"/>
      <c r="AO61" s="106"/>
      <c r="AP61" s="107"/>
      <c r="AQ61" s="107"/>
      <c r="AR61" s="107"/>
      <c r="AS61" s="6"/>
      <c r="AT61" s="13"/>
      <c r="AU61" s="77"/>
      <c r="AV61" s="79"/>
      <c r="AW61" s="6"/>
      <c r="AX61" s="13"/>
      <c r="AZ61" s="146" t="s">
        <v>372</v>
      </c>
      <c r="BA61" s="147"/>
      <c r="BB61" s="147"/>
      <c r="BC61" s="148"/>
      <c r="BE61" s="146" t="s">
        <v>378</v>
      </c>
      <c r="BF61" s="147"/>
      <c r="BG61" s="147"/>
      <c r="BH61" s="148"/>
      <c r="BI61" s="103"/>
      <c r="BJ61" s="6"/>
      <c r="BK61" s="6"/>
      <c r="BL61" s="6"/>
      <c r="BM61" s="6"/>
      <c r="BN61" s="6"/>
      <c r="BO61" s="6"/>
      <c r="BQ61" s="106"/>
      <c r="BR61" s="107"/>
      <c r="BS61" s="107"/>
      <c r="BT61" s="107"/>
      <c r="BU61" s="105"/>
      <c r="BV61" s="158"/>
    </row>
    <row r="62" spans="1:74" ht="7.2" customHeight="1" thickTop="1" thickBot="1" x14ac:dyDescent="0.25">
      <c r="B62" s="108">
        <v>29</v>
      </c>
      <c r="D62" s="106" t="s">
        <v>136</v>
      </c>
      <c r="E62" s="107" t="s">
        <v>5</v>
      </c>
      <c r="F62" s="107" t="s">
        <v>22</v>
      </c>
      <c r="G62" s="107" t="s">
        <v>7</v>
      </c>
      <c r="H62" s="76"/>
      <c r="I62" s="76"/>
      <c r="J62" s="84"/>
      <c r="K62" s="6"/>
      <c r="L62" s="6"/>
      <c r="M62" s="6"/>
      <c r="N62" s="101"/>
      <c r="O62" s="146"/>
      <c r="P62" s="147"/>
      <c r="Q62" s="147"/>
      <c r="R62" s="148"/>
      <c r="S62" s="26"/>
      <c r="T62" s="146"/>
      <c r="U62" s="147"/>
      <c r="V62" s="147"/>
      <c r="W62" s="148"/>
      <c r="X62" s="104"/>
      <c r="Y62" s="6"/>
      <c r="Z62" s="6"/>
      <c r="AA62" s="6"/>
      <c r="AB62" s="89"/>
      <c r="AC62" s="76"/>
      <c r="AD62" s="76"/>
      <c r="AF62" s="106" t="s">
        <v>109</v>
      </c>
      <c r="AG62" s="107" t="s">
        <v>5</v>
      </c>
      <c r="AH62" s="107" t="s">
        <v>6</v>
      </c>
      <c r="AI62" s="107" t="s">
        <v>7</v>
      </c>
      <c r="AJ62" s="105">
        <v>86</v>
      </c>
      <c r="AM62" s="105">
        <v>144</v>
      </c>
      <c r="AO62" s="106" t="s">
        <v>137</v>
      </c>
      <c r="AP62" s="107" t="s">
        <v>5</v>
      </c>
      <c r="AQ62" s="107" t="s">
        <v>22</v>
      </c>
      <c r="AR62" s="107" t="s">
        <v>7</v>
      </c>
      <c r="AS62" s="76"/>
      <c r="AT62" s="76"/>
      <c r="AU62" s="84"/>
      <c r="AV62" s="6"/>
      <c r="AW62" s="6"/>
      <c r="AX62" s="13"/>
      <c r="AY62" s="97"/>
      <c r="AZ62" s="146"/>
      <c r="BA62" s="147"/>
      <c r="BB62" s="147"/>
      <c r="BC62" s="148"/>
      <c r="BD62" s="26"/>
      <c r="BE62" s="146"/>
      <c r="BF62" s="147"/>
      <c r="BG62" s="147"/>
      <c r="BH62" s="148"/>
      <c r="BI62" s="104"/>
      <c r="BJ62" s="6"/>
      <c r="BK62" s="6"/>
      <c r="BL62" s="6"/>
      <c r="BM62" s="6"/>
      <c r="BN62" s="76"/>
      <c r="BO62" s="76"/>
      <c r="BQ62" s="106" t="s">
        <v>138</v>
      </c>
      <c r="BR62" s="107" t="s">
        <v>5</v>
      </c>
      <c r="BS62" s="107" t="s">
        <v>22</v>
      </c>
      <c r="BT62" s="107" t="s">
        <v>7</v>
      </c>
      <c r="BU62" s="105">
        <v>201</v>
      </c>
      <c r="BV62" s="158" t="s">
        <v>371</v>
      </c>
    </row>
    <row r="63" spans="1:74" ht="7.2" customHeight="1" thickTop="1" thickBot="1" x14ac:dyDescent="0.25">
      <c r="B63" s="108"/>
      <c r="D63" s="106"/>
      <c r="E63" s="107"/>
      <c r="F63" s="107"/>
      <c r="G63" s="107"/>
      <c r="H63" s="6"/>
      <c r="I63" s="6"/>
      <c r="J63" s="6"/>
      <c r="K63" s="6"/>
      <c r="L63" s="6"/>
      <c r="M63" s="13"/>
      <c r="N63" s="47"/>
      <c r="O63" s="146"/>
      <c r="P63" s="147"/>
      <c r="Q63" s="147"/>
      <c r="R63" s="148"/>
      <c r="S63" s="26"/>
      <c r="T63" s="146"/>
      <c r="U63" s="147"/>
      <c r="V63" s="147"/>
      <c r="W63" s="148"/>
      <c r="X63" s="25"/>
      <c r="Y63" s="15"/>
      <c r="Z63" s="6"/>
      <c r="AA63" s="6"/>
      <c r="AB63" s="6"/>
      <c r="AC63" s="6"/>
      <c r="AD63" s="6"/>
      <c r="AF63" s="106"/>
      <c r="AG63" s="107"/>
      <c r="AH63" s="107"/>
      <c r="AI63" s="107"/>
      <c r="AJ63" s="105"/>
      <c r="AM63" s="105"/>
      <c r="AO63" s="106"/>
      <c r="AP63" s="107"/>
      <c r="AQ63" s="107"/>
      <c r="AR63" s="107"/>
      <c r="AS63" s="6"/>
      <c r="AT63" s="6"/>
      <c r="AU63" s="6"/>
      <c r="AV63" s="6"/>
      <c r="AW63" s="6"/>
      <c r="AX63" s="6"/>
      <c r="AY63" s="100"/>
      <c r="AZ63" s="146"/>
      <c r="BA63" s="147"/>
      <c r="BB63" s="147"/>
      <c r="BC63" s="148"/>
      <c r="BD63" s="26"/>
      <c r="BE63" s="146"/>
      <c r="BF63" s="147"/>
      <c r="BG63" s="147"/>
      <c r="BH63" s="148"/>
      <c r="BI63" s="25"/>
      <c r="BJ63" s="15"/>
      <c r="BK63" s="6"/>
      <c r="BL63" s="6"/>
      <c r="BM63" s="86"/>
      <c r="BN63" s="6"/>
      <c r="BO63" s="6"/>
      <c r="BQ63" s="106"/>
      <c r="BR63" s="107"/>
      <c r="BS63" s="107"/>
      <c r="BT63" s="107"/>
      <c r="BU63" s="105"/>
      <c r="BV63" s="158"/>
    </row>
    <row r="64" spans="1:74" ht="7.2" customHeight="1" thickTop="1" thickBot="1" x14ac:dyDescent="0.25">
      <c r="A64" s="158" t="s">
        <v>371</v>
      </c>
      <c r="B64" s="108">
        <v>30</v>
      </c>
      <c r="D64" s="106" t="s">
        <v>139</v>
      </c>
      <c r="E64" s="107" t="s">
        <v>5</v>
      </c>
      <c r="F64" s="107" t="s">
        <v>6</v>
      </c>
      <c r="G64" s="107" t="s">
        <v>7</v>
      </c>
      <c r="H64" s="76"/>
      <c r="I64" s="76"/>
      <c r="J64" s="6"/>
      <c r="K64" s="6"/>
      <c r="L64" s="6"/>
      <c r="M64" s="13"/>
      <c r="O64" s="146"/>
      <c r="P64" s="147"/>
      <c r="Q64" s="147"/>
      <c r="R64" s="148"/>
      <c r="S64" s="26"/>
      <c r="T64" s="146"/>
      <c r="U64" s="147"/>
      <c r="V64" s="147"/>
      <c r="W64" s="148"/>
      <c r="Y64" s="15"/>
      <c r="Z64" s="6"/>
      <c r="AA64" s="6"/>
      <c r="AB64" s="6"/>
      <c r="AC64" s="76"/>
      <c r="AD64" s="76"/>
      <c r="AF64" s="106" t="s">
        <v>140</v>
      </c>
      <c r="AG64" s="107" t="s">
        <v>5</v>
      </c>
      <c r="AH64" s="107" t="s">
        <v>35</v>
      </c>
      <c r="AI64" s="107" t="s">
        <v>7</v>
      </c>
      <c r="AJ64" s="105">
        <v>87</v>
      </c>
      <c r="AM64" s="105">
        <v>145</v>
      </c>
      <c r="AO64" s="106" t="s">
        <v>141</v>
      </c>
      <c r="AP64" s="107" t="s">
        <v>5</v>
      </c>
      <c r="AQ64" s="107" t="s">
        <v>9</v>
      </c>
      <c r="AR64" s="107" t="s">
        <v>7</v>
      </c>
      <c r="AS64" s="76"/>
      <c r="AT64" s="76"/>
      <c r="AU64" s="6"/>
      <c r="AV64" s="6"/>
      <c r="AW64" s="6"/>
      <c r="AX64" s="6"/>
      <c r="AY64" s="99"/>
      <c r="AZ64" s="146"/>
      <c r="BA64" s="147"/>
      <c r="BB64" s="147"/>
      <c r="BC64" s="148"/>
      <c r="BD64" s="26"/>
      <c r="BE64" s="146"/>
      <c r="BF64" s="147"/>
      <c r="BG64" s="147"/>
      <c r="BH64" s="148"/>
      <c r="BJ64" s="15"/>
      <c r="BK64" s="6"/>
      <c r="BL64" s="87"/>
      <c r="BM64" s="13"/>
      <c r="BN64" s="15"/>
      <c r="BO64" s="8"/>
      <c r="BQ64" s="106" t="s">
        <v>142</v>
      </c>
      <c r="BR64" s="107" t="s">
        <v>5</v>
      </c>
      <c r="BS64" s="107" t="s">
        <v>57</v>
      </c>
      <c r="BT64" s="107" t="s">
        <v>7</v>
      </c>
      <c r="BU64" s="105">
        <v>202</v>
      </c>
    </row>
    <row r="65" spans="1:73" ht="7.2" customHeight="1" thickTop="1" thickBot="1" x14ac:dyDescent="0.25">
      <c r="A65" s="158"/>
      <c r="B65" s="108"/>
      <c r="D65" s="106"/>
      <c r="E65" s="107"/>
      <c r="F65" s="107"/>
      <c r="G65" s="107"/>
      <c r="H65" s="6"/>
      <c r="I65" s="6"/>
      <c r="J65" s="78"/>
      <c r="K65" s="6"/>
      <c r="L65" s="6"/>
      <c r="M65" s="13"/>
      <c r="O65" s="140" t="s">
        <v>342</v>
      </c>
      <c r="P65" s="141"/>
      <c r="Q65" s="141"/>
      <c r="R65" s="142"/>
      <c r="S65" s="29"/>
      <c r="T65" s="140" t="s">
        <v>344</v>
      </c>
      <c r="U65" s="141"/>
      <c r="V65" s="141"/>
      <c r="W65" s="142"/>
      <c r="Y65" s="15"/>
      <c r="Z65" s="6"/>
      <c r="AA65" s="6"/>
      <c r="AB65" s="86"/>
      <c r="AC65" s="6"/>
      <c r="AD65" s="6"/>
      <c r="AF65" s="106"/>
      <c r="AG65" s="107"/>
      <c r="AH65" s="107"/>
      <c r="AI65" s="107"/>
      <c r="AJ65" s="105"/>
      <c r="AM65" s="105"/>
      <c r="AO65" s="106"/>
      <c r="AP65" s="107"/>
      <c r="AQ65" s="107"/>
      <c r="AR65" s="107"/>
      <c r="AS65" s="6"/>
      <c r="AT65" s="6"/>
      <c r="AU65" s="78"/>
      <c r="AV65" s="6"/>
      <c r="AW65" s="6"/>
      <c r="AX65" s="6"/>
      <c r="AY65" s="99"/>
      <c r="AZ65" s="140" t="s">
        <v>342</v>
      </c>
      <c r="BA65" s="141"/>
      <c r="BB65" s="141"/>
      <c r="BC65" s="142"/>
      <c r="BD65" s="29"/>
      <c r="BE65" s="140" t="s">
        <v>344</v>
      </c>
      <c r="BF65" s="141"/>
      <c r="BG65" s="141"/>
      <c r="BH65" s="142"/>
      <c r="BJ65" s="15"/>
      <c r="BK65" s="6"/>
      <c r="BL65" s="87"/>
      <c r="BM65" s="13"/>
      <c r="BN65" s="80"/>
      <c r="BO65" s="12"/>
      <c r="BQ65" s="106"/>
      <c r="BR65" s="107"/>
      <c r="BS65" s="107"/>
      <c r="BT65" s="107"/>
      <c r="BU65" s="105"/>
    </row>
    <row r="66" spans="1:73" ht="7.2" customHeight="1" thickTop="1" thickBot="1" x14ac:dyDescent="0.25">
      <c r="B66" s="108">
        <v>31</v>
      </c>
      <c r="D66" s="106" t="s">
        <v>143</v>
      </c>
      <c r="E66" s="107" t="s">
        <v>5</v>
      </c>
      <c r="F66" s="107" t="s">
        <v>48</v>
      </c>
      <c r="G66" s="107" t="s">
        <v>7</v>
      </c>
      <c r="H66" s="6"/>
      <c r="I66" s="13"/>
      <c r="J66" s="15"/>
      <c r="K66" s="79"/>
      <c r="L66" s="6"/>
      <c r="M66" s="13"/>
      <c r="O66" s="143"/>
      <c r="P66" s="144"/>
      <c r="Q66" s="144"/>
      <c r="R66" s="145"/>
      <c r="S66" s="29"/>
      <c r="T66" s="143"/>
      <c r="U66" s="144"/>
      <c r="V66" s="144"/>
      <c r="W66" s="145"/>
      <c r="Y66" s="15"/>
      <c r="Z66" s="6"/>
      <c r="AA66" s="87"/>
      <c r="AB66" s="13"/>
      <c r="AC66" s="15"/>
      <c r="AD66" s="76"/>
      <c r="AF66" s="106" t="s">
        <v>93</v>
      </c>
      <c r="AG66" s="107" t="s">
        <v>5</v>
      </c>
      <c r="AH66" s="107" t="s">
        <v>72</v>
      </c>
      <c r="AI66" s="107" t="s">
        <v>7</v>
      </c>
      <c r="AJ66" s="105">
        <v>88</v>
      </c>
      <c r="AM66" s="105">
        <v>146</v>
      </c>
      <c r="AO66" s="106" t="s">
        <v>144</v>
      </c>
      <c r="AP66" s="107" t="s">
        <v>5</v>
      </c>
      <c r="AQ66" s="107" t="s">
        <v>22</v>
      </c>
      <c r="AR66" s="107" t="s">
        <v>7</v>
      </c>
      <c r="AS66" s="76"/>
      <c r="AT66" s="13"/>
      <c r="AU66" s="15"/>
      <c r="AV66" s="79"/>
      <c r="AW66" s="6"/>
      <c r="AX66" s="6"/>
      <c r="AY66" s="99"/>
      <c r="AZ66" s="143"/>
      <c r="BA66" s="144"/>
      <c r="BB66" s="144"/>
      <c r="BC66" s="145"/>
      <c r="BD66" s="29"/>
      <c r="BE66" s="143"/>
      <c r="BF66" s="144"/>
      <c r="BG66" s="144"/>
      <c r="BH66" s="145"/>
      <c r="BJ66" s="15"/>
      <c r="BK66" s="6"/>
      <c r="BL66" s="87"/>
      <c r="BM66" s="6"/>
      <c r="BN66" s="89"/>
      <c r="BO66" s="76"/>
      <c r="BQ66" s="106" t="s">
        <v>64</v>
      </c>
      <c r="BR66" s="107" t="s">
        <v>5</v>
      </c>
      <c r="BS66" s="107" t="s">
        <v>39</v>
      </c>
      <c r="BT66" s="107" t="s">
        <v>7</v>
      </c>
      <c r="BU66" s="105">
        <v>203</v>
      </c>
    </row>
    <row r="67" spans="1:73" ht="7.2" customHeight="1" thickTop="1" thickBot="1" x14ac:dyDescent="0.25">
      <c r="B67" s="108"/>
      <c r="D67" s="106"/>
      <c r="E67" s="107"/>
      <c r="F67" s="107"/>
      <c r="G67" s="107"/>
      <c r="H67" s="10"/>
      <c r="I67" s="80"/>
      <c r="J67" s="15"/>
      <c r="K67" s="79"/>
      <c r="L67" s="6"/>
      <c r="M67" s="13"/>
      <c r="Q67" s="20"/>
      <c r="R67" s="20"/>
      <c r="T67" s="20"/>
      <c r="U67" s="20"/>
      <c r="Y67" s="15"/>
      <c r="Z67" s="6"/>
      <c r="AA67" s="87"/>
      <c r="AB67" s="13"/>
      <c r="AC67" s="88"/>
      <c r="AD67" s="6"/>
      <c r="AF67" s="106"/>
      <c r="AG67" s="107"/>
      <c r="AH67" s="107"/>
      <c r="AI67" s="107"/>
      <c r="AJ67" s="105"/>
      <c r="AM67" s="105"/>
      <c r="AO67" s="106"/>
      <c r="AP67" s="107"/>
      <c r="AQ67" s="107"/>
      <c r="AR67" s="107"/>
      <c r="AS67" s="6"/>
      <c r="AT67" s="82"/>
      <c r="AU67" s="15"/>
      <c r="AV67" s="79"/>
      <c r="AW67" s="6"/>
      <c r="AX67" s="6"/>
      <c r="AY67" s="98"/>
      <c r="BB67" s="20"/>
      <c r="BC67" s="20"/>
      <c r="BE67" s="20"/>
      <c r="BF67" s="20"/>
      <c r="BJ67" s="15"/>
      <c r="BK67" s="6"/>
      <c r="BL67" s="86"/>
      <c r="BM67" s="6"/>
      <c r="BN67" s="6"/>
      <c r="BO67" s="6"/>
      <c r="BQ67" s="106"/>
      <c r="BR67" s="107"/>
      <c r="BS67" s="107"/>
      <c r="BT67" s="107"/>
      <c r="BU67" s="105"/>
    </row>
    <row r="68" spans="1:73" ht="7.2" customHeight="1" thickTop="1" thickBot="1" x14ac:dyDescent="0.25">
      <c r="B68" s="108">
        <v>32</v>
      </c>
      <c r="D68" s="106" t="s">
        <v>145</v>
      </c>
      <c r="E68" s="107" t="s">
        <v>5</v>
      </c>
      <c r="F68" s="107" t="s">
        <v>39</v>
      </c>
      <c r="G68" s="107" t="s">
        <v>7</v>
      </c>
      <c r="H68" s="76"/>
      <c r="I68" s="84"/>
      <c r="J68" s="6"/>
      <c r="K68" s="79"/>
      <c r="L68" s="6"/>
      <c r="M68" s="13"/>
      <c r="Y68" s="15"/>
      <c r="Z68" s="6"/>
      <c r="AA68" s="87"/>
      <c r="AB68" s="6"/>
      <c r="AC68" s="13"/>
      <c r="AD68" s="18"/>
      <c r="AF68" s="106" t="s">
        <v>146</v>
      </c>
      <c r="AG68" s="107" t="s">
        <v>5</v>
      </c>
      <c r="AH68" s="107" t="s">
        <v>147</v>
      </c>
      <c r="AI68" s="107" t="s">
        <v>7</v>
      </c>
      <c r="AJ68" s="105">
        <v>89</v>
      </c>
      <c r="AM68" s="105">
        <v>147</v>
      </c>
      <c r="AO68" s="106" t="s">
        <v>148</v>
      </c>
      <c r="AP68" s="107" t="s">
        <v>5</v>
      </c>
      <c r="AQ68" s="107" t="s">
        <v>42</v>
      </c>
      <c r="AR68" s="107" t="s">
        <v>7</v>
      </c>
      <c r="AS68" s="11"/>
      <c r="AT68" s="6"/>
      <c r="AU68" s="6"/>
      <c r="AV68" s="79"/>
      <c r="AW68" s="6"/>
      <c r="AX68" s="6"/>
      <c r="AY68" s="98"/>
      <c r="BJ68" s="15"/>
      <c r="BK68" s="87"/>
      <c r="BL68" s="13"/>
      <c r="BM68" s="15"/>
      <c r="BN68" s="6"/>
      <c r="BO68" s="76"/>
      <c r="BQ68" s="106" t="s">
        <v>149</v>
      </c>
      <c r="BR68" s="107" t="s">
        <v>5</v>
      </c>
      <c r="BS68" s="107" t="s">
        <v>32</v>
      </c>
      <c r="BT68" s="107" t="s">
        <v>7</v>
      </c>
      <c r="BU68" s="105">
        <v>204</v>
      </c>
    </row>
    <row r="69" spans="1:73" ht="7.2" customHeight="1" thickTop="1" thickBot="1" x14ac:dyDescent="0.25">
      <c r="B69" s="108"/>
      <c r="D69" s="106"/>
      <c r="E69" s="107"/>
      <c r="F69" s="107"/>
      <c r="G69" s="107"/>
      <c r="H69" s="6"/>
      <c r="I69" s="6"/>
      <c r="J69" s="6"/>
      <c r="K69" s="78"/>
      <c r="L69" s="6"/>
      <c r="M69" s="13"/>
      <c r="Y69" s="15"/>
      <c r="Z69" s="6"/>
      <c r="AA69" s="86"/>
      <c r="AB69" s="6"/>
      <c r="AC69" s="6"/>
      <c r="AD69" s="9"/>
      <c r="AF69" s="106"/>
      <c r="AG69" s="107"/>
      <c r="AH69" s="107"/>
      <c r="AI69" s="107"/>
      <c r="AJ69" s="105"/>
      <c r="AM69" s="105"/>
      <c r="AO69" s="106"/>
      <c r="AP69" s="107"/>
      <c r="AQ69" s="107"/>
      <c r="AR69" s="107"/>
      <c r="AS69" s="6"/>
      <c r="AT69" s="6"/>
      <c r="AU69" s="6"/>
      <c r="AV69" s="78"/>
      <c r="AW69" s="6"/>
      <c r="AX69" s="6"/>
      <c r="AY69" s="98"/>
      <c r="BJ69" s="15"/>
      <c r="BK69" s="87"/>
      <c r="BL69" s="13"/>
      <c r="BM69" s="15"/>
      <c r="BN69" s="86"/>
      <c r="BO69" s="6"/>
      <c r="BQ69" s="106"/>
      <c r="BR69" s="107"/>
      <c r="BS69" s="107"/>
      <c r="BT69" s="107"/>
      <c r="BU69" s="105"/>
    </row>
    <row r="70" spans="1:73" ht="7.2" customHeight="1" thickTop="1" thickBot="1" x14ac:dyDescent="0.25">
      <c r="B70" s="108">
        <v>33</v>
      </c>
      <c r="D70" s="106" t="s">
        <v>150</v>
      </c>
      <c r="E70" s="107" t="s">
        <v>5</v>
      </c>
      <c r="F70" s="107" t="s">
        <v>42</v>
      </c>
      <c r="G70" s="107" t="s">
        <v>7</v>
      </c>
      <c r="H70" s="76"/>
      <c r="I70" s="6"/>
      <c r="J70" s="13"/>
      <c r="K70" s="15"/>
      <c r="L70" s="79"/>
      <c r="M70" s="13"/>
      <c r="Y70" s="15"/>
      <c r="Z70" s="87"/>
      <c r="AA70" s="13"/>
      <c r="AB70" s="15"/>
      <c r="AC70" s="6"/>
      <c r="AD70" s="8"/>
      <c r="AF70" s="106" t="s">
        <v>151</v>
      </c>
      <c r="AG70" s="107" t="s">
        <v>5</v>
      </c>
      <c r="AH70" s="107" t="s">
        <v>32</v>
      </c>
      <c r="AI70" s="107" t="s">
        <v>7</v>
      </c>
      <c r="AJ70" s="105">
        <v>90</v>
      </c>
      <c r="AM70" s="105">
        <v>148</v>
      </c>
      <c r="AO70" s="106" t="s">
        <v>152</v>
      </c>
      <c r="AP70" s="107" t="s">
        <v>5</v>
      </c>
      <c r="AQ70" s="107" t="s">
        <v>32</v>
      </c>
      <c r="AR70" s="107" t="s">
        <v>7</v>
      </c>
      <c r="AS70" s="76"/>
      <c r="AT70" s="6"/>
      <c r="AU70" s="13"/>
      <c r="AV70" s="15"/>
      <c r="AW70" s="79"/>
      <c r="AX70" s="6"/>
      <c r="AY70" s="98"/>
      <c r="BJ70" s="15"/>
      <c r="BK70" s="87"/>
      <c r="BL70" s="13"/>
      <c r="BM70" s="17"/>
      <c r="BN70" s="17"/>
      <c r="BO70" s="18"/>
      <c r="BQ70" s="106" t="s">
        <v>153</v>
      </c>
      <c r="BR70" s="107" t="s">
        <v>5</v>
      </c>
      <c r="BS70" s="107" t="s">
        <v>35</v>
      </c>
      <c r="BT70" s="107" t="s">
        <v>7</v>
      </c>
      <c r="BU70" s="105">
        <v>205</v>
      </c>
    </row>
    <row r="71" spans="1:73" ht="7.2" customHeight="1" thickTop="1" thickBot="1" x14ac:dyDescent="0.25">
      <c r="B71" s="108"/>
      <c r="D71" s="106"/>
      <c r="E71" s="107"/>
      <c r="F71" s="107"/>
      <c r="G71" s="107"/>
      <c r="H71" s="6"/>
      <c r="I71" s="78"/>
      <c r="J71" s="13"/>
      <c r="K71" s="15"/>
      <c r="L71" s="79"/>
      <c r="M71" s="13"/>
      <c r="Y71" s="15"/>
      <c r="Z71" s="87"/>
      <c r="AA71" s="13"/>
      <c r="AB71" s="15"/>
      <c r="AC71" s="83"/>
      <c r="AD71" s="12"/>
      <c r="AF71" s="106"/>
      <c r="AG71" s="107"/>
      <c r="AH71" s="107"/>
      <c r="AI71" s="107"/>
      <c r="AJ71" s="105"/>
      <c r="AM71" s="105"/>
      <c r="AO71" s="106"/>
      <c r="AP71" s="107"/>
      <c r="AQ71" s="107"/>
      <c r="AR71" s="107"/>
      <c r="AS71" s="6"/>
      <c r="AT71" s="78"/>
      <c r="AU71" s="13"/>
      <c r="AV71" s="15"/>
      <c r="AW71" s="79"/>
      <c r="AX71" s="6"/>
      <c r="AY71" s="98"/>
      <c r="BJ71" s="15"/>
      <c r="BK71" s="87"/>
      <c r="BL71" s="13"/>
      <c r="BM71" s="80"/>
      <c r="BN71" s="15"/>
      <c r="BO71" s="9"/>
      <c r="BQ71" s="106"/>
      <c r="BR71" s="107"/>
      <c r="BS71" s="107"/>
      <c r="BT71" s="107"/>
      <c r="BU71" s="105"/>
    </row>
    <row r="72" spans="1:73" ht="7.2" customHeight="1" thickTop="1" thickBot="1" x14ac:dyDescent="0.25">
      <c r="B72" s="108">
        <v>34</v>
      </c>
      <c r="D72" s="106" t="s">
        <v>145</v>
      </c>
      <c r="E72" s="107" t="s">
        <v>5</v>
      </c>
      <c r="F72" s="107" t="s">
        <v>32</v>
      </c>
      <c r="G72" s="107" t="s">
        <v>7</v>
      </c>
      <c r="H72" s="11"/>
      <c r="I72" s="17"/>
      <c r="J72" s="17"/>
      <c r="K72" s="15"/>
      <c r="L72" s="79"/>
      <c r="M72" s="13"/>
      <c r="Y72" s="15"/>
      <c r="Z72" s="87"/>
      <c r="AA72" s="13"/>
      <c r="AB72" s="17"/>
      <c r="AC72" s="90"/>
      <c r="AD72" s="76"/>
      <c r="AF72" s="106" t="s">
        <v>135</v>
      </c>
      <c r="AG72" s="107" t="s">
        <v>5</v>
      </c>
      <c r="AH72" s="107" t="s">
        <v>39</v>
      </c>
      <c r="AI72" s="107" t="s">
        <v>7</v>
      </c>
      <c r="AJ72" s="105">
        <v>91</v>
      </c>
      <c r="AM72" s="105">
        <v>149</v>
      </c>
      <c r="AO72" s="106" t="s">
        <v>31</v>
      </c>
      <c r="AP72" s="107" t="s">
        <v>5</v>
      </c>
      <c r="AQ72" s="107" t="s">
        <v>28</v>
      </c>
      <c r="AR72" s="107" t="s">
        <v>7</v>
      </c>
      <c r="AS72" s="11"/>
      <c r="AT72" s="17"/>
      <c r="AU72" s="17"/>
      <c r="AV72" s="15"/>
      <c r="AW72" s="79"/>
      <c r="AX72" s="6"/>
      <c r="AY72" s="98"/>
      <c r="BJ72" s="15"/>
      <c r="BK72" s="87"/>
      <c r="BL72" s="6"/>
      <c r="BM72" s="89"/>
      <c r="BN72" s="6"/>
      <c r="BO72" s="8"/>
      <c r="BQ72" s="106" t="s">
        <v>154</v>
      </c>
      <c r="BR72" s="107" t="s">
        <v>5</v>
      </c>
      <c r="BS72" s="107" t="s">
        <v>48</v>
      </c>
      <c r="BT72" s="107" t="s">
        <v>7</v>
      </c>
      <c r="BU72" s="105">
        <v>206</v>
      </c>
    </row>
    <row r="73" spans="1:73" ht="7.2" customHeight="1" thickTop="1" thickBot="1" x14ac:dyDescent="0.25">
      <c r="B73" s="108"/>
      <c r="D73" s="106"/>
      <c r="E73" s="107"/>
      <c r="F73" s="107"/>
      <c r="G73" s="107"/>
      <c r="H73" s="6"/>
      <c r="I73" s="13"/>
      <c r="J73" s="80"/>
      <c r="K73" s="15"/>
      <c r="L73" s="79"/>
      <c r="M73" s="13"/>
      <c r="Y73" s="15"/>
      <c r="Z73" s="87"/>
      <c r="AA73" s="13"/>
      <c r="AB73" s="80"/>
      <c r="AC73" s="15"/>
      <c r="AD73" s="6"/>
      <c r="AF73" s="106"/>
      <c r="AG73" s="107"/>
      <c r="AH73" s="107"/>
      <c r="AI73" s="107"/>
      <c r="AJ73" s="105"/>
      <c r="AM73" s="105"/>
      <c r="AO73" s="106"/>
      <c r="AP73" s="107"/>
      <c r="AQ73" s="107"/>
      <c r="AR73" s="107"/>
      <c r="AS73" s="6"/>
      <c r="AT73" s="13"/>
      <c r="AU73" s="80"/>
      <c r="AV73" s="15"/>
      <c r="AW73" s="79"/>
      <c r="AX73" s="6"/>
      <c r="AY73" s="98"/>
      <c r="BJ73" s="15"/>
      <c r="BK73" s="87"/>
      <c r="BL73" s="6"/>
      <c r="BM73" s="87"/>
      <c r="BN73" s="83"/>
      <c r="BO73" s="12"/>
      <c r="BQ73" s="106"/>
      <c r="BR73" s="107"/>
      <c r="BS73" s="107"/>
      <c r="BT73" s="107"/>
      <c r="BU73" s="105"/>
    </row>
    <row r="74" spans="1:73" ht="7.2" customHeight="1" thickTop="1" thickBot="1" x14ac:dyDescent="0.25">
      <c r="B74" s="108">
        <v>35</v>
      </c>
      <c r="D74" s="106" t="s">
        <v>155</v>
      </c>
      <c r="E74" s="107" t="s">
        <v>5</v>
      </c>
      <c r="F74" s="107" t="s">
        <v>16</v>
      </c>
      <c r="G74" s="107" t="s">
        <v>7</v>
      </c>
      <c r="H74" s="6"/>
      <c r="I74" s="6"/>
      <c r="J74" s="84"/>
      <c r="K74" s="6"/>
      <c r="L74" s="79"/>
      <c r="M74" s="13"/>
      <c r="Y74" s="15"/>
      <c r="Z74" s="87"/>
      <c r="AA74" s="6"/>
      <c r="AB74" s="89"/>
      <c r="AC74" s="6"/>
      <c r="AD74" s="8"/>
      <c r="AF74" s="106" t="s">
        <v>56</v>
      </c>
      <c r="AG74" s="107" t="s">
        <v>5</v>
      </c>
      <c r="AH74" s="107" t="s">
        <v>28</v>
      </c>
      <c r="AI74" s="107" t="s">
        <v>7</v>
      </c>
      <c r="AJ74" s="105">
        <v>92</v>
      </c>
      <c r="AM74" s="105">
        <v>150</v>
      </c>
      <c r="AO74" s="106" t="s">
        <v>156</v>
      </c>
      <c r="AP74" s="107" t="s">
        <v>5</v>
      </c>
      <c r="AQ74" s="107" t="s">
        <v>16</v>
      </c>
      <c r="AR74" s="107" t="s">
        <v>7</v>
      </c>
      <c r="AS74" s="6"/>
      <c r="AT74" s="6"/>
      <c r="AU74" s="84"/>
      <c r="AV74" s="6"/>
      <c r="AW74" s="79"/>
      <c r="AX74" s="6"/>
      <c r="AY74" s="98"/>
      <c r="BJ74" s="15"/>
      <c r="BK74" s="87"/>
      <c r="BL74" s="6"/>
      <c r="BM74" s="6"/>
      <c r="BN74" s="89"/>
      <c r="BO74" s="76"/>
      <c r="BQ74" s="106" t="s">
        <v>157</v>
      </c>
      <c r="BR74" s="107" t="s">
        <v>5</v>
      </c>
      <c r="BS74" s="107" t="s">
        <v>158</v>
      </c>
      <c r="BT74" s="107" t="s">
        <v>7</v>
      </c>
      <c r="BU74" s="105">
        <v>207</v>
      </c>
    </row>
    <row r="75" spans="1:73" ht="7.2" customHeight="1" thickTop="1" thickBot="1" x14ac:dyDescent="0.25">
      <c r="B75" s="108"/>
      <c r="D75" s="106"/>
      <c r="E75" s="107"/>
      <c r="F75" s="107"/>
      <c r="G75" s="107"/>
      <c r="H75" s="10"/>
      <c r="I75" s="77"/>
      <c r="J75" s="79"/>
      <c r="K75" s="6"/>
      <c r="L75" s="79"/>
      <c r="M75" s="13"/>
      <c r="Y75" s="15"/>
      <c r="Z75" s="87"/>
      <c r="AA75" s="6"/>
      <c r="AB75" s="87"/>
      <c r="AC75" s="83"/>
      <c r="AD75" s="12"/>
      <c r="AF75" s="106"/>
      <c r="AG75" s="107"/>
      <c r="AH75" s="107"/>
      <c r="AI75" s="107"/>
      <c r="AJ75" s="105"/>
      <c r="AM75" s="105"/>
      <c r="AO75" s="106"/>
      <c r="AP75" s="107"/>
      <c r="AQ75" s="107"/>
      <c r="AR75" s="107"/>
      <c r="AS75" s="10"/>
      <c r="AT75" s="77"/>
      <c r="AU75" s="79"/>
      <c r="AV75" s="6"/>
      <c r="AW75" s="79"/>
      <c r="AX75" s="6"/>
      <c r="AY75" s="98"/>
      <c r="BJ75" s="15"/>
      <c r="BK75" s="86"/>
      <c r="BL75" s="6"/>
      <c r="BM75" s="6"/>
      <c r="BN75" s="6"/>
      <c r="BO75" s="6"/>
      <c r="BQ75" s="106"/>
      <c r="BR75" s="107"/>
      <c r="BS75" s="107"/>
      <c r="BT75" s="107"/>
      <c r="BU75" s="105"/>
    </row>
    <row r="76" spans="1:73" ht="7.2" customHeight="1" thickTop="1" thickBot="1" x14ac:dyDescent="0.25">
      <c r="B76" s="108">
        <v>36</v>
      </c>
      <c r="D76" s="106" t="s">
        <v>21</v>
      </c>
      <c r="E76" s="107" t="s">
        <v>5</v>
      </c>
      <c r="F76" s="107" t="s">
        <v>98</v>
      </c>
      <c r="G76" s="107" t="s">
        <v>7</v>
      </c>
      <c r="H76" s="76"/>
      <c r="I76" s="84"/>
      <c r="J76" s="6"/>
      <c r="K76" s="6"/>
      <c r="L76" s="79"/>
      <c r="M76" s="13"/>
      <c r="Y76" s="15"/>
      <c r="Z76" s="87"/>
      <c r="AA76" s="6"/>
      <c r="AB76" s="6"/>
      <c r="AC76" s="89"/>
      <c r="AD76" s="76"/>
      <c r="AF76" s="106" t="s">
        <v>159</v>
      </c>
      <c r="AG76" s="107" t="s">
        <v>5</v>
      </c>
      <c r="AH76" s="107" t="s">
        <v>78</v>
      </c>
      <c r="AI76" s="107" t="s">
        <v>7</v>
      </c>
      <c r="AJ76" s="105">
        <v>93</v>
      </c>
      <c r="AM76" s="105">
        <v>151</v>
      </c>
      <c r="AO76" s="106" t="s">
        <v>160</v>
      </c>
      <c r="AP76" s="107" t="s">
        <v>5</v>
      </c>
      <c r="AQ76" s="107" t="s">
        <v>48</v>
      </c>
      <c r="AR76" s="107" t="s">
        <v>7</v>
      </c>
      <c r="AS76" s="76"/>
      <c r="AT76" s="84"/>
      <c r="AU76" s="6"/>
      <c r="AV76" s="6"/>
      <c r="AW76" s="79"/>
      <c r="AX76" s="6"/>
      <c r="AY76" s="98"/>
      <c r="BJ76" s="91"/>
      <c r="BK76" s="13"/>
      <c r="BL76" s="6"/>
      <c r="BM76" s="6"/>
      <c r="BN76" s="6"/>
      <c r="BO76" s="8"/>
      <c r="BQ76" s="106" t="s">
        <v>161</v>
      </c>
      <c r="BR76" s="107" t="s">
        <v>5</v>
      </c>
      <c r="BS76" s="107" t="s">
        <v>16</v>
      </c>
      <c r="BT76" s="107" t="s">
        <v>7</v>
      </c>
      <c r="BU76" s="105">
        <v>208</v>
      </c>
    </row>
    <row r="77" spans="1:73" ht="7.2" customHeight="1" thickTop="1" thickBot="1" x14ac:dyDescent="0.25">
      <c r="B77" s="108"/>
      <c r="D77" s="106"/>
      <c r="E77" s="107"/>
      <c r="F77" s="107"/>
      <c r="G77" s="107"/>
      <c r="H77" s="6"/>
      <c r="I77" s="6"/>
      <c r="J77" s="6"/>
      <c r="K77" s="6"/>
      <c r="L77" s="78"/>
      <c r="M77" s="13"/>
      <c r="Y77" s="15"/>
      <c r="Z77" s="86"/>
      <c r="AA77" s="6"/>
      <c r="AB77" s="6"/>
      <c r="AC77" s="6"/>
      <c r="AD77" s="6"/>
      <c r="AF77" s="106"/>
      <c r="AG77" s="107"/>
      <c r="AH77" s="107"/>
      <c r="AI77" s="107"/>
      <c r="AJ77" s="105"/>
      <c r="AM77" s="105"/>
      <c r="AO77" s="106"/>
      <c r="AP77" s="107"/>
      <c r="AQ77" s="107"/>
      <c r="AR77" s="107"/>
      <c r="AS77" s="6"/>
      <c r="AT77" s="6"/>
      <c r="AU77" s="6"/>
      <c r="AV77" s="6"/>
      <c r="AW77" s="78"/>
      <c r="AX77" s="6"/>
      <c r="AY77" s="98"/>
      <c r="BJ77" s="91"/>
      <c r="BK77" s="13"/>
      <c r="BL77" s="6"/>
      <c r="BM77" s="6"/>
      <c r="BN77" s="83"/>
      <c r="BO77" s="12"/>
      <c r="BQ77" s="106"/>
      <c r="BR77" s="107"/>
      <c r="BS77" s="107"/>
      <c r="BT77" s="107"/>
      <c r="BU77" s="105"/>
    </row>
    <row r="78" spans="1:73" ht="7.2" customHeight="1" thickTop="1" thickBot="1" x14ac:dyDescent="0.25">
      <c r="B78" s="108">
        <v>37</v>
      </c>
      <c r="D78" s="106" t="s">
        <v>162</v>
      </c>
      <c r="E78" s="107" t="s">
        <v>5</v>
      </c>
      <c r="F78" s="107" t="s">
        <v>62</v>
      </c>
      <c r="G78" s="107" t="s">
        <v>7</v>
      </c>
      <c r="H78" s="76"/>
      <c r="I78" s="6"/>
      <c r="J78" s="6"/>
      <c r="K78" s="13"/>
      <c r="L78" s="17"/>
      <c r="M78" s="17"/>
      <c r="Y78" s="17"/>
      <c r="Z78" s="17"/>
      <c r="AA78" s="15"/>
      <c r="AB78" s="6"/>
      <c r="AC78" s="6"/>
      <c r="AD78" s="76"/>
      <c r="AF78" s="106" t="s">
        <v>163</v>
      </c>
      <c r="AG78" s="107" t="s">
        <v>5</v>
      </c>
      <c r="AH78" s="107" t="s">
        <v>14</v>
      </c>
      <c r="AI78" s="107" t="s">
        <v>7</v>
      </c>
      <c r="AJ78" s="105">
        <v>94</v>
      </c>
      <c r="AM78" s="105">
        <v>152</v>
      </c>
      <c r="AO78" s="106" t="s">
        <v>235</v>
      </c>
      <c r="AP78" s="107" t="s">
        <v>5</v>
      </c>
      <c r="AQ78" s="107" t="s">
        <v>229</v>
      </c>
      <c r="AR78" s="107" t="s">
        <v>7</v>
      </c>
      <c r="AS78" s="76"/>
      <c r="AT78" s="6"/>
      <c r="AU78" s="6"/>
      <c r="AV78" s="13"/>
      <c r="AW78" s="17"/>
      <c r="AX78" s="15"/>
      <c r="AY78" s="98"/>
      <c r="BJ78" s="91"/>
      <c r="BK78" s="13"/>
      <c r="BL78" s="6"/>
      <c r="BM78" s="87"/>
      <c r="BN78" s="89"/>
      <c r="BO78" s="76"/>
      <c r="BQ78" s="106" t="s">
        <v>164</v>
      </c>
      <c r="BR78" s="107" t="s">
        <v>5</v>
      </c>
      <c r="BS78" s="107" t="s">
        <v>72</v>
      </c>
      <c r="BT78" s="107" t="s">
        <v>7</v>
      </c>
      <c r="BU78" s="105">
        <v>209</v>
      </c>
    </row>
    <row r="79" spans="1:73" ht="7.2" customHeight="1" thickTop="1" thickBot="1" x14ac:dyDescent="0.25">
      <c r="B79" s="108"/>
      <c r="D79" s="106"/>
      <c r="E79" s="107"/>
      <c r="F79" s="107"/>
      <c r="G79" s="107"/>
      <c r="H79" s="6"/>
      <c r="I79" s="78"/>
      <c r="J79" s="6"/>
      <c r="K79" s="13"/>
      <c r="L79" s="17"/>
      <c r="M79" s="17"/>
      <c r="Y79" s="17"/>
      <c r="Z79" s="17"/>
      <c r="AA79" s="15"/>
      <c r="AB79" s="6"/>
      <c r="AC79" s="86"/>
      <c r="AD79" s="6"/>
      <c r="AF79" s="106"/>
      <c r="AG79" s="107"/>
      <c r="AH79" s="107"/>
      <c r="AI79" s="107"/>
      <c r="AJ79" s="105"/>
      <c r="AM79" s="105"/>
      <c r="AO79" s="106"/>
      <c r="AP79" s="107"/>
      <c r="AQ79" s="107"/>
      <c r="AR79" s="107"/>
      <c r="AS79" s="6"/>
      <c r="AT79" s="78"/>
      <c r="AU79" s="6"/>
      <c r="AV79" s="13"/>
      <c r="AW79" s="17"/>
      <c r="AX79" s="15"/>
      <c r="AY79" s="98"/>
      <c r="BJ79" s="91"/>
      <c r="BK79" s="13"/>
      <c r="BL79" s="6"/>
      <c r="BM79" s="86"/>
      <c r="BN79" s="6"/>
      <c r="BO79" s="6"/>
      <c r="BQ79" s="106"/>
      <c r="BR79" s="107"/>
      <c r="BS79" s="107"/>
      <c r="BT79" s="107"/>
      <c r="BU79" s="105"/>
    </row>
    <row r="80" spans="1:73" ht="7.2" customHeight="1" thickTop="1" thickBot="1" x14ac:dyDescent="0.25">
      <c r="B80" s="108">
        <v>38</v>
      </c>
      <c r="D80" s="106" t="s">
        <v>165</v>
      </c>
      <c r="E80" s="107" t="s">
        <v>5</v>
      </c>
      <c r="F80" s="107" t="s">
        <v>35</v>
      </c>
      <c r="G80" s="107" t="s">
        <v>7</v>
      </c>
      <c r="H80" s="11"/>
      <c r="I80" s="15"/>
      <c r="J80" s="79"/>
      <c r="K80" s="13"/>
      <c r="L80" s="17"/>
      <c r="M80" s="17"/>
      <c r="Y80" s="17"/>
      <c r="Z80" s="17"/>
      <c r="AA80" s="15"/>
      <c r="AB80" s="87"/>
      <c r="AC80" s="13"/>
      <c r="AD80" s="18"/>
      <c r="AF80" s="106" t="s">
        <v>166</v>
      </c>
      <c r="AG80" s="107" t="s">
        <v>5</v>
      </c>
      <c r="AH80" s="107" t="s">
        <v>18</v>
      </c>
      <c r="AI80" s="107" t="s">
        <v>7</v>
      </c>
      <c r="AJ80" s="105">
        <v>95</v>
      </c>
      <c r="AM80" s="105">
        <v>153</v>
      </c>
      <c r="AO80" s="106" t="s">
        <v>167</v>
      </c>
      <c r="AP80" s="107" t="s">
        <v>5</v>
      </c>
      <c r="AQ80" s="107" t="s">
        <v>24</v>
      </c>
      <c r="AR80" s="107" t="s">
        <v>7</v>
      </c>
      <c r="AS80" s="11"/>
      <c r="AT80" s="15"/>
      <c r="AU80" s="79"/>
      <c r="AV80" s="13"/>
      <c r="AW80" s="17"/>
      <c r="AX80" s="15"/>
      <c r="AY80" s="98"/>
      <c r="BJ80" s="91"/>
      <c r="BK80" s="13"/>
      <c r="BL80" s="13"/>
      <c r="BM80" s="17"/>
      <c r="BN80" s="15"/>
      <c r="BO80" s="76"/>
      <c r="BQ80" s="106" t="s">
        <v>168</v>
      </c>
      <c r="BR80" s="107" t="s">
        <v>5</v>
      </c>
      <c r="BS80" s="107" t="s">
        <v>9</v>
      </c>
      <c r="BT80" s="107" t="s">
        <v>7</v>
      </c>
      <c r="BU80" s="105">
        <v>210</v>
      </c>
    </row>
    <row r="81" spans="2:73" ht="7.2" customHeight="1" thickTop="1" thickBot="1" x14ac:dyDescent="0.25">
      <c r="B81" s="108"/>
      <c r="D81" s="106"/>
      <c r="E81" s="107"/>
      <c r="F81" s="107"/>
      <c r="G81" s="107"/>
      <c r="H81" s="6"/>
      <c r="I81" s="6"/>
      <c r="J81" s="78"/>
      <c r="K81" s="13"/>
      <c r="L81" s="17"/>
      <c r="M81" s="17"/>
      <c r="Y81" s="17"/>
      <c r="Z81" s="17"/>
      <c r="AA81" s="15"/>
      <c r="AB81" s="86"/>
      <c r="AC81" s="6"/>
      <c r="AD81" s="9"/>
      <c r="AF81" s="106"/>
      <c r="AG81" s="107"/>
      <c r="AH81" s="107"/>
      <c r="AI81" s="107"/>
      <c r="AJ81" s="105"/>
      <c r="AM81" s="105"/>
      <c r="AO81" s="106"/>
      <c r="AP81" s="107"/>
      <c r="AQ81" s="107"/>
      <c r="AR81" s="107"/>
      <c r="AS81" s="6"/>
      <c r="AT81" s="6"/>
      <c r="AU81" s="78"/>
      <c r="AV81" s="13"/>
      <c r="AW81" s="17"/>
      <c r="AX81" s="15"/>
      <c r="AY81" s="98"/>
      <c r="BJ81" s="91"/>
      <c r="BK81" s="13"/>
      <c r="BL81" s="13"/>
      <c r="BM81" s="17"/>
      <c r="BN81" s="88"/>
      <c r="BO81" s="6"/>
      <c r="BQ81" s="106"/>
      <c r="BR81" s="107"/>
      <c r="BS81" s="107"/>
      <c r="BT81" s="107"/>
      <c r="BU81" s="105"/>
    </row>
    <row r="82" spans="2:73" ht="7.2" customHeight="1" thickTop="1" thickBot="1" x14ac:dyDescent="0.25">
      <c r="B82" s="108">
        <v>39</v>
      </c>
      <c r="D82" s="106" t="s">
        <v>169</v>
      </c>
      <c r="E82" s="107" t="s">
        <v>5</v>
      </c>
      <c r="F82" s="107" t="s">
        <v>22</v>
      </c>
      <c r="G82" s="107" t="s">
        <v>7</v>
      </c>
      <c r="H82" s="76"/>
      <c r="I82" s="13"/>
      <c r="J82" s="17"/>
      <c r="K82" s="17"/>
      <c r="L82" s="17"/>
      <c r="M82" s="17"/>
      <c r="Y82" s="17"/>
      <c r="Z82" s="17"/>
      <c r="AA82" s="17"/>
      <c r="AB82" s="17"/>
      <c r="AC82" s="15"/>
      <c r="AD82" s="76"/>
      <c r="AF82" s="106" t="s">
        <v>145</v>
      </c>
      <c r="AG82" s="107" t="s">
        <v>5</v>
      </c>
      <c r="AH82" s="107" t="s">
        <v>48</v>
      </c>
      <c r="AI82" s="107" t="s">
        <v>7</v>
      </c>
      <c r="AJ82" s="105">
        <v>96</v>
      </c>
      <c r="AM82" s="105">
        <v>154</v>
      </c>
      <c r="AO82" s="106" t="s">
        <v>236</v>
      </c>
      <c r="AP82" s="107" t="s">
        <v>5</v>
      </c>
      <c r="AQ82" s="107" t="s">
        <v>70</v>
      </c>
      <c r="AR82" s="107" t="s">
        <v>7</v>
      </c>
      <c r="AS82" s="6"/>
      <c r="AT82" s="13"/>
      <c r="AU82" s="15"/>
      <c r="AV82" s="81"/>
      <c r="AW82" s="17"/>
      <c r="AX82" s="15"/>
      <c r="AY82" s="98"/>
      <c r="BJ82" s="91"/>
      <c r="BK82" s="13"/>
      <c r="BL82" s="13"/>
      <c r="BM82" s="15"/>
      <c r="BN82" s="13"/>
      <c r="BO82" s="18"/>
      <c r="BQ82" s="106" t="s">
        <v>125</v>
      </c>
      <c r="BR82" s="107" t="s">
        <v>5</v>
      </c>
      <c r="BS82" s="107" t="s">
        <v>24</v>
      </c>
      <c r="BT82" s="107" t="s">
        <v>7</v>
      </c>
      <c r="BU82" s="105">
        <v>211</v>
      </c>
    </row>
    <row r="83" spans="2:73" ht="7.2" customHeight="1" thickTop="1" thickBot="1" x14ac:dyDescent="0.25">
      <c r="B83" s="108"/>
      <c r="D83" s="106"/>
      <c r="E83" s="107"/>
      <c r="F83" s="107"/>
      <c r="G83" s="107"/>
      <c r="H83" s="6"/>
      <c r="I83" s="82"/>
      <c r="J83" s="17"/>
      <c r="K83" s="17"/>
      <c r="L83" s="17"/>
      <c r="M83" s="17"/>
      <c r="Y83" s="17"/>
      <c r="Z83" s="17"/>
      <c r="AA83" s="17"/>
      <c r="AB83" s="17"/>
      <c r="AC83" s="88"/>
      <c r="AD83" s="6"/>
      <c r="AF83" s="106"/>
      <c r="AG83" s="107"/>
      <c r="AH83" s="107"/>
      <c r="AI83" s="107"/>
      <c r="AJ83" s="105"/>
      <c r="AM83" s="105"/>
      <c r="AO83" s="106"/>
      <c r="AP83" s="107"/>
      <c r="AQ83" s="107"/>
      <c r="AR83" s="107"/>
      <c r="AS83" s="10"/>
      <c r="AT83" s="80"/>
      <c r="AU83" s="15"/>
      <c r="AV83" s="81"/>
      <c r="AW83" s="17"/>
      <c r="AX83" s="15"/>
      <c r="AY83" s="98"/>
      <c r="BJ83" s="91"/>
      <c r="BK83" s="13"/>
      <c r="BL83" s="83"/>
      <c r="BM83" s="15"/>
      <c r="BN83" s="6"/>
      <c r="BO83" s="9"/>
      <c r="BQ83" s="106"/>
      <c r="BR83" s="107"/>
      <c r="BS83" s="107"/>
      <c r="BT83" s="107"/>
      <c r="BU83" s="105"/>
    </row>
    <row r="84" spans="2:73" ht="7.2" customHeight="1" thickTop="1" thickBot="1" x14ac:dyDescent="0.25">
      <c r="B84" s="108">
        <v>40</v>
      </c>
      <c r="D84" s="106" t="s">
        <v>170</v>
      </c>
      <c r="E84" s="107" t="s">
        <v>5</v>
      </c>
      <c r="F84" s="107" t="s">
        <v>70</v>
      </c>
      <c r="G84" s="107" t="s">
        <v>7</v>
      </c>
      <c r="H84" s="11"/>
      <c r="I84" s="6"/>
      <c r="J84" s="13"/>
      <c r="K84" s="17"/>
      <c r="L84" s="17"/>
      <c r="M84" s="17"/>
      <c r="Y84" s="17"/>
      <c r="Z84" s="17"/>
      <c r="AA84" s="17"/>
      <c r="AB84" s="15"/>
      <c r="AC84" s="13"/>
      <c r="AD84" s="18"/>
      <c r="AF84" s="106" t="s">
        <v>135</v>
      </c>
      <c r="AG84" s="107" t="s">
        <v>5</v>
      </c>
      <c r="AH84" s="107" t="s">
        <v>26</v>
      </c>
      <c r="AI84" s="107" t="s">
        <v>7</v>
      </c>
      <c r="AJ84" s="105">
        <v>97</v>
      </c>
      <c r="AM84" s="105">
        <v>155</v>
      </c>
      <c r="AO84" s="106" t="s">
        <v>65</v>
      </c>
      <c r="AP84" s="107" t="s">
        <v>5</v>
      </c>
      <c r="AQ84" s="107" t="s">
        <v>18</v>
      </c>
      <c r="AR84" s="107" t="s">
        <v>7</v>
      </c>
      <c r="AS84" s="76"/>
      <c r="AT84" s="84"/>
      <c r="AU84" s="6"/>
      <c r="AV84" s="81"/>
      <c r="AW84" s="17"/>
      <c r="AX84" s="15"/>
      <c r="AY84" s="98"/>
      <c r="BJ84" s="91"/>
      <c r="BK84" s="6"/>
      <c r="BL84" s="89"/>
      <c r="BM84" s="6"/>
      <c r="BN84" s="6"/>
      <c r="BO84" s="76"/>
      <c r="BQ84" s="106" t="s">
        <v>237</v>
      </c>
      <c r="BR84" s="107" t="s">
        <v>5</v>
      </c>
      <c r="BS84" s="107" t="s">
        <v>30</v>
      </c>
      <c r="BT84" s="107" t="s">
        <v>7</v>
      </c>
      <c r="BU84" s="105">
        <v>212</v>
      </c>
    </row>
    <row r="85" spans="2:73" ht="7.2" customHeight="1" thickTop="1" thickBot="1" x14ac:dyDescent="0.25">
      <c r="B85" s="108"/>
      <c r="D85" s="106"/>
      <c r="E85" s="107"/>
      <c r="F85" s="107"/>
      <c r="G85" s="107"/>
      <c r="H85" s="6"/>
      <c r="I85" s="6"/>
      <c r="J85" s="13"/>
      <c r="K85" s="80"/>
      <c r="L85" s="17"/>
      <c r="M85" s="17"/>
      <c r="Y85" s="17"/>
      <c r="Z85" s="17"/>
      <c r="AA85" s="80"/>
      <c r="AB85" s="15"/>
      <c r="AC85" s="6"/>
      <c r="AD85" s="9"/>
      <c r="AF85" s="106"/>
      <c r="AG85" s="107"/>
      <c r="AH85" s="107"/>
      <c r="AI85" s="107"/>
      <c r="AJ85" s="105"/>
      <c r="AM85" s="105"/>
      <c r="AO85" s="106"/>
      <c r="AP85" s="107"/>
      <c r="AQ85" s="107"/>
      <c r="AR85" s="107"/>
      <c r="AS85" s="6"/>
      <c r="AT85" s="6"/>
      <c r="AU85" s="6"/>
      <c r="AV85" s="82"/>
      <c r="AW85" s="17"/>
      <c r="AX85" s="15"/>
      <c r="AY85" s="98"/>
      <c r="BJ85" s="91"/>
      <c r="BK85" s="6"/>
      <c r="BL85" s="87"/>
      <c r="BM85" s="6"/>
      <c r="BN85" s="86"/>
      <c r="BO85" s="6"/>
      <c r="BQ85" s="106"/>
      <c r="BR85" s="107"/>
      <c r="BS85" s="107"/>
      <c r="BT85" s="107"/>
      <c r="BU85" s="105"/>
    </row>
    <row r="86" spans="2:73" ht="7.2" customHeight="1" thickTop="1" x14ac:dyDescent="0.2">
      <c r="B86" s="108">
        <v>41</v>
      </c>
      <c r="D86" s="106" t="s">
        <v>36</v>
      </c>
      <c r="E86" s="107" t="s">
        <v>5</v>
      </c>
      <c r="F86" s="107" t="s">
        <v>14</v>
      </c>
      <c r="G86" s="107" t="s">
        <v>7</v>
      </c>
      <c r="H86" s="6"/>
      <c r="I86" s="6"/>
      <c r="J86" s="6"/>
      <c r="K86" s="84"/>
      <c r="L86" s="13"/>
      <c r="M86" s="17"/>
      <c r="Y86" s="17"/>
      <c r="Z86" s="15"/>
      <c r="AA86" s="89"/>
      <c r="AB86" s="6"/>
      <c r="AC86" s="6"/>
      <c r="AD86" s="8"/>
      <c r="AF86" s="106" t="s">
        <v>171</v>
      </c>
      <c r="AG86" s="107" t="s">
        <v>5</v>
      </c>
      <c r="AH86" s="107" t="s">
        <v>224</v>
      </c>
      <c r="AI86" s="107" t="s">
        <v>7</v>
      </c>
      <c r="AJ86" s="105">
        <v>98</v>
      </c>
      <c r="AM86" s="105">
        <v>156</v>
      </c>
      <c r="AO86" s="106" t="s">
        <v>172</v>
      </c>
      <c r="AP86" s="107" t="s">
        <v>5</v>
      </c>
      <c r="AQ86" s="107" t="s">
        <v>62</v>
      </c>
      <c r="AR86" s="107" t="s">
        <v>7</v>
      </c>
      <c r="AS86" s="6"/>
      <c r="AT86" s="6"/>
      <c r="AU86" s="13"/>
      <c r="AV86" s="6"/>
      <c r="AW86" s="13"/>
      <c r="AX86" s="15"/>
      <c r="AY86" s="98"/>
      <c r="BJ86" s="91"/>
      <c r="BK86" s="6"/>
      <c r="BL86" s="87"/>
      <c r="BM86" s="13"/>
      <c r="BN86" s="17"/>
      <c r="BO86" s="18"/>
      <c r="BQ86" s="106" t="s">
        <v>173</v>
      </c>
      <c r="BR86" s="107" t="s">
        <v>5</v>
      </c>
      <c r="BS86" s="107" t="s">
        <v>42</v>
      </c>
      <c r="BT86" s="107" t="s">
        <v>7</v>
      </c>
      <c r="BU86" s="105">
        <v>213</v>
      </c>
    </row>
    <row r="87" spans="2:73" ht="7.2" customHeight="1" thickBot="1" x14ac:dyDescent="0.25">
      <c r="B87" s="108"/>
      <c r="D87" s="106"/>
      <c r="E87" s="107"/>
      <c r="F87" s="107"/>
      <c r="G87" s="107"/>
      <c r="H87" s="10"/>
      <c r="I87" s="77"/>
      <c r="J87" s="6"/>
      <c r="K87" s="79"/>
      <c r="L87" s="13"/>
      <c r="M87" s="17"/>
      <c r="Y87" s="17"/>
      <c r="Z87" s="15"/>
      <c r="AA87" s="87"/>
      <c r="AB87" s="6"/>
      <c r="AC87" s="83"/>
      <c r="AD87" s="12"/>
      <c r="AF87" s="106"/>
      <c r="AG87" s="107"/>
      <c r="AH87" s="107"/>
      <c r="AI87" s="107"/>
      <c r="AJ87" s="105"/>
      <c r="AM87" s="105"/>
      <c r="AO87" s="106"/>
      <c r="AP87" s="107"/>
      <c r="AQ87" s="107"/>
      <c r="AR87" s="107"/>
      <c r="AS87" s="10"/>
      <c r="AT87" s="77"/>
      <c r="AU87" s="13"/>
      <c r="AV87" s="6"/>
      <c r="AW87" s="13"/>
      <c r="AX87" s="15"/>
      <c r="AY87" s="98"/>
      <c r="BJ87" s="91"/>
      <c r="BK87" s="6"/>
      <c r="BL87" s="87"/>
      <c r="BM87" s="83"/>
      <c r="BN87" s="15"/>
      <c r="BO87" s="9"/>
      <c r="BQ87" s="106"/>
      <c r="BR87" s="107"/>
      <c r="BS87" s="107"/>
      <c r="BT87" s="107"/>
      <c r="BU87" s="105"/>
    </row>
    <row r="88" spans="2:73" ht="7.2" customHeight="1" thickTop="1" thickBot="1" x14ac:dyDescent="0.25">
      <c r="B88" s="108">
        <v>42</v>
      </c>
      <c r="D88" s="106" t="s">
        <v>174</v>
      </c>
      <c r="E88" s="107" t="s">
        <v>5</v>
      </c>
      <c r="F88" s="107" t="s">
        <v>28</v>
      </c>
      <c r="G88" s="107" t="s">
        <v>7</v>
      </c>
      <c r="H88" s="76"/>
      <c r="I88" s="85"/>
      <c r="J88" s="15"/>
      <c r="K88" s="79"/>
      <c r="L88" s="13"/>
      <c r="M88" s="17"/>
      <c r="Y88" s="17"/>
      <c r="Z88" s="15"/>
      <c r="AA88" s="87"/>
      <c r="AB88" s="13"/>
      <c r="AC88" s="90"/>
      <c r="AD88" s="76"/>
      <c r="AF88" s="106" t="s">
        <v>175</v>
      </c>
      <c r="AG88" s="107" t="s">
        <v>5</v>
      </c>
      <c r="AH88" s="107" t="s">
        <v>22</v>
      </c>
      <c r="AI88" s="107" t="s">
        <v>7</v>
      </c>
      <c r="AJ88" s="105">
        <v>99</v>
      </c>
      <c r="AM88" s="105">
        <v>157</v>
      </c>
      <c r="AO88" s="106" t="s">
        <v>176</v>
      </c>
      <c r="AP88" s="107" t="s">
        <v>5</v>
      </c>
      <c r="AQ88" s="107" t="s">
        <v>30</v>
      </c>
      <c r="AR88" s="107" t="s">
        <v>7</v>
      </c>
      <c r="AS88" s="76"/>
      <c r="AT88" s="85"/>
      <c r="AU88" s="17"/>
      <c r="AV88" s="6"/>
      <c r="AW88" s="13"/>
      <c r="AX88" s="15"/>
      <c r="AY88" s="98"/>
      <c r="BJ88" s="91"/>
      <c r="BK88" s="6"/>
      <c r="BL88" s="6"/>
      <c r="BM88" s="89"/>
      <c r="BN88" s="76"/>
      <c r="BO88" s="76"/>
      <c r="BQ88" s="106" t="s">
        <v>102</v>
      </c>
      <c r="BR88" s="107" t="s">
        <v>5</v>
      </c>
      <c r="BS88" s="107" t="s">
        <v>78</v>
      </c>
      <c r="BT88" s="107" t="s">
        <v>7</v>
      </c>
      <c r="BU88" s="105">
        <v>214</v>
      </c>
    </row>
    <row r="89" spans="2:73" ht="7.2" customHeight="1" thickTop="1" thickBot="1" x14ac:dyDescent="0.25">
      <c r="B89" s="108"/>
      <c r="D89" s="106"/>
      <c r="E89" s="107"/>
      <c r="F89" s="107"/>
      <c r="G89" s="107"/>
      <c r="H89" s="6"/>
      <c r="I89" s="13"/>
      <c r="J89" s="77"/>
      <c r="K89" s="79"/>
      <c r="L89" s="13"/>
      <c r="M89" s="17"/>
      <c r="Y89" s="17"/>
      <c r="Z89" s="15"/>
      <c r="AA89" s="87"/>
      <c r="AB89" s="83"/>
      <c r="AC89" s="15"/>
      <c r="AD89" s="6"/>
      <c r="AF89" s="106"/>
      <c r="AG89" s="107"/>
      <c r="AH89" s="107"/>
      <c r="AI89" s="107"/>
      <c r="AJ89" s="105"/>
      <c r="AM89" s="105"/>
      <c r="AO89" s="106"/>
      <c r="AP89" s="107"/>
      <c r="AQ89" s="107"/>
      <c r="AR89" s="107"/>
      <c r="AS89" s="6"/>
      <c r="AT89" s="13"/>
      <c r="AU89" s="80"/>
      <c r="AV89" s="6"/>
      <c r="AW89" s="13"/>
      <c r="AX89" s="15"/>
      <c r="AY89" s="98"/>
      <c r="BJ89" s="88"/>
      <c r="BK89" s="6"/>
      <c r="BL89" s="6"/>
      <c r="BM89" s="6"/>
      <c r="BN89" s="6"/>
      <c r="BO89" s="6"/>
      <c r="BQ89" s="106"/>
      <c r="BR89" s="107"/>
      <c r="BS89" s="107"/>
      <c r="BT89" s="107"/>
      <c r="BU89" s="105"/>
    </row>
    <row r="90" spans="2:73" ht="7.2" customHeight="1" thickTop="1" thickBot="1" x14ac:dyDescent="0.25">
      <c r="B90" s="108">
        <v>43</v>
      </c>
      <c r="D90" s="106" t="s">
        <v>177</v>
      </c>
      <c r="E90" s="107" t="s">
        <v>5</v>
      </c>
      <c r="F90" s="107" t="s">
        <v>78</v>
      </c>
      <c r="G90" s="107" t="s">
        <v>7</v>
      </c>
      <c r="H90" s="76"/>
      <c r="I90" s="76"/>
      <c r="J90" s="84"/>
      <c r="K90" s="6"/>
      <c r="L90" s="13"/>
      <c r="M90" s="17"/>
      <c r="Y90" s="17"/>
      <c r="Z90" s="15"/>
      <c r="AA90" s="6"/>
      <c r="AB90" s="89"/>
      <c r="AC90" s="76"/>
      <c r="AD90" s="76"/>
      <c r="AF90" s="106" t="s">
        <v>178</v>
      </c>
      <c r="AG90" s="107" t="s">
        <v>5</v>
      </c>
      <c r="AH90" s="107" t="s">
        <v>9</v>
      </c>
      <c r="AI90" s="107" t="s">
        <v>7</v>
      </c>
      <c r="AJ90" s="105">
        <v>100</v>
      </c>
      <c r="AM90" s="105">
        <v>158</v>
      </c>
      <c r="AO90" s="106" t="s">
        <v>179</v>
      </c>
      <c r="AP90" s="107" t="s">
        <v>5</v>
      </c>
      <c r="AQ90" s="107" t="s">
        <v>14</v>
      </c>
      <c r="AR90" s="107" t="s">
        <v>7</v>
      </c>
      <c r="AS90" s="76"/>
      <c r="AT90" s="76"/>
      <c r="AU90" s="84"/>
      <c r="AV90" s="6"/>
      <c r="AW90" s="13"/>
      <c r="AX90" s="15"/>
      <c r="AY90" s="98"/>
      <c r="BJ90" s="13"/>
      <c r="BK90" s="15"/>
      <c r="BL90" s="6"/>
      <c r="BM90" s="6"/>
      <c r="BN90" s="6"/>
      <c r="BO90" s="76"/>
      <c r="BQ90" s="106" t="s">
        <v>180</v>
      </c>
      <c r="BR90" s="107" t="s">
        <v>5</v>
      </c>
      <c r="BS90" s="107" t="s">
        <v>48</v>
      </c>
      <c r="BT90" s="107" t="s">
        <v>7</v>
      </c>
      <c r="BU90" s="105">
        <v>215</v>
      </c>
    </row>
    <row r="91" spans="2:73" ht="7.2" customHeight="1" thickTop="1" thickBot="1" x14ac:dyDescent="0.25">
      <c r="B91" s="108"/>
      <c r="D91" s="106"/>
      <c r="E91" s="107"/>
      <c r="F91" s="107"/>
      <c r="G91" s="107"/>
      <c r="H91" s="6"/>
      <c r="I91" s="6"/>
      <c r="J91" s="6"/>
      <c r="K91" s="6"/>
      <c r="L91" s="13"/>
      <c r="M91" s="80"/>
      <c r="Y91" s="80"/>
      <c r="Z91" s="15"/>
      <c r="AA91" s="6"/>
      <c r="AB91" s="6"/>
      <c r="AC91" s="6"/>
      <c r="AD91" s="6"/>
      <c r="AF91" s="106"/>
      <c r="AG91" s="107"/>
      <c r="AH91" s="107"/>
      <c r="AI91" s="107"/>
      <c r="AJ91" s="105"/>
      <c r="AM91" s="105"/>
      <c r="AO91" s="106"/>
      <c r="AP91" s="107"/>
      <c r="AQ91" s="107"/>
      <c r="AR91" s="107"/>
      <c r="AS91" s="6"/>
      <c r="AT91" s="6"/>
      <c r="AU91" s="6"/>
      <c r="AV91" s="6"/>
      <c r="AW91" s="13"/>
      <c r="AX91" s="77"/>
      <c r="AY91" s="98"/>
      <c r="BJ91" s="6"/>
      <c r="BK91" s="15"/>
      <c r="BL91" s="6"/>
      <c r="BM91" s="6"/>
      <c r="BN91" s="86"/>
      <c r="BO91" s="6"/>
      <c r="BQ91" s="106"/>
      <c r="BR91" s="107"/>
      <c r="BS91" s="107"/>
      <c r="BT91" s="107"/>
      <c r="BU91" s="105"/>
    </row>
    <row r="92" spans="2:73" ht="7.2" customHeight="1" thickTop="1" thickBot="1" x14ac:dyDescent="0.25">
      <c r="B92" s="108">
        <v>44</v>
      </c>
      <c r="D92" s="106" t="s">
        <v>181</v>
      </c>
      <c r="E92" s="107" t="s">
        <v>5</v>
      </c>
      <c r="F92" s="107" t="s">
        <v>158</v>
      </c>
      <c r="G92" s="107" t="s">
        <v>7</v>
      </c>
      <c r="H92" s="76"/>
      <c r="I92" s="76"/>
      <c r="J92" s="6"/>
      <c r="K92" s="6"/>
      <c r="L92" s="6"/>
      <c r="M92" s="84"/>
      <c r="Y92" s="89"/>
      <c r="Z92" s="6"/>
      <c r="AA92" s="6"/>
      <c r="AB92" s="6"/>
      <c r="AC92" s="6"/>
      <c r="AD92" s="76"/>
      <c r="AF92" s="106" t="s">
        <v>182</v>
      </c>
      <c r="AG92" s="107" t="s">
        <v>5</v>
      </c>
      <c r="AH92" s="107" t="s">
        <v>30</v>
      </c>
      <c r="AI92" s="107" t="s">
        <v>7</v>
      </c>
      <c r="AJ92" s="105">
        <v>101</v>
      </c>
      <c r="AM92" s="105">
        <v>159</v>
      </c>
      <c r="AO92" s="106" t="s">
        <v>183</v>
      </c>
      <c r="AP92" s="107" t="s">
        <v>5</v>
      </c>
      <c r="AQ92" s="107" t="s">
        <v>78</v>
      </c>
      <c r="AR92" s="107" t="s">
        <v>7</v>
      </c>
      <c r="AS92" s="76"/>
      <c r="AT92" s="76"/>
      <c r="AU92" s="6"/>
      <c r="AV92" s="6"/>
      <c r="AW92" s="6"/>
      <c r="AX92" s="84"/>
      <c r="BJ92" s="6"/>
      <c r="BK92" s="15"/>
      <c r="BL92" s="6"/>
      <c r="BM92" s="87"/>
      <c r="BN92" s="13"/>
      <c r="BO92" s="18"/>
      <c r="BQ92" s="106" t="s">
        <v>184</v>
      </c>
      <c r="BR92" s="107" t="s">
        <v>5</v>
      </c>
      <c r="BS92" s="107" t="s">
        <v>60</v>
      </c>
      <c r="BT92" s="107" t="s">
        <v>7</v>
      </c>
      <c r="BU92" s="105">
        <v>216</v>
      </c>
    </row>
    <row r="93" spans="2:73" ht="7.2" customHeight="1" thickTop="1" thickBot="1" x14ac:dyDescent="0.25">
      <c r="B93" s="108"/>
      <c r="D93" s="106"/>
      <c r="E93" s="107"/>
      <c r="F93" s="107"/>
      <c r="G93" s="107"/>
      <c r="H93" s="6"/>
      <c r="I93" s="6"/>
      <c r="J93" s="78"/>
      <c r="K93" s="6"/>
      <c r="L93" s="6"/>
      <c r="M93" s="79"/>
      <c r="Y93" s="87"/>
      <c r="Z93" s="6"/>
      <c r="AA93" s="6"/>
      <c r="AB93" s="6"/>
      <c r="AC93" s="86"/>
      <c r="AD93" s="6"/>
      <c r="AF93" s="106"/>
      <c r="AG93" s="107"/>
      <c r="AH93" s="107"/>
      <c r="AI93" s="107"/>
      <c r="AJ93" s="105"/>
      <c r="AM93" s="105"/>
      <c r="AO93" s="106"/>
      <c r="AP93" s="107"/>
      <c r="AQ93" s="107"/>
      <c r="AR93" s="107"/>
      <c r="AS93" s="6"/>
      <c r="AT93" s="6"/>
      <c r="AU93" s="78"/>
      <c r="AV93" s="6"/>
      <c r="AW93" s="6"/>
      <c r="AX93" s="79"/>
      <c r="BJ93" s="6"/>
      <c r="BK93" s="15"/>
      <c r="BL93" s="6"/>
      <c r="BM93" s="86"/>
      <c r="BN93" s="6"/>
      <c r="BO93" s="9"/>
      <c r="BQ93" s="106"/>
      <c r="BR93" s="107"/>
      <c r="BS93" s="107"/>
      <c r="BT93" s="107"/>
      <c r="BU93" s="105"/>
    </row>
    <row r="94" spans="2:73" ht="7.2" customHeight="1" thickTop="1" thickBot="1" x14ac:dyDescent="0.25">
      <c r="B94" s="108">
        <v>45</v>
      </c>
      <c r="D94" s="106" t="s">
        <v>185</v>
      </c>
      <c r="E94" s="107" t="s">
        <v>5</v>
      </c>
      <c r="F94" s="107" t="s">
        <v>26</v>
      </c>
      <c r="G94" s="107" t="s">
        <v>7</v>
      </c>
      <c r="H94" s="6"/>
      <c r="I94" s="13"/>
      <c r="J94" s="15"/>
      <c r="K94" s="79"/>
      <c r="L94" s="6"/>
      <c r="M94" s="79"/>
      <c r="Y94" s="87"/>
      <c r="Z94" s="6"/>
      <c r="AA94" s="6"/>
      <c r="AB94" s="87"/>
      <c r="AC94" s="13"/>
      <c r="AD94" s="18"/>
      <c r="AF94" s="106" t="s">
        <v>186</v>
      </c>
      <c r="AG94" s="107" t="s">
        <v>5</v>
      </c>
      <c r="AH94" s="107" t="s">
        <v>20</v>
      </c>
      <c r="AI94" s="107" t="s">
        <v>7</v>
      </c>
      <c r="AJ94" s="105">
        <v>102</v>
      </c>
      <c r="AM94" s="105">
        <v>160</v>
      </c>
      <c r="AO94" s="106" t="s">
        <v>187</v>
      </c>
      <c r="AP94" s="107" t="s">
        <v>5</v>
      </c>
      <c r="AQ94" s="107" t="s">
        <v>9</v>
      </c>
      <c r="AR94" s="107" t="s">
        <v>7</v>
      </c>
      <c r="AS94" s="76"/>
      <c r="AT94" s="13"/>
      <c r="AU94" s="15"/>
      <c r="AV94" s="79"/>
      <c r="AW94" s="6"/>
      <c r="AX94" s="79"/>
      <c r="BJ94" s="6"/>
      <c r="BK94" s="15"/>
      <c r="BL94" s="87"/>
      <c r="BM94" s="13"/>
      <c r="BN94" s="15"/>
      <c r="BO94" s="8"/>
      <c r="BQ94" s="106" t="s">
        <v>102</v>
      </c>
      <c r="BR94" s="107" t="s">
        <v>5</v>
      </c>
      <c r="BS94" s="107" t="s">
        <v>70</v>
      </c>
      <c r="BT94" s="107" t="s">
        <v>7</v>
      </c>
      <c r="BU94" s="105">
        <v>217</v>
      </c>
    </row>
    <row r="95" spans="2:73" ht="7.2" customHeight="1" thickTop="1" thickBot="1" x14ac:dyDescent="0.25">
      <c r="B95" s="108"/>
      <c r="D95" s="106"/>
      <c r="E95" s="107"/>
      <c r="F95" s="107"/>
      <c r="G95" s="107"/>
      <c r="H95" s="10"/>
      <c r="I95" s="80"/>
      <c r="J95" s="15"/>
      <c r="K95" s="79"/>
      <c r="L95" s="6"/>
      <c r="M95" s="79"/>
      <c r="Y95" s="87"/>
      <c r="Z95" s="6"/>
      <c r="AA95" s="6"/>
      <c r="AB95" s="86"/>
      <c r="AC95" s="6"/>
      <c r="AD95" s="9"/>
      <c r="AF95" s="106"/>
      <c r="AG95" s="107"/>
      <c r="AH95" s="107"/>
      <c r="AI95" s="107"/>
      <c r="AJ95" s="105"/>
      <c r="AM95" s="105"/>
      <c r="AO95" s="106"/>
      <c r="AP95" s="107"/>
      <c r="AQ95" s="107"/>
      <c r="AR95" s="107"/>
      <c r="AS95" s="6"/>
      <c r="AT95" s="82"/>
      <c r="AU95" s="15"/>
      <c r="AV95" s="79"/>
      <c r="AW95" s="6"/>
      <c r="AX95" s="79"/>
      <c r="BJ95" s="6"/>
      <c r="BK95" s="15"/>
      <c r="BL95" s="87"/>
      <c r="BM95" s="13"/>
      <c r="BN95" s="80"/>
      <c r="BO95" s="12"/>
      <c r="BQ95" s="106"/>
      <c r="BR95" s="107"/>
      <c r="BS95" s="107"/>
      <c r="BT95" s="107"/>
      <c r="BU95" s="105"/>
    </row>
    <row r="96" spans="2:73" ht="7.2" customHeight="1" thickTop="1" thickBot="1" x14ac:dyDescent="0.25">
      <c r="B96" s="108">
        <v>46</v>
      </c>
      <c r="D96" s="106" t="s">
        <v>188</v>
      </c>
      <c r="E96" s="107" t="s">
        <v>5</v>
      </c>
      <c r="F96" s="107" t="s">
        <v>24</v>
      </c>
      <c r="G96" s="107" t="s">
        <v>7</v>
      </c>
      <c r="H96" s="76"/>
      <c r="I96" s="84"/>
      <c r="J96" s="6"/>
      <c r="K96" s="79"/>
      <c r="L96" s="6"/>
      <c r="M96" s="79"/>
      <c r="Y96" s="87"/>
      <c r="Z96" s="6"/>
      <c r="AA96" s="87"/>
      <c r="AB96" s="13"/>
      <c r="AC96" s="15"/>
      <c r="AD96" s="8"/>
      <c r="AF96" s="106" t="s">
        <v>118</v>
      </c>
      <c r="AG96" s="107" t="s">
        <v>5</v>
      </c>
      <c r="AH96" s="107" t="s">
        <v>34</v>
      </c>
      <c r="AI96" s="107" t="s">
        <v>7</v>
      </c>
      <c r="AJ96" s="105">
        <v>103</v>
      </c>
      <c r="AM96" s="105">
        <v>161</v>
      </c>
      <c r="AO96" s="106" t="s">
        <v>238</v>
      </c>
      <c r="AP96" s="107" t="s">
        <v>5</v>
      </c>
      <c r="AQ96" s="107" t="s">
        <v>35</v>
      </c>
      <c r="AR96" s="107" t="s">
        <v>7</v>
      </c>
      <c r="AS96" s="11"/>
      <c r="AT96" s="6"/>
      <c r="AU96" s="6"/>
      <c r="AV96" s="79"/>
      <c r="AW96" s="6"/>
      <c r="AX96" s="79"/>
      <c r="BJ96" s="6"/>
      <c r="BK96" s="15"/>
      <c r="BL96" s="87"/>
      <c r="BM96" s="6"/>
      <c r="BN96" s="89"/>
      <c r="BO96" s="76"/>
      <c r="BQ96" s="106" t="s">
        <v>189</v>
      </c>
      <c r="BR96" s="107" t="s">
        <v>5</v>
      </c>
      <c r="BS96" s="107" t="s">
        <v>26</v>
      </c>
      <c r="BT96" s="107" t="s">
        <v>7</v>
      </c>
      <c r="BU96" s="105">
        <v>218</v>
      </c>
    </row>
    <row r="97" spans="2:73" ht="7.2" customHeight="1" thickTop="1" thickBot="1" x14ac:dyDescent="0.25">
      <c r="B97" s="108"/>
      <c r="D97" s="106"/>
      <c r="E97" s="107"/>
      <c r="F97" s="107"/>
      <c r="G97" s="107"/>
      <c r="H97" s="6"/>
      <c r="I97" s="6"/>
      <c r="J97" s="6"/>
      <c r="K97" s="78"/>
      <c r="L97" s="6"/>
      <c r="M97" s="79"/>
      <c r="Y97" s="87"/>
      <c r="Z97" s="6"/>
      <c r="AA97" s="87"/>
      <c r="AB97" s="13"/>
      <c r="AC97" s="80"/>
      <c r="AD97" s="12"/>
      <c r="AF97" s="106"/>
      <c r="AG97" s="107"/>
      <c r="AH97" s="107"/>
      <c r="AI97" s="107"/>
      <c r="AJ97" s="105"/>
      <c r="AM97" s="105"/>
      <c r="AO97" s="106"/>
      <c r="AP97" s="107"/>
      <c r="AQ97" s="107"/>
      <c r="AR97" s="107"/>
      <c r="AS97" s="6"/>
      <c r="AT97" s="6"/>
      <c r="AU97" s="6"/>
      <c r="AV97" s="78"/>
      <c r="AW97" s="6"/>
      <c r="AX97" s="79"/>
      <c r="BJ97" s="6"/>
      <c r="BK97" s="15"/>
      <c r="BL97" s="86"/>
      <c r="BM97" s="6"/>
      <c r="BN97" s="6"/>
      <c r="BO97" s="6"/>
      <c r="BQ97" s="106"/>
      <c r="BR97" s="107"/>
      <c r="BS97" s="107"/>
      <c r="BT97" s="107"/>
      <c r="BU97" s="105"/>
    </row>
    <row r="98" spans="2:73" ht="7.2" customHeight="1" thickTop="1" thickBot="1" x14ac:dyDescent="0.25">
      <c r="B98" s="108">
        <v>47</v>
      </c>
      <c r="D98" s="106" t="s">
        <v>190</v>
      </c>
      <c r="E98" s="107" t="s">
        <v>5</v>
      </c>
      <c r="F98" s="107" t="s">
        <v>22</v>
      </c>
      <c r="G98" s="107" t="s">
        <v>7</v>
      </c>
      <c r="H98" s="76"/>
      <c r="I98" s="6"/>
      <c r="J98" s="13"/>
      <c r="K98" s="17"/>
      <c r="L98" s="15"/>
      <c r="M98" s="79"/>
      <c r="Y98" s="87"/>
      <c r="Z98" s="6"/>
      <c r="AA98" s="87"/>
      <c r="AB98" s="6"/>
      <c r="AC98" s="89"/>
      <c r="AD98" s="76"/>
      <c r="AF98" s="106" t="s">
        <v>191</v>
      </c>
      <c r="AG98" s="107" t="s">
        <v>5</v>
      </c>
      <c r="AH98" s="107" t="s">
        <v>72</v>
      </c>
      <c r="AI98" s="107" t="s">
        <v>7</v>
      </c>
      <c r="AJ98" s="105">
        <v>104</v>
      </c>
      <c r="AM98" s="105">
        <v>162</v>
      </c>
      <c r="AO98" s="106" t="s">
        <v>192</v>
      </c>
      <c r="AP98" s="107" t="s">
        <v>5</v>
      </c>
      <c r="AQ98" s="107" t="s">
        <v>32</v>
      </c>
      <c r="AR98" s="107" t="s">
        <v>7</v>
      </c>
      <c r="AS98" s="76"/>
      <c r="AT98" s="6"/>
      <c r="AU98" s="13"/>
      <c r="AV98" s="17"/>
      <c r="AW98" s="15"/>
      <c r="AX98" s="79"/>
      <c r="BJ98" s="6"/>
      <c r="BK98" s="17"/>
      <c r="BL98" s="17"/>
      <c r="BM98" s="15"/>
      <c r="BN98" s="6"/>
      <c r="BO98" s="8"/>
      <c r="BQ98" s="106" t="s">
        <v>193</v>
      </c>
      <c r="BR98" s="107" t="s">
        <v>5</v>
      </c>
      <c r="BS98" s="107" t="s">
        <v>39</v>
      </c>
      <c r="BT98" s="107" t="s">
        <v>7</v>
      </c>
      <c r="BU98" s="105">
        <v>219</v>
      </c>
    </row>
    <row r="99" spans="2:73" ht="7.2" customHeight="1" thickTop="1" thickBot="1" x14ac:dyDescent="0.25">
      <c r="B99" s="108"/>
      <c r="D99" s="106"/>
      <c r="E99" s="107"/>
      <c r="F99" s="107"/>
      <c r="G99" s="107"/>
      <c r="H99" s="6"/>
      <c r="I99" s="78"/>
      <c r="J99" s="13"/>
      <c r="K99" s="17"/>
      <c r="L99" s="15"/>
      <c r="M99" s="79"/>
      <c r="Y99" s="87"/>
      <c r="Z99" s="6"/>
      <c r="AA99" s="86"/>
      <c r="AB99" s="6"/>
      <c r="AC99" s="6"/>
      <c r="AD99" s="6"/>
      <c r="AF99" s="106"/>
      <c r="AG99" s="107"/>
      <c r="AH99" s="107"/>
      <c r="AI99" s="107"/>
      <c r="AJ99" s="105"/>
      <c r="AM99" s="105"/>
      <c r="AO99" s="106"/>
      <c r="AP99" s="107"/>
      <c r="AQ99" s="107"/>
      <c r="AR99" s="107"/>
      <c r="AS99" s="6"/>
      <c r="AT99" s="78"/>
      <c r="AU99" s="13"/>
      <c r="AV99" s="17"/>
      <c r="AW99" s="15"/>
      <c r="AX99" s="79"/>
      <c r="BJ99" s="6"/>
      <c r="BK99" s="17"/>
      <c r="BL99" s="17"/>
      <c r="BM99" s="15"/>
      <c r="BN99" s="83"/>
      <c r="BO99" s="12"/>
      <c r="BQ99" s="106"/>
      <c r="BR99" s="107"/>
      <c r="BS99" s="107"/>
      <c r="BT99" s="107"/>
      <c r="BU99" s="105"/>
    </row>
    <row r="100" spans="2:73" ht="7.2" customHeight="1" thickTop="1" thickBot="1" x14ac:dyDescent="0.25">
      <c r="B100" s="108">
        <v>48</v>
      </c>
      <c r="D100" s="106" t="s">
        <v>194</v>
      </c>
      <c r="E100" s="107" t="s">
        <v>5</v>
      </c>
      <c r="F100" s="107" t="s">
        <v>48</v>
      </c>
      <c r="G100" s="107" t="s">
        <v>7</v>
      </c>
      <c r="H100" s="11"/>
      <c r="I100" s="17"/>
      <c r="J100" s="17"/>
      <c r="K100" s="17"/>
      <c r="L100" s="15"/>
      <c r="M100" s="79"/>
      <c r="Y100" s="87"/>
      <c r="Z100" s="13"/>
      <c r="AA100" s="17"/>
      <c r="AB100" s="15"/>
      <c r="AC100" s="6"/>
      <c r="AD100" s="8"/>
      <c r="AF100" s="106" t="s">
        <v>195</v>
      </c>
      <c r="AG100" s="107" t="s">
        <v>5</v>
      </c>
      <c r="AH100" s="107" t="s">
        <v>24</v>
      </c>
      <c r="AI100" s="107" t="s">
        <v>7</v>
      </c>
      <c r="AJ100" s="105">
        <v>105</v>
      </c>
      <c r="AM100" s="105">
        <v>163</v>
      </c>
      <c r="AO100" s="106" t="s">
        <v>196</v>
      </c>
      <c r="AP100" s="107" t="s">
        <v>5</v>
      </c>
      <c r="AQ100" s="107" t="s">
        <v>20</v>
      </c>
      <c r="AR100" s="107" t="s">
        <v>7</v>
      </c>
      <c r="AS100" s="11"/>
      <c r="AT100" s="17"/>
      <c r="AU100" s="17"/>
      <c r="AV100" s="17"/>
      <c r="AW100" s="15"/>
      <c r="AX100" s="79"/>
      <c r="BJ100" s="6"/>
      <c r="BK100" s="17"/>
      <c r="BL100" s="17"/>
      <c r="BM100" s="17"/>
      <c r="BN100" s="90"/>
      <c r="BO100" s="76"/>
      <c r="BQ100" s="106" t="s">
        <v>145</v>
      </c>
      <c r="BR100" s="107" t="s">
        <v>5</v>
      </c>
      <c r="BS100" s="107" t="s">
        <v>22</v>
      </c>
      <c r="BT100" s="107" t="s">
        <v>7</v>
      </c>
      <c r="BU100" s="105">
        <v>220</v>
      </c>
    </row>
    <row r="101" spans="2:73" ht="7.2" customHeight="1" thickTop="1" thickBot="1" x14ac:dyDescent="0.25">
      <c r="B101" s="108"/>
      <c r="D101" s="106"/>
      <c r="E101" s="107"/>
      <c r="F101" s="107"/>
      <c r="G101" s="107"/>
      <c r="H101" s="6"/>
      <c r="I101" s="13"/>
      <c r="J101" s="80"/>
      <c r="K101" s="17"/>
      <c r="L101" s="15"/>
      <c r="M101" s="79"/>
      <c r="Y101" s="87"/>
      <c r="Z101" s="13"/>
      <c r="AA101" s="17"/>
      <c r="AB101" s="15"/>
      <c r="AC101" s="83"/>
      <c r="AD101" s="12"/>
      <c r="AF101" s="106"/>
      <c r="AG101" s="107"/>
      <c r="AH101" s="107"/>
      <c r="AI101" s="107"/>
      <c r="AJ101" s="105"/>
      <c r="AM101" s="105"/>
      <c r="AO101" s="106"/>
      <c r="AP101" s="107"/>
      <c r="AQ101" s="107"/>
      <c r="AR101" s="107"/>
      <c r="AS101" s="6"/>
      <c r="AT101" s="13"/>
      <c r="AU101" s="80"/>
      <c r="AV101" s="17"/>
      <c r="AW101" s="15"/>
      <c r="AX101" s="79"/>
      <c r="BJ101" s="6"/>
      <c r="BK101" s="17"/>
      <c r="BL101" s="17"/>
      <c r="BM101" s="80"/>
      <c r="BN101" s="15"/>
      <c r="BO101" s="6"/>
      <c r="BQ101" s="106"/>
      <c r="BR101" s="107"/>
      <c r="BS101" s="107"/>
      <c r="BT101" s="107"/>
      <c r="BU101" s="105"/>
    </row>
    <row r="102" spans="2:73" ht="7.2" customHeight="1" thickTop="1" thickBot="1" x14ac:dyDescent="0.25">
      <c r="B102" s="108">
        <v>49</v>
      </c>
      <c r="D102" s="106" t="s">
        <v>197</v>
      </c>
      <c r="E102" s="107" t="s">
        <v>5</v>
      </c>
      <c r="F102" s="107" t="s">
        <v>32</v>
      </c>
      <c r="G102" s="107" t="s">
        <v>7</v>
      </c>
      <c r="H102" s="6"/>
      <c r="I102" s="6"/>
      <c r="J102" s="84"/>
      <c r="K102" s="13"/>
      <c r="L102" s="15"/>
      <c r="M102" s="79"/>
      <c r="Y102" s="87"/>
      <c r="Z102" s="13"/>
      <c r="AA102" s="17"/>
      <c r="AB102" s="17"/>
      <c r="AC102" s="90"/>
      <c r="AD102" s="76"/>
      <c r="AF102" s="106" t="s">
        <v>198</v>
      </c>
      <c r="AG102" s="107" t="s">
        <v>5</v>
      </c>
      <c r="AH102" s="107" t="s">
        <v>32</v>
      </c>
      <c r="AI102" s="107" t="s">
        <v>7</v>
      </c>
      <c r="AJ102" s="105">
        <v>106</v>
      </c>
      <c r="AM102" s="105">
        <v>164</v>
      </c>
      <c r="AO102" s="106" t="s">
        <v>199</v>
      </c>
      <c r="AP102" s="107" t="s">
        <v>5</v>
      </c>
      <c r="AQ102" s="107" t="s">
        <v>18</v>
      </c>
      <c r="AR102" s="107" t="s">
        <v>7</v>
      </c>
      <c r="AS102" s="6"/>
      <c r="AT102" s="6"/>
      <c r="AU102" s="84"/>
      <c r="AV102" s="13"/>
      <c r="AW102" s="15"/>
      <c r="AX102" s="79"/>
      <c r="BJ102" s="6"/>
      <c r="BK102" s="17"/>
      <c r="BL102" s="15"/>
      <c r="BM102" s="89"/>
      <c r="BN102" s="6"/>
      <c r="BO102" s="8"/>
      <c r="BQ102" s="106" t="s">
        <v>4</v>
      </c>
      <c r="BR102" s="107" t="s">
        <v>5</v>
      </c>
      <c r="BS102" s="107" t="s">
        <v>14</v>
      </c>
      <c r="BT102" s="107" t="s">
        <v>7</v>
      </c>
      <c r="BU102" s="105">
        <v>221</v>
      </c>
    </row>
    <row r="103" spans="2:73" ht="7.2" customHeight="1" thickTop="1" thickBot="1" x14ac:dyDescent="0.25">
      <c r="B103" s="108"/>
      <c r="D103" s="106"/>
      <c r="E103" s="107"/>
      <c r="F103" s="107"/>
      <c r="G103" s="107"/>
      <c r="H103" s="10"/>
      <c r="I103" s="77"/>
      <c r="J103" s="79"/>
      <c r="K103" s="13"/>
      <c r="L103" s="15"/>
      <c r="M103" s="79"/>
      <c r="Y103" s="87"/>
      <c r="Z103" s="13"/>
      <c r="AA103" s="17"/>
      <c r="AB103" s="80"/>
      <c r="AC103" s="15"/>
      <c r="AD103" s="6"/>
      <c r="AF103" s="106"/>
      <c r="AG103" s="107"/>
      <c r="AH103" s="107"/>
      <c r="AI103" s="107"/>
      <c r="AJ103" s="105"/>
      <c r="AM103" s="105"/>
      <c r="AO103" s="106"/>
      <c r="AP103" s="107"/>
      <c r="AQ103" s="107"/>
      <c r="AR103" s="107"/>
      <c r="AS103" s="10"/>
      <c r="AT103" s="77"/>
      <c r="AU103" s="79"/>
      <c r="AV103" s="13"/>
      <c r="AW103" s="15"/>
      <c r="AX103" s="79"/>
      <c r="BJ103" s="6"/>
      <c r="BK103" s="17"/>
      <c r="BL103" s="15"/>
      <c r="BM103" s="87"/>
      <c r="BN103" s="83"/>
      <c r="BO103" s="12"/>
      <c r="BQ103" s="106"/>
      <c r="BR103" s="107"/>
      <c r="BS103" s="107"/>
      <c r="BT103" s="107"/>
      <c r="BU103" s="105"/>
    </row>
    <row r="104" spans="2:73" ht="7.2" customHeight="1" thickTop="1" thickBot="1" x14ac:dyDescent="0.25">
      <c r="B104" s="108">
        <v>50</v>
      </c>
      <c r="D104" s="106" t="s">
        <v>200</v>
      </c>
      <c r="E104" s="107" t="s">
        <v>5</v>
      </c>
      <c r="F104" s="107" t="s">
        <v>72</v>
      </c>
      <c r="G104" s="107" t="s">
        <v>7</v>
      </c>
      <c r="H104" s="76"/>
      <c r="I104" s="84"/>
      <c r="J104" s="6"/>
      <c r="K104" s="13"/>
      <c r="L104" s="15"/>
      <c r="M104" s="79"/>
      <c r="Y104" s="87"/>
      <c r="Z104" s="13"/>
      <c r="AA104" s="15"/>
      <c r="AB104" s="89"/>
      <c r="AC104" s="6"/>
      <c r="AD104" s="8"/>
      <c r="AF104" s="106" t="s">
        <v>201</v>
      </c>
      <c r="AG104" s="107" t="s">
        <v>5</v>
      </c>
      <c r="AH104" s="107" t="s">
        <v>35</v>
      </c>
      <c r="AI104" s="107" t="s">
        <v>7</v>
      </c>
      <c r="AJ104" s="105">
        <v>107</v>
      </c>
      <c r="AM104" s="105">
        <v>165</v>
      </c>
      <c r="AO104" s="106" t="s">
        <v>202</v>
      </c>
      <c r="AP104" s="107" t="s">
        <v>5</v>
      </c>
      <c r="AQ104" s="107" t="s">
        <v>72</v>
      </c>
      <c r="AR104" s="107" t="s">
        <v>7</v>
      </c>
      <c r="AS104" s="76"/>
      <c r="AT104" s="84"/>
      <c r="AU104" s="6"/>
      <c r="AV104" s="13"/>
      <c r="AW104" s="15"/>
      <c r="AX104" s="79"/>
      <c r="BJ104" s="6"/>
      <c r="BK104" s="17"/>
      <c r="BL104" s="15"/>
      <c r="BM104" s="6"/>
      <c r="BN104" s="89"/>
      <c r="BO104" s="76"/>
      <c r="BQ104" s="106" t="s">
        <v>203</v>
      </c>
      <c r="BR104" s="107" t="s">
        <v>5</v>
      </c>
      <c r="BS104" s="107" t="s">
        <v>35</v>
      </c>
      <c r="BT104" s="107" t="s">
        <v>7</v>
      </c>
      <c r="BU104" s="105">
        <v>222</v>
      </c>
    </row>
    <row r="105" spans="2:73" ht="7.2" customHeight="1" thickTop="1" thickBot="1" x14ac:dyDescent="0.25">
      <c r="B105" s="108"/>
      <c r="D105" s="106"/>
      <c r="E105" s="107"/>
      <c r="F105" s="107"/>
      <c r="G105" s="107"/>
      <c r="H105" s="6"/>
      <c r="I105" s="6"/>
      <c r="J105" s="6"/>
      <c r="K105" s="13"/>
      <c r="L105" s="77"/>
      <c r="M105" s="79"/>
      <c r="Y105" s="87"/>
      <c r="Z105" s="13"/>
      <c r="AA105" s="15"/>
      <c r="AB105" s="87"/>
      <c r="AC105" s="83"/>
      <c r="AD105" s="12"/>
      <c r="AF105" s="106"/>
      <c r="AG105" s="107"/>
      <c r="AH105" s="107"/>
      <c r="AI105" s="107"/>
      <c r="AJ105" s="105"/>
      <c r="AM105" s="105"/>
      <c r="AO105" s="106"/>
      <c r="AP105" s="107"/>
      <c r="AQ105" s="107"/>
      <c r="AR105" s="107"/>
      <c r="AS105" s="6"/>
      <c r="AT105" s="6"/>
      <c r="AU105" s="6"/>
      <c r="AV105" s="13"/>
      <c r="AW105" s="77"/>
      <c r="AX105" s="79"/>
      <c r="BJ105" s="6"/>
      <c r="BK105" s="80"/>
      <c r="BL105" s="15"/>
      <c r="BM105" s="6"/>
      <c r="BN105" s="6"/>
      <c r="BO105" s="6"/>
      <c r="BQ105" s="106"/>
      <c r="BR105" s="107"/>
      <c r="BS105" s="107"/>
      <c r="BT105" s="107"/>
      <c r="BU105" s="105"/>
    </row>
    <row r="106" spans="2:73" ht="7.2" customHeight="1" thickTop="1" thickBot="1" x14ac:dyDescent="0.25">
      <c r="B106" s="108">
        <v>51</v>
      </c>
      <c r="D106" s="106" t="s">
        <v>126</v>
      </c>
      <c r="E106" s="107" t="s">
        <v>5</v>
      </c>
      <c r="F106" s="107" t="s">
        <v>22</v>
      </c>
      <c r="G106" s="107" t="s">
        <v>7</v>
      </c>
      <c r="H106" s="76"/>
      <c r="I106" s="6"/>
      <c r="J106" s="6"/>
      <c r="K106" s="6"/>
      <c r="L106" s="84"/>
      <c r="M106" s="6"/>
      <c r="Y106" s="87"/>
      <c r="Z106" s="13"/>
      <c r="AA106" s="15"/>
      <c r="AB106" s="6"/>
      <c r="AC106" s="89"/>
      <c r="AD106" s="76"/>
      <c r="AF106" s="106" t="s">
        <v>204</v>
      </c>
      <c r="AG106" s="107" t="s">
        <v>5</v>
      </c>
      <c r="AH106" s="107" t="s">
        <v>22</v>
      </c>
      <c r="AI106" s="107" t="s">
        <v>7</v>
      </c>
      <c r="AJ106" s="105">
        <v>108</v>
      </c>
      <c r="AM106" s="105">
        <v>166</v>
      </c>
      <c r="AO106" s="106" t="s">
        <v>155</v>
      </c>
      <c r="AP106" s="107" t="s">
        <v>5</v>
      </c>
      <c r="AQ106" s="107" t="s">
        <v>22</v>
      </c>
      <c r="AR106" s="107" t="s">
        <v>7</v>
      </c>
      <c r="AS106" s="76"/>
      <c r="AT106" s="6"/>
      <c r="AU106" s="6"/>
      <c r="AV106" s="6"/>
      <c r="AW106" s="84"/>
      <c r="AX106" s="6"/>
      <c r="BJ106" s="6"/>
      <c r="BK106" s="89"/>
      <c r="BL106" s="6"/>
      <c r="BM106" s="6"/>
      <c r="BN106" s="6"/>
      <c r="BO106" s="76"/>
      <c r="BQ106" s="106" t="s">
        <v>135</v>
      </c>
      <c r="BR106" s="107" t="s">
        <v>5</v>
      </c>
      <c r="BS106" s="107" t="s">
        <v>9</v>
      </c>
      <c r="BT106" s="107" t="s">
        <v>7</v>
      </c>
      <c r="BU106" s="105">
        <v>223</v>
      </c>
    </row>
    <row r="107" spans="2:73" ht="7.2" customHeight="1" thickTop="1" thickBot="1" x14ac:dyDescent="0.25">
      <c r="B107" s="108"/>
      <c r="D107" s="106"/>
      <c r="E107" s="107"/>
      <c r="F107" s="107"/>
      <c r="G107" s="107"/>
      <c r="H107" s="6"/>
      <c r="I107" s="78"/>
      <c r="J107" s="6"/>
      <c r="K107" s="6"/>
      <c r="L107" s="79"/>
      <c r="M107" s="6"/>
      <c r="Y107" s="87"/>
      <c r="Z107" s="83"/>
      <c r="AA107" s="15"/>
      <c r="AB107" s="6"/>
      <c r="AC107" s="6"/>
      <c r="AD107" s="6"/>
      <c r="AF107" s="106"/>
      <c r="AG107" s="107"/>
      <c r="AH107" s="107"/>
      <c r="AI107" s="107"/>
      <c r="AJ107" s="105"/>
      <c r="AM107" s="105"/>
      <c r="AO107" s="106"/>
      <c r="AP107" s="107"/>
      <c r="AQ107" s="107"/>
      <c r="AR107" s="107"/>
      <c r="AS107" s="6"/>
      <c r="AT107" s="78"/>
      <c r="AU107" s="6"/>
      <c r="AV107" s="6"/>
      <c r="AW107" s="79"/>
      <c r="AX107" s="6"/>
      <c r="BJ107" s="6"/>
      <c r="BK107" s="87"/>
      <c r="BL107" s="6"/>
      <c r="BM107" s="6"/>
      <c r="BN107" s="86"/>
      <c r="BO107" s="6"/>
      <c r="BQ107" s="106"/>
      <c r="BR107" s="107"/>
      <c r="BS107" s="107"/>
      <c r="BT107" s="107"/>
      <c r="BU107" s="105"/>
    </row>
    <row r="108" spans="2:73" ht="7.2" customHeight="1" thickTop="1" x14ac:dyDescent="0.2">
      <c r="B108" s="108">
        <v>52</v>
      </c>
      <c r="D108" s="106" t="s">
        <v>205</v>
      </c>
      <c r="E108" s="107" t="s">
        <v>5</v>
      </c>
      <c r="F108" s="107" t="s">
        <v>20</v>
      </c>
      <c r="G108" s="107" t="s">
        <v>7</v>
      </c>
      <c r="H108" s="11"/>
      <c r="I108" s="15"/>
      <c r="J108" s="79"/>
      <c r="K108" s="6"/>
      <c r="L108" s="79"/>
      <c r="M108" s="6"/>
      <c r="Y108" s="6"/>
      <c r="Z108" s="89"/>
      <c r="AA108" s="6"/>
      <c r="AB108" s="6"/>
      <c r="AC108" s="6"/>
      <c r="AD108" s="8"/>
      <c r="AF108" s="106" t="s">
        <v>99</v>
      </c>
      <c r="AG108" s="107" t="s">
        <v>5</v>
      </c>
      <c r="AH108" s="107" t="s">
        <v>98</v>
      </c>
      <c r="AI108" s="107" t="s">
        <v>7</v>
      </c>
      <c r="AJ108" s="105">
        <v>109</v>
      </c>
      <c r="AM108" s="105">
        <v>167</v>
      </c>
      <c r="AO108" s="106" t="s">
        <v>206</v>
      </c>
      <c r="AP108" s="107" t="s">
        <v>5</v>
      </c>
      <c r="AQ108" s="107" t="s">
        <v>48</v>
      </c>
      <c r="AR108" s="107" t="s">
        <v>7</v>
      </c>
      <c r="AS108" s="11"/>
      <c r="AT108" s="15"/>
      <c r="AU108" s="79"/>
      <c r="AV108" s="6"/>
      <c r="AW108" s="79"/>
      <c r="AX108" s="6"/>
      <c r="BJ108" s="6"/>
      <c r="BK108" s="87"/>
      <c r="BL108" s="6"/>
      <c r="BM108" s="87"/>
      <c r="BN108" s="13"/>
      <c r="BO108" s="18"/>
      <c r="BQ108" s="106" t="s">
        <v>207</v>
      </c>
      <c r="BR108" s="107" t="s">
        <v>5</v>
      </c>
      <c r="BS108" s="107" t="s">
        <v>18</v>
      </c>
      <c r="BT108" s="107" t="s">
        <v>7</v>
      </c>
      <c r="BU108" s="105">
        <v>224</v>
      </c>
    </row>
    <row r="109" spans="2:73" ht="7.2" customHeight="1" thickBot="1" x14ac:dyDescent="0.25">
      <c r="B109" s="108"/>
      <c r="D109" s="106"/>
      <c r="E109" s="107"/>
      <c r="F109" s="107"/>
      <c r="G109" s="107"/>
      <c r="H109" s="6"/>
      <c r="I109" s="6"/>
      <c r="J109" s="78"/>
      <c r="K109" s="6"/>
      <c r="L109" s="79"/>
      <c r="M109" s="6"/>
      <c r="O109" s="30"/>
      <c r="P109" s="30"/>
      <c r="Q109" s="19"/>
      <c r="R109" s="20"/>
      <c r="T109" s="19"/>
      <c r="U109" s="20"/>
      <c r="V109" s="30"/>
      <c r="W109" s="30"/>
      <c r="Y109" s="6"/>
      <c r="Z109" s="87"/>
      <c r="AA109" s="6"/>
      <c r="AB109" s="6"/>
      <c r="AC109" s="83"/>
      <c r="AD109" s="12"/>
      <c r="AF109" s="106"/>
      <c r="AG109" s="107"/>
      <c r="AH109" s="107"/>
      <c r="AI109" s="107"/>
      <c r="AJ109" s="105"/>
      <c r="AM109" s="105"/>
      <c r="AO109" s="106"/>
      <c r="AP109" s="107"/>
      <c r="AQ109" s="107"/>
      <c r="AR109" s="107"/>
      <c r="AS109" s="6"/>
      <c r="AT109" s="6"/>
      <c r="AU109" s="78"/>
      <c r="AV109" s="6"/>
      <c r="AW109" s="79"/>
      <c r="AX109" s="6"/>
      <c r="BJ109" s="6"/>
      <c r="BK109" s="87"/>
      <c r="BL109" s="6"/>
      <c r="BM109" s="86"/>
      <c r="BN109" s="6"/>
      <c r="BO109" s="9"/>
      <c r="BQ109" s="106"/>
      <c r="BR109" s="107"/>
      <c r="BS109" s="107"/>
      <c r="BT109" s="107"/>
      <c r="BU109" s="105"/>
    </row>
    <row r="110" spans="2:73" ht="7.2" customHeight="1" thickTop="1" thickBot="1" x14ac:dyDescent="0.25">
      <c r="B110" s="108">
        <v>53</v>
      </c>
      <c r="D110" s="106" t="s">
        <v>208</v>
      </c>
      <c r="E110" s="107" t="s">
        <v>5</v>
      </c>
      <c r="F110" s="107" t="s">
        <v>39</v>
      </c>
      <c r="G110" s="107" t="s">
        <v>7</v>
      </c>
      <c r="H110" s="6"/>
      <c r="I110" s="13"/>
      <c r="J110" s="17"/>
      <c r="K110" s="15"/>
      <c r="L110" s="79"/>
      <c r="M110" s="6"/>
      <c r="O110" s="30"/>
      <c r="P110" s="30"/>
      <c r="Q110" s="20"/>
      <c r="R110" s="20"/>
      <c r="T110" s="20"/>
      <c r="U110" s="20"/>
      <c r="V110" s="30"/>
      <c r="W110" s="30"/>
      <c r="Y110" s="6"/>
      <c r="Z110" s="87"/>
      <c r="AA110" s="6"/>
      <c r="AB110" s="87"/>
      <c r="AC110" s="89"/>
      <c r="AD110" s="76"/>
      <c r="AF110" s="106" t="s">
        <v>209</v>
      </c>
      <c r="AG110" s="107" t="s">
        <v>5</v>
      </c>
      <c r="AH110" s="107" t="s">
        <v>57</v>
      </c>
      <c r="AI110" s="107" t="s">
        <v>7</v>
      </c>
      <c r="AJ110" s="105">
        <v>110</v>
      </c>
      <c r="AM110" s="105">
        <v>168</v>
      </c>
      <c r="AO110" s="106" t="s">
        <v>210</v>
      </c>
      <c r="AP110" s="107" t="s">
        <v>5</v>
      </c>
      <c r="AQ110" s="107" t="s">
        <v>26</v>
      </c>
      <c r="AR110" s="107" t="s">
        <v>7</v>
      </c>
      <c r="AS110" s="6"/>
      <c r="AT110" s="13"/>
      <c r="AU110" s="17"/>
      <c r="AV110" s="15"/>
      <c r="AW110" s="79"/>
      <c r="AX110" s="6"/>
      <c r="BJ110" s="6"/>
      <c r="BK110" s="87"/>
      <c r="BL110" s="87"/>
      <c r="BM110" s="13"/>
      <c r="BN110" s="15"/>
      <c r="BO110" s="8"/>
      <c r="BQ110" s="106" t="s">
        <v>211</v>
      </c>
      <c r="BR110" s="107" t="s">
        <v>5</v>
      </c>
      <c r="BS110" s="107" t="s">
        <v>147</v>
      </c>
      <c r="BT110" s="107" t="s">
        <v>7</v>
      </c>
      <c r="BU110" s="105">
        <v>225</v>
      </c>
    </row>
    <row r="111" spans="2:73" ht="7.2" customHeight="1" thickTop="1" thickBot="1" x14ac:dyDescent="0.25">
      <c r="B111" s="108"/>
      <c r="D111" s="106"/>
      <c r="E111" s="107"/>
      <c r="F111" s="107"/>
      <c r="G111" s="107"/>
      <c r="H111" s="10"/>
      <c r="I111" s="80"/>
      <c r="J111" s="17"/>
      <c r="K111" s="15"/>
      <c r="L111" s="79"/>
      <c r="M111" s="6"/>
      <c r="O111" s="30"/>
      <c r="P111" s="30"/>
      <c r="Q111" s="19"/>
      <c r="R111" s="20"/>
      <c r="T111" s="19"/>
      <c r="U111" s="20"/>
      <c r="V111" s="30"/>
      <c r="W111" s="30"/>
      <c r="Y111" s="6"/>
      <c r="Z111" s="87"/>
      <c r="AA111" s="6"/>
      <c r="AB111" s="86"/>
      <c r="AC111" s="6"/>
      <c r="AD111" s="6"/>
      <c r="AF111" s="106"/>
      <c r="AG111" s="107"/>
      <c r="AH111" s="107"/>
      <c r="AI111" s="107"/>
      <c r="AJ111" s="105"/>
      <c r="AM111" s="105"/>
      <c r="AO111" s="106"/>
      <c r="AP111" s="107"/>
      <c r="AQ111" s="107"/>
      <c r="AR111" s="107"/>
      <c r="AS111" s="10"/>
      <c r="AT111" s="80"/>
      <c r="AU111" s="17"/>
      <c r="AV111" s="15"/>
      <c r="AW111" s="79"/>
      <c r="AX111" s="6"/>
      <c r="BJ111" s="6"/>
      <c r="BK111" s="87"/>
      <c r="BL111" s="87"/>
      <c r="BM111" s="13"/>
      <c r="BN111" s="80"/>
      <c r="BO111" s="12"/>
      <c r="BQ111" s="106"/>
      <c r="BR111" s="107"/>
      <c r="BS111" s="107"/>
      <c r="BT111" s="107"/>
      <c r="BU111" s="105"/>
    </row>
    <row r="112" spans="2:73" ht="7.2" customHeight="1" thickTop="1" thickBot="1" x14ac:dyDescent="0.25">
      <c r="B112" s="108">
        <v>54</v>
      </c>
      <c r="D112" s="106" t="s">
        <v>195</v>
      </c>
      <c r="E112" s="107" t="s">
        <v>5</v>
      </c>
      <c r="F112" s="107" t="s">
        <v>18</v>
      </c>
      <c r="G112" s="107" t="s">
        <v>7</v>
      </c>
      <c r="H112" s="76"/>
      <c r="I112" s="84"/>
      <c r="J112" s="13"/>
      <c r="K112" s="15"/>
      <c r="L112" s="79"/>
      <c r="M112" s="6"/>
      <c r="O112" s="30"/>
      <c r="P112" s="30"/>
      <c r="Q112" s="20"/>
      <c r="R112" s="20"/>
      <c r="T112" s="20"/>
      <c r="U112" s="20"/>
      <c r="V112" s="30"/>
      <c r="W112" s="30"/>
      <c r="Y112" s="6"/>
      <c r="Z112" s="87"/>
      <c r="AA112" s="13"/>
      <c r="AB112" s="17"/>
      <c r="AC112" s="15"/>
      <c r="AD112" s="8"/>
      <c r="AF112" s="106" t="s">
        <v>212</v>
      </c>
      <c r="AG112" s="107" t="s">
        <v>5</v>
      </c>
      <c r="AH112" s="107" t="s">
        <v>103</v>
      </c>
      <c r="AI112" s="107" t="s">
        <v>7</v>
      </c>
      <c r="AJ112" s="105">
        <v>111</v>
      </c>
      <c r="AM112" s="105">
        <v>169</v>
      </c>
      <c r="AO112" s="106" t="s">
        <v>213</v>
      </c>
      <c r="AP112" s="107" t="s">
        <v>5</v>
      </c>
      <c r="AQ112" s="107" t="s">
        <v>60</v>
      </c>
      <c r="AR112" s="107" t="s">
        <v>7</v>
      </c>
      <c r="AS112" s="76"/>
      <c r="AT112" s="84"/>
      <c r="AU112" s="13"/>
      <c r="AV112" s="15"/>
      <c r="AW112" s="79"/>
      <c r="AX112" s="6"/>
      <c r="BJ112" s="6"/>
      <c r="BK112" s="87"/>
      <c r="BL112" s="87"/>
      <c r="BM112" s="6"/>
      <c r="BN112" s="89"/>
      <c r="BO112" s="76"/>
      <c r="BQ112" s="106" t="s">
        <v>214</v>
      </c>
      <c r="BR112" s="107" t="s">
        <v>5</v>
      </c>
      <c r="BS112" s="107" t="s">
        <v>22</v>
      </c>
      <c r="BT112" s="107" t="s">
        <v>7</v>
      </c>
      <c r="BU112" s="105">
        <v>226</v>
      </c>
    </row>
    <row r="113" spans="1:73" ht="7.2" customHeight="1" thickTop="1" thickBot="1" x14ac:dyDescent="0.25">
      <c r="B113" s="108"/>
      <c r="D113" s="106"/>
      <c r="E113" s="107"/>
      <c r="F113" s="107"/>
      <c r="G113" s="107"/>
      <c r="H113" s="6"/>
      <c r="I113" s="6"/>
      <c r="J113" s="13"/>
      <c r="K113" s="77"/>
      <c r="L113" s="79"/>
      <c r="M113" s="6"/>
      <c r="O113" s="30"/>
      <c r="P113" s="30"/>
      <c r="Q113" s="19"/>
      <c r="R113" s="20"/>
      <c r="T113" s="19"/>
      <c r="U113" s="20"/>
      <c r="V113" s="30"/>
      <c r="W113" s="30"/>
      <c r="Y113" s="6"/>
      <c r="Z113" s="87"/>
      <c r="AA113" s="13"/>
      <c r="AB113" s="17"/>
      <c r="AC113" s="80"/>
      <c r="AD113" s="12"/>
      <c r="AF113" s="106"/>
      <c r="AG113" s="107"/>
      <c r="AH113" s="107"/>
      <c r="AI113" s="107"/>
      <c r="AJ113" s="105"/>
      <c r="AM113" s="105"/>
      <c r="AO113" s="106"/>
      <c r="AP113" s="107"/>
      <c r="AQ113" s="107"/>
      <c r="AR113" s="107"/>
      <c r="AS113" s="6"/>
      <c r="AT113" s="6"/>
      <c r="AU113" s="13"/>
      <c r="AV113" s="77"/>
      <c r="AW113" s="79"/>
      <c r="AX113" s="6"/>
      <c r="BJ113" s="6"/>
      <c r="BK113" s="87"/>
      <c r="BL113" s="86"/>
      <c r="BM113" s="6"/>
      <c r="BN113" s="6"/>
      <c r="BO113" s="6"/>
      <c r="BQ113" s="106"/>
      <c r="BR113" s="107"/>
      <c r="BS113" s="107"/>
      <c r="BT113" s="107"/>
      <c r="BU113" s="105"/>
    </row>
    <row r="114" spans="1:73" ht="7.2" customHeight="1" thickTop="1" thickBot="1" x14ac:dyDescent="0.25">
      <c r="B114" s="108">
        <v>55</v>
      </c>
      <c r="D114" s="106" t="s">
        <v>239</v>
      </c>
      <c r="E114" s="107" t="s">
        <v>5</v>
      </c>
      <c r="F114" s="107" t="s">
        <v>30</v>
      </c>
      <c r="G114" s="107" t="s">
        <v>7</v>
      </c>
      <c r="H114" s="76"/>
      <c r="I114" s="6"/>
      <c r="J114" s="6"/>
      <c r="K114" s="84"/>
      <c r="L114" s="6"/>
      <c r="M114" s="6"/>
      <c r="O114" s="30"/>
      <c r="P114" s="30"/>
      <c r="Q114" s="20"/>
      <c r="R114" s="20"/>
      <c r="T114" s="20"/>
      <c r="U114" s="20"/>
      <c r="V114" s="30"/>
      <c r="W114" s="30"/>
      <c r="Y114" s="6"/>
      <c r="Z114" s="87"/>
      <c r="AA114" s="13"/>
      <c r="AB114" s="15"/>
      <c r="AC114" s="89"/>
      <c r="AD114" s="76"/>
      <c r="AF114" s="106" t="s">
        <v>240</v>
      </c>
      <c r="AG114" s="107" t="s">
        <v>5</v>
      </c>
      <c r="AH114" s="107" t="s">
        <v>16</v>
      </c>
      <c r="AI114" s="107" t="s">
        <v>7</v>
      </c>
      <c r="AJ114" s="105">
        <v>112</v>
      </c>
      <c r="AM114" s="105">
        <v>170</v>
      </c>
      <c r="AO114" s="106" t="s">
        <v>215</v>
      </c>
      <c r="AP114" s="107" t="s">
        <v>5</v>
      </c>
      <c r="AQ114" s="107" t="s">
        <v>98</v>
      </c>
      <c r="AR114" s="107" t="s">
        <v>7</v>
      </c>
      <c r="AS114" s="76"/>
      <c r="AT114" s="6"/>
      <c r="AU114" s="6"/>
      <c r="AV114" s="84"/>
      <c r="AW114" s="6"/>
      <c r="AX114" s="6"/>
      <c r="BJ114" s="6"/>
      <c r="BK114" s="6"/>
      <c r="BL114" s="13"/>
      <c r="BM114" s="15"/>
      <c r="BN114" s="6"/>
      <c r="BO114" s="76"/>
      <c r="BQ114" s="106" t="s">
        <v>216</v>
      </c>
      <c r="BR114" s="107" t="s">
        <v>5</v>
      </c>
      <c r="BS114" s="107" t="s">
        <v>72</v>
      </c>
      <c r="BT114" s="107" t="s">
        <v>7</v>
      </c>
      <c r="BU114" s="105">
        <v>227</v>
      </c>
    </row>
    <row r="115" spans="1:73" ht="7.2" customHeight="1" thickTop="1" thickBot="1" x14ac:dyDescent="0.25">
      <c r="B115" s="108"/>
      <c r="D115" s="106"/>
      <c r="E115" s="107"/>
      <c r="F115" s="107"/>
      <c r="G115" s="107"/>
      <c r="H115" s="6"/>
      <c r="I115" s="78"/>
      <c r="J115" s="6"/>
      <c r="K115" s="79"/>
      <c r="L115" s="6"/>
      <c r="M115" s="6"/>
      <c r="O115" s="31"/>
      <c r="P115" s="31"/>
      <c r="Q115" s="19"/>
      <c r="R115" s="20"/>
      <c r="T115" s="19"/>
      <c r="U115" s="20"/>
      <c r="V115" s="31"/>
      <c r="W115" s="31"/>
      <c r="Y115" s="6"/>
      <c r="Z115" s="87"/>
      <c r="AA115" s="83"/>
      <c r="AB115" s="15"/>
      <c r="AC115" s="6"/>
      <c r="AD115" s="6"/>
      <c r="AF115" s="106"/>
      <c r="AG115" s="107"/>
      <c r="AH115" s="107"/>
      <c r="AI115" s="107"/>
      <c r="AJ115" s="105"/>
      <c r="AM115" s="105"/>
      <c r="AO115" s="106"/>
      <c r="AP115" s="107"/>
      <c r="AQ115" s="107"/>
      <c r="AR115" s="107"/>
      <c r="AS115" s="6"/>
      <c r="AT115" s="78"/>
      <c r="AU115" s="6"/>
      <c r="AV115" s="79"/>
      <c r="AW115" s="6"/>
      <c r="AX115" s="6"/>
      <c r="BJ115" s="6"/>
      <c r="BK115" s="6"/>
      <c r="BL115" s="6"/>
      <c r="BM115" s="15"/>
      <c r="BN115" s="86"/>
      <c r="BO115" s="6"/>
      <c r="BQ115" s="106"/>
      <c r="BR115" s="107"/>
      <c r="BS115" s="107"/>
      <c r="BT115" s="107"/>
      <c r="BU115" s="105"/>
    </row>
    <row r="116" spans="1:73" ht="7.2" customHeight="1" thickTop="1" x14ac:dyDescent="0.2">
      <c r="B116" s="108">
        <v>56</v>
      </c>
      <c r="D116" s="106" t="s">
        <v>82</v>
      </c>
      <c r="E116" s="107" t="s">
        <v>5</v>
      </c>
      <c r="F116" s="107" t="s">
        <v>35</v>
      </c>
      <c r="G116" s="107" t="s">
        <v>7</v>
      </c>
      <c r="H116" s="11"/>
      <c r="I116" s="17"/>
      <c r="J116" s="15"/>
      <c r="K116" s="79"/>
      <c r="L116" s="6"/>
      <c r="M116" s="6"/>
      <c r="O116" s="31"/>
      <c r="P116" s="31"/>
      <c r="Q116" s="20"/>
      <c r="R116" s="20"/>
      <c r="T116" s="20"/>
      <c r="U116" s="20"/>
      <c r="V116" s="31"/>
      <c r="W116" s="31"/>
      <c r="Y116" s="6"/>
      <c r="Z116" s="6"/>
      <c r="AA116" s="89"/>
      <c r="AB116" s="6"/>
      <c r="AC116" s="6"/>
      <c r="AD116" s="8"/>
      <c r="AF116" s="106" t="s">
        <v>217</v>
      </c>
      <c r="AG116" s="107" t="s">
        <v>5</v>
      </c>
      <c r="AH116" s="107" t="s">
        <v>48</v>
      </c>
      <c r="AI116" s="107" t="s">
        <v>7</v>
      </c>
      <c r="AJ116" s="105">
        <v>113</v>
      </c>
      <c r="AM116" s="105">
        <v>171</v>
      </c>
      <c r="AO116" s="106" t="s">
        <v>218</v>
      </c>
      <c r="AP116" s="107" t="s">
        <v>5</v>
      </c>
      <c r="AQ116" s="107" t="s">
        <v>39</v>
      </c>
      <c r="AR116" s="107" t="s">
        <v>7</v>
      </c>
      <c r="AS116" s="11"/>
      <c r="AT116" s="17"/>
      <c r="AU116" s="15"/>
      <c r="AV116" s="79"/>
      <c r="AW116" s="6"/>
      <c r="AX116" s="6"/>
      <c r="BJ116" s="6"/>
      <c r="BK116" s="6"/>
      <c r="BL116" s="6"/>
      <c r="BM116" s="91"/>
      <c r="BN116" s="13"/>
      <c r="BO116" s="18"/>
      <c r="BQ116" s="106" t="s">
        <v>219</v>
      </c>
      <c r="BR116" s="107" t="s">
        <v>5</v>
      </c>
      <c r="BS116" s="107" t="s">
        <v>32</v>
      </c>
      <c r="BT116" s="107" t="s">
        <v>7</v>
      </c>
      <c r="BU116" s="105">
        <v>228</v>
      </c>
    </row>
    <row r="117" spans="1:73" ht="7.2" customHeight="1" thickBot="1" x14ac:dyDescent="0.25">
      <c r="B117" s="108"/>
      <c r="D117" s="106"/>
      <c r="E117" s="107"/>
      <c r="F117" s="107"/>
      <c r="G117" s="107"/>
      <c r="H117" s="6"/>
      <c r="I117" s="13"/>
      <c r="J117" s="77"/>
      <c r="K117" s="79"/>
      <c r="L117" s="6"/>
      <c r="M117" s="6"/>
      <c r="Q117" s="19"/>
      <c r="R117" s="20"/>
      <c r="T117" s="19"/>
      <c r="U117" s="20"/>
      <c r="Y117" s="6"/>
      <c r="Z117" s="6"/>
      <c r="AA117" s="87"/>
      <c r="AB117" s="6"/>
      <c r="AC117" s="83"/>
      <c r="AD117" s="12"/>
      <c r="AF117" s="106"/>
      <c r="AG117" s="107"/>
      <c r="AH117" s="107"/>
      <c r="AI117" s="107"/>
      <c r="AJ117" s="105"/>
      <c r="AM117" s="105"/>
      <c r="AO117" s="106"/>
      <c r="AP117" s="107"/>
      <c r="AQ117" s="107"/>
      <c r="AR117" s="107"/>
      <c r="AS117" s="6"/>
      <c r="AT117" s="13"/>
      <c r="AU117" s="77"/>
      <c r="AV117" s="79"/>
      <c r="AW117" s="6"/>
      <c r="AX117" s="6"/>
      <c r="BJ117" s="6"/>
      <c r="BK117" s="6"/>
      <c r="BL117" s="6"/>
      <c r="BM117" s="88"/>
      <c r="BN117" s="6"/>
      <c r="BO117" s="9"/>
      <c r="BQ117" s="106"/>
      <c r="BR117" s="107"/>
      <c r="BS117" s="107"/>
      <c r="BT117" s="107"/>
      <c r="BU117" s="105"/>
    </row>
    <row r="118" spans="1:73" ht="7.2" customHeight="1" thickTop="1" thickBot="1" x14ac:dyDescent="0.25">
      <c r="A118" s="158" t="s">
        <v>371</v>
      </c>
      <c r="B118" s="108">
        <v>57</v>
      </c>
      <c r="D118" s="106" t="s">
        <v>220</v>
      </c>
      <c r="E118" s="107" t="s">
        <v>5</v>
      </c>
      <c r="F118" s="107" t="s">
        <v>9</v>
      </c>
      <c r="G118" s="107" t="s">
        <v>7</v>
      </c>
      <c r="H118" s="76"/>
      <c r="I118" s="76"/>
      <c r="J118" s="84"/>
      <c r="K118" s="6"/>
      <c r="L118" s="6"/>
      <c r="M118" s="6"/>
      <c r="Q118" s="20"/>
      <c r="R118" s="20"/>
      <c r="T118" s="20"/>
      <c r="U118" s="20"/>
      <c r="Y118" s="6"/>
      <c r="Z118" s="6"/>
      <c r="AA118" s="87"/>
      <c r="AB118" s="13"/>
      <c r="AC118" s="90"/>
      <c r="AD118" s="76"/>
      <c r="AF118" s="106" t="s">
        <v>221</v>
      </c>
      <c r="AG118" s="107" t="s">
        <v>5</v>
      </c>
      <c r="AH118" s="107" t="s">
        <v>70</v>
      </c>
      <c r="AI118" s="107" t="s">
        <v>7</v>
      </c>
      <c r="AJ118" s="105">
        <v>114</v>
      </c>
      <c r="AL118" s="158" t="s">
        <v>371</v>
      </c>
      <c r="AM118" s="105">
        <v>172</v>
      </c>
      <c r="AO118" s="106" t="s">
        <v>58</v>
      </c>
      <c r="AP118" s="107" t="s">
        <v>5</v>
      </c>
      <c r="AQ118" s="107" t="s">
        <v>6</v>
      </c>
      <c r="AR118" s="107" t="s">
        <v>7</v>
      </c>
      <c r="AS118" s="76"/>
      <c r="AT118" s="76"/>
      <c r="AU118" s="84"/>
      <c r="AV118" s="6"/>
      <c r="AW118" s="6"/>
      <c r="AX118" s="6"/>
      <c r="BJ118" s="6"/>
      <c r="BK118" s="6"/>
      <c r="BL118" s="6"/>
      <c r="BM118" s="13"/>
      <c r="BN118" s="18"/>
      <c r="BO118" s="8"/>
      <c r="BQ118" s="106" t="s">
        <v>127</v>
      </c>
      <c r="BR118" s="107" t="s">
        <v>5</v>
      </c>
      <c r="BS118" s="107" t="s">
        <v>6</v>
      </c>
      <c r="BT118" s="107" t="s">
        <v>7</v>
      </c>
      <c r="BU118" s="105">
        <v>229</v>
      </c>
    </row>
    <row r="119" spans="1:73" ht="7.2" customHeight="1" thickTop="1" thickBot="1" x14ac:dyDescent="0.25">
      <c r="A119" s="158"/>
      <c r="B119" s="108"/>
      <c r="D119" s="106"/>
      <c r="E119" s="107"/>
      <c r="F119" s="107"/>
      <c r="G119" s="107"/>
      <c r="H119" s="6"/>
      <c r="I119" s="6"/>
      <c r="J119" s="6"/>
      <c r="K119" s="6"/>
      <c r="L119" s="6"/>
      <c r="M119" s="6"/>
      <c r="Y119" s="6"/>
      <c r="Z119" s="6"/>
      <c r="AA119" s="87"/>
      <c r="AB119" s="83"/>
      <c r="AC119" s="15"/>
      <c r="AD119" s="6"/>
      <c r="AF119" s="106"/>
      <c r="AG119" s="107"/>
      <c r="AH119" s="107"/>
      <c r="AI119" s="107"/>
      <c r="AJ119" s="105"/>
      <c r="AL119" s="158"/>
      <c r="AM119" s="105"/>
      <c r="AO119" s="106"/>
      <c r="AP119" s="107"/>
      <c r="AQ119" s="107"/>
      <c r="AR119" s="107"/>
      <c r="AS119" s="6"/>
      <c r="AT119" s="6"/>
      <c r="AU119" s="6"/>
      <c r="AV119" s="6"/>
      <c r="AW119" s="6"/>
      <c r="AX119" s="6"/>
      <c r="BJ119" s="6"/>
      <c r="BK119" s="6"/>
      <c r="BL119" s="6"/>
      <c r="BM119" s="6"/>
      <c r="BN119" s="9"/>
      <c r="BO119" s="9"/>
      <c r="BQ119" s="106"/>
      <c r="BR119" s="107"/>
      <c r="BS119" s="107"/>
      <c r="BT119" s="107"/>
      <c r="BU119" s="105"/>
    </row>
    <row r="120" spans="1:73" ht="7.2" customHeight="1" thickTop="1" thickBot="1" x14ac:dyDescent="0.25">
      <c r="O120" s="32"/>
      <c r="P120" s="33"/>
      <c r="Q120" s="33"/>
      <c r="R120" s="33"/>
      <c r="S120" s="33"/>
      <c r="T120" s="33"/>
      <c r="U120" s="33"/>
      <c r="V120" s="33"/>
      <c r="W120" s="32"/>
      <c r="Y120" s="6"/>
      <c r="Z120" s="6"/>
      <c r="AA120" s="6"/>
      <c r="AB120" s="89"/>
      <c r="AC120" s="76"/>
      <c r="AD120" s="76"/>
      <c r="AF120" s="106" t="s">
        <v>222</v>
      </c>
      <c r="AG120" s="107" t="s">
        <v>5</v>
      </c>
      <c r="AH120" s="107" t="s">
        <v>6</v>
      </c>
      <c r="AI120" s="107" t="s">
        <v>7</v>
      </c>
      <c r="AJ120" s="105">
        <v>115</v>
      </c>
      <c r="AK120" s="158" t="s">
        <v>371</v>
      </c>
    </row>
    <row r="121" spans="1:73" ht="7.2" customHeight="1" thickTop="1" x14ac:dyDescent="0.2">
      <c r="O121" s="32"/>
      <c r="P121" s="33"/>
      <c r="Q121" s="33"/>
      <c r="R121" s="33"/>
      <c r="S121" s="33"/>
      <c r="T121" s="33"/>
      <c r="U121" s="33"/>
      <c r="V121" s="33"/>
      <c r="W121" s="32"/>
      <c r="Y121" s="6"/>
      <c r="Z121" s="6"/>
      <c r="AA121" s="6"/>
      <c r="AB121" s="6"/>
      <c r="AC121" s="6"/>
      <c r="AD121" s="6"/>
      <c r="AF121" s="106"/>
      <c r="AG121" s="107"/>
      <c r="AH121" s="107"/>
      <c r="AI121" s="107"/>
      <c r="AJ121" s="105"/>
      <c r="AK121" s="158"/>
    </row>
    <row r="122" spans="1:73" ht="12.75" customHeight="1" x14ac:dyDescent="0.2">
      <c r="AX122" s="171" t="s">
        <v>367</v>
      </c>
      <c r="AY122" s="172"/>
      <c r="AZ122" s="172"/>
      <c r="BA122" s="163" t="s">
        <v>381</v>
      </c>
      <c r="BB122" s="164"/>
      <c r="BC122" s="164"/>
      <c r="BD122" s="164"/>
      <c r="BE122" s="164"/>
      <c r="BF122" s="164"/>
      <c r="BG122" s="164"/>
      <c r="BH122" s="159" t="s">
        <v>344</v>
      </c>
      <c r="BI122" s="159"/>
      <c r="BJ122" s="159"/>
      <c r="BK122" s="159"/>
      <c r="BL122" s="160"/>
    </row>
    <row r="123" spans="1:73" ht="12.75" customHeight="1" x14ac:dyDescent="0.2">
      <c r="B123" s="34"/>
      <c r="C123" s="35"/>
      <c r="D123" s="149" t="s">
        <v>241</v>
      </c>
      <c r="E123" s="149"/>
      <c r="F123" s="149"/>
      <c r="G123" s="149"/>
      <c r="H123" s="149"/>
      <c r="I123" s="36" t="s">
        <v>348</v>
      </c>
      <c r="J123" s="123" t="str">
        <f>IF(D124="","",D124)</f>
        <v>吉田</v>
      </c>
      <c r="K123" s="123"/>
      <c r="L123" s="123"/>
      <c r="M123" s="134"/>
      <c r="N123" s="37" t="s">
        <v>349</v>
      </c>
      <c r="O123" s="123" t="str">
        <f>IF(D125="","",D125)</f>
        <v>北野</v>
      </c>
      <c r="P123" s="123"/>
      <c r="Q123" s="123"/>
      <c r="R123" s="134"/>
      <c r="S123" s="36" t="s">
        <v>350</v>
      </c>
      <c r="T123" s="123" t="str">
        <f>IF(D126="","",D126)</f>
        <v>木村</v>
      </c>
      <c r="U123" s="123"/>
      <c r="V123" s="123"/>
      <c r="W123" s="134"/>
      <c r="X123" s="37" t="s">
        <v>351</v>
      </c>
      <c r="Y123" s="123" t="str">
        <f>IF(D127="","",D127)</f>
        <v>明田</v>
      </c>
      <c r="Z123" s="123"/>
      <c r="AA123" s="123"/>
      <c r="AB123" s="134"/>
      <c r="AC123" s="135" t="s">
        <v>242</v>
      </c>
      <c r="AD123" s="136"/>
      <c r="AE123" s="35"/>
      <c r="AF123" s="27" t="s">
        <v>243</v>
      </c>
      <c r="AH123" s="137" t="s">
        <v>244</v>
      </c>
      <c r="AI123" s="138"/>
      <c r="AJ123" s="138"/>
      <c r="AK123" s="139"/>
      <c r="AM123" s="179" t="s">
        <v>359</v>
      </c>
      <c r="AN123" s="180"/>
      <c r="AO123" s="180"/>
      <c r="AP123" s="180"/>
      <c r="AQ123" s="180"/>
      <c r="AR123" s="180"/>
      <c r="AS123" s="180"/>
      <c r="AT123" s="180"/>
      <c r="AU123" s="180"/>
      <c r="AV123" s="181"/>
      <c r="AX123" s="173"/>
      <c r="AY123" s="174"/>
      <c r="AZ123" s="174"/>
      <c r="BA123" s="165"/>
      <c r="BB123" s="166"/>
      <c r="BC123" s="166"/>
      <c r="BD123" s="166"/>
      <c r="BE123" s="166"/>
      <c r="BF123" s="166"/>
      <c r="BG123" s="166"/>
      <c r="BH123" s="161"/>
      <c r="BI123" s="161"/>
      <c r="BJ123" s="161"/>
      <c r="BK123" s="161"/>
      <c r="BL123" s="162"/>
    </row>
    <row r="124" spans="1:73" ht="12.75" customHeight="1" x14ac:dyDescent="0.2">
      <c r="B124" s="39" t="s">
        <v>245</v>
      </c>
      <c r="C124" s="35"/>
      <c r="D124" s="132" t="s">
        <v>374</v>
      </c>
      <c r="E124" s="132"/>
      <c r="F124" s="133" t="s">
        <v>342</v>
      </c>
      <c r="G124" s="133"/>
      <c r="H124" s="133"/>
      <c r="I124" s="119"/>
      <c r="J124" s="120"/>
      <c r="K124" s="120"/>
      <c r="L124" s="120"/>
      <c r="M124" s="121"/>
      <c r="N124" s="125">
        <v>2</v>
      </c>
      <c r="O124" s="125"/>
      <c r="P124" s="28" t="s">
        <v>352</v>
      </c>
      <c r="Q124" s="125">
        <v>3</v>
      </c>
      <c r="R124" s="125"/>
      <c r="S124" s="130">
        <v>3</v>
      </c>
      <c r="T124" s="125"/>
      <c r="U124" s="28" t="s">
        <v>352</v>
      </c>
      <c r="V124" s="125">
        <v>2</v>
      </c>
      <c r="W124" s="131"/>
      <c r="X124" s="125">
        <v>3</v>
      </c>
      <c r="Y124" s="125"/>
      <c r="Z124" s="28" t="s">
        <v>352</v>
      </c>
      <c r="AA124" s="125">
        <v>1</v>
      </c>
      <c r="AB124" s="125"/>
      <c r="AC124" s="126">
        <f>IF(AND(N124="",S124="",X124=""),"",IF(N124="",0,IF(N124=3,2,1))+IF(S124="",0,IF(S124=3,2,1))+IF(X124="",0,IF(X124=3,2,1)))</f>
        <v>5</v>
      </c>
      <c r="AD124" s="127"/>
      <c r="AE124" s="92"/>
      <c r="AF124" s="95">
        <f>IF(AC124="","",RANK(AC124,$AC$124:$AD$127))</f>
        <v>2</v>
      </c>
      <c r="AH124" s="117" t="s">
        <v>246</v>
      </c>
      <c r="AI124" s="107"/>
      <c r="AJ124" s="107"/>
      <c r="AK124" s="118"/>
      <c r="AM124" s="182" t="s">
        <v>360</v>
      </c>
      <c r="AN124" s="183"/>
      <c r="AO124" s="183"/>
      <c r="AP124" s="183"/>
      <c r="AQ124" s="183"/>
      <c r="AR124" s="183"/>
      <c r="AS124" s="183"/>
      <c r="AT124" s="183"/>
      <c r="AU124" s="183"/>
      <c r="AV124" s="184"/>
      <c r="AX124" s="173"/>
      <c r="AY124" s="174"/>
      <c r="AZ124" s="174"/>
      <c r="BA124" s="165" t="s">
        <v>382</v>
      </c>
      <c r="BB124" s="166"/>
      <c r="BC124" s="166"/>
      <c r="BD124" s="166"/>
      <c r="BE124" s="166"/>
      <c r="BF124" s="166"/>
      <c r="BG124" s="166"/>
      <c r="BH124" s="161" t="s">
        <v>342</v>
      </c>
      <c r="BI124" s="161"/>
      <c r="BJ124" s="161"/>
      <c r="BK124" s="161"/>
      <c r="BL124" s="162"/>
    </row>
    <row r="125" spans="1:73" ht="12.75" customHeight="1" x14ac:dyDescent="0.2">
      <c r="B125" s="40" t="s">
        <v>247</v>
      </c>
      <c r="C125" s="38"/>
      <c r="D125" s="123" t="s">
        <v>378</v>
      </c>
      <c r="E125" s="123"/>
      <c r="F125" s="124" t="s">
        <v>344</v>
      </c>
      <c r="G125" s="124"/>
      <c r="H125" s="124"/>
      <c r="I125" s="122">
        <f>IF(Q124="","",Q124)</f>
        <v>3</v>
      </c>
      <c r="J125" s="113"/>
      <c r="K125" s="41" t="s">
        <v>352</v>
      </c>
      <c r="L125" s="113">
        <f>IF(N124="","",N124)</f>
        <v>2</v>
      </c>
      <c r="M125" s="114"/>
      <c r="N125" s="119"/>
      <c r="O125" s="120"/>
      <c r="P125" s="120"/>
      <c r="Q125" s="120"/>
      <c r="R125" s="121"/>
      <c r="S125" s="122">
        <v>3</v>
      </c>
      <c r="T125" s="113"/>
      <c r="U125" s="41" t="s">
        <v>352</v>
      </c>
      <c r="V125" s="113">
        <v>0</v>
      </c>
      <c r="W125" s="114"/>
      <c r="X125" s="113">
        <v>3</v>
      </c>
      <c r="Y125" s="113"/>
      <c r="Z125" s="41" t="s">
        <v>352</v>
      </c>
      <c r="AA125" s="113">
        <v>1</v>
      </c>
      <c r="AB125" s="114"/>
      <c r="AC125" s="115">
        <f>IF(AND(I125="",S125="",X125=""),"",IF(I125="",0,IF(I125=3,2,1))+IF(S125="",0,IF(S125=3,2,1))+IF(X125="",0,IF(X125=3,2,1)))</f>
        <v>6</v>
      </c>
      <c r="AD125" s="116"/>
      <c r="AE125" s="93"/>
      <c r="AF125" s="95">
        <f>IF(AC125="","",RANK(AC125,$AC$124:$AD$127))</f>
        <v>1</v>
      </c>
      <c r="AH125" s="117" t="s">
        <v>248</v>
      </c>
      <c r="AI125" s="107"/>
      <c r="AJ125" s="107"/>
      <c r="AK125" s="118"/>
      <c r="AM125" s="151" t="s">
        <v>361</v>
      </c>
      <c r="AN125" s="152"/>
      <c r="AO125" s="152"/>
      <c r="AP125" s="152"/>
      <c r="AQ125" s="152"/>
      <c r="AR125" s="152"/>
      <c r="AS125" s="152"/>
      <c r="AT125" s="152"/>
      <c r="AU125" s="152"/>
      <c r="AV125" s="153"/>
      <c r="AX125" s="173"/>
      <c r="AY125" s="174"/>
      <c r="AZ125" s="174"/>
      <c r="BA125" s="165"/>
      <c r="BB125" s="166"/>
      <c r="BC125" s="166"/>
      <c r="BD125" s="166"/>
      <c r="BE125" s="166"/>
      <c r="BF125" s="166"/>
      <c r="BG125" s="166"/>
      <c r="BH125" s="161"/>
      <c r="BI125" s="161"/>
      <c r="BJ125" s="161"/>
      <c r="BK125" s="161"/>
      <c r="BL125" s="162"/>
    </row>
    <row r="126" spans="1:73" ht="12.75" customHeight="1" x14ac:dyDescent="0.2">
      <c r="B126" s="42" t="s">
        <v>249</v>
      </c>
      <c r="C126" s="3"/>
      <c r="D126" s="150" t="s">
        <v>372</v>
      </c>
      <c r="E126" s="150"/>
      <c r="F126" s="124" t="s">
        <v>342</v>
      </c>
      <c r="G126" s="124"/>
      <c r="H126" s="124"/>
      <c r="I126" s="122">
        <f>IF(V124="","",V124)</f>
        <v>2</v>
      </c>
      <c r="J126" s="113"/>
      <c r="K126" s="41" t="s">
        <v>352</v>
      </c>
      <c r="L126" s="113">
        <f>IF(S124="","",S124)</f>
        <v>3</v>
      </c>
      <c r="M126" s="114"/>
      <c r="N126" s="122">
        <f>IF(V125="","",V125)</f>
        <v>0</v>
      </c>
      <c r="O126" s="113"/>
      <c r="P126" s="41" t="s">
        <v>352</v>
      </c>
      <c r="Q126" s="113">
        <f>IF(S125="","",S125)</f>
        <v>3</v>
      </c>
      <c r="R126" s="114"/>
      <c r="S126" s="119"/>
      <c r="T126" s="120"/>
      <c r="U126" s="120"/>
      <c r="V126" s="120"/>
      <c r="W126" s="121"/>
      <c r="X126" s="154">
        <v>1</v>
      </c>
      <c r="Y126" s="154"/>
      <c r="Z126" s="43" t="s">
        <v>352</v>
      </c>
      <c r="AA126" s="154">
        <v>3</v>
      </c>
      <c r="AB126" s="154"/>
      <c r="AC126" s="126">
        <f>IF(AND(I126="",N126="",X126=""),"",IF(I126="",0,IF(I126=3,2,1))+IF(N126="",0,IF(N126=3,2,1))+IF(X126="",0,IF(X126=3,2,1)))</f>
        <v>3</v>
      </c>
      <c r="AD126" s="127"/>
      <c r="AE126" s="94"/>
      <c r="AF126" s="95">
        <f>IF(AC126="","",RANK(AC126,$AC$124:$AD$127))</f>
        <v>4</v>
      </c>
      <c r="AH126" s="155" t="s">
        <v>250</v>
      </c>
      <c r="AI126" s="156"/>
      <c r="AJ126" s="156"/>
      <c r="AK126" s="157"/>
      <c r="AX126" s="173"/>
      <c r="AY126" s="174"/>
      <c r="AZ126" s="174"/>
      <c r="BA126" s="165" t="s">
        <v>380</v>
      </c>
      <c r="BB126" s="166"/>
      <c r="BC126" s="166"/>
      <c r="BD126" s="166"/>
      <c r="BE126" s="166"/>
      <c r="BF126" s="166"/>
      <c r="BG126" s="166"/>
      <c r="BH126" s="161" t="s">
        <v>344</v>
      </c>
      <c r="BI126" s="161"/>
      <c r="BJ126" s="161"/>
      <c r="BK126" s="161"/>
      <c r="BL126" s="162"/>
    </row>
    <row r="127" spans="1:73" ht="12.75" customHeight="1" x14ac:dyDescent="0.2">
      <c r="B127" s="40" t="s">
        <v>251</v>
      </c>
      <c r="C127" s="38"/>
      <c r="D127" s="123" t="s">
        <v>376</v>
      </c>
      <c r="E127" s="123"/>
      <c r="F127" s="124" t="s">
        <v>344</v>
      </c>
      <c r="G127" s="124"/>
      <c r="H127" s="124"/>
      <c r="I127" s="122">
        <f>IF(AA124="","",AA124)</f>
        <v>1</v>
      </c>
      <c r="J127" s="113"/>
      <c r="K127" s="41" t="s">
        <v>352</v>
      </c>
      <c r="L127" s="113">
        <f>IF(X124="","",X124)</f>
        <v>3</v>
      </c>
      <c r="M127" s="114"/>
      <c r="N127" s="122">
        <f>IF(AA125="","",AA125)</f>
        <v>1</v>
      </c>
      <c r="O127" s="113"/>
      <c r="P127" s="41" t="s">
        <v>352</v>
      </c>
      <c r="Q127" s="113">
        <f>IF(X125="","",X125)</f>
        <v>3</v>
      </c>
      <c r="R127" s="114"/>
      <c r="S127" s="122">
        <f>IF(AA126="","",AA126)</f>
        <v>3</v>
      </c>
      <c r="T127" s="113"/>
      <c r="U127" s="41" t="s">
        <v>352</v>
      </c>
      <c r="V127" s="113">
        <f>IF(X126="","",X126)</f>
        <v>1</v>
      </c>
      <c r="W127" s="114"/>
      <c r="X127" s="119"/>
      <c r="Y127" s="120"/>
      <c r="Z127" s="120"/>
      <c r="AA127" s="120"/>
      <c r="AB127" s="121"/>
      <c r="AC127" s="115">
        <f>IF(AND(I127="",N127="",S127=""),"",IF(I127="",0,IF(I127=3,2,1))+IF(N127="",0,IF(N127=3,2,1))+IF(S127="",0,IF(S127=3,2,1)))</f>
        <v>4</v>
      </c>
      <c r="AD127" s="116"/>
      <c r="AE127" s="93"/>
      <c r="AF127" s="96">
        <f>IF(AC127="","",RANK(AC127,$AC$124:$AD$127))</f>
        <v>3</v>
      </c>
      <c r="AH127" s="107"/>
      <c r="AI127" s="107"/>
      <c r="AJ127" s="107"/>
      <c r="AK127" s="107"/>
      <c r="AX127" s="175"/>
      <c r="AY127" s="176"/>
      <c r="AZ127" s="176"/>
      <c r="BA127" s="167"/>
      <c r="BB127" s="168"/>
      <c r="BC127" s="168"/>
      <c r="BD127" s="168"/>
      <c r="BE127" s="168"/>
      <c r="BF127" s="168"/>
      <c r="BG127" s="168"/>
      <c r="BH127" s="169"/>
      <c r="BI127" s="169"/>
      <c r="BJ127" s="169"/>
      <c r="BK127" s="169"/>
      <c r="BL127" s="170"/>
    </row>
  </sheetData>
  <mergeCells count="1236">
    <mergeCell ref="AM123:AV123"/>
    <mergeCell ref="AM124:AV124"/>
    <mergeCell ref="BT118:BT119"/>
    <mergeCell ref="BQ116:BQ117"/>
    <mergeCell ref="BA126:BG127"/>
    <mergeCell ref="BH126:BL127"/>
    <mergeCell ref="AX122:AZ127"/>
    <mergeCell ref="R6:T14"/>
    <mergeCell ref="BA124:BG125"/>
    <mergeCell ref="R15:T39"/>
    <mergeCell ref="R40:T53"/>
    <mergeCell ref="BH124:BL125"/>
    <mergeCell ref="O65:R66"/>
    <mergeCell ref="O61:R64"/>
    <mergeCell ref="BV62:BV63"/>
    <mergeCell ref="BV6:BV7"/>
    <mergeCell ref="BH122:BL123"/>
    <mergeCell ref="BA122:BG123"/>
    <mergeCell ref="BV60:BV61"/>
    <mergeCell ref="BE65:BH66"/>
    <mergeCell ref="BR118:BR119"/>
    <mergeCell ref="BS118:BS119"/>
    <mergeCell ref="AH126:AK126"/>
    <mergeCell ref="X126:Y126"/>
    <mergeCell ref="A6:A7"/>
    <mergeCell ref="AK6:AK7"/>
    <mergeCell ref="AL6:AL7"/>
    <mergeCell ref="AK120:AK121"/>
    <mergeCell ref="A118:A119"/>
    <mergeCell ref="AL118:AL119"/>
    <mergeCell ref="A64:A65"/>
    <mergeCell ref="T59:T60"/>
    <mergeCell ref="D127:E127"/>
    <mergeCell ref="F127:H127"/>
    <mergeCell ref="I127:J127"/>
    <mergeCell ref="L127:M127"/>
    <mergeCell ref="AM125:AV125"/>
    <mergeCell ref="AF4:AQ4"/>
    <mergeCell ref="V127:W127"/>
    <mergeCell ref="X127:AB127"/>
    <mergeCell ref="AC127:AD127"/>
    <mergeCell ref="AH127:AK127"/>
    <mergeCell ref="N127:O127"/>
    <mergeCell ref="Q127:R127"/>
    <mergeCell ref="S127:T127"/>
    <mergeCell ref="N126:O126"/>
    <mergeCell ref="Q126:R126"/>
    <mergeCell ref="S126:W126"/>
    <mergeCell ref="AZ59:AZ60"/>
    <mergeCell ref="BE59:BE60"/>
    <mergeCell ref="AZ61:BC64"/>
    <mergeCell ref="BE61:BH64"/>
    <mergeCell ref="D126:E126"/>
    <mergeCell ref="F126:H126"/>
    <mergeCell ref="I126:J126"/>
    <mergeCell ref="L126:M126"/>
    <mergeCell ref="AA126:AB126"/>
    <mergeCell ref="AC126:AD126"/>
    <mergeCell ref="T61:W64"/>
    <mergeCell ref="D123:H123"/>
    <mergeCell ref="J123:M123"/>
    <mergeCell ref="O123:R123"/>
    <mergeCell ref="T123:W123"/>
    <mergeCell ref="T65:W66"/>
    <mergeCell ref="D118:D119"/>
    <mergeCell ref="E118:E119"/>
    <mergeCell ref="F118:F119"/>
    <mergeCell ref="G118:G119"/>
    <mergeCell ref="Y123:AB123"/>
    <mergeCell ref="AC123:AD123"/>
    <mergeCell ref="AH123:AK123"/>
    <mergeCell ref="AZ65:BC66"/>
    <mergeCell ref="AO116:AO117"/>
    <mergeCell ref="AP116:AP117"/>
    <mergeCell ref="AQ116:AQ117"/>
    <mergeCell ref="AR116:AR117"/>
    <mergeCell ref="AO114:AO115"/>
    <mergeCell ref="AP114:AP115"/>
    <mergeCell ref="S124:T124"/>
    <mergeCell ref="V124:W124"/>
    <mergeCell ref="X124:Y124"/>
    <mergeCell ref="D124:E124"/>
    <mergeCell ref="F124:H124"/>
    <mergeCell ref="I124:M124"/>
    <mergeCell ref="N124:O124"/>
    <mergeCell ref="AC124:AD124"/>
    <mergeCell ref="AH124:AK124"/>
    <mergeCell ref="O59:O60"/>
    <mergeCell ref="AH120:AH121"/>
    <mergeCell ref="AI120:AI121"/>
    <mergeCell ref="AF118:AF119"/>
    <mergeCell ref="AG118:AG119"/>
    <mergeCell ref="AH118:AH119"/>
    <mergeCell ref="AI118:AI119"/>
    <mergeCell ref="Q124:R124"/>
    <mergeCell ref="AG120:AG121"/>
    <mergeCell ref="N125:R125"/>
    <mergeCell ref="S125:T125"/>
    <mergeCell ref="V125:W125"/>
    <mergeCell ref="X125:Y125"/>
    <mergeCell ref="D125:E125"/>
    <mergeCell ref="F125:H125"/>
    <mergeCell ref="I125:J125"/>
    <mergeCell ref="L125:M125"/>
    <mergeCell ref="AA124:AB124"/>
    <mergeCell ref="BT114:BT115"/>
    <mergeCell ref="AA125:AB125"/>
    <mergeCell ref="AC125:AD125"/>
    <mergeCell ref="AH125:AK125"/>
    <mergeCell ref="BQ118:BQ119"/>
    <mergeCell ref="AO118:AO119"/>
    <mergeCell ref="AP118:AP119"/>
    <mergeCell ref="AQ118:AQ119"/>
    <mergeCell ref="AR118:AR119"/>
    <mergeCell ref="AF120:AF121"/>
    <mergeCell ref="BQ112:BQ113"/>
    <mergeCell ref="BR112:BR113"/>
    <mergeCell ref="BS112:BS113"/>
    <mergeCell ref="BT112:BT113"/>
    <mergeCell ref="BR116:BR117"/>
    <mergeCell ref="BS116:BS117"/>
    <mergeCell ref="BT116:BT117"/>
    <mergeCell ref="BQ114:BQ115"/>
    <mergeCell ref="BR114:BR115"/>
    <mergeCell ref="BS114:BS115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Q100:BQ101"/>
    <mergeCell ref="BR100:BR101"/>
    <mergeCell ref="BS100:BS101"/>
    <mergeCell ref="BT100:BT101"/>
    <mergeCell ref="BQ102:BQ103"/>
    <mergeCell ref="BR102:BR103"/>
    <mergeCell ref="BS102:BS103"/>
    <mergeCell ref="BT102:BT103"/>
    <mergeCell ref="BQ96:BQ97"/>
    <mergeCell ref="BR96:BR97"/>
    <mergeCell ref="BS96:BS97"/>
    <mergeCell ref="BT96:BT97"/>
    <mergeCell ref="BQ98:BQ99"/>
    <mergeCell ref="BR98:BR99"/>
    <mergeCell ref="BS98:BS99"/>
    <mergeCell ref="BT98:BT99"/>
    <mergeCell ref="BQ92:BQ93"/>
    <mergeCell ref="BR92:BR93"/>
    <mergeCell ref="BS92:BS93"/>
    <mergeCell ref="BT92:BT93"/>
    <mergeCell ref="BQ94:BQ95"/>
    <mergeCell ref="BR94:BR95"/>
    <mergeCell ref="BS94:BS95"/>
    <mergeCell ref="BT94:BT95"/>
    <mergeCell ref="BQ88:BQ89"/>
    <mergeCell ref="BR88:BR89"/>
    <mergeCell ref="BS88:BS89"/>
    <mergeCell ref="BT88:BT89"/>
    <mergeCell ref="BQ90:BQ91"/>
    <mergeCell ref="BR90:BR91"/>
    <mergeCell ref="BS90:BS91"/>
    <mergeCell ref="BT90:BT91"/>
    <mergeCell ref="BQ84:BQ85"/>
    <mergeCell ref="BR84:BR85"/>
    <mergeCell ref="BS84:BS85"/>
    <mergeCell ref="BT84:BT85"/>
    <mergeCell ref="BQ86:BQ87"/>
    <mergeCell ref="BR86:BR87"/>
    <mergeCell ref="BS86:BS87"/>
    <mergeCell ref="BT86:BT87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Q68:BQ69"/>
    <mergeCell ref="BR68:BR69"/>
    <mergeCell ref="BS68:BS69"/>
    <mergeCell ref="BT68:BT69"/>
    <mergeCell ref="BQ70:BQ71"/>
    <mergeCell ref="BR70:BR71"/>
    <mergeCell ref="BS70:BS71"/>
    <mergeCell ref="BT70:BT71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AQ114:AQ115"/>
    <mergeCell ref="AR114:AR115"/>
    <mergeCell ref="AO112:AO113"/>
    <mergeCell ref="AP112:AP113"/>
    <mergeCell ref="AQ112:AQ113"/>
    <mergeCell ref="AR112:AR113"/>
    <mergeCell ref="AO108:AO109"/>
    <mergeCell ref="AP108:AP109"/>
    <mergeCell ref="AQ108:AQ109"/>
    <mergeCell ref="AR108:AR109"/>
    <mergeCell ref="AO110:AO111"/>
    <mergeCell ref="AP110:AP111"/>
    <mergeCell ref="AQ110:AQ111"/>
    <mergeCell ref="AR110:AR111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Q68:AQ69"/>
    <mergeCell ref="AR68:AR69"/>
    <mergeCell ref="AO70:AO71"/>
    <mergeCell ref="AP70:AP71"/>
    <mergeCell ref="AQ70:AQ71"/>
    <mergeCell ref="AR70:AR71"/>
    <mergeCell ref="AQ64:AQ65"/>
    <mergeCell ref="AR64:AR65"/>
    <mergeCell ref="AO66:AO67"/>
    <mergeCell ref="AP66:AP67"/>
    <mergeCell ref="AQ66:AQ67"/>
    <mergeCell ref="AR66:AR67"/>
    <mergeCell ref="AQ60:AQ61"/>
    <mergeCell ref="AR60:AR61"/>
    <mergeCell ref="AO62:AO63"/>
    <mergeCell ref="AP62:AP63"/>
    <mergeCell ref="AQ62:AQ63"/>
    <mergeCell ref="AR62:AR63"/>
    <mergeCell ref="AF116:AF117"/>
    <mergeCell ref="AG116:AG117"/>
    <mergeCell ref="AH116:AH117"/>
    <mergeCell ref="AI116:AI117"/>
    <mergeCell ref="AO60:AO61"/>
    <mergeCell ref="AP60:AP61"/>
    <mergeCell ref="AO64:AO65"/>
    <mergeCell ref="AP64:AP65"/>
    <mergeCell ref="AO68:AO69"/>
    <mergeCell ref="AP68:AP69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94:D95"/>
    <mergeCell ref="E94:E95"/>
    <mergeCell ref="F94:F95"/>
    <mergeCell ref="G94:G95"/>
    <mergeCell ref="D96:D97"/>
    <mergeCell ref="E96:E97"/>
    <mergeCell ref="F96:F97"/>
    <mergeCell ref="G96:G97"/>
    <mergeCell ref="D90:D91"/>
    <mergeCell ref="E90:E91"/>
    <mergeCell ref="F90:F91"/>
    <mergeCell ref="G90:G91"/>
    <mergeCell ref="D92:D93"/>
    <mergeCell ref="E92:E93"/>
    <mergeCell ref="F92:F93"/>
    <mergeCell ref="G92:G93"/>
    <mergeCell ref="D86:D87"/>
    <mergeCell ref="E86:E87"/>
    <mergeCell ref="F86:F87"/>
    <mergeCell ref="G86:G87"/>
    <mergeCell ref="D88:D89"/>
    <mergeCell ref="E88:E89"/>
    <mergeCell ref="F88:F89"/>
    <mergeCell ref="G88:G89"/>
    <mergeCell ref="D82:D83"/>
    <mergeCell ref="E82:E83"/>
    <mergeCell ref="F82:F83"/>
    <mergeCell ref="G82:G83"/>
    <mergeCell ref="D84:D85"/>
    <mergeCell ref="E84:E85"/>
    <mergeCell ref="F84:F85"/>
    <mergeCell ref="G84:G85"/>
    <mergeCell ref="D78:D79"/>
    <mergeCell ref="E78:E79"/>
    <mergeCell ref="F78:F79"/>
    <mergeCell ref="G78:G79"/>
    <mergeCell ref="D80:D81"/>
    <mergeCell ref="E80:E81"/>
    <mergeCell ref="F80:F81"/>
    <mergeCell ref="G80:G81"/>
    <mergeCell ref="D74:D75"/>
    <mergeCell ref="E74:E75"/>
    <mergeCell ref="F74:F75"/>
    <mergeCell ref="G74:G75"/>
    <mergeCell ref="D76:D77"/>
    <mergeCell ref="E76:E77"/>
    <mergeCell ref="F76:F77"/>
    <mergeCell ref="G76:G77"/>
    <mergeCell ref="D70:D71"/>
    <mergeCell ref="E70:E71"/>
    <mergeCell ref="F70:F71"/>
    <mergeCell ref="G70:G71"/>
    <mergeCell ref="D72:D73"/>
    <mergeCell ref="E72:E73"/>
    <mergeCell ref="F72:F73"/>
    <mergeCell ref="G72:G73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BU114:BU115"/>
    <mergeCell ref="BU116:BU117"/>
    <mergeCell ref="BU118:BU119"/>
    <mergeCell ref="D60:D61"/>
    <mergeCell ref="E60:E61"/>
    <mergeCell ref="F60:F61"/>
    <mergeCell ref="G60:G61"/>
    <mergeCell ref="D62:D63"/>
    <mergeCell ref="E62:E63"/>
    <mergeCell ref="F62:F63"/>
    <mergeCell ref="BU102:BU103"/>
    <mergeCell ref="BU104:BU105"/>
    <mergeCell ref="BU106:BU107"/>
    <mergeCell ref="BU108:BU109"/>
    <mergeCell ref="BU110:BU111"/>
    <mergeCell ref="BU112:BU113"/>
    <mergeCell ref="BU90:BU91"/>
    <mergeCell ref="BU92:BU93"/>
    <mergeCell ref="BU94:BU95"/>
    <mergeCell ref="BU96:BU97"/>
    <mergeCell ref="BU98:BU99"/>
    <mergeCell ref="BU100:BU101"/>
    <mergeCell ref="BU78:BU79"/>
    <mergeCell ref="BU80:BU81"/>
    <mergeCell ref="BU82:BU83"/>
    <mergeCell ref="BU84:BU85"/>
    <mergeCell ref="BU86:BU87"/>
    <mergeCell ref="BU88:BU89"/>
    <mergeCell ref="AM118:AM119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AM106:AM107"/>
    <mergeCell ref="AM108:AM109"/>
    <mergeCell ref="AM110:AM111"/>
    <mergeCell ref="AM112:AM113"/>
    <mergeCell ref="AM114:AM115"/>
    <mergeCell ref="AM116:AM117"/>
    <mergeCell ref="AM94:AM95"/>
    <mergeCell ref="AM96:AM97"/>
    <mergeCell ref="AM98:AM99"/>
    <mergeCell ref="AM100:AM101"/>
    <mergeCell ref="AM102:AM103"/>
    <mergeCell ref="AM104:AM105"/>
    <mergeCell ref="AM82:AM83"/>
    <mergeCell ref="AM84:AM85"/>
    <mergeCell ref="AM86:AM87"/>
    <mergeCell ref="AM88:AM89"/>
    <mergeCell ref="AM90:AM91"/>
    <mergeCell ref="AM92:AM93"/>
    <mergeCell ref="AM70:AM71"/>
    <mergeCell ref="AM72:AM73"/>
    <mergeCell ref="AM74:AM75"/>
    <mergeCell ref="AM76:AM77"/>
    <mergeCell ref="AM78:AM79"/>
    <mergeCell ref="AM80:AM81"/>
    <mergeCell ref="AJ112:AJ113"/>
    <mergeCell ref="AJ114:AJ115"/>
    <mergeCell ref="AJ116:AJ117"/>
    <mergeCell ref="AJ118:AJ119"/>
    <mergeCell ref="AJ120:AJ121"/>
    <mergeCell ref="AM60:AM61"/>
    <mergeCell ref="AM62:AM63"/>
    <mergeCell ref="AM64:AM65"/>
    <mergeCell ref="AM66:AM67"/>
    <mergeCell ref="AM68:AM69"/>
    <mergeCell ref="AJ100:AJ101"/>
    <mergeCell ref="AJ102:AJ103"/>
    <mergeCell ref="AJ104:AJ105"/>
    <mergeCell ref="AJ106:AJ107"/>
    <mergeCell ref="AJ108:AJ109"/>
    <mergeCell ref="AJ110:AJ111"/>
    <mergeCell ref="AJ88:AJ89"/>
    <mergeCell ref="AJ90:AJ91"/>
    <mergeCell ref="AJ92:AJ93"/>
    <mergeCell ref="AJ94:AJ95"/>
    <mergeCell ref="AJ96:AJ97"/>
    <mergeCell ref="AJ98:AJ99"/>
    <mergeCell ref="AJ76:AJ77"/>
    <mergeCell ref="AJ78:AJ79"/>
    <mergeCell ref="AJ80:AJ81"/>
    <mergeCell ref="AJ82:AJ83"/>
    <mergeCell ref="AJ84:AJ85"/>
    <mergeCell ref="AJ86:AJ87"/>
    <mergeCell ref="B116:B117"/>
    <mergeCell ref="B118:B119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104:B105"/>
    <mergeCell ref="B106:B107"/>
    <mergeCell ref="B108:B109"/>
    <mergeCell ref="B110:B111"/>
    <mergeCell ref="B112:B113"/>
    <mergeCell ref="B114:B115"/>
    <mergeCell ref="B92:B93"/>
    <mergeCell ref="B94:B95"/>
    <mergeCell ref="B96:B97"/>
    <mergeCell ref="B98:B99"/>
    <mergeCell ref="B100:B101"/>
    <mergeCell ref="B102:B103"/>
    <mergeCell ref="B80:B81"/>
    <mergeCell ref="B82:B83"/>
    <mergeCell ref="B84:B85"/>
    <mergeCell ref="B86:B87"/>
    <mergeCell ref="B88:B89"/>
    <mergeCell ref="B90:B91"/>
    <mergeCell ref="B68:B69"/>
    <mergeCell ref="B70:B71"/>
    <mergeCell ref="B72:B73"/>
    <mergeCell ref="B74:B75"/>
    <mergeCell ref="B76:B77"/>
    <mergeCell ref="B78:B79"/>
    <mergeCell ref="AO50:AO51"/>
    <mergeCell ref="AP50:AP51"/>
    <mergeCell ref="B60:B61"/>
    <mergeCell ref="B62:B63"/>
    <mergeCell ref="B64:B65"/>
    <mergeCell ref="B66:B67"/>
    <mergeCell ref="G62:G63"/>
    <mergeCell ref="D64:D65"/>
    <mergeCell ref="E64:E65"/>
    <mergeCell ref="F64:F65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S14:BS15"/>
    <mergeCell ref="BT14:BT15"/>
    <mergeCell ref="BQ16:BQ17"/>
    <mergeCell ref="BR16:BR17"/>
    <mergeCell ref="BS16:BS17"/>
    <mergeCell ref="BT16:BT17"/>
    <mergeCell ref="BS10:BS11"/>
    <mergeCell ref="BT10:BT11"/>
    <mergeCell ref="BQ12:BQ13"/>
    <mergeCell ref="BR12:BR13"/>
    <mergeCell ref="BS12:BS13"/>
    <mergeCell ref="BT12:BT13"/>
    <mergeCell ref="BS6:BS7"/>
    <mergeCell ref="BT6:BT7"/>
    <mergeCell ref="BQ8:BQ9"/>
    <mergeCell ref="BR8:BR9"/>
    <mergeCell ref="BS8:BS9"/>
    <mergeCell ref="BT8:BT9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6:AO7"/>
    <mergeCell ref="AP6:AP7"/>
    <mergeCell ref="AQ6:AQ7"/>
    <mergeCell ref="AR6:AR7"/>
    <mergeCell ref="AO8:AO9"/>
    <mergeCell ref="AP8:AP9"/>
    <mergeCell ref="AQ8:AQ9"/>
    <mergeCell ref="AR8:AR9"/>
    <mergeCell ref="AF54:AF55"/>
    <mergeCell ref="AG54:AG55"/>
    <mergeCell ref="AF58:AF59"/>
    <mergeCell ref="AG58:AG59"/>
    <mergeCell ref="AH58:AH59"/>
    <mergeCell ref="AI58:AI59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BU40:BU41"/>
    <mergeCell ref="BU42:BU43"/>
    <mergeCell ref="BU44:BU45"/>
    <mergeCell ref="BU46:BU47"/>
    <mergeCell ref="BU48:BU49"/>
    <mergeCell ref="BU50:BU51"/>
    <mergeCell ref="BU28:BU29"/>
    <mergeCell ref="BU30:BU31"/>
    <mergeCell ref="BU32:BU33"/>
    <mergeCell ref="BU34:BU35"/>
    <mergeCell ref="BU36:BU37"/>
    <mergeCell ref="BU38:BU39"/>
    <mergeCell ref="BU16:BU17"/>
    <mergeCell ref="BU18:BU19"/>
    <mergeCell ref="BU20:BU21"/>
    <mergeCell ref="BU22:BU23"/>
    <mergeCell ref="BU24:BU25"/>
    <mergeCell ref="BU26:BU27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AM20:AM21"/>
    <mergeCell ref="AM22:AM23"/>
    <mergeCell ref="AM24:AM25"/>
    <mergeCell ref="AM26:AM27"/>
    <mergeCell ref="AM28:AM29"/>
    <mergeCell ref="AM30:AM31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G50:AG51"/>
    <mergeCell ref="AH48:AH49"/>
    <mergeCell ref="AG46:AG47"/>
    <mergeCell ref="AI46:AI47"/>
    <mergeCell ref="AH46:AH47"/>
    <mergeCell ref="AH50:AH51"/>
    <mergeCell ref="AI48:AI49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4:G15"/>
    <mergeCell ref="E10:E11"/>
    <mergeCell ref="F10:F11"/>
    <mergeCell ref="G10:G11"/>
    <mergeCell ref="E12:E13"/>
    <mergeCell ref="F12:F13"/>
    <mergeCell ref="G12:G13"/>
    <mergeCell ref="E14:E15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D6:D7"/>
    <mergeCell ref="D8:D9"/>
    <mergeCell ref="D10:D11"/>
    <mergeCell ref="D12:D13"/>
    <mergeCell ref="D14:D15"/>
    <mergeCell ref="D16:D17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M14:AM15"/>
    <mergeCell ref="AM16:AM17"/>
    <mergeCell ref="AM18:AM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F9EE-7A31-46EC-8740-AD3E3443D4F1}">
  <sheetPr codeName="Sheet21"/>
  <dimension ref="A1:BY67"/>
  <sheetViews>
    <sheetView tabSelected="1" view="pageBreakPreview" topLeftCell="A52" zoomScaleNormal="100" zoomScaleSheetLayoutView="85" workbookViewId="0">
      <selection activeCell="R75" sqref="R75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9.10937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2"/>
  </cols>
  <sheetData>
    <row r="1" spans="1:73" ht="30" customHeight="1" x14ac:dyDescent="0.2">
      <c r="D1" s="109" t="s">
        <v>0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</row>
    <row r="3" spans="1:73" ht="24.9" customHeight="1" x14ac:dyDescent="0.2">
      <c r="AE3" s="112" t="s">
        <v>252</v>
      </c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BM3" s="111" t="s">
        <v>2</v>
      </c>
      <c r="BN3" s="110"/>
      <c r="BO3" s="110"/>
      <c r="BP3" s="110"/>
      <c r="BQ3" s="110"/>
      <c r="BR3" s="110"/>
      <c r="BS3" s="110"/>
      <c r="BT3" s="110"/>
      <c r="BU3" s="110"/>
    </row>
    <row r="4" spans="1:73" x14ac:dyDescent="0.2">
      <c r="AF4" s="107" t="s">
        <v>362</v>
      </c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BM4" s="111" t="s">
        <v>3</v>
      </c>
      <c r="BN4" s="110"/>
      <c r="BO4" s="110"/>
      <c r="BP4" s="110"/>
      <c r="BQ4" s="110"/>
      <c r="BR4" s="110"/>
      <c r="BS4" s="110"/>
      <c r="BT4" s="110"/>
      <c r="BU4" s="110"/>
    </row>
    <row r="6" spans="1:73" ht="14.1" customHeight="1" thickBot="1" x14ac:dyDescent="0.25">
      <c r="A6" s="107" t="s">
        <v>366</v>
      </c>
      <c r="B6" s="108">
        <v>1</v>
      </c>
      <c r="D6" s="106" t="s">
        <v>253</v>
      </c>
      <c r="E6" s="107" t="s">
        <v>5</v>
      </c>
      <c r="F6" s="107" t="s">
        <v>6</v>
      </c>
      <c r="G6" s="107" t="s">
        <v>7</v>
      </c>
      <c r="H6" s="76"/>
      <c r="I6" s="76"/>
      <c r="J6" s="6"/>
      <c r="K6" s="6"/>
      <c r="L6" s="6"/>
      <c r="M6" s="6"/>
      <c r="R6" s="177" t="s">
        <v>365</v>
      </c>
      <c r="S6" s="177"/>
      <c r="T6" s="177"/>
      <c r="Y6" s="6"/>
      <c r="Z6" s="6"/>
      <c r="AA6" s="6"/>
      <c r="AB6" s="6"/>
      <c r="AC6" s="76"/>
      <c r="AD6" s="76"/>
      <c r="AF6" s="106" t="s">
        <v>254</v>
      </c>
      <c r="AG6" s="107" t="s">
        <v>5</v>
      </c>
      <c r="AH6" s="107" t="s">
        <v>6</v>
      </c>
      <c r="AI6" s="107" t="s">
        <v>7</v>
      </c>
      <c r="AJ6" s="105">
        <v>28</v>
      </c>
      <c r="AK6" s="107" t="s">
        <v>363</v>
      </c>
      <c r="AL6" s="107" t="s">
        <v>363</v>
      </c>
      <c r="AM6" s="105">
        <v>56</v>
      </c>
      <c r="AO6" s="106" t="s">
        <v>10</v>
      </c>
      <c r="AP6" s="107" t="s">
        <v>5</v>
      </c>
      <c r="AQ6" s="107" t="s">
        <v>6</v>
      </c>
      <c r="AR6" s="107" t="s">
        <v>7</v>
      </c>
      <c r="AS6" s="76"/>
      <c r="AT6" s="76"/>
      <c r="AU6" s="6"/>
      <c r="AV6" s="6"/>
      <c r="AW6" s="6"/>
      <c r="AX6" s="6"/>
      <c r="BJ6" s="6"/>
      <c r="BK6" s="6"/>
      <c r="BL6" s="6"/>
      <c r="BM6" s="6"/>
      <c r="BN6" s="76"/>
      <c r="BO6" s="76"/>
      <c r="BQ6" s="106" t="s">
        <v>255</v>
      </c>
      <c r="BR6" s="107" t="s">
        <v>5</v>
      </c>
      <c r="BS6" s="107" t="s">
        <v>22</v>
      </c>
      <c r="BT6" s="107" t="s">
        <v>7</v>
      </c>
      <c r="BU6" s="105">
        <v>83</v>
      </c>
    </row>
    <row r="7" spans="1:73" ht="14.1" customHeight="1" thickTop="1" thickBot="1" x14ac:dyDescent="0.25">
      <c r="A7" s="107"/>
      <c r="B7" s="108"/>
      <c r="D7" s="106"/>
      <c r="E7" s="107"/>
      <c r="F7" s="107"/>
      <c r="G7" s="107"/>
      <c r="H7" s="6"/>
      <c r="I7" s="6"/>
      <c r="J7" s="78"/>
      <c r="K7" s="6"/>
      <c r="L7" s="6"/>
      <c r="M7" s="6"/>
      <c r="R7" s="177"/>
      <c r="S7" s="177"/>
      <c r="T7" s="177"/>
      <c r="Y7" s="6"/>
      <c r="Z7" s="6"/>
      <c r="AA7" s="6"/>
      <c r="AB7" s="86"/>
      <c r="AC7" s="6"/>
      <c r="AD7" s="6"/>
      <c r="AF7" s="106"/>
      <c r="AG7" s="107"/>
      <c r="AH7" s="107"/>
      <c r="AI7" s="107"/>
      <c r="AJ7" s="105"/>
      <c r="AK7" s="107"/>
      <c r="AL7" s="107"/>
      <c r="AM7" s="105"/>
      <c r="AO7" s="106"/>
      <c r="AP7" s="107"/>
      <c r="AQ7" s="107"/>
      <c r="AR7" s="107"/>
      <c r="AS7" s="6"/>
      <c r="AT7" s="6"/>
      <c r="AU7" s="78"/>
      <c r="AV7" s="6"/>
      <c r="AW7" s="6"/>
      <c r="AX7" s="6"/>
      <c r="BJ7" s="6"/>
      <c r="BK7" s="6"/>
      <c r="BL7" s="6"/>
      <c r="BM7" s="86"/>
      <c r="BN7" s="6"/>
      <c r="BO7" s="6"/>
      <c r="BQ7" s="106"/>
      <c r="BR7" s="107"/>
      <c r="BS7" s="107"/>
      <c r="BT7" s="107"/>
      <c r="BU7" s="105"/>
    </row>
    <row r="8" spans="1:73" ht="14.1" customHeight="1" thickTop="1" thickBot="1" x14ac:dyDescent="0.25">
      <c r="B8" s="108">
        <v>2</v>
      </c>
      <c r="D8" s="106" t="s">
        <v>256</v>
      </c>
      <c r="E8" s="107" t="s">
        <v>5</v>
      </c>
      <c r="F8" s="107" t="s">
        <v>32</v>
      </c>
      <c r="G8" s="107" t="s">
        <v>7</v>
      </c>
      <c r="H8" s="6"/>
      <c r="I8" s="13"/>
      <c r="J8" s="15"/>
      <c r="K8" s="79"/>
      <c r="L8" s="6"/>
      <c r="M8" s="6"/>
      <c r="R8" s="177"/>
      <c r="S8" s="177"/>
      <c r="T8" s="177"/>
      <c r="Y8" s="6"/>
      <c r="Z8" s="6"/>
      <c r="AA8" s="87"/>
      <c r="AB8" s="13"/>
      <c r="AC8" s="15"/>
      <c r="AD8" s="76"/>
      <c r="AF8" s="106" t="s">
        <v>257</v>
      </c>
      <c r="AG8" s="107" t="s">
        <v>5</v>
      </c>
      <c r="AH8" s="107" t="s">
        <v>81</v>
      </c>
      <c r="AI8" s="107" t="s">
        <v>7</v>
      </c>
      <c r="AJ8" s="105">
        <v>29</v>
      </c>
      <c r="AM8" s="105">
        <v>57</v>
      </c>
      <c r="AO8" s="106" t="s">
        <v>258</v>
      </c>
      <c r="AP8" s="107" t="s">
        <v>5</v>
      </c>
      <c r="AQ8" s="107" t="s">
        <v>48</v>
      </c>
      <c r="AR8" s="107" t="s">
        <v>7</v>
      </c>
      <c r="AS8" s="76"/>
      <c r="AT8" s="13"/>
      <c r="AU8" s="15"/>
      <c r="AV8" s="79"/>
      <c r="AW8" s="6"/>
      <c r="AX8" s="6"/>
      <c r="BJ8" s="6"/>
      <c r="BK8" s="6"/>
      <c r="BL8" s="87"/>
      <c r="BM8" s="13"/>
      <c r="BN8" s="15"/>
      <c r="BO8" s="8"/>
      <c r="BQ8" s="106" t="s">
        <v>90</v>
      </c>
      <c r="BR8" s="107" t="s">
        <v>5</v>
      </c>
      <c r="BS8" s="107" t="s">
        <v>34</v>
      </c>
      <c r="BT8" s="107" t="s">
        <v>7</v>
      </c>
      <c r="BU8" s="105">
        <v>84</v>
      </c>
    </row>
    <row r="9" spans="1:73" ht="14.1" customHeight="1" thickTop="1" thickBot="1" x14ac:dyDescent="0.25">
      <c r="B9" s="108"/>
      <c r="D9" s="106"/>
      <c r="E9" s="107"/>
      <c r="F9" s="107"/>
      <c r="G9" s="107"/>
      <c r="H9" s="10"/>
      <c r="I9" s="80"/>
      <c r="J9" s="15"/>
      <c r="K9" s="79"/>
      <c r="L9" s="6"/>
      <c r="M9" s="6"/>
      <c r="R9" s="177"/>
      <c r="S9" s="177"/>
      <c r="T9" s="177"/>
      <c r="Y9" s="6"/>
      <c r="Z9" s="6"/>
      <c r="AA9" s="87"/>
      <c r="AB9" s="13"/>
      <c r="AC9" s="88"/>
      <c r="AD9" s="6"/>
      <c r="AF9" s="106"/>
      <c r="AG9" s="107"/>
      <c r="AH9" s="107"/>
      <c r="AI9" s="107"/>
      <c r="AJ9" s="105"/>
      <c r="AM9" s="105"/>
      <c r="AO9" s="106"/>
      <c r="AP9" s="107"/>
      <c r="AQ9" s="107"/>
      <c r="AR9" s="107"/>
      <c r="AS9" s="6"/>
      <c r="AT9" s="82"/>
      <c r="AU9" s="15"/>
      <c r="AV9" s="79"/>
      <c r="AW9" s="6"/>
      <c r="AX9" s="6"/>
      <c r="BJ9" s="6"/>
      <c r="BK9" s="6"/>
      <c r="BL9" s="87"/>
      <c r="BM9" s="13"/>
      <c r="BN9" s="80"/>
      <c r="BO9" s="12"/>
      <c r="BQ9" s="106"/>
      <c r="BR9" s="107"/>
      <c r="BS9" s="107"/>
      <c r="BT9" s="107"/>
      <c r="BU9" s="105"/>
    </row>
    <row r="10" spans="1:73" ht="14.1" customHeight="1" thickTop="1" thickBot="1" x14ac:dyDescent="0.25">
      <c r="B10" s="108">
        <v>3</v>
      </c>
      <c r="D10" s="106" t="s">
        <v>259</v>
      </c>
      <c r="E10" s="107" t="s">
        <v>5</v>
      </c>
      <c r="F10" s="107" t="s">
        <v>24</v>
      </c>
      <c r="G10" s="107" t="s">
        <v>7</v>
      </c>
      <c r="H10" s="76"/>
      <c r="I10" s="84"/>
      <c r="J10" s="6"/>
      <c r="K10" s="79"/>
      <c r="L10" s="6"/>
      <c r="M10" s="6"/>
      <c r="R10" s="177"/>
      <c r="S10" s="177"/>
      <c r="T10" s="177"/>
      <c r="Y10" s="6"/>
      <c r="Z10" s="6"/>
      <c r="AA10" s="87"/>
      <c r="AB10" s="6"/>
      <c r="AC10" s="13"/>
      <c r="AD10" s="18"/>
      <c r="AF10" s="106" t="s">
        <v>260</v>
      </c>
      <c r="AG10" s="107" t="s">
        <v>5</v>
      </c>
      <c r="AH10" s="107" t="s">
        <v>39</v>
      </c>
      <c r="AI10" s="107" t="s">
        <v>7</v>
      </c>
      <c r="AJ10" s="105">
        <v>30</v>
      </c>
      <c r="AM10" s="105">
        <v>58</v>
      </c>
      <c r="AO10" s="106" t="s">
        <v>261</v>
      </c>
      <c r="AP10" s="107" t="s">
        <v>5</v>
      </c>
      <c r="AQ10" s="107" t="s">
        <v>28</v>
      </c>
      <c r="AR10" s="107" t="s">
        <v>7</v>
      </c>
      <c r="AS10" s="11"/>
      <c r="AT10" s="6"/>
      <c r="AU10" s="6"/>
      <c r="AV10" s="79"/>
      <c r="AW10" s="6"/>
      <c r="AX10" s="6"/>
      <c r="BJ10" s="6"/>
      <c r="BK10" s="6"/>
      <c r="BL10" s="87"/>
      <c r="BM10" s="6"/>
      <c r="BN10" s="89"/>
      <c r="BO10" s="76"/>
      <c r="BQ10" s="106" t="s">
        <v>262</v>
      </c>
      <c r="BR10" s="107" t="s">
        <v>5</v>
      </c>
      <c r="BS10" s="107" t="s">
        <v>28</v>
      </c>
      <c r="BT10" s="107" t="s">
        <v>7</v>
      </c>
      <c r="BU10" s="105">
        <v>85</v>
      </c>
    </row>
    <row r="11" spans="1:73" ht="14.1" customHeight="1" thickTop="1" thickBot="1" x14ac:dyDescent="0.25">
      <c r="B11" s="108"/>
      <c r="D11" s="106"/>
      <c r="E11" s="107"/>
      <c r="F11" s="107"/>
      <c r="G11" s="107"/>
      <c r="H11" s="6"/>
      <c r="I11" s="6"/>
      <c r="J11" s="6"/>
      <c r="K11" s="78"/>
      <c r="L11" s="6"/>
      <c r="M11" s="6"/>
      <c r="R11" s="178" t="s">
        <v>368</v>
      </c>
      <c r="S11" s="178"/>
      <c r="T11" s="178"/>
      <c r="Y11" s="6"/>
      <c r="Z11" s="6"/>
      <c r="AA11" s="86"/>
      <c r="AB11" s="6"/>
      <c r="AC11" s="6"/>
      <c r="AD11" s="9"/>
      <c r="AF11" s="106"/>
      <c r="AG11" s="107"/>
      <c r="AH11" s="107"/>
      <c r="AI11" s="107"/>
      <c r="AJ11" s="105"/>
      <c r="AM11" s="105"/>
      <c r="AO11" s="106"/>
      <c r="AP11" s="107"/>
      <c r="AQ11" s="107"/>
      <c r="AR11" s="107"/>
      <c r="AS11" s="6"/>
      <c r="AT11" s="6"/>
      <c r="AU11" s="6"/>
      <c r="AV11" s="78"/>
      <c r="AW11" s="6"/>
      <c r="AX11" s="6"/>
      <c r="BJ11" s="6"/>
      <c r="BK11" s="6"/>
      <c r="BL11" s="86"/>
      <c r="BM11" s="6"/>
      <c r="BN11" s="6"/>
      <c r="BO11" s="6"/>
      <c r="BQ11" s="106"/>
      <c r="BR11" s="107"/>
      <c r="BS11" s="107"/>
      <c r="BT11" s="107"/>
      <c r="BU11" s="105"/>
    </row>
    <row r="12" spans="1:73" ht="14.1" customHeight="1" thickTop="1" thickBot="1" x14ac:dyDescent="0.25">
      <c r="B12" s="108">
        <v>4</v>
      </c>
      <c r="D12" s="106" t="s">
        <v>263</v>
      </c>
      <c r="E12" s="107" t="s">
        <v>5</v>
      </c>
      <c r="F12" s="107" t="s">
        <v>34</v>
      </c>
      <c r="G12" s="107" t="s">
        <v>7</v>
      </c>
      <c r="H12" s="76"/>
      <c r="I12" s="6"/>
      <c r="J12" s="13"/>
      <c r="K12" s="15"/>
      <c r="L12" s="79"/>
      <c r="M12" s="6"/>
      <c r="R12" s="178"/>
      <c r="S12" s="178"/>
      <c r="T12" s="178"/>
      <c r="Y12" s="6"/>
      <c r="Z12" s="87"/>
      <c r="AA12" s="13"/>
      <c r="AB12" s="15"/>
      <c r="AC12" s="6"/>
      <c r="AD12" s="76"/>
      <c r="AF12" s="106" t="s">
        <v>264</v>
      </c>
      <c r="AG12" s="107" t="s">
        <v>5</v>
      </c>
      <c r="AH12" s="107" t="s">
        <v>22</v>
      </c>
      <c r="AI12" s="107" t="s">
        <v>7</v>
      </c>
      <c r="AJ12" s="105">
        <v>31</v>
      </c>
      <c r="AM12" s="105">
        <v>59</v>
      </c>
      <c r="AO12" s="106" t="s">
        <v>68</v>
      </c>
      <c r="AP12" s="107" t="s">
        <v>5</v>
      </c>
      <c r="AQ12" s="107" t="s">
        <v>158</v>
      </c>
      <c r="AR12" s="107" t="s">
        <v>7</v>
      </c>
      <c r="AS12" s="76"/>
      <c r="AT12" s="6"/>
      <c r="AU12" s="13"/>
      <c r="AV12" s="15"/>
      <c r="AW12" s="79"/>
      <c r="AX12" s="6"/>
      <c r="BJ12" s="6"/>
      <c r="BK12" s="6"/>
      <c r="BL12" s="17"/>
      <c r="BM12" s="15"/>
      <c r="BN12" s="6"/>
      <c r="BO12" s="76"/>
      <c r="BQ12" s="106" t="s">
        <v>265</v>
      </c>
      <c r="BR12" s="107" t="s">
        <v>5</v>
      </c>
      <c r="BS12" s="107" t="s">
        <v>158</v>
      </c>
      <c r="BT12" s="107" t="s">
        <v>7</v>
      </c>
      <c r="BU12" s="105">
        <v>86</v>
      </c>
    </row>
    <row r="13" spans="1:73" ht="14.1" customHeight="1" thickTop="1" thickBot="1" x14ac:dyDescent="0.25">
      <c r="B13" s="108"/>
      <c r="D13" s="106"/>
      <c r="E13" s="107"/>
      <c r="F13" s="107"/>
      <c r="G13" s="107"/>
      <c r="H13" s="6"/>
      <c r="I13" s="78"/>
      <c r="J13" s="13"/>
      <c r="K13" s="15"/>
      <c r="L13" s="79"/>
      <c r="M13" s="6"/>
      <c r="R13" s="178"/>
      <c r="S13" s="178"/>
      <c r="T13" s="178"/>
      <c r="Y13" s="6"/>
      <c r="Z13" s="87"/>
      <c r="AA13" s="13"/>
      <c r="AB13" s="15"/>
      <c r="AC13" s="86"/>
      <c r="AD13" s="6"/>
      <c r="AF13" s="106"/>
      <c r="AG13" s="107"/>
      <c r="AH13" s="107"/>
      <c r="AI13" s="107"/>
      <c r="AJ13" s="105"/>
      <c r="AM13" s="105"/>
      <c r="AO13" s="106"/>
      <c r="AP13" s="107"/>
      <c r="AQ13" s="107"/>
      <c r="AR13" s="107"/>
      <c r="AS13" s="6"/>
      <c r="AT13" s="78"/>
      <c r="AU13" s="13"/>
      <c r="AV13" s="15"/>
      <c r="AW13" s="79"/>
      <c r="AX13" s="6"/>
      <c r="BJ13" s="6"/>
      <c r="BK13" s="6"/>
      <c r="BL13" s="17"/>
      <c r="BM13" s="15"/>
      <c r="BN13" s="86"/>
      <c r="BO13" s="6"/>
      <c r="BQ13" s="106"/>
      <c r="BR13" s="107"/>
      <c r="BS13" s="107"/>
      <c r="BT13" s="107"/>
      <c r="BU13" s="105"/>
    </row>
    <row r="14" spans="1:73" ht="14.1" customHeight="1" thickTop="1" x14ac:dyDescent="0.2">
      <c r="B14" s="108">
        <v>5</v>
      </c>
      <c r="D14" s="106" t="s">
        <v>161</v>
      </c>
      <c r="E14" s="107" t="s">
        <v>5</v>
      </c>
      <c r="F14" s="107" t="s">
        <v>62</v>
      </c>
      <c r="G14" s="107" t="s">
        <v>7</v>
      </c>
      <c r="H14" s="11"/>
      <c r="I14" s="15"/>
      <c r="J14" s="81"/>
      <c r="K14" s="15"/>
      <c r="L14" s="79"/>
      <c r="M14" s="6"/>
      <c r="R14" s="178"/>
      <c r="S14" s="178"/>
      <c r="T14" s="178"/>
      <c r="Y14" s="6"/>
      <c r="Z14" s="87"/>
      <c r="AA14" s="13"/>
      <c r="AB14" s="17"/>
      <c r="AC14" s="17"/>
      <c r="AD14" s="18"/>
      <c r="AF14" s="106" t="s">
        <v>266</v>
      </c>
      <c r="AG14" s="107" t="s">
        <v>5</v>
      </c>
      <c r="AH14" s="107" t="s">
        <v>26</v>
      </c>
      <c r="AI14" s="107" t="s">
        <v>7</v>
      </c>
      <c r="AJ14" s="105">
        <v>32</v>
      </c>
      <c r="AM14" s="105">
        <v>60</v>
      </c>
      <c r="AO14" s="106" t="s">
        <v>267</v>
      </c>
      <c r="AP14" s="107" t="s">
        <v>5</v>
      </c>
      <c r="AQ14" s="107" t="s">
        <v>72</v>
      </c>
      <c r="AR14" s="107" t="s">
        <v>7</v>
      </c>
      <c r="AS14" s="11"/>
      <c r="AT14" s="17"/>
      <c r="AU14" s="17"/>
      <c r="AV14" s="15"/>
      <c r="AW14" s="79"/>
      <c r="AX14" s="6"/>
      <c r="BJ14" s="6"/>
      <c r="BK14" s="6"/>
      <c r="BL14" s="17"/>
      <c r="BM14" s="91"/>
      <c r="BN14" s="13"/>
      <c r="BO14" s="18"/>
      <c r="BQ14" s="106" t="s">
        <v>197</v>
      </c>
      <c r="BR14" s="107" t="s">
        <v>5</v>
      </c>
      <c r="BS14" s="107" t="s">
        <v>32</v>
      </c>
      <c r="BT14" s="107" t="s">
        <v>7</v>
      </c>
      <c r="BU14" s="105">
        <v>87</v>
      </c>
    </row>
    <row r="15" spans="1:73" ht="14.1" customHeight="1" thickBot="1" x14ac:dyDescent="0.25">
      <c r="B15" s="108"/>
      <c r="D15" s="106"/>
      <c r="E15" s="107"/>
      <c r="F15" s="107"/>
      <c r="G15" s="107"/>
      <c r="H15" s="6"/>
      <c r="I15" s="6"/>
      <c r="J15" s="82"/>
      <c r="K15" s="15"/>
      <c r="L15" s="79"/>
      <c r="M15" s="6"/>
      <c r="R15" s="178"/>
      <c r="S15" s="178"/>
      <c r="T15" s="178"/>
      <c r="Y15" s="6"/>
      <c r="Z15" s="87"/>
      <c r="AA15" s="13"/>
      <c r="AB15" s="80"/>
      <c r="AC15" s="15"/>
      <c r="AD15" s="9"/>
      <c r="AF15" s="106"/>
      <c r="AG15" s="107"/>
      <c r="AH15" s="107"/>
      <c r="AI15" s="107"/>
      <c r="AJ15" s="105"/>
      <c r="AM15" s="105"/>
      <c r="AO15" s="106"/>
      <c r="AP15" s="107"/>
      <c r="AQ15" s="107"/>
      <c r="AR15" s="107"/>
      <c r="AS15" s="6"/>
      <c r="AT15" s="13"/>
      <c r="AU15" s="80"/>
      <c r="AV15" s="15"/>
      <c r="AW15" s="79"/>
      <c r="AX15" s="6"/>
      <c r="BJ15" s="6"/>
      <c r="BK15" s="6"/>
      <c r="BL15" s="17"/>
      <c r="BM15" s="88"/>
      <c r="BN15" s="6"/>
      <c r="BO15" s="9"/>
      <c r="BQ15" s="106"/>
      <c r="BR15" s="107"/>
      <c r="BS15" s="107"/>
      <c r="BT15" s="107"/>
      <c r="BU15" s="105"/>
    </row>
    <row r="16" spans="1:73" ht="14.1" customHeight="1" thickTop="1" x14ac:dyDescent="0.2">
      <c r="B16" s="108">
        <v>6</v>
      </c>
      <c r="D16" s="106" t="s">
        <v>268</v>
      </c>
      <c r="E16" s="107" t="s">
        <v>5</v>
      </c>
      <c r="F16" s="107" t="s">
        <v>48</v>
      </c>
      <c r="G16" s="107" t="s">
        <v>7</v>
      </c>
      <c r="H16" s="6"/>
      <c r="I16" s="13"/>
      <c r="J16" s="6"/>
      <c r="K16" s="6"/>
      <c r="L16" s="79"/>
      <c r="M16" s="6"/>
      <c r="R16" s="178"/>
      <c r="S16" s="178"/>
      <c r="T16" s="178"/>
      <c r="Y16" s="6"/>
      <c r="Z16" s="87"/>
      <c r="AA16" s="6"/>
      <c r="AB16" s="89"/>
      <c r="AC16" s="6"/>
      <c r="AD16" s="8"/>
      <c r="AF16" s="106" t="s">
        <v>166</v>
      </c>
      <c r="AG16" s="107" t="s">
        <v>5</v>
      </c>
      <c r="AH16" s="107" t="s">
        <v>20</v>
      </c>
      <c r="AI16" s="107" t="s">
        <v>7</v>
      </c>
      <c r="AJ16" s="105">
        <v>33</v>
      </c>
      <c r="AM16" s="105">
        <v>61</v>
      </c>
      <c r="AO16" s="106" t="s">
        <v>126</v>
      </c>
      <c r="AP16" s="107" t="s">
        <v>5</v>
      </c>
      <c r="AQ16" s="107" t="s">
        <v>22</v>
      </c>
      <c r="AR16" s="107" t="s">
        <v>7</v>
      </c>
      <c r="AS16" s="6"/>
      <c r="AT16" s="6"/>
      <c r="AU16" s="84"/>
      <c r="AV16" s="6"/>
      <c r="AW16" s="79"/>
      <c r="AX16" s="6"/>
      <c r="BJ16" s="6"/>
      <c r="BK16" s="6"/>
      <c r="BL16" s="15"/>
      <c r="BM16" s="13"/>
      <c r="BN16" s="15"/>
      <c r="BO16" s="8"/>
      <c r="BQ16" s="106" t="s">
        <v>269</v>
      </c>
      <c r="BR16" s="107" t="s">
        <v>5</v>
      </c>
      <c r="BS16" s="107" t="s">
        <v>78</v>
      </c>
      <c r="BT16" s="107" t="s">
        <v>7</v>
      </c>
      <c r="BU16" s="105">
        <v>88</v>
      </c>
    </row>
    <row r="17" spans="1:74" ht="14.1" customHeight="1" thickBot="1" x14ac:dyDescent="0.25">
      <c r="B17" s="108"/>
      <c r="D17" s="106"/>
      <c r="E17" s="107"/>
      <c r="F17" s="107"/>
      <c r="G17" s="107"/>
      <c r="H17" s="10"/>
      <c r="I17" s="80"/>
      <c r="J17" s="6"/>
      <c r="K17" s="6"/>
      <c r="L17" s="79"/>
      <c r="M17" s="6"/>
      <c r="R17" s="178"/>
      <c r="S17" s="178"/>
      <c r="T17" s="178"/>
      <c r="Y17" s="6"/>
      <c r="Z17" s="87"/>
      <c r="AA17" s="6"/>
      <c r="AB17" s="87"/>
      <c r="AC17" s="83"/>
      <c r="AD17" s="12"/>
      <c r="AF17" s="106"/>
      <c r="AG17" s="107"/>
      <c r="AH17" s="107"/>
      <c r="AI17" s="107"/>
      <c r="AJ17" s="105"/>
      <c r="AM17" s="105"/>
      <c r="AO17" s="106"/>
      <c r="AP17" s="107"/>
      <c r="AQ17" s="107"/>
      <c r="AR17" s="107"/>
      <c r="AS17" s="10"/>
      <c r="AT17" s="77"/>
      <c r="AU17" s="79"/>
      <c r="AV17" s="6"/>
      <c r="AW17" s="79"/>
      <c r="AX17" s="6"/>
      <c r="BJ17" s="6"/>
      <c r="BK17" s="6"/>
      <c r="BL17" s="15"/>
      <c r="BM17" s="6"/>
      <c r="BN17" s="80"/>
      <c r="BO17" s="6"/>
      <c r="BQ17" s="106"/>
      <c r="BR17" s="107"/>
      <c r="BS17" s="107"/>
      <c r="BT17" s="107"/>
      <c r="BU17" s="105"/>
    </row>
    <row r="18" spans="1:74" ht="14.1" customHeight="1" thickTop="1" thickBot="1" x14ac:dyDescent="0.25">
      <c r="B18" s="108">
        <v>7</v>
      </c>
      <c r="D18" s="106" t="s">
        <v>270</v>
      </c>
      <c r="E18" s="107" t="s">
        <v>5</v>
      </c>
      <c r="F18" s="107" t="s">
        <v>9</v>
      </c>
      <c r="G18" s="107" t="s">
        <v>7</v>
      </c>
      <c r="H18" s="76"/>
      <c r="I18" s="84"/>
      <c r="J18" s="6"/>
      <c r="K18" s="6"/>
      <c r="L18" s="79"/>
      <c r="M18" s="6"/>
      <c r="R18" s="178"/>
      <c r="S18" s="178"/>
      <c r="T18" s="178"/>
      <c r="Y18" s="6"/>
      <c r="Z18" s="87"/>
      <c r="AA18" s="6"/>
      <c r="AB18" s="6"/>
      <c r="AC18" s="89"/>
      <c r="AD18" s="76"/>
      <c r="AF18" s="106" t="s">
        <v>271</v>
      </c>
      <c r="AG18" s="107" t="s">
        <v>5</v>
      </c>
      <c r="AH18" s="107" t="s">
        <v>9</v>
      </c>
      <c r="AI18" s="107" t="s">
        <v>7</v>
      </c>
      <c r="AJ18" s="105">
        <v>34</v>
      </c>
      <c r="AM18" s="105">
        <v>62</v>
      </c>
      <c r="AO18" s="106" t="s">
        <v>272</v>
      </c>
      <c r="AP18" s="107" t="s">
        <v>5</v>
      </c>
      <c r="AQ18" s="107" t="s">
        <v>78</v>
      </c>
      <c r="AR18" s="107" t="s">
        <v>7</v>
      </c>
      <c r="AS18" s="76"/>
      <c r="AT18" s="84"/>
      <c r="AU18" s="6"/>
      <c r="AV18" s="6"/>
      <c r="AW18" s="79"/>
      <c r="AX18" s="6"/>
      <c r="BJ18" s="6"/>
      <c r="BK18" s="6"/>
      <c r="BL18" s="15"/>
      <c r="BM18" s="6"/>
      <c r="BN18" s="89"/>
      <c r="BO18" s="76"/>
      <c r="BQ18" s="106" t="s">
        <v>273</v>
      </c>
      <c r="BR18" s="107" t="s">
        <v>5</v>
      </c>
      <c r="BS18" s="107" t="s">
        <v>364</v>
      </c>
      <c r="BT18" s="107" t="s">
        <v>7</v>
      </c>
      <c r="BU18" s="105">
        <v>89</v>
      </c>
    </row>
    <row r="19" spans="1:74" ht="14.1" customHeight="1" thickTop="1" thickBot="1" x14ac:dyDescent="0.25">
      <c r="B19" s="108"/>
      <c r="D19" s="106"/>
      <c r="E19" s="107"/>
      <c r="F19" s="107"/>
      <c r="G19" s="107"/>
      <c r="H19" s="6"/>
      <c r="I19" s="6"/>
      <c r="J19" s="6"/>
      <c r="K19" s="6"/>
      <c r="L19" s="78"/>
      <c r="M19" s="6"/>
      <c r="R19" s="178"/>
      <c r="S19" s="178"/>
      <c r="T19" s="178"/>
      <c r="Y19" s="6"/>
      <c r="Z19" s="86"/>
      <c r="AA19" s="6"/>
      <c r="AB19" s="6"/>
      <c r="AC19" s="6"/>
      <c r="AD19" s="6"/>
      <c r="AF19" s="106"/>
      <c r="AG19" s="107"/>
      <c r="AH19" s="107"/>
      <c r="AI19" s="107"/>
      <c r="AJ19" s="105"/>
      <c r="AM19" s="105"/>
      <c r="AO19" s="106"/>
      <c r="AP19" s="107"/>
      <c r="AQ19" s="107"/>
      <c r="AR19" s="107"/>
      <c r="AS19" s="6"/>
      <c r="AT19" s="6"/>
      <c r="AU19" s="6"/>
      <c r="AV19" s="6"/>
      <c r="AW19" s="78"/>
      <c r="AX19" s="6"/>
      <c r="BJ19" s="6"/>
      <c r="BK19" s="83"/>
      <c r="BL19" s="15"/>
      <c r="BM19" s="6"/>
      <c r="BN19" s="6"/>
      <c r="BO19" s="6"/>
      <c r="BQ19" s="106"/>
      <c r="BR19" s="107"/>
      <c r="BS19" s="107"/>
      <c r="BT19" s="107"/>
      <c r="BU19" s="105"/>
    </row>
    <row r="20" spans="1:74" ht="14.1" customHeight="1" thickTop="1" thickBot="1" x14ac:dyDescent="0.25">
      <c r="B20" s="108">
        <v>8</v>
      </c>
      <c r="D20" s="106" t="s">
        <v>274</v>
      </c>
      <c r="E20" s="107" t="s">
        <v>5</v>
      </c>
      <c r="F20" s="107" t="s">
        <v>78</v>
      </c>
      <c r="G20" s="107" t="s">
        <v>7</v>
      </c>
      <c r="H20" s="76"/>
      <c r="I20" s="76"/>
      <c r="J20" s="6"/>
      <c r="K20" s="13"/>
      <c r="L20" s="15"/>
      <c r="M20" s="79"/>
      <c r="R20" s="178"/>
      <c r="S20" s="178"/>
      <c r="T20" s="178"/>
      <c r="Y20" s="13"/>
      <c r="Z20" s="17"/>
      <c r="AA20" s="15"/>
      <c r="AB20" s="6"/>
      <c r="AC20" s="6"/>
      <c r="AD20" s="76"/>
      <c r="AF20" s="106" t="s">
        <v>47</v>
      </c>
      <c r="AG20" s="107" t="s">
        <v>5</v>
      </c>
      <c r="AH20" s="107" t="s">
        <v>78</v>
      </c>
      <c r="AI20" s="107" t="s">
        <v>7</v>
      </c>
      <c r="AJ20" s="105">
        <v>35</v>
      </c>
      <c r="AM20" s="105">
        <v>63</v>
      </c>
      <c r="AO20" s="106" t="s">
        <v>275</v>
      </c>
      <c r="AP20" s="107" t="s">
        <v>5</v>
      </c>
      <c r="AQ20" s="107" t="s">
        <v>98</v>
      </c>
      <c r="AR20" s="107" t="s">
        <v>7</v>
      </c>
      <c r="AS20" s="76"/>
      <c r="AT20" s="76"/>
      <c r="AU20" s="6"/>
      <c r="AV20" s="13"/>
      <c r="AW20" s="15"/>
      <c r="AX20" s="79"/>
      <c r="BJ20" s="13"/>
      <c r="BK20" s="90"/>
      <c r="BL20" s="6"/>
      <c r="BM20" s="6"/>
      <c r="BN20" s="6"/>
      <c r="BO20" s="76"/>
      <c r="BQ20" s="106" t="s">
        <v>276</v>
      </c>
      <c r="BR20" s="107" t="s">
        <v>5</v>
      </c>
      <c r="BS20" s="107" t="s">
        <v>62</v>
      </c>
      <c r="BT20" s="107" t="s">
        <v>7</v>
      </c>
      <c r="BU20" s="105">
        <v>90</v>
      </c>
    </row>
    <row r="21" spans="1:74" ht="14.1" customHeight="1" thickTop="1" thickBot="1" x14ac:dyDescent="0.25">
      <c r="B21" s="108"/>
      <c r="D21" s="106"/>
      <c r="E21" s="107"/>
      <c r="F21" s="107"/>
      <c r="G21" s="107"/>
      <c r="H21" s="6"/>
      <c r="I21" s="6"/>
      <c r="J21" s="78"/>
      <c r="K21" s="13"/>
      <c r="L21" s="15"/>
      <c r="M21" s="79"/>
      <c r="R21" s="178"/>
      <c r="S21" s="178"/>
      <c r="T21" s="178"/>
      <c r="Y21" s="13"/>
      <c r="Z21" s="17"/>
      <c r="AA21" s="15"/>
      <c r="AB21" s="6"/>
      <c r="AC21" s="86"/>
      <c r="AD21" s="6"/>
      <c r="AF21" s="106"/>
      <c r="AG21" s="107"/>
      <c r="AH21" s="107"/>
      <c r="AI21" s="107"/>
      <c r="AJ21" s="105"/>
      <c r="AM21" s="105"/>
      <c r="AO21" s="106"/>
      <c r="AP21" s="107"/>
      <c r="AQ21" s="107"/>
      <c r="AR21" s="107"/>
      <c r="AS21" s="6"/>
      <c r="AT21" s="6"/>
      <c r="AU21" s="78"/>
      <c r="AV21" s="13"/>
      <c r="AW21" s="15"/>
      <c r="AX21" s="79"/>
      <c r="BJ21" s="13"/>
      <c r="BK21" s="91"/>
      <c r="BL21" s="6"/>
      <c r="BM21" s="6"/>
      <c r="BN21" s="86"/>
      <c r="BO21" s="6"/>
      <c r="BQ21" s="106"/>
      <c r="BR21" s="107"/>
      <c r="BS21" s="107"/>
      <c r="BT21" s="107"/>
      <c r="BU21" s="105"/>
    </row>
    <row r="22" spans="1:74" ht="14.1" customHeight="1" thickTop="1" thickBot="1" x14ac:dyDescent="0.25">
      <c r="B22" s="108">
        <v>9</v>
      </c>
      <c r="D22" s="106" t="s">
        <v>277</v>
      </c>
      <c r="E22" s="107" t="s">
        <v>5</v>
      </c>
      <c r="F22" s="107" t="s">
        <v>28</v>
      </c>
      <c r="G22" s="107" t="s">
        <v>7</v>
      </c>
      <c r="H22" s="6"/>
      <c r="I22" s="13"/>
      <c r="J22" s="15"/>
      <c r="K22" s="81"/>
      <c r="L22" s="15"/>
      <c r="M22" s="79"/>
      <c r="R22" s="177" t="s">
        <v>342</v>
      </c>
      <c r="S22" s="177"/>
      <c r="T22" s="177"/>
      <c r="Y22" s="13"/>
      <c r="Z22" s="17"/>
      <c r="AA22" s="15"/>
      <c r="AB22" s="87"/>
      <c r="AC22" s="13"/>
      <c r="AD22" s="18"/>
      <c r="AF22" s="106" t="s">
        <v>262</v>
      </c>
      <c r="AG22" s="107" t="s">
        <v>5</v>
      </c>
      <c r="AH22" s="107" t="s">
        <v>9</v>
      </c>
      <c r="AI22" s="107" t="s">
        <v>7</v>
      </c>
      <c r="AJ22" s="105">
        <v>36</v>
      </c>
      <c r="AM22" s="105">
        <v>64</v>
      </c>
      <c r="AO22" s="106" t="s">
        <v>275</v>
      </c>
      <c r="AP22" s="107" t="s">
        <v>5</v>
      </c>
      <c r="AQ22" s="107" t="s">
        <v>103</v>
      </c>
      <c r="AR22" s="107" t="s">
        <v>7</v>
      </c>
      <c r="AS22" s="76"/>
      <c r="AT22" s="13"/>
      <c r="AU22" s="17"/>
      <c r="AV22" s="17"/>
      <c r="AW22" s="15"/>
      <c r="AX22" s="79"/>
      <c r="BJ22" s="13"/>
      <c r="BK22" s="91"/>
      <c r="BL22" s="6"/>
      <c r="BM22" s="87"/>
      <c r="BN22" s="13"/>
      <c r="BO22" s="18"/>
      <c r="BQ22" s="106" t="s">
        <v>278</v>
      </c>
      <c r="BR22" s="107" t="s">
        <v>5</v>
      </c>
      <c r="BS22" s="107" t="s">
        <v>20</v>
      </c>
      <c r="BT22" s="107" t="s">
        <v>7</v>
      </c>
      <c r="BU22" s="105">
        <v>91</v>
      </c>
    </row>
    <row r="23" spans="1:74" ht="14.1" customHeight="1" thickTop="1" thickBot="1" x14ac:dyDescent="0.25">
      <c r="B23" s="108"/>
      <c r="D23" s="106"/>
      <c r="E23" s="107"/>
      <c r="F23" s="107"/>
      <c r="G23" s="107"/>
      <c r="H23" s="10"/>
      <c r="I23" s="80"/>
      <c r="J23" s="15"/>
      <c r="K23" s="81"/>
      <c r="L23" s="15"/>
      <c r="M23" s="79"/>
      <c r="R23" s="177"/>
      <c r="S23" s="177"/>
      <c r="T23" s="177"/>
      <c r="Y23" s="13"/>
      <c r="Z23" s="17"/>
      <c r="AA23" s="15"/>
      <c r="AB23" s="86"/>
      <c r="AC23" s="6"/>
      <c r="AD23" s="9"/>
      <c r="AF23" s="106"/>
      <c r="AG23" s="107"/>
      <c r="AH23" s="107"/>
      <c r="AI23" s="107"/>
      <c r="AJ23" s="105"/>
      <c r="AM23" s="105"/>
      <c r="AO23" s="106"/>
      <c r="AP23" s="107"/>
      <c r="AQ23" s="107"/>
      <c r="AR23" s="107"/>
      <c r="AS23" s="6"/>
      <c r="AT23" s="82"/>
      <c r="AU23" s="17"/>
      <c r="AV23" s="17"/>
      <c r="AW23" s="15"/>
      <c r="AX23" s="79"/>
      <c r="BJ23" s="13"/>
      <c r="BK23" s="91"/>
      <c r="BL23" s="6"/>
      <c r="BM23" s="86"/>
      <c r="BN23" s="6"/>
      <c r="BO23" s="9"/>
      <c r="BQ23" s="106"/>
      <c r="BR23" s="107"/>
      <c r="BS23" s="107"/>
      <c r="BT23" s="107"/>
      <c r="BU23" s="105"/>
    </row>
    <row r="24" spans="1:74" ht="14.1" customHeight="1" thickTop="1" thickBot="1" x14ac:dyDescent="0.25">
      <c r="B24" s="108">
        <v>10</v>
      </c>
      <c r="D24" s="106" t="s">
        <v>279</v>
      </c>
      <c r="E24" s="107" t="s">
        <v>5</v>
      </c>
      <c r="F24" s="107" t="s">
        <v>39</v>
      </c>
      <c r="G24" s="107" t="s">
        <v>7</v>
      </c>
      <c r="H24" s="76"/>
      <c r="I24" s="84"/>
      <c r="J24" s="6"/>
      <c r="K24" s="81"/>
      <c r="L24" s="15"/>
      <c r="M24" s="79"/>
      <c r="R24" s="177"/>
      <c r="S24" s="177"/>
      <c r="T24" s="177"/>
      <c r="Y24" s="13"/>
      <c r="Z24" s="17"/>
      <c r="AA24" s="17"/>
      <c r="AB24" s="17"/>
      <c r="AC24" s="15"/>
      <c r="AD24" s="8"/>
      <c r="AF24" s="106" t="s">
        <v>176</v>
      </c>
      <c r="AG24" s="107" t="s">
        <v>5</v>
      </c>
      <c r="AH24" s="107" t="s">
        <v>30</v>
      </c>
      <c r="AI24" s="107" t="s">
        <v>7</v>
      </c>
      <c r="AJ24" s="105">
        <v>37</v>
      </c>
      <c r="AM24" s="105">
        <v>65</v>
      </c>
      <c r="AO24" s="106" t="s">
        <v>280</v>
      </c>
      <c r="AP24" s="107" t="s">
        <v>5</v>
      </c>
      <c r="AQ24" s="107" t="s">
        <v>24</v>
      </c>
      <c r="AR24" s="107" t="s">
        <v>7</v>
      </c>
      <c r="AS24" s="11"/>
      <c r="AT24" s="6"/>
      <c r="AU24" s="13"/>
      <c r="AV24" s="17"/>
      <c r="AW24" s="15"/>
      <c r="AX24" s="79"/>
      <c r="BJ24" s="13"/>
      <c r="BK24" s="91"/>
      <c r="BL24" s="13"/>
      <c r="BM24" s="17"/>
      <c r="BN24" s="15"/>
      <c r="BO24" s="8"/>
      <c r="BQ24" s="106" t="s">
        <v>281</v>
      </c>
      <c r="BR24" s="107" t="s">
        <v>5</v>
      </c>
      <c r="BS24" s="107" t="s">
        <v>39</v>
      </c>
      <c r="BT24" s="107" t="s">
        <v>7</v>
      </c>
      <c r="BU24" s="105">
        <v>92</v>
      </c>
    </row>
    <row r="25" spans="1:74" ht="14.1" customHeight="1" thickTop="1" thickBot="1" x14ac:dyDescent="0.25">
      <c r="B25" s="108"/>
      <c r="D25" s="106"/>
      <c r="E25" s="107"/>
      <c r="F25" s="107"/>
      <c r="G25" s="107"/>
      <c r="H25" s="6"/>
      <c r="I25" s="6"/>
      <c r="J25" s="6"/>
      <c r="K25" s="82"/>
      <c r="L25" s="15"/>
      <c r="M25" s="79"/>
      <c r="R25" s="177"/>
      <c r="S25" s="177"/>
      <c r="T25" s="177"/>
      <c r="Y25" s="13"/>
      <c r="Z25" s="17"/>
      <c r="AA25" s="17"/>
      <c r="AB25" s="17"/>
      <c r="AC25" s="80"/>
      <c r="AD25" s="12"/>
      <c r="AF25" s="106"/>
      <c r="AG25" s="107"/>
      <c r="AH25" s="107"/>
      <c r="AI25" s="107"/>
      <c r="AJ25" s="105"/>
      <c r="AM25" s="105"/>
      <c r="AO25" s="106"/>
      <c r="AP25" s="107"/>
      <c r="AQ25" s="107"/>
      <c r="AR25" s="107"/>
      <c r="AS25" s="6"/>
      <c r="AT25" s="6"/>
      <c r="AU25" s="13"/>
      <c r="AV25" s="80"/>
      <c r="AW25" s="15"/>
      <c r="AX25" s="79"/>
      <c r="BJ25" s="13"/>
      <c r="BK25" s="91"/>
      <c r="BL25" s="13"/>
      <c r="BM25" s="17"/>
      <c r="BN25" s="80"/>
      <c r="BO25" s="12"/>
      <c r="BQ25" s="106"/>
      <c r="BR25" s="107"/>
      <c r="BS25" s="107"/>
      <c r="BT25" s="107"/>
      <c r="BU25" s="105"/>
    </row>
    <row r="26" spans="1:74" ht="14.1" customHeight="1" thickTop="1" thickBot="1" x14ac:dyDescent="0.25">
      <c r="B26" s="108">
        <v>11</v>
      </c>
      <c r="D26" s="106" t="s">
        <v>203</v>
      </c>
      <c r="E26" s="107" t="s">
        <v>5</v>
      </c>
      <c r="F26" s="185" t="s">
        <v>315</v>
      </c>
      <c r="G26" s="107" t="s">
        <v>7</v>
      </c>
      <c r="H26" s="6"/>
      <c r="I26" s="6"/>
      <c r="J26" s="13"/>
      <c r="K26" s="6"/>
      <c r="L26" s="6"/>
      <c r="M26" s="79"/>
      <c r="R26" s="177"/>
      <c r="S26" s="177"/>
      <c r="T26" s="177"/>
      <c r="Y26" s="13"/>
      <c r="Z26" s="17"/>
      <c r="AA26" s="17"/>
      <c r="AB26" s="15"/>
      <c r="AC26" s="89"/>
      <c r="AD26" s="76"/>
      <c r="AF26" s="106" t="s">
        <v>180</v>
      </c>
      <c r="AG26" s="107" t="s">
        <v>5</v>
      </c>
      <c r="AH26" s="107" t="s">
        <v>34</v>
      </c>
      <c r="AI26" s="107" t="s">
        <v>7</v>
      </c>
      <c r="AJ26" s="105">
        <v>38</v>
      </c>
      <c r="AM26" s="105">
        <v>66</v>
      </c>
      <c r="AO26" s="106" t="s">
        <v>203</v>
      </c>
      <c r="AP26" s="107" t="s">
        <v>5</v>
      </c>
      <c r="AQ26" s="107" t="s">
        <v>34</v>
      </c>
      <c r="AR26" s="107" t="s">
        <v>7</v>
      </c>
      <c r="AS26" s="6"/>
      <c r="AT26" s="6"/>
      <c r="AU26" s="6"/>
      <c r="AV26" s="84"/>
      <c r="AW26" s="6"/>
      <c r="AX26" s="79"/>
      <c r="BJ26" s="13"/>
      <c r="BK26" s="91"/>
      <c r="BL26" s="13"/>
      <c r="BM26" s="15"/>
      <c r="BN26" s="89"/>
      <c r="BO26" s="76"/>
      <c r="BQ26" s="106" t="s">
        <v>316</v>
      </c>
      <c r="BR26" s="107" t="s">
        <v>5</v>
      </c>
      <c r="BS26" s="185" t="s">
        <v>315</v>
      </c>
      <c r="BT26" s="107" t="s">
        <v>7</v>
      </c>
      <c r="BU26" s="105">
        <v>93</v>
      </c>
    </row>
    <row r="27" spans="1:74" ht="14.1" customHeight="1" thickTop="1" thickBot="1" x14ac:dyDescent="0.25">
      <c r="B27" s="108"/>
      <c r="D27" s="106"/>
      <c r="E27" s="107"/>
      <c r="F27" s="186"/>
      <c r="G27" s="107"/>
      <c r="H27" s="10"/>
      <c r="I27" s="77"/>
      <c r="J27" s="13"/>
      <c r="K27" s="6"/>
      <c r="L27" s="6"/>
      <c r="M27" s="79"/>
      <c r="R27" s="177"/>
      <c r="S27" s="177"/>
      <c r="T27" s="177"/>
      <c r="Y27" s="13"/>
      <c r="Z27" s="17"/>
      <c r="AA27" s="80"/>
      <c r="AB27" s="15"/>
      <c r="AC27" s="6"/>
      <c r="AD27" s="6"/>
      <c r="AF27" s="106"/>
      <c r="AG27" s="107"/>
      <c r="AH27" s="107"/>
      <c r="AI27" s="107"/>
      <c r="AJ27" s="105"/>
      <c r="AM27" s="105"/>
      <c r="AO27" s="106"/>
      <c r="AP27" s="107"/>
      <c r="AQ27" s="107"/>
      <c r="AR27" s="107"/>
      <c r="AS27" s="10"/>
      <c r="AT27" s="77"/>
      <c r="AU27" s="6"/>
      <c r="AV27" s="79"/>
      <c r="AW27" s="6"/>
      <c r="AX27" s="79"/>
      <c r="BJ27" s="13"/>
      <c r="BK27" s="91"/>
      <c r="BL27" s="83"/>
      <c r="BM27" s="15"/>
      <c r="BN27" s="6"/>
      <c r="BO27" s="6"/>
      <c r="BQ27" s="106"/>
      <c r="BR27" s="107"/>
      <c r="BS27" s="186"/>
      <c r="BT27" s="107"/>
      <c r="BU27" s="105"/>
    </row>
    <row r="28" spans="1:74" ht="14.1" customHeight="1" thickTop="1" thickBot="1" x14ac:dyDescent="0.25">
      <c r="B28" s="108">
        <v>12</v>
      </c>
      <c r="D28" s="106" t="s">
        <v>282</v>
      </c>
      <c r="E28" s="107" t="s">
        <v>5</v>
      </c>
      <c r="F28" s="107" t="s">
        <v>158</v>
      </c>
      <c r="G28" s="107" t="s">
        <v>7</v>
      </c>
      <c r="H28" s="76"/>
      <c r="I28" s="84"/>
      <c r="J28" s="81"/>
      <c r="K28" s="6"/>
      <c r="L28" s="6"/>
      <c r="M28" s="79"/>
      <c r="Q28" s="19"/>
      <c r="R28" s="20"/>
      <c r="T28" s="19"/>
      <c r="U28" s="20"/>
      <c r="Y28" s="13"/>
      <c r="Z28" s="15"/>
      <c r="AA28" s="89"/>
      <c r="AB28" s="6"/>
      <c r="AC28" s="6"/>
      <c r="AD28" s="76"/>
      <c r="AF28" s="106" t="s">
        <v>69</v>
      </c>
      <c r="AG28" s="107" t="s">
        <v>5</v>
      </c>
      <c r="AH28" s="107" t="s">
        <v>72</v>
      </c>
      <c r="AI28" s="107" t="s">
        <v>7</v>
      </c>
      <c r="AJ28" s="105">
        <v>39</v>
      </c>
      <c r="AM28" s="105">
        <v>67</v>
      </c>
      <c r="AO28" s="106" t="s">
        <v>283</v>
      </c>
      <c r="AP28" s="107" t="s">
        <v>5</v>
      </c>
      <c r="AQ28" s="107" t="s">
        <v>39</v>
      </c>
      <c r="AR28" s="107" t="s">
        <v>7</v>
      </c>
      <c r="AS28" s="76"/>
      <c r="AT28" s="85"/>
      <c r="AU28" s="15"/>
      <c r="AV28" s="79"/>
      <c r="AW28" s="6"/>
      <c r="AX28" s="79"/>
      <c r="BB28" s="19"/>
      <c r="BC28" s="20"/>
      <c r="BE28" s="19"/>
      <c r="BF28" s="20"/>
      <c r="BJ28" s="13"/>
      <c r="BK28" s="15"/>
      <c r="BL28" s="89"/>
      <c r="BM28" s="6"/>
      <c r="BN28" s="6"/>
      <c r="BO28" s="8"/>
      <c r="BQ28" s="106" t="s">
        <v>284</v>
      </c>
      <c r="BR28" s="107" t="s">
        <v>5</v>
      </c>
      <c r="BS28" s="107" t="s">
        <v>9</v>
      </c>
      <c r="BT28" s="107" t="s">
        <v>7</v>
      </c>
      <c r="BU28" s="105">
        <v>94</v>
      </c>
    </row>
    <row r="29" spans="1:74" ht="14.1" customHeight="1" thickTop="1" thickBot="1" x14ac:dyDescent="0.25">
      <c r="B29" s="108"/>
      <c r="D29" s="106"/>
      <c r="E29" s="107"/>
      <c r="F29" s="107"/>
      <c r="G29" s="107"/>
      <c r="H29" s="6"/>
      <c r="I29" s="6"/>
      <c r="J29" s="82"/>
      <c r="K29" s="6"/>
      <c r="L29" s="6"/>
      <c r="M29" s="79"/>
      <c r="Q29" s="20"/>
      <c r="R29" s="20"/>
      <c r="T29" s="20"/>
      <c r="U29" s="20"/>
      <c r="Y29" s="13"/>
      <c r="Z29" s="15"/>
      <c r="AA29" s="87"/>
      <c r="AB29" s="6"/>
      <c r="AC29" s="86"/>
      <c r="AD29" s="6"/>
      <c r="AF29" s="106"/>
      <c r="AG29" s="107"/>
      <c r="AH29" s="107"/>
      <c r="AI29" s="107"/>
      <c r="AJ29" s="105"/>
      <c r="AM29" s="105"/>
      <c r="AO29" s="106"/>
      <c r="AP29" s="107"/>
      <c r="AQ29" s="107"/>
      <c r="AR29" s="107"/>
      <c r="AS29" s="6"/>
      <c r="AT29" s="13"/>
      <c r="AU29" s="77"/>
      <c r="AV29" s="79"/>
      <c r="AW29" s="6"/>
      <c r="AX29" s="79"/>
      <c r="BB29" s="20"/>
      <c r="BC29" s="20"/>
      <c r="BE29" s="20"/>
      <c r="BF29" s="20"/>
      <c r="BI29" s="46"/>
      <c r="BJ29" s="13"/>
      <c r="BK29" s="15"/>
      <c r="BL29" s="87"/>
      <c r="BM29" s="6"/>
      <c r="BN29" s="83"/>
      <c r="BO29" s="12"/>
      <c r="BQ29" s="106"/>
      <c r="BR29" s="107"/>
      <c r="BS29" s="107"/>
      <c r="BT29" s="107"/>
      <c r="BU29" s="105"/>
    </row>
    <row r="30" spans="1:74" ht="14.1" customHeight="1" thickTop="1" thickBot="1" x14ac:dyDescent="0.25">
      <c r="B30" s="108">
        <v>13</v>
      </c>
      <c r="D30" s="106" t="s">
        <v>119</v>
      </c>
      <c r="E30" s="107" t="s">
        <v>5</v>
      </c>
      <c r="F30" s="107" t="s">
        <v>81</v>
      </c>
      <c r="G30" s="107" t="s">
        <v>7</v>
      </c>
      <c r="H30" s="8"/>
      <c r="I30" s="11"/>
      <c r="J30" s="6"/>
      <c r="K30" s="6"/>
      <c r="L30" s="6"/>
      <c r="M30" s="81"/>
      <c r="N30" s="21" t="s">
        <v>317</v>
      </c>
      <c r="O30" s="22"/>
      <c r="P30" s="23"/>
      <c r="Q30" s="44"/>
      <c r="R30" s="45"/>
      <c r="T30" s="21" t="s">
        <v>318</v>
      </c>
      <c r="U30" s="22"/>
      <c r="V30" s="23"/>
      <c r="W30" s="44"/>
      <c r="X30" s="45"/>
      <c r="Y30" s="13"/>
      <c r="Z30" s="15"/>
      <c r="AA30" s="87"/>
      <c r="AB30" s="13"/>
      <c r="AC30" s="17"/>
      <c r="AD30" s="18"/>
      <c r="AF30" s="106" t="s">
        <v>285</v>
      </c>
      <c r="AG30" s="107" t="s">
        <v>5</v>
      </c>
      <c r="AH30" s="107" t="s">
        <v>70</v>
      </c>
      <c r="AI30" s="107" t="s">
        <v>7</v>
      </c>
      <c r="AJ30" s="105">
        <v>40</v>
      </c>
      <c r="AM30" s="105">
        <v>68</v>
      </c>
      <c r="AO30" s="106" t="s">
        <v>286</v>
      </c>
      <c r="AP30" s="107" t="s">
        <v>5</v>
      </c>
      <c r="AQ30" s="107" t="s">
        <v>9</v>
      </c>
      <c r="AR30" s="107" t="s">
        <v>7</v>
      </c>
      <c r="AS30" s="76"/>
      <c r="AT30" s="76"/>
      <c r="AU30" s="84"/>
      <c r="AV30" s="6"/>
      <c r="AW30" s="6"/>
      <c r="AX30" s="81"/>
      <c r="AY30" s="21" t="s">
        <v>319</v>
      </c>
      <c r="AZ30" s="22"/>
      <c r="BA30" s="23"/>
      <c r="BB30" s="44"/>
      <c r="BC30" s="45"/>
      <c r="BE30" s="21" t="s">
        <v>320</v>
      </c>
      <c r="BF30" s="22"/>
      <c r="BG30" s="23"/>
      <c r="BH30" s="44"/>
      <c r="BI30" s="45"/>
      <c r="BJ30" s="13"/>
      <c r="BK30" s="15"/>
      <c r="BL30" s="87"/>
      <c r="BM30" s="13"/>
      <c r="BN30" s="90"/>
      <c r="BO30" s="76"/>
      <c r="BQ30" s="106" t="s">
        <v>109</v>
      </c>
      <c r="BR30" s="107" t="s">
        <v>5</v>
      </c>
      <c r="BS30" s="107" t="s">
        <v>72</v>
      </c>
      <c r="BT30" s="107" t="s">
        <v>7</v>
      </c>
      <c r="BU30" s="105">
        <v>95</v>
      </c>
    </row>
    <row r="31" spans="1:74" ht="14.1" customHeight="1" thickTop="1" thickBot="1" x14ac:dyDescent="0.25">
      <c r="B31" s="108"/>
      <c r="D31" s="106"/>
      <c r="E31" s="107"/>
      <c r="F31" s="107"/>
      <c r="G31" s="107"/>
      <c r="H31" s="6"/>
      <c r="I31" s="6"/>
      <c r="J31" s="6"/>
      <c r="K31" s="6"/>
      <c r="L31" s="6"/>
      <c r="M31" s="81"/>
      <c r="N31" s="193" t="s">
        <v>341</v>
      </c>
      <c r="O31" s="194"/>
      <c r="P31" s="194"/>
      <c r="Q31" s="194"/>
      <c r="R31" s="195"/>
      <c r="T31" s="193" t="s">
        <v>343</v>
      </c>
      <c r="U31" s="194"/>
      <c r="V31" s="194"/>
      <c r="W31" s="194"/>
      <c r="X31" s="195"/>
      <c r="Y31" s="13"/>
      <c r="Z31" s="15"/>
      <c r="AA31" s="87"/>
      <c r="AB31" s="83"/>
      <c r="AC31" s="15"/>
      <c r="AD31" s="9"/>
      <c r="AF31" s="106"/>
      <c r="AG31" s="107"/>
      <c r="AH31" s="107"/>
      <c r="AI31" s="107"/>
      <c r="AJ31" s="105"/>
      <c r="AM31" s="105"/>
      <c r="AO31" s="106"/>
      <c r="AP31" s="107"/>
      <c r="AQ31" s="107"/>
      <c r="AR31" s="107"/>
      <c r="AS31" s="6"/>
      <c r="AT31" s="6"/>
      <c r="AU31" s="6"/>
      <c r="AV31" s="6"/>
      <c r="AW31" s="6"/>
      <c r="AX31" s="81"/>
      <c r="AY31" s="193" t="s">
        <v>345</v>
      </c>
      <c r="AZ31" s="194"/>
      <c r="BA31" s="194"/>
      <c r="BB31" s="194"/>
      <c r="BC31" s="195"/>
      <c r="BE31" s="193" t="s">
        <v>346</v>
      </c>
      <c r="BF31" s="194"/>
      <c r="BG31" s="194"/>
      <c r="BH31" s="194"/>
      <c r="BI31" s="195"/>
      <c r="BJ31" s="13"/>
      <c r="BK31" s="15"/>
      <c r="BL31" s="87"/>
      <c r="BM31" s="83"/>
      <c r="BN31" s="15"/>
      <c r="BO31" s="6"/>
      <c r="BQ31" s="106"/>
      <c r="BR31" s="107"/>
      <c r="BS31" s="107"/>
      <c r="BT31" s="107"/>
      <c r="BU31" s="105"/>
    </row>
    <row r="32" spans="1:74" ht="14.1" customHeight="1" thickTop="1" thickBot="1" x14ac:dyDescent="0.25">
      <c r="A32" s="107" t="s">
        <v>363</v>
      </c>
      <c r="B32" s="108">
        <v>14</v>
      </c>
      <c r="D32" s="106" t="s">
        <v>135</v>
      </c>
      <c r="E32" s="107" t="s">
        <v>5</v>
      </c>
      <c r="F32" s="107" t="s">
        <v>6</v>
      </c>
      <c r="G32" s="107" t="s">
        <v>7</v>
      </c>
      <c r="H32" s="76"/>
      <c r="I32" s="76"/>
      <c r="J32" s="6"/>
      <c r="K32" s="6"/>
      <c r="L32" s="6"/>
      <c r="M32" s="82"/>
      <c r="N32" s="193"/>
      <c r="O32" s="194"/>
      <c r="P32" s="194"/>
      <c r="Q32" s="194"/>
      <c r="R32" s="195"/>
      <c r="T32" s="193"/>
      <c r="U32" s="194"/>
      <c r="V32" s="194"/>
      <c r="W32" s="194"/>
      <c r="X32" s="195"/>
      <c r="Y32" s="80"/>
      <c r="Z32" s="15"/>
      <c r="AA32" s="6"/>
      <c r="AB32" s="89"/>
      <c r="AC32" s="76"/>
      <c r="AD32" s="76"/>
      <c r="AF32" s="106" t="s">
        <v>287</v>
      </c>
      <c r="AG32" s="107" t="s">
        <v>5</v>
      </c>
      <c r="AH32" s="185" t="s">
        <v>315</v>
      </c>
      <c r="AI32" s="107" t="s">
        <v>7</v>
      </c>
      <c r="AJ32" s="105">
        <v>41</v>
      </c>
      <c r="AL32" s="107" t="s">
        <v>363</v>
      </c>
      <c r="AM32" s="105">
        <v>69</v>
      </c>
      <c r="AO32" s="106" t="s">
        <v>288</v>
      </c>
      <c r="AP32" s="107" t="s">
        <v>5</v>
      </c>
      <c r="AQ32" s="107" t="s">
        <v>78</v>
      </c>
      <c r="AR32" s="107" t="s">
        <v>7</v>
      </c>
      <c r="AS32" s="76"/>
      <c r="AT32" s="76"/>
      <c r="AU32" s="6"/>
      <c r="AV32" s="6"/>
      <c r="AW32" s="6"/>
      <c r="AX32" s="82"/>
      <c r="AY32" s="193"/>
      <c r="AZ32" s="194"/>
      <c r="BA32" s="194"/>
      <c r="BB32" s="194"/>
      <c r="BC32" s="195"/>
      <c r="BE32" s="193"/>
      <c r="BF32" s="194"/>
      <c r="BG32" s="194"/>
      <c r="BH32" s="194"/>
      <c r="BI32" s="195"/>
      <c r="BJ32" s="83"/>
      <c r="BK32" s="15"/>
      <c r="BL32" s="6"/>
      <c r="BM32" s="89"/>
      <c r="BN32" s="76"/>
      <c r="BO32" s="76"/>
      <c r="BQ32" s="106" t="s">
        <v>170</v>
      </c>
      <c r="BR32" s="107" t="s">
        <v>5</v>
      </c>
      <c r="BS32" s="107" t="s">
        <v>78</v>
      </c>
      <c r="BT32" s="107" t="s">
        <v>7</v>
      </c>
      <c r="BU32" s="105">
        <v>96</v>
      </c>
      <c r="BV32" s="107" t="s">
        <v>363</v>
      </c>
    </row>
    <row r="33" spans="1:74" ht="14.1" customHeight="1" thickTop="1" thickBot="1" x14ac:dyDescent="0.25">
      <c r="A33" s="107"/>
      <c r="B33" s="108"/>
      <c r="D33" s="106"/>
      <c r="E33" s="107"/>
      <c r="F33" s="107"/>
      <c r="G33" s="107"/>
      <c r="H33" s="6"/>
      <c r="I33" s="6"/>
      <c r="J33" s="78"/>
      <c r="K33" s="6"/>
      <c r="L33" s="13"/>
      <c r="M33" s="15"/>
      <c r="N33" s="193"/>
      <c r="O33" s="194"/>
      <c r="P33" s="194"/>
      <c r="Q33" s="194"/>
      <c r="R33" s="195"/>
      <c r="S33" s="2"/>
      <c r="T33" s="193"/>
      <c r="U33" s="194"/>
      <c r="V33" s="194"/>
      <c r="W33" s="194"/>
      <c r="X33" s="195"/>
      <c r="Y33" s="90"/>
      <c r="Z33" s="6"/>
      <c r="AA33" s="6"/>
      <c r="AB33" s="6"/>
      <c r="AC33" s="6"/>
      <c r="AD33" s="6"/>
      <c r="AF33" s="106"/>
      <c r="AG33" s="107"/>
      <c r="AH33" s="186"/>
      <c r="AI33" s="107"/>
      <c r="AJ33" s="105"/>
      <c r="AL33" s="107"/>
      <c r="AM33" s="105"/>
      <c r="AO33" s="106"/>
      <c r="AP33" s="107"/>
      <c r="AQ33" s="107"/>
      <c r="AR33" s="107"/>
      <c r="AS33" s="6"/>
      <c r="AT33" s="6"/>
      <c r="AU33" s="78"/>
      <c r="AV33" s="6"/>
      <c r="AW33" s="13"/>
      <c r="AX33" s="15"/>
      <c r="AY33" s="193"/>
      <c r="AZ33" s="194"/>
      <c r="BA33" s="194"/>
      <c r="BB33" s="194"/>
      <c r="BC33" s="195"/>
      <c r="BD33" s="2"/>
      <c r="BE33" s="193"/>
      <c r="BF33" s="194"/>
      <c r="BG33" s="194"/>
      <c r="BH33" s="194"/>
      <c r="BI33" s="195"/>
      <c r="BJ33" s="90"/>
      <c r="BK33" s="6"/>
      <c r="BL33" s="6"/>
      <c r="BM33" s="6"/>
      <c r="BN33" s="6"/>
      <c r="BO33" s="6"/>
      <c r="BQ33" s="106"/>
      <c r="BR33" s="107"/>
      <c r="BS33" s="107"/>
      <c r="BT33" s="107"/>
      <c r="BU33" s="105"/>
      <c r="BV33" s="107"/>
    </row>
    <row r="34" spans="1:74" ht="14.1" customHeight="1" thickTop="1" thickBot="1" x14ac:dyDescent="0.25">
      <c r="B34" s="108">
        <v>15</v>
      </c>
      <c r="D34" s="106" t="s">
        <v>89</v>
      </c>
      <c r="E34" s="107" t="s">
        <v>5</v>
      </c>
      <c r="F34" s="107" t="s">
        <v>28</v>
      </c>
      <c r="G34" s="107" t="s">
        <v>7</v>
      </c>
      <c r="H34" s="6"/>
      <c r="I34" s="13"/>
      <c r="J34" s="15"/>
      <c r="K34" s="79"/>
      <c r="L34" s="13"/>
      <c r="M34" s="15"/>
      <c r="N34" s="187" t="s">
        <v>342</v>
      </c>
      <c r="O34" s="188"/>
      <c r="P34" s="188"/>
      <c r="Q34" s="188"/>
      <c r="R34" s="189"/>
      <c r="T34" s="187" t="s">
        <v>344</v>
      </c>
      <c r="U34" s="188"/>
      <c r="V34" s="188"/>
      <c r="W34" s="188"/>
      <c r="X34" s="189"/>
      <c r="Y34" s="91"/>
      <c r="Z34" s="6"/>
      <c r="AA34" s="6"/>
      <c r="AB34" s="6"/>
      <c r="AC34" s="76"/>
      <c r="AD34" s="76"/>
      <c r="AF34" s="106" t="s">
        <v>289</v>
      </c>
      <c r="AG34" s="107" t="s">
        <v>5</v>
      </c>
      <c r="AH34" s="107" t="s">
        <v>98</v>
      </c>
      <c r="AI34" s="107" t="s">
        <v>7</v>
      </c>
      <c r="AJ34" s="105">
        <v>42</v>
      </c>
      <c r="AM34" s="105">
        <v>70</v>
      </c>
      <c r="AO34" s="106" t="s">
        <v>206</v>
      </c>
      <c r="AP34" s="107" t="s">
        <v>5</v>
      </c>
      <c r="AQ34" s="107" t="s">
        <v>48</v>
      </c>
      <c r="AR34" s="107" t="s">
        <v>7</v>
      </c>
      <c r="AS34" s="76"/>
      <c r="AT34" s="13"/>
      <c r="AU34" s="15"/>
      <c r="AV34" s="79"/>
      <c r="AW34" s="13"/>
      <c r="AX34" s="15"/>
      <c r="AY34" s="187" t="s">
        <v>342</v>
      </c>
      <c r="AZ34" s="188"/>
      <c r="BA34" s="188"/>
      <c r="BB34" s="188"/>
      <c r="BC34" s="189"/>
      <c r="BE34" s="187" t="s">
        <v>342</v>
      </c>
      <c r="BF34" s="188"/>
      <c r="BG34" s="188"/>
      <c r="BH34" s="188"/>
      <c r="BI34" s="189"/>
      <c r="BJ34" s="91"/>
      <c r="BK34" s="6"/>
      <c r="BL34" s="6"/>
      <c r="BM34" s="6"/>
      <c r="BN34" s="76"/>
      <c r="BO34" s="76"/>
      <c r="BQ34" s="106" t="s">
        <v>321</v>
      </c>
      <c r="BR34" s="107" t="s">
        <v>5</v>
      </c>
      <c r="BS34" s="107" t="s">
        <v>60</v>
      </c>
      <c r="BT34" s="107" t="s">
        <v>7</v>
      </c>
      <c r="BU34" s="105">
        <v>97</v>
      </c>
    </row>
    <row r="35" spans="1:74" ht="14.1" customHeight="1" thickTop="1" thickBot="1" x14ac:dyDescent="0.25">
      <c r="B35" s="108"/>
      <c r="D35" s="106"/>
      <c r="E35" s="107"/>
      <c r="F35" s="107"/>
      <c r="G35" s="107"/>
      <c r="H35" s="10"/>
      <c r="I35" s="80"/>
      <c r="J35" s="15"/>
      <c r="K35" s="79"/>
      <c r="L35" s="13"/>
      <c r="M35" s="15"/>
      <c r="N35" s="190"/>
      <c r="O35" s="191"/>
      <c r="P35" s="191"/>
      <c r="Q35" s="191"/>
      <c r="R35" s="192"/>
      <c r="T35" s="190"/>
      <c r="U35" s="191"/>
      <c r="V35" s="191"/>
      <c r="W35" s="191"/>
      <c r="X35" s="192"/>
      <c r="Y35" s="91"/>
      <c r="Z35" s="6"/>
      <c r="AA35" s="6"/>
      <c r="AB35" s="86"/>
      <c r="AC35" s="6"/>
      <c r="AD35" s="6"/>
      <c r="AF35" s="106"/>
      <c r="AG35" s="107"/>
      <c r="AH35" s="107"/>
      <c r="AI35" s="107"/>
      <c r="AJ35" s="105"/>
      <c r="AM35" s="105"/>
      <c r="AO35" s="106"/>
      <c r="AP35" s="107"/>
      <c r="AQ35" s="107"/>
      <c r="AR35" s="107"/>
      <c r="AS35" s="6"/>
      <c r="AT35" s="82"/>
      <c r="AU35" s="15"/>
      <c r="AV35" s="79"/>
      <c r="AW35" s="13"/>
      <c r="AX35" s="15"/>
      <c r="AY35" s="190"/>
      <c r="AZ35" s="191"/>
      <c r="BA35" s="191"/>
      <c r="BB35" s="191"/>
      <c r="BC35" s="192"/>
      <c r="BE35" s="190"/>
      <c r="BF35" s="191"/>
      <c r="BG35" s="191"/>
      <c r="BH35" s="191"/>
      <c r="BI35" s="192"/>
      <c r="BJ35" s="91"/>
      <c r="BK35" s="6"/>
      <c r="BL35" s="6"/>
      <c r="BM35" s="86"/>
      <c r="BN35" s="6"/>
      <c r="BO35" s="6"/>
      <c r="BQ35" s="106"/>
      <c r="BR35" s="107"/>
      <c r="BS35" s="107"/>
      <c r="BT35" s="107"/>
      <c r="BU35" s="105"/>
    </row>
    <row r="36" spans="1:74" ht="14.1" customHeight="1" thickTop="1" thickBot="1" x14ac:dyDescent="0.25">
      <c r="B36" s="108">
        <v>16</v>
      </c>
      <c r="D36" s="106" t="s">
        <v>290</v>
      </c>
      <c r="E36" s="107" t="s">
        <v>5</v>
      </c>
      <c r="F36" s="107" t="s">
        <v>291</v>
      </c>
      <c r="G36" s="107" t="s">
        <v>7</v>
      </c>
      <c r="H36" s="76"/>
      <c r="I36" s="84"/>
      <c r="J36" s="6"/>
      <c r="K36" s="79"/>
      <c r="L36" s="13"/>
      <c r="M36" s="15"/>
      <c r="Q36" s="19"/>
      <c r="R36" s="20"/>
      <c r="T36" s="19"/>
      <c r="U36" s="20"/>
      <c r="Y36" s="87"/>
      <c r="Z36" s="6"/>
      <c r="AA36" s="6"/>
      <c r="AB36" s="17"/>
      <c r="AC36" s="15"/>
      <c r="AD36" s="8"/>
      <c r="AF36" s="106" t="s">
        <v>145</v>
      </c>
      <c r="AG36" s="107" t="s">
        <v>5</v>
      </c>
      <c r="AH36" s="107" t="s">
        <v>24</v>
      </c>
      <c r="AI36" s="107" t="s">
        <v>7</v>
      </c>
      <c r="AJ36" s="105">
        <v>43</v>
      </c>
      <c r="AM36" s="105">
        <v>71</v>
      </c>
      <c r="AO36" s="106" t="s">
        <v>292</v>
      </c>
      <c r="AP36" s="107" t="s">
        <v>5</v>
      </c>
      <c r="AQ36" s="107" t="s">
        <v>70</v>
      </c>
      <c r="AR36" s="107" t="s">
        <v>7</v>
      </c>
      <c r="AS36" s="11"/>
      <c r="AT36" s="6"/>
      <c r="AU36" s="6"/>
      <c r="AV36" s="79"/>
      <c r="AW36" s="13"/>
      <c r="AX36" s="15"/>
      <c r="BB36" s="19"/>
      <c r="BC36" s="20"/>
      <c r="BE36" s="19"/>
      <c r="BF36" s="20"/>
      <c r="BJ36" s="87"/>
      <c r="BK36" s="6"/>
      <c r="BL36" s="6"/>
      <c r="BM36" s="17"/>
      <c r="BN36" s="15"/>
      <c r="BO36" s="76"/>
      <c r="BQ36" s="106" t="s">
        <v>110</v>
      </c>
      <c r="BR36" s="107" t="s">
        <v>5</v>
      </c>
      <c r="BS36" s="107" t="s">
        <v>28</v>
      </c>
      <c r="BT36" s="107" t="s">
        <v>7</v>
      </c>
      <c r="BU36" s="105">
        <v>98</v>
      </c>
    </row>
    <row r="37" spans="1:74" ht="14.1" customHeight="1" thickTop="1" thickBot="1" x14ac:dyDescent="0.25">
      <c r="B37" s="108"/>
      <c r="D37" s="106"/>
      <c r="E37" s="107"/>
      <c r="F37" s="107"/>
      <c r="G37" s="107"/>
      <c r="H37" s="6"/>
      <c r="I37" s="6"/>
      <c r="J37" s="6"/>
      <c r="K37" s="78"/>
      <c r="L37" s="13"/>
      <c r="M37" s="15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87"/>
      <c r="Z37" s="6"/>
      <c r="AA37" s="6"/>
      <c r="AB37" s="17"/>
      <c r="AC37" s="16"/>
      <c r="AD37" s="12"/>
      <c r="AF37" s="106"/>
      <c r="AG37" s="107"/>
      <c r="AH37" s="107"/>
      <c r="AI37" s="107"/>
      <c r="AJ37" s="105"/>
      <c r="AM37" s="105"/>
      <c r="AO37" s="106"/>
      <c r="AP37" s="107"/>
      <c r="AQ37" s="107"/>
      <c r="AR37" s="107"/>
      <c r="AS37" s="6"/>
      <c r="AT37" s="6"/>
      <c r="AU37" s="6"/>
      <c r="AV37" s="78"/>
      <c r="AW37" s="13"/>
      <c r="AX37" s="15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87"/>
      <c r="BK37" s="6"/>
      <c r="BL37" s="6"/>
      <c r="BM37" s="17"/>
      <c r="BN37" s="88"/>
      <c r="BO37" s="6"/>
      <c r="BQ37" s="106"/>
      <c r="BR37" s="107"/>
      <c r="BS37" s="107"/>
      <c r="BT37" s="107"/>
      <c r="BU37" s="105"/>
    </row>
    <row r="38" spans="1:74" ht="14.1" customHeight="1" thickTop="1" thickBot="1" x14ac:dyDescent="0.25">
      <c r="B38" s="108">
        <v>17</v>
      </c>
      <c r="D38" s="106" t="s">
        <v>105</v>
      </c>
      <c r="E38" s="107" t="s">
        <v>5</v>
      </c>
      <c r="F38" s="107" t="s">
        <v>103</v>
      </c>
      <c r="G38" s="107" t="s">
        <v>7</v>
      </c>
      <c r="H38" s="76"/>
      <c r="I38" s="6"/>
      <c r="J38" s="13"/>
      <c r="K38" s="15"/>
      <c r="L38" s="81"/>
      <c r="M38" s="1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87"/>
      <c r="Z38" s="6"/>
      <c r="AA38" s="6"/>
      <c r="AB38" s="15"/>
      <c r="AC38" s="10"/>
      <c r="AD38" s="18"/>
      <c r="AF38" s="106" t="s">
        <v>180</v>
      </c>
      <c r="AG38" s="107" t="s">
        <v>5</v>
      </c>
      <c r="AH38" s="107" t="s">
        <v>57</v>
      </c>
      <c r="AI38" s="107" t="s">
        <v>7</v>
      </c>
      <c r="AJ38" s="105">
        <v>44</v>
      </c>
      <c r="AM38" s="105">
        <v>72</v>
      </c>
      <c r="AO38" s="106" t="s">
        <v>293</v>
      </c>
      <c r="AP38" s="107" t="s">
        <v>5</v>
      </c>
      <c r="AQ38" s="107" t="s">
        <v>9</v>
      </c>
      <c r="AR38" s="107" t="s">
        <v>7</v>
      </c>
      <c r="AS38" s="76"/>
      <c r="AT38" s="6"/>
      <c r="AU38" s="13"/>
      <c r="AV38" s="15"/>
      <c r="AW38" s="81"/>
      <c r="AX38" s="15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87"/>
      <c r="BK38" s="6"/>
      <c r="BL38" s="6"/>
      <c r="BM38" s="15"/>
      <c r="BN38" s="13"/>
      <c r="BO38" s="18"/>
      <c r="BQ38" s="106" t="s">
        <v>294</v>
      </c>
      <c r="BR38" s="107" t="s">
        <v>5</v>
      </c>
      <c r="BS38" s="107" t="s">
        <v>81</v>
      </c>
      <c r="BT38" s="107" t="s">
        <v>7</v>
      </c>
      <c r="BU38" s="105">
        <v>99</v>
      </c>
    </row>
    <row r="39" spans="1:74" ht="14.1" customHeight="1" thickTop="1" thickBot="1" x14ac:dyDescent="0.25">
      <c r="B39" s="108"/>
      <c r="D39" s="106"/>
      <c r="E39" s="107"/>
      <c r="F39" s="107"/>
      <c r="G39" s="107"/>
      <c r="H39" s="6"/>
      <c r="I39" s="78"/>
      <c r="J39" s="13"/>
      <c r="K39" s="15"/>
      <c r="L39" s="81"/>
      <c r="M39" s="15"/>
      <c r="Y39" s="87"/>
      <c r="Z39" s="6"/>
      <c r="AA39" s="83"/>
      <c r="AB39" s="15"/>
      <c r="AC39" s="6"/>
      <c r="AD39" s="9"/>
      <c r="AF39" s="106"/>
      <c r="AG39" s="107"/>
      <c r="AH39" s="107"/>
      <c r="AI39" s="107"/>
      <c r="AJ39" s="105"/>
      <c r="AM39" s="105"/>
      <c r="AO39" s="106"/>
      <c r="AP39" s="107"/>
      <c r="AQ39" s="107"/>
      <c r="AR39" s="107"/>
      <c r="AS39" s="6"/>
      <c r="AT39" s="78"/>
      <c r="AU39" s="13"/>
      <c r="AV39" s="15"/>
      <c r="AW39" s="81"/>
      <c r="AX39" s="15"/>
      <c r="BJ39" s="87"/>
      <c r="BK39" s="6"/>
      <c r="BL39" s="83"/>
      <c r="BM39" s="15"/>
      <c r="BN39" s="6"/>
      <c r="BO39" s="9"/>
      <c r="BQ39" s="106"/>
      <c r="BR39" s="107"/>
      <c r="BS39" s="107"/>
      <c r="BT39" s="107"/>
      <c r="BU39" s="105"/>
    </row>
    <row r="40" spans="1:74" ht="14.1" customHeight="1" thickTop="1" x14ac:dyDescent="0.2">
      <c r="B40" s="108">
        <v>18</v>
      </c>
      <c r="D40" s="106" t="s">
        <v>322</v>
      </c>
      <c r="E40" s="107" t="s">
        <v>5</v>
      </c>
      <c r="F40" s="107" t="s">
        <v>34</v>
      </c>
      <c r="G40" s="107" t="s">
        <v>7</v>
      </c>
      <c r="H40" s="11"/>
      <c r="I40" s="17"/>
      <c r="J40" s="17"/>
      <c r="K40" s="15"/>
      <c r="L40" s="81"/>
      <c r="M40" s="15"/>
      <c r="Y40" s="87"/>
      <c r="Z40" s="13"/>
      <c r="AA40" s="90"/>
      <c r="AB40" s="6"/>
      <c r="AC40" s="6"/>
      <c r="AD40" s="8"/>
      <c r="AF40" s="106" t="s">
        <v>119</v>
      </c>
      <c r="AG40" s="107" t="s">
        <v>5</v>
      </c>
      <c r="AH40" s="107" t="s">
        <v>28</v>
      </c>
      <c r="AI40" s="107" t="s">
        <v>7</v>
      </c>
      <c r="AJ40" s="105">
        <v>45</v>
      </c>
      <c r="AM40" s="105">
        <v>73</v>
      </c>
      <c r="AO40" s="106" t="s">
        <v>90</v>
      </c>
      <c r="AP40" s="107" t="s">
        <v>5</v>
      </c>
      <c r="AQ40" s="107" t="s">
        <v>24</v>
      </c>
      <c r="AR40" s="107" t="s">
        <v>7</v>
      </c>
      <c r="AS40" s="11"/>
      <c r="AT40" s="17"/>
      <c r="AU40" s="17"/>
      <c r="AV40" s="15"/>
      <c r="AW40" s="81"/>
      <c r="AX40" s="15"/>
      <c r="BJ40" s="87"/>
      <c r="BK40" s="13"/>
      <c r="BL40" s="90"/>
      <c r="BM40" s="6"/>
      <c r="BN40" s="6"/>
      <c r="BO40" s="8"/>
      <c r="BQ40" s="106" t="s">
        <v>295</v>
      </c>
      <c r="BR40" s="107" t="s">
        <v>5</v>
      </c>
      <c r="BS40" s="107" t="s">
        <v>34</v>
      </c>
      <c r="BT40" s="107" t="s">
        <v>7</v>
      </c>
      <c r="BU40" s="105">
        <v>100</v>
      </c>
    </row>
    <row r="41" spans="1:74" ht="14.1" customHeight="1" thickBot="1" x14ac:dyDescent="0.25">
      <c r="B41" s="108"/>
      <c r="D41" s="106"/>
      <c r="E41" s="107"/>
      <c r="F41" s="107"/>
      <c r="G41" s="107"/>
      <c r="H41" s="6"/>
      <c r="I41" s="13"/>
      <c r="J41" s="80"/>
      <c r="K41" s="15"/>
      <c r="L41" s="81"/>
      <c r="M41" s="15"/>
      <c r="Y41" s="87"/>
      <c r="Z41" s="13"/>
      <c r="AA41" s="91"/>
      <c r="AB41" s="6"/>
      <c r="AC41" s="83"/>
      <c r="AD41" s="12"/>
      <c r="AF41" s="106"/>
      <c r="AG41" s="107"/>
      <c r="AH41" s="107"/>
      <c r="AI41" s="107"/>
      <c r="AJ41" s="105"/>
      <c r="AM41" s="105"/>
      <c r="AO41" s="106"/>
      <c r="AP41" s="107"/>
      <c r="AQ41" s="107"/>
      <c r="AR41" s="107"/>
      <c r="AS41" s="6"/>
      <c r="AT41" s="13"/>
      <c r="AU41" s="80"/>
      <c r="AV41" s="15"/>
      <c r="AW41" s="81"/>
      <c r="AX41" s="15"/>
      <c r="BJ41" s="87"/>
      <c r="BK41" s="13"/>
      <c r="BL41" s="91"/>
      <c r="BM41" s="6"/>
      <c r="BN41" s="83"/>
      <c r="BO41" s="12"/>
      <c r="BQ41" s="106"/>
      <c r="BR41" s="107"/>
      <c r="BS41" s="107"/>
      <c r="BT41" s="107"/>
      <c r="BU41" s="105"/>
    </row>
    <row r="42" spans="1:74" ht="14.1" customHeight="1" thickTop="1" thickBot="1" x14ac:dyDescent="0.25">
      <c r="B42" s="108">
        <v>19</v>
      </c>
      <c r="D42" s="106" t="s">
        <v>296</v>
      </c>
      <c r="E42" s="107" t="s">
        <v>5</v>
      </c>
      <c r="F42" s="107" t="s">
        <v>72</v>
      </c>
      <c r="G42" s="107" t="s">
        <v>7</v>
      </c>
      <c r="H42" s="6"/>
      <c r="I42" s="6"/>
      <c r="J42" s="84"/>
      <c r="K42" s="6"/>
      <c r="L42" s="81"/>
      <c r="M42" s="15"/>
      <c r="Y42" s="87"/>
      <c r="Z42" s="13"/>
      <c r="AA42" s="91"/>
      <c r="AB42" s="13"/>
      <c r="AC42" s="90"/>
      <c r="AD42" s="76"/>
      <c r="AF42" s="106" t="s">
        <v>166</v>
      </c>
      <c r="AG42" s="107" t="s">
        <v>5</v>
      </c>
      <c r="AH42" s="107" t="s">
        <v>103</v>
      </c>
      <c r="AI42" s="107" t="s">
        <v>7</v>
      </c>
      <c r="AJ42" s="105">
        <v>46</v>
      </c>
      <c r="AM42" s="105">
        <v>74</v>
      </c>
      <c r="AO42" s="106" t="s">
        <v>297</v>
      </c>
      <c r="AP42" s="107" t="s">
        <v>5</v>
      </c>
      <c r="AQ42" s="107" t="s">
        <v>32</v>
      </c>
      <c r="AR42" s="107" t="s">
        <v>7</v>
      </c>
      <c r="AS42" s="6"/>
      <c r="AT42" s="6"/>
      <c r="AU42" s="84"/>
      <c r="AV42" s="6"/>
      <c r="AW42" s="81"/>
      <c r="AX42" s="15"/>
      <c r="BJ42" s="87"/>
      <c r="BK42" s="13"/>
      <c r="BL42" s="91"/>
      <c r="BM42" s="13"/>
      <c r="BN42" s="90"/>
      <c r="BO42" s="76"/>
      <c r="BQ42" s="106" t="s">
        <v>298</v>
      </c>
      <c r="BR42" s="107" t="s">
        <v>5</v>
      </c>
      <c r="BS42" s="107" t="s">
        <v>48</v>
      </c>
      <c r="BT42" s="107" t="s">
        <v>7</v>
      </c>
      <c r="BU42" s="105">
        <v>101</v>
      </c>
    </row>
    <row r="43" spans="1:74" ht="14.1" customHeight="1" thickTop="1" thickBot="1" x14ac:dyDescent="0.25">
      <c r="B43" s="108"/>
      <c r="D43" s="106"/>
      <c r="E43" s="107"/>
      <c r="F43" s="107"/>
      <c r="G43" s="107"/>
      <c r="H43" s="10"/>
      <c r="I43" s="77"/>
      <c r="J43" s="79"/>
      <c r="K43" s="6"/>
      <c r="L43" s="81"/>
      <c r="M43" s="15"/>
      <c r="Y43" s="87"/>
      <c r="Z43" s="13"/>
      <c r="AA43" s="91"/>
      <c r="AB43" s="83"/>
      <c r="AC43" s="15"/>
      <c r="AD43" s="6"/>
      <c r="AF43" s="106"/>
      <c r="AG43" s="107"/>
      <c r="AH43" s="107"/>
      <c r="AI43" s="107"/>
      <c r="AJ43" s="105"/>
      <c r="AM43" s="105"/>
      <c r="AO43" s="106"/>
      <c r="AP43" s="107"/>
      <c r="AQ43" s="107"/>
      <c r="AR43" s="107"/>
      <c r="AS43" s="10"/>
      <c r="AT43" s="77"/>
      <c r="AU43" s="79"/>
      <c r="AV43" s="6"/>
      <c r="AW43" s="81"/>
      <c r="AX43" s="15"/>
      <c r="BJ43" s="87"/>
      <c r="BK43" s="13"/>
      <c r="BL43" s="91"/>
      <c r="BM43" s="83"/>
      <c r="BN43" s="15"/>
      <c r="BO43" s="6"/>
      <c r="BQ43" s="106"/>
      <c r="BR43" s="107"/>
      <c r="BS43" s="107"/>
      <c r="BT43" s="107"/>
      <c r="BU43" s="105"/>
    </row>
    <row r="44" spans="1:74" ht="14.1" customHeight="1" thickTop="1" thickBot="1" x14ac:dyDescent="0.25">
      <c r="B44" s="108">
        <v>20</v>
      </c>
      <c r="D44" s="106" t="s">
        <v>299</v>
      </c>
      <c r="E44" s="107" t="s">
        <v>5</v>
      </c>
      <c r="F44" s="107" t="s">
        <v>9</v>
      </c>
      <c r="G44" s="107" t="s">
        <v>7</v>
      </c>
      <c r="H44" s="76"/>
      <c r="I44" s="84"/>
      <c r="J44" s="6"/>
      <c r="K44" s="6"/>
      <c r="L44" s="81"/>
      <c r="M44" s="15"/>
      <c r="Y44" s="87"/>
      <c r="Z44" s="13"/>
      <c r="AA44" s="15"/>
      <c r="AB44" s="89"/>
      <c r="AC44" s="6"/>
      <c r="AD44" s="8"/>
      <c r="AF44" s="106" t="s">
        <v>300</v>
      </c>
      <c r="AG44" s="107" t="s">
        <v>5</v>
      </c>
      <c r="AH44" s="107" t="s">
        <v>62</v>
      </c>
      <c r="AI44" s="107" t="s">
        <v>7</v>
      </c>
      <c r="AJ44" s="105">
        <v>47</v>
      </c>
      <c r="AM44" s="105">
        <v>75</v>
      </c>
      <c r="AO44" s="106" t="s">
        <v>301</v>
      </c>
      <c r="AP44" s="107" t="s">
        <v>5</v>
      </c>
      <c r="AQ44" s="107" t="s">
        <v>81</v>
      </c>
      <c r="AR44" s="107" t="s">
        <v>7</v>
      </c>
      <c r="AS44" s="76"/>
      <c r="AT44" s="84"/>
      <c r="AU44" s="6"/>
      <c r="AV44" s="6"/>
      <c r="AW44" s="81"/>
      <c r="AX44" s="15"/>
      <c r="BJ44" s="87"/>
      <c r="BK44" s="13"/>
      <c r="BL44" s="15"/>
      <c r="BM44" s="89"/>
      <c r="BN44" s="76"/>
      <c r="BO44" s="76"/>
      <c r="BQ44" s="106" t="s">
        <v>302</v>
      </c>
      <c r="BR44" s="107" t="s">
        <v>5</v>
      </c>
      <c r="BS44" s="107" t="s">
        <v>9</v>
      </c>
      <c r="BT44" s="107" t="s">
        <v>7</v>
      </c>
      <c r="BU44" s="105">
        <v>102</v>
      </c>
    </row>
    <row r="45" spans="1:74" ht="14.1" customHeight="1" thickTop="1" thickBot="1" x14ac:dyDescent="0.25">
      <c r="B45" s="108"/>
      <c r="D45" s="106"/>
      <c r="E45" s="107"/>
      <c r="F45" s="107"/>
      <c r="G45" s="107"/>
      <c r="H45" s="6"/>
      <c r="I45" s="6"/>
      <c r="J45" s="6"/>
      <c r="K45" s="6"/>
      <c r="L45" s="82"/>
      <c r="M45" s="15"/>
      <c r="Y45" s="87"/>
      <c r="Z45" s="13"/>
      <c r="AA45" s="15"/>
      <c r="AB45" s="87"/>
      <c r="AC45" s="83"/>
      <c r="AD45" s="12"/>
      <c r="AF45" s="106"/>
      <c r="AG45" s="107"/>
      <c r="AH45" s="107"/>
      <c r="AI45" s="107"/>
      <c r="AJ45" s="105"/>
      <c r="AM45" s="105"/>
      <c r="AO45" s="106"/>
      <c r="AP45" s="107"/>
      <c r="AQ45" s="107"/>
      <c r="AR45" s="107"/>
      <c r="AS45" s="6"/>
      <c r="AT45" s="6"/>
      <c r="AU45" s="6"/>
      <c r="AV45" s="6"/>
      <c r="AW45" s="82"/>
      <c r="AX45" s="15"/>
      <c r="BJ45" s="87"/>
      <c r="BK45" s="83"/>
      <c r="BL45" s="15"/>
      <c r="BM45" s="6"/>
      <c r="BN45" s="6"/>
      <c r="BO45" s="6"/>
      <c r="BQ45" s="106"/>
      <c r="BR45" s="107"/>
      <c r="BS45" s="107"/>
      <c r="BT45" s="107"/>
      <c r="BU45" s="105"/>
    </row>
    <row r="46" spans="1:74" ht="14.1" customHeight="1" thickTop="1" thickBot="1" x14ac:dyDescent="0.25">
      <c r="B46" s="108">
        <v>21</v>
      </c>
      <c r="D46" s="106" t="s">
        <v>58</v>
      </c>
      <c r="E46" s="107" t="s">
        <v>5</v>
      </c>
      <c r="F46" s="185" t="s">
        <v>323</v>
      </c>
      <c r="G46" s="107" t="s">
        <v>7</v>
      </c>
      <c r="H46" s="76"/>
      <c r="I46" s="6"/>
      <c r="J46" s="6"/>
      <c r="K46" s="13"/>
      <c r="L46" s="6"/>
      <c r="M46" s="6"/>
      <c r="Y46" s="87"/>
      <c r="Z46" s="13"/>
      <c r="AA46" s="15"/>
      <c r="AB46" s="6"/>
      <c r="AC46" s="89"/>
      <c r="AD46" s="76"/>
      <c r="AF46" s="106" t="s">
        <v>303</v>
      </c>
      <c r="AG46" s="107" t="s">
        <v>5</v>
      </c>
      <c r="AH46" s="107" t="s">
        <v>78</v>
      </c>
      <c r="AI46" s="107" t="s">
        <v>7</v>
      </c>
      <c r="AJ46" s="105">
        <v>48</v>
      </c>
      <c r="AM46" s="105">
        <v>76</v>
      </c>
      <c r="AO46" s="106" t="s">
        <v>304</v>
      </c>
      <c r="AP46" s="107" t="s">
        <v>5</v>
      </c>
      <c r="AQ46" s="107" t="s">
        <v>34</v>
      </c>
      <c r="AR46" s="107" t="s">
        <v>7</v>
      </c>
      <c r="AS46" s="6"/>
      <c r="AT46" s="6"/>
      <c r="AU46" s="6"/>
      <c r="AV46" s="13"/>
      <c r="AW46" s="6"/>
      <c r="AX46" s="6"/>
      <c r="BJ46" s="6"/>
      <c r="BK46" s="89"/>
      <c r="BL46" s="6"/>
      <c r="BM46" s="6"/>
      <c r="BN46" s="6"/>
      <c r="BO46" s="76"/>
      <c r="BQ46" s="106" t="s">
        <v>305</v>
      </c>
      <c r="BR46" s="107" t="s">
        <v>5</v>
      </c>
      <c r="BS46" s="107" t="s">
        <v>24</v>
      </c>
      <c r="BT46" s="107" t="s">
        <v>7</v>
      </c>
      <c r="BU46" s="105">
        <v>103</v>
      </c>
    </row>
    <row r="47" spans="1:74" ht="14.1" customHeight="1" thickTop="1" thickBot="1" x14ac:dyDescent="0.25">
      <c r="B47" s="108"/>
      <c r="D47" s="106"/>
      <c r="E47" s="107"/>
      <c r="F47" s="186"/>
      <c r="G47" s="107"/>
      <c r="H47" s="6"/>
      <c r="I47" s="78"/>
      <c r="J47" s="6"/>
      <c r="K47" s="13"/>
      <c r="L47" s="6"/>
      <c r="M47" s="6"/>
      <c r="Y47" s="87"/>
      <c r="Z47" s="83"/>
      <c r="AA47" s="15"/>
      <c r="AB47" s="6"/>
      <c r="AC47" s="6"/>
      <c r="AD47" s="6"/>
      <c r="AF47" s="106"/>
      <c r="AG47" s="107"/>
      <c r="AH47" s="107"/>
      <c r="AI47" s="107"/>
      <c r="AJ47" s="105"/>
      <c r="AM47" s="105"/>
      <c r="AO47" s="106"/>
      <c r="AP47" s="107"/>
      <c r="AQ47" s="107"/>
      <c r="AR47" s="107"/>
      <c r="AS47" s="10"/>
      <c r="AT47" s="6"/>
      <c r="AU47" s="6"/>
      <c r="AV47" s="13"/>
      <c r="AW47" s="6"/>
      <c r="AX47" s="6"/>
      <c r="BJ47" s="6"/>
      <c r="BK47" s="87"/>
      <c r="BL47" s="6"/>
      <c r="BM47" s="6"/>
      <c r="BN47" s="86"/>
      <c r="BO47" s="6"/>
      <c r="BQ47" s="106"/>
      <c r="BR47" s="107"/>
      <c r="BS47" s="107"/>
      <c r="BT47" s="107"/>
      <c r="BU47" s="105"/>
    </row>
    <row r="48" spans="1:74" ht="14.1" customHeight="1" thickTop="1" thickBot="1" x14ac:dyDescent="0.25">
      <c r="B48" s="108">
        <v>22</v>
      </c>
      <c r="D48" s="106" t="s">
        <v>82</v>
      </c>
      <c r="E48" s="107" t="s">
        <v>5</v>
      </c>
      <c r="F48" s="107" t="s">
        <v>48</v>
      </c>
      <c r="G48" s="107" t="s">
        <v>7</v>
      </c>
      <c r="H48" s="11"/>
      <c r="I48" s="15"/>
      <c r="J48" s="79"/>
      <c r="K48" s="13"/>
      <c r="L48" s="6"/>
      <c r="M48" s="6"/>
      <c r="Y48" s="6"/>
      <c r="Z48" s="89"/>
      <c r="AA48" s="6"/>
      <c r="AB48" s="6"/>
      <c r="AC48" s="6"/>
      <c r="AD48" s="76"/>
      <c r="AF48" s="106" t="s">
        <v>90</v>
      </c>
      <c r="AG48" s="107" t="s">
        <v>5</v>
      </c>
      <c r="AH48" s="107" t="s">
        <v>158</v>
      </c>
      <c r="AI48" s="107" t="s">
        <v>7</v>
      </c>
      <c r="AJ48" s="105">
        <v>49</v>
      </c>
      <c r="AM48" s="105">
        <v>77</v>
      </c>
      <c r="AO48" s="106" t="s">
        <v>31</v>
      </c>
      <c r="AP48" s="107" t="s">
        <v>5</v>
      </c>
      <c r="AQ48" s="107" t="s">
        <v>16</v>
      </c>
      <c r="AR48" s="107" t="s">
        <v>7</v>
      </c>
      <c r="AS48" s="11"/>
      <c r="AT48" s="14"/>
      <c r="AU48" s="6"/>
      <c r="AV48" s="13"/>
      <c r="AW48" s="6"/>
      <c r="AX48" s="6"/>
      <c r="BJ48" s="6"/>
      <c r="BK48" s="87"/>
      <c r="BL48" s="6"/>
      <c r="BM48" s="6"/>
      <c r="BN48" s="17"/>
      <c r="BO48" s="18"/>
      <c r="BQ48" s="106" t="s">
        <v>324</v>
      </c>
      <c r="BR48" s="107" t="s">
        <v>5</v>
      </c>
      <c r="BS48" s="107" t="s">
        <v>34</v>
      </c>
      <c r="BT48" s="107" t="s">
        <v>7</v>
      </c>
      <c r="BU48" s="105">
        <v>104</v>
      </c>
    </row>
    <row r="49" spans="2:74" ht="14.1" customHeight="1" thickTop="1" thickBot="1" x14ac:dyDescent="0.25">
      <c r="B49" s="108"/>
      <c r="D49" s="106"/>
      <c r="E49" s="107"/>
      <c r="F49" s="107"/>
      <c r="G49" s="107"/>
      <c r="H49" s="6"/>
      <c r="I49" s="6"/>
      <c r="J49" s="78"/>
      <c r="K49" s="13"/>
      <c r="L49" s="6"/>
      <c r="M49" s="6"/>
      <c r="O49" s="30"/>
      <c r="P49" s="30"/>
      <c r="Q49" s="19"/>
      <c r="R49" s="20"/>
      <c r="T49" s="19"/>
      <c r="U49" s="20"/>
      <c r="V49" s="30"/>
      <c r="W49" s="30"/>
      <c r="Y49" s="6"/>
      <c r="Z49" s="87"/>
      <c r="AA49" s="6"/>
      <c r="AB49" s="6"/>
      <c r="AC49" s="86"/>
      <c r="AD49" s="6"/>
      <c r="AF49" s="106"/>
      <c r="AG49" s="107"/>
      <c r="AH49" s="107"/>
      <c r="AI49" s="107"/>
      <c r="AJ49" s="105"/>
      <c r="AM49" s="105"/>
      <c r="AO49" s="106"/>
      <c r="AP49" s="107"/>
      <c r="AQ49" s="107"/>
      <c r="AR49" s="107"/>
      <c r="AS49" s="6"/>
      <c r="AT49" s="13"/>
      <c r="AU49" s="77"/>
      <c r="AV49" s="13"/>
      <c r="AW49" s="6"/>
      <c r="AX49" s="6"/>
      <c r="BJ49" s="6"/>
      <c r="BK49" s="87"/>
      <c r="BL49" s="6"/>
      <c r="BM49" s="83"/>
      <c r="BN49" s="15"/>
      <c r="BO49" s="9"/>
      <c r="BQ49" s="106"/>
      <c r="BR49" s="107"/>
      <c r="BS49" s="107"/>
      <c r="BT49" s="107"/>
      <c r="BU49" s="105"/>
    </row>
    <row r="50" spans="2:74" ht="14.1" customHeight="1" thickTop="1" x14ac:dyDescent="0.2">
      <c r="B50" s="108">
        <v>23</v>
      </c>
      <c r="D50" s="106" t="s">
        <v>306</v>
      </c>
      <c r="E50" s="107" t="s">
        <v>5</v>
      </c>
      <c r="F50" s="107" t="s">
        <v>16</v>
      </c>
      <c r="G50" s="107" t="s">
        <v>7</v>
      </c>
      <c r="H50" s="6"/>
      <c r="I50" s="13"/>
      <c r="J50" s="15"/>
      <c r="K50" s="81"/>
      <c r="L50" s="6"/>
      <c r="M50" s="6"/>
      <c r="O50" s="30"/>
      <c r="P50" s="30"/>
      <c r="Q50" s="20"/>
      <c r="R50" s="20"/>
      <c r="T50" s="20"/>
      <c r="U50" s="20"/>
      <c r="V50" s="30"/>
      <c r="W50" s="30"/>
      <c r="Y50" s="6"/>
      <c r="Z50" s="87"/>
      <c r="AA50" s="6"/>
      <c r="AB50" s="87"/>
      <c r="AC50" s="13"/>
      <c r="AD50" s="18"/>
      <c r="AF50" s="106" t="s">
        <v>126</v>
      </c>
      <c r="AG50" s="107" t="s">
        <v>5</v>
      </c>
      <c r="AH50" s="107" t="s">
        <v>81</v>
      </c>
      <c r="AI50" s="107" t="s">
        <v>7</v>
      </c>
      <c r="AJ50" s="105">
        <v>50</v>
      </c>
      <c r="AM50" s="105">
        <v>78</v>
      </c>
      <c r="AO50" s="106" t="s">
        <v>79</v>
      </c>
      <c r="AP50" s="107" t="s">
        <v>5</v>
      </c>
      <c r="AQ50" s="107" t="s">
        <v>72</v>
      </c>
      <c r="AR50" s="107" t="s">
        <v>7</v>
      </c>
      <c r="AS50" s="6"/>
      <c r="AT50" s="6"/>
      <c r="AU50" s="84"/>
      <c r="AV50" s="81"/>
      <c r="AW50" s="6"/>
      <c r="AX50" s="6"/>
      <c r="BJ50" s="6"/>
      <c r="BK50" s="87"/>
      <c r="BL50" s="13"/>
      <c r="BM50" s="90"/>
      <c r="BN50" s="6"/>
      <c r="BO50" s="8"/>
      <c r="BQ50" s="106" t="s">
        <v>65</v>
      </c>
      <c r="BR50" s="107" t="s">
        <v>5</v>
      </c>
      <c r="BS50" s="107" t="s">
        <v>39</v>
      </c>
      <c r="BT50" s="107" t="s">
        <v>7</v>
      </c>
      <c r="BU50" s="105">
        <v>105</v>
      </c>
    </row>
    <row r="51" spans="2:74" ht="14.1" customHeight="1" thickBot="1" x14ac:dyDescent="0.25">
      <c r="B51" s="108"/>
      <c r="D51" s="106"/>
      <c r="E51" s="107"/>
      <c r="F51" s="107"/>
      <c r="G51" s="107"/>
      <c r="H51" s="10"/>
      <c r="I51" s="80"/>
      <c r="J51" s="15"/>
      <c r="K51" s="81"/>
      <c r="L51" s="6"/>
      <c r="M51" s="6"/>
      <c r="O51" s="30"/>
      <c r="P51" s="30"/>
      <c r="Q51" s="19"/>
      <c r="R51" s="20"/>
      <c r="T51" s="19"/>
      <c r="U51" s="20"/>
      <c r="V51" s="30"/>
      <c r="W51" s="30"/>
      <c r="Y51" s="6"/>
      <c r="Z51" s="87"/>
      <c r="AA51" s="6"/>
      <c r="AB51" s="86"/>
      <c r="AC51" s="6"/>
      <c r="AD51" s="9"/>
      <c r="AF51" s="106"/>
      <c r="AG51" s="107"/>
      <c r="AH51" s="107"/>
      <c r="AI51" s="107"/>
      <c r="AJ51" s="105"/>
      <c r="AM51" s="105"/>
      <c r="AO51" s="106"/>
      <c r="AP51" s="107"/>
      <c r="AQ51" s="107"/>
      <c r="AR51" s="107"/>
      <c r="AS51" s="10"/>
      <c r="AT51" s="77"/>
      <c r="AU51" s="79"/>
      <c r="AV51" s="81"/>
      <c r="AW51" s="6"/>
      <c r="AX51" s="6"/>
      <c r="BJ51" s="6"/>
      <c r="BK51" s="87"/>
      <c r="BL51" s="13"/>
      <c r="BM51" s="91"/>
      <c r="BN51" s="83"/>
      <c r="BO51" s="12"/>
      <c r="BQ51" s="106"/>
      <c r="BR51" s="107"/>
      <c r="BS51" s="107"/>
      <c r="BT51" s="107"/>
      <c r="BU51" s="105"/>
    </row>
    <row r="52" spans="2:74" ht="14.1" customHeight="1" thickTop="1" thickBot="1" x14ac:dyDescent="0.25">
      <c r="B52" s="108">
        <v>24</v>
      </c>
      <c r="D52" s="106" t="s">
        <v>277</v>
      </c>
      <c r="E52" s="107" t="s">
        <v>5</v>
      </c>
      <c r="F52" s="107" t="s">
        <v>9</v>
      </c>
      <c r="G52" s="107" t="s">
        <v>7</v>
      </c>
      <c r="H52" s="76"/>
      <c r="I52" s="84"/>
      <c r="J52" s="6"/>
      <c r="K52" s="81"/>
      <c r="L52" s="6"/>
      <c r="M52" s="6"/>
      <c r="O52" s="30"/>
      <c r="P52" s="30"/>
      <c r="Q52" s="20"/>
      <c r="R52" s="20"/>
      <c r="T52" s="20"/>
      <c r="U52" s="20"/>
      <c r="V52" s="30"/>
      <c r="W52" s="30"/>
      <c r="Y52" s="6"/>
      <c r="Z52" s="87"/>
      <c r="AA52" s="13"/>
      <c r="AB52" s="17"/>
      <c r="AC52" s="15"/>
      <c r="AD52" s="76"/>
      <c r="AF52" s="106" t="s">
        <v>145</v>
      </c>
      <c r="AG52" s="107" t="s">
        <v>5</v>
      </c>
      <c r="AH52" s="107" t="s">
        <v>32</v>
      </c>
      <c r="AI52" s="107" t="s">
        <v>7</v>
      </c>
      <c r="AJ52" s="105">
        <v>51</v>
      </c>
      <c r="AM52" s="105">
        <v>79</v>
      </c>
      <c r="AO52" s="106" t="s">
        <v>325</v>
      </c>
      <c r="AP52" s="107" t="s">
        <v>5</v>
      </c>
      <c r="AQ52" s="185" t="s">
        <v>315</v>
      </c>
      <c r="AR52" s="107" t="s">
        <v>7</v>
      </c>
      <c r="AS52" s="76"/>
      <c r="AT52" s="84"/>
      <c r="AU52" s="6"/>
      <c r="AV52" s="81"/>
      <c r="AW52" s="6"/>
      <c r="AX52" s="6"/>
      <c r="BJ52" s="6"/>
      <c r="BK52" s="87"/>
      <c r="BL52" s="13"/>
      <c r="BM52" s="15"/>
      <c r="BN52" s="89"/>
      <c r="BO52" s="76"/>
      <c r="BQ52" s="106" t="s">
        <v>79</v>
      </c>
      <c r="BR52" s="107" t="s">
        <v>5</v>
      </c>
      <c r="BS52" s="107" t="s">
        <v>70</v>
      </c>
      <c r="BT52" s="107" t="s">
        <v>7</v>
      </c>
      <c r="BU52" s="105">
        <v>106</v>
      </c>
    </row>
    <row r="53" spans="2:74" ht="14.1" customHeight="1" thickTop="1" thickBot="1" x14ac:dyDescent="0.25">
      <c r="B53" s="108"/>
      <c r="D53" s="106"/>
      <c r="E53" s="107"/>
      <c r="F53" s="107"/>
      <c r="G53" s="107"/>
      <c r="H53" s="6"/>
      <c r="I53" s="6"/>
      <c r="J53" s="6"/>
      <c r="K53" s="82"/>
      <c r="L53" s="6"/>
      <c r="M53" s="6"/>
      <c r="O53" s="30"/>
      <c r="P53" s="30"/>
      <c r="Q53" s="19"/>
      <c r="R53" s="20"/>
      <c r="T53" s="19"/>
      <c r="U53" s="20"/>
      <c r="V53" s="30"/>
      <c r="W53" s="30"/>
      <c r="Y53" s="6"/>
      <c r="Z53" s="87"/>
      <c r="AA53" s="13"/>
      <c r="AB53" s="17"/>
      <c r="AC53" s="88"/>
      <c r="AD53" s="6"/>
      <c r="AF53" s="106"/>
      <c r="AG53" s="107"/>
      <c r="AH53" s="107"/>
      <c r="AI53" s="107"/>
      <c r="AJ53" s="105"/>
      <c r="AM53" s="105"/>
      <c r="AO53" s="106"/>
      <c r="AP53" s="107"/>
      <c r="AQ53" s="186"/>
      <c r="AR53" s="107"/>
      <c r="AS53" s="6"/>
      <c r="AT53" s="6"/>
      <c r="AU53" s="6"/>
      <c r="AV53" s="82"/>
      <c r="AW53" s="6"/>
      <c r="AX53" s="6"/>
      <c r="BJ53" s="6"/>
      <c r="BK53" s="87"/>
      <c r="BL53" s="83"/>
      <c r="BM53" s="15"/>
      <c r="BN53" s="6"/>
      <c r="BO53" s="6"/>
      <c r="BQ53" s="106"/>
      <c r="BR53" s="107"/>
      <c r="BS53" s="107"/>
      <c r="BT53" s="107"/>
      <c r="BU53" s="105"/>
    </row>
    <row r="54" spans="2:74" ht="14.1" customHeight="1" thickTop="1" thickBot="1" x14ac:dyDescent="0.25">
      <c r="B54" s="108">
        <v>25</v>
      </c>
      <c r="D54" s="106" t="s">
        <v>307</v>
      </c>
      <c r="E54" s="107" t="s">
        <v>5</v>
      </c>
      <c r="F54" s="107" t="s">
        <v>78</v>
      </c>
      <c r="G54" s="107" t="s">
        <v>7</v>
      </c>
      <c r="H54" s="76"/>
      <c r="I54" s="6"/>
      <c r="J54" s="13"/>
      <c r="K54" s="6"/>
      <c r="L54" s="6"/>
      <c r="M54" s="6"/>
      <c r="O54" s="30"/>
      <c r="P54" s="30"/>
      <c r="Q54" s="20"/>
      <c r="R54" s="20"/>
      <c r="T54" s="20"/>
      <c r="U54" s="20"/>
      <c r="V54" s="30"/>
      <c r="W54" s="30"/>
      <c r="Y54" s="6"/>
      <c r="Z54" s="87"/>
      <c r="AA54" s="13"/>
      <c r="AB54" s="15"/>
      <c r="AC54" s="13"/>
      <c r="AD54" s="18"/>
      <c r="AF54" s="106" t="s">
        <v>308</v>
      </c>
      <c r="AG54" s="107" t="s">
        <v>5</v>
      </c>
      <c r="AH54" s="107" t="s">
        <v>48</v>
      </c>
      <c r="AI54" s="107" t="s">
        <v>7</v>
      </c>
      <c r="AJ54" s="105">
        <v>52</v>
      </c>
      <c r="AM54" s="105">
        <v>80</v>
      </c>
      <c r="AO54" s="106" t="s">
        <v>214</v>
      </c>
      <c r="AP54" s="107" t="s">
        <v>5</v>
      </c>
      <c r="AQ54" s="107" t="s">
        <v>60</v>
      </c>
      <c r="AR54" s="107" t="s">
        <v>7</v>
      </c>
      <c r="AS54" s="6"/>
      <c r="AT54" s="6"/>
      <c r="AU54" s="13"/>
      <c r="AV54" s="6"/>
      <c r="AW54" s="6"/>
      <c r="AX54" s="6"/>
      <c r="BJ54" s="6"/>
      <c r="BK54" s="6"/>
      <c r="BL54" s="89"/>
      <c r="BM54" s="6"/>
      <c r="BN54" s="6"/>
      <c r="BO54" s="76"/>
      <c r="BQ54" s="106" t="s">
        <v>309</v>
      </c>
      <c r="BR54" s="107" t="s">
        <v>5</v>
      </c>
      <c r="BS54" s="107" t="s">
        <v>78</v>
      </c>
      <c r="BT54" s="107" t="s">
        <v>7</v>
      </c>
      <c r="BU54" s="105">
        <v>107</v>
      </c>
    </row>
    <row r="55" spans="2:74" ht="14.1" customHeight="1" thickTop="1" thickBot="1" x14ac:dyDescent="0.25">
      <c r="B55" s="108"/>
      <c r="D55" s="106"/>
      <c r="E55" s="107"/>
      <c r="F55" s="107"/>
      <c r="G55" s="107"/>
      <c r="H55" s="6"/>
      <c r="I55" s="78"/>
      <c r="J55" s="13"/>
      <c r="K55" s="6"/>
      <c r="L55" s="6"/>
      <c r="M55" s="6"/>
      <c r="O55" s="31"/>
      <c r="P55" s="31"/>
      <c r="Q55" s="19"/>
      <c r="R55" s="20"/>
      <c r="T55" s="19"/>
      <c r="U55" s="20"/>
      <c r="V55" s="31"/>
      <c r="W55" s="31"/>
      <c r="Y55" s="6"/>
      <c r="Z55" s="87"/>
      <c r="AA55" s="83"/>
      <c r="AB55" s="15"/>
      <c r="AC55" s="6"/>
      <c r="AD55" s="9"/>
      <c r="AF55" s="106"/>
      <c r="AG55" s="107"/>
      <c r="AH55" s="107"/>
      <c r="AI55" s="107"/>
      <c r="AJ55" s="105"/>
      <c r="AM55" s="105"/>
      <c r="AO55" s="106"/>
      <c r="AP55" s="107"/>
      <c r="AQ55" s="107"/>
      <c r="AR55" s="107"/>
      <c r="AS55" s="10"/>
      <c r="AT55" s="77"/>
      <c r="AU55" s="13"/>
      <c r="AV55" s="6"/>
      <c r="AW55" s="6"/>
      <c r="AX55" s="6"/>
      <c r="BJ55" s="6"/>
      <c r="BK55" s="6"/>
      <c r="BL55" s="87"/>
      <c r="BM55" s="6"/>
      <c r="BN55" s="86"/>
      <c r="BO55" s="6"/>
      <c r="BQ55" s="106"/>
      <c r="BR55" s="107"/>
      <c r="BS55" s="107"/>
      <c r="BT55" s="107"/>
      <c r="BU55" s="105"/>
    </row>
    <row r="56" spans="2:74" ht="14.1" customHeight="1" thickTop="1" thickBot="1" x14ac:dyDescent="0.25">
      <c r="B56" s="108">
        <v>26</v>
      </c>
      <c r="D56" s="106" t="s">
        <v>254</v>
      </c>
      <c r="E56" s="107" t="s">
        <v>5</v>
      </c>
      <c r="F56" s="107" t="s">
        <v>70</v>
      </c>
      <c r="G56" s="107" t="s">
        <v>7</v>
      </c>
      <c r="H56" s="11"/>
      <c r="I56" s="17"/>
      <c r="J56" s="17"/>
      <c r="K56" s="6"/>
      <c r="L56" s="6"/>
      <c r="M56" s="6"/>
      <c r="O56" s="31"/>
      <c r="P56" s="31"/>
      <c r="Q56" s="20"/>
      <c r="R56" s="20"/>
      <c r="T56" s="20"/>
      <c r="U56" s="20"/>
      <c r="V56" s="31"/>
      <c r="W56" s="31"/>
      <c r="Y56" s="6"/>
      <c r="Z56" s="6"/>
      <c r="AA56" s="89"/>
      <c r="AB56" s="6"/>
      <c r="AC56" s="6"/>
      <c r="AD56" s="76"/>
      <c r="AF56" s="106" t="s">
        <v>166</v>
      </c>
      <c r="AG56" s="107" t="s">
        <v>5</v>
      </c>
      <c r="AH56" s="107" t="s">
        <v>72</v>
      </c>
      <c r="AI56" s="107" t="s">
        <v>7</v>
      </c>
      <c r="AJ56" s="105">
        <v>53</v>
      </c>
      <c r="AM56" s="105">
        <v>81</v>
      </c>
      <c r="AO56" s="106" t="s">
        <v>310</v>
      </c>
      <c r="AP56" s="107" t="s">
        <v>5</v>
      </c>
      <c r="AQ56" s="107" t="s">
        <v>9</v>
      </c>
      <c r="AR56" s="107" t="s">
        <v>7</v>
      </c>
      <c r="AS56" s="76"/>
      <c r="AT56" s="85"/>
      <c r="AU56" s="17"/>
      <c r="AV56" s="6"/>
      <c r="AW56" s="6"/>
      <c r="AX56" s="6"/>
      <c r="BJ56" s="6"/>
      <c r="BK56" s="6"/>
      <c r="BL56" s="87"/>
      <c r="BM56" s="13"/>
      <c r="BN56" s="17"/>
      <c r="BO56" s="18"/>
      <c r="BQ56" s="106" t="s">
        <v>311</v>
      </c>
      <c r="BR56" s="107" t="s">
        <v>5</v>
      </c>
      <c r="BS56" s="107" t="s">
        <v>103</v>
      </c>
      <c r="BT56" s="107" t="s">
        <v>7</v>
      </c>
      <c r="BU56" s="105">
        <v>108</v>
      </c>
    </row>
    <row r="57" spans="2:74" ht="14.1" customHeight="1" thickTop="1" thickBot="1" x14ac:dyDescent="0.25">
      <c r="B57" s="108"/>
      <c r="D57" s="106"/>
      <c r="E57" s="107"/>
      <c r="F57" s="107"/>
      <c r="G57" s="107"/>
      <c r="H57" s="6"/>
      <c r="I57" s="13"/>
      <c r="J57" s="80"/>
      <c r="K57" s="6"/>
      <c r="L57" s="6"/>
      <c r="M57" s="6"/>
      <c r="Q57" s="19"/>
      <c r="R57" s="20"/>
      <c r="T57" s="19"/>
      <c r="U57" s="20"/>
      <c r="Y57" s="6"/>
      <c r="Z57" s="6"/>
      <c r="AA57" s="87"/>
      <c r="AB57" s="6"/>
      <c r="AC57" s="86"/>
      <c r="AD57" s="6"/>
      <c r="AF57" s="106"/>
      <c r="AG57" s="107"/>
      <c r="AH57" s="107"/>
      <c r="AI57" s="107"/>
      <c r="AJ57" s="105"/>
      <c r="AM57" s="105"/>
      <c r="AO57" s="106"/>
      <c r="AP57" s="107"/>
      <c r="AQ57" s="107"/>
      <c r="AR57" s="107"/>
      <c r="AS57" s="6"/>
      <c r="AT57" s="13"/>
      <c r="AU57" s="80"/>
      <c r="AV57" s="6"/>
      <c r="AW57" s="6"/>
      <c r="AX57" s="6"/>
      <c r="BJ57" s="6"/>
      <c r="BK57" s="6"/>
      <c r="BL57" s="87"/>
      <c r="BM57" s="83"/>
      <c r="BN57" s="15"/>
      <c r="BO57" s="9"/>
      <c r="BQ57" s="106"/>
      <c r="BR57" s="107"/>
      <c r="BS57" s="107"/>
      <c r="BT57" s="107"/>
      <c r="BU57" s="105"/>
    </row>
    <row r="58" spans="2:74" ht="14.1" customHeight="1" thickTop="1" thickBot="1" x14ac:dyDescent="0.25">
      <c r="B58" s="108">
        <v>27</v>
      </c>
      <c r="D58" s="106" t="s">
        <v>326</v>
      </c>
      <c r="E58" s="107" t="s">
        <v>5</v>
      </c>
      <c r="F58" s="107" t="s">
        <v>60</v>
      </c>
      <c r="G58" s="107" t="s">
        <v>7</v>
      </c>
      <c r="H58" s="76"/>
      <c r="I58" s="76"/>
      <c r="J58" s="84"/>
      <c r="K58" s="6"/>
      <c r="L58" s="6"/>
      <c r="M58" s="6"/>
      <c r="Q58" s="20"/>
      <c r="R58" s="20"/>
      <c r="T58" s="20"/>
      <c r="U58" s="20"/>
      <c r="Y58" s="6"/>
      <c r="Z58" s="6"/>
      <c r="AA58" s="87"/>
      <c r="AB58" s="13"/>
      <c r="AC58" s="17"/>
      <c r="AD58" s="18"/>
      <c r="AF58" s="106" t="s">
        <v>65</v>
      </c>
      <c r="AG58" s="107" t="s">
        <v>5</v>
      </c>
      <c r="AH58" s="107" t="s">
        <v>34</v>
      </c>
      <c r="AI58" s="107" t="s">
        <v>7</v>
      </c>
      <c r="AJ58" s="105">
        <v>54</v>
      </c>
      <c r="AM58" s="105">
        <v>82</v>
      </c>
      <c r="AO58" s="106" t="s">
        <v>312</v>
      </c>
      <c r="AP58" s="107" t="s">
        <v>5</v>
      </c>
      <c r="AQ58" s="107" t="s">
        <v>6</v>
      </c>
      <c r="AR58" s="107" t="s">
        <v>7</v>
      </c>
      <c r="AS58" s="76"/>
      <c r="AT58" s="76"/>
      <c r="AU58" s="84"/>
      <c r="AV58" s="6"/>
      <c r="AW58" s="6"/>
      <c r="AX58" s="6"/>
      <c r="BK58" s="6"/>
      <c r="BL58" s="6"/>
      <c r="BM58" s="89"/>
      <c r="BN58" s="76"/>
      <c r="BO58" s="76"/>
      <c r="BQ58" s="106" t="s">
        <v>313</v>
      </c>
      <c r="BR58" s="107" t="s">
        <v>5</v>
      </c>
      <c r="BS58" s="107" t="s">
        <v>6</v>
      </c>
      <c r="BT58" s="107" t="s">
        <v>7</v>
      </c>
      <c r="BU58" s="105">
        <v>109</v>
      </c>
      <c r="BV58" s="107" t="s">
        <v>366</v>
      </c>
    </row>
    <row r="59" spans="2:74" ht="14.1" customHeight="1" thickTop="1" thickBot="1" x14ac:dyDescent="0.25">
      <c r="B59" s="108"/>
      <c r="D59" s="106"/>
      <c r="E59" s="107"/>
      <c r="F59" s="107"/>
      <c r="G59" s="107"/>
      <c r="H59" s="6"/>
      <c r="I59" s="6"/>
      <c r="J59" s="6"/>
      <c r="K59" s="6"/>
      <c r="L59" s="6"/>
      <c r="M59" s="6"/>
      <c r="Y59" s="6"/>
      <c r="Z59" s="6"/>
      <c r="AA59" s="87"/>
      <c r="AB59" s="83"/>
      <c r="AC59" s="15"/>
      <c r="AD59" s="9"/>
      <c r="AF59" s="106"/>
      <c r="AG59" s="107"/>
      <c r="AH59" s="107"/>
      <c r="AI59" s="107"/>
      <c r="AJ59" s="105"/>
      <c r="AM59" s="105"/>
      <c r="AO59" s="106"/>
      <c r="AP59" s="107"/>
      <c r="AQ59" s="107"/>
      <c r="AR59" s="107"/>
      <c r="AS59" s="6"/>
      <c r="AT59" s="6"/>
      <c r="AU59" s="6"/>
      <c r="AV59" s="6"/>
      <c r="AW59" s="6"/>
      <c r="AX59" s="6"/>
      <c r="BK59" s="6"/>
      <c r="BL59" s="6"/>
      <c r="BM59" s="6"/>
      <c r="BN59" s="6"/>
      <c r="BO59" s="6"/>
      <c r="BQ59" s="106"/>
      <c r="BR59" s="107"/>
      <c r="BS59" s="107"/>
      <c r="BT59" s="107"/>
      <c r="BU59" s="105"/>
      <c r="BV59" s="107"/>
    </row>
    <row r="60" spans="2:74" ht="14.1" customHeight="1" thickTop="1" thickBot="1" x14ac:dyDescent="0.25">
      <c r="O60" s="32"/>
      <c r="P60" s="33"/>
      <c r="Q60" s="33"/>
      <c r="R60" s="33"/>
      <c r="S60" s="33"/>
      <c r="T60" s="33"/>
      <c r="U60" s="33"/>
      <c r="V60" s="33"/>
      <c r="W60" s="32"/>
      <c r="Y60" s="6"/>
      <c r="Z60" s="6"/>
      <c r="AA60" s="6"/>
      <c r="AB60" s="89"/>
      <c r="AC60" s="76"/>
      <c r="AD60" s="76"/>
      <c r="AF60" s="106" t="s">
        <v>314</v>
      </c>
      <c r="AG60" s="107" t="s">
        <v>5</v>
      </c>
      <c r="AH60" s="107" t="s">
        <v>9</v>
      </c>
      <c r="AI60" s="107" t="s">
        <v>7</v>
      </c>
      <c r="AJ60" s="105">
        <v>55</v>
      </c>
      <c r="AK60" s="107" t="s">
        <v>363</v>
      </c>
    </row>
    <row r="61" spans="2:74" ht="14.1" customHeight="1" thickTop="1" x14ac:dyDescent="0.2">
      <c r="O61" s="32"/>
      <c r="P61" s="33"/>
      <c r="Q61" s="33"/>
      <c r="R61" s="33"/>
      <c r="S61" s="33"/>
      <c r="T61" s="33"/>
      <c r="U61" s="33"/>
      <c r="V61" s="33"/>
      <c r="W61" s="32"/>
      <c r="Y61" s="6"/>
      <c r="Z61" s="6"/>
      <c r="AA61" s="6"/>
      <c r="AB61" s="6"/>
      <c r="AC61" s="6"/>
      <c r="AD61" s="6"/>
      <c r="AF61" s="106"/>
      <c r="AG61" s="107"/>
      <c r="AH61" s="107"/>
      <c r="AI61" s="107"/>
      <c r="AJ61" s="105"/>
      <c r="AK61" s="107"/>
    </row>
    <row r="62" spans="2:74" ht="14.1" customHeight="1" x14ac:dyDescent="0.2"/>
    <row r="63" spans="2:74" ht="14.1" customHeight="1" x14ac:dyDescent="0.2">
      <c r="B63" s="34"/>
      <c r="C63" s="35"/>
      <c r="D63" s="149" t="s">
        <v>241</v>
      </c>
      <c r="E63" s="149"/>
      <c r="F63" s="149"/>
      <c r="G63" s="149"/>
      <c r="H63" s="149"/>
      <c r="I63" s="36" t="s">
        <v>348</v>
      </c>
      <c r="J63" s="123" t="str">
        <f>IF(D64="","",D64)</f>
        <v>児玉</v>
      </c>
      <c r="K63" s="123"/>
      <c r="L63" s="123"/>
      <c r="M63" s="134"/>
      <c r="N63" s="37" t="s">
        <v>349</v>
      </c>
      <c r="O63" s="123" t="str">
        <f>IF(D65="","",D65)</f>
        <v>中山</v>
      </c>
      <c r="P63" s="123"/>
      <c r="Q63" s="123"/>
      <c r="R63" s="134"/>
      <c r="S63" s="36" t="s">
        <v>350</v>
      </c>
      <c r="T63" s="123" t="str">
        <f>IF(D66="","",D66)</f>
        <v>割石</v>
      </c>
      <c r="U63" s="123"/>
      <c r="V63" s="123"/>
      <c r="W63" s="134"/>
      <c r="X63" s="37" t="s">
        <v>351</v>
      </c>
      <c r="Y63" s="123" t="str">
        <f>IF(D67="","",D67)</f>
        <v>福永</v>
      </c>
      <c r="Z63" s="123"/>
      <c r="AA63" s="123"/>
      <c r="AB63" s="134"/>
      <c r="AC63" s="135" t="s">
        <v>242</v>
      </c>
      <c r="AD63" s="136"/>
      <c r="AE63" s="35"/>
      <c r="AF63" s="27" t="s">
        <v>243</v>
      </c>
      <c r="AH63" s="137" t="s">
        <v>244</v>
      </c>
      <c r="AI63" s="138"/>
      <c r="AJ63" s="138"/>
      <c r="AK63" s="139"/>
      <c r="AM63" s="179" t="s">
        <v>359</v>
      </c>
      <c r="AN63" s="180"/>
      <c r="AO63" s="180"/>
      <c r="AP63" s="180"/>
      <c r="AQ63" s="180"/>
      <c r="AR63" s="180"/>
      <c r="AS63" s="180"/>
      <c r="AT63" s="180"/>
      <c r="AU63" s="180"/>
      <c r="AV63" s="181"/>
      <c r="AX63" s="196" t="s">
        <v>367</v>
      </c>
      <c r="AY63" s="197"/>
      <c r="AZ63" s="198"/>
      <c r="BA63" s="163" t="s">
        <v>370</v>
      </c>
      <c r="BB63" s="164"/>
      <c r="BC63" s="164"/>
      <c r="BD63" s="164"/>
      <c r="BE63" s="164"/>
      <c r="BF63" s="164"/>
      <c r="BG63" s="164"/>
      <c r="BH63" s="159" t="s">
        <v>342</v>
      </c>
      <c r="BI63" s="159"/>
      <c r="BJ63" s="159"/>
      <c r="BK63" s="159"/>
      <c r="BL63" s="160"/>
    </row>
    <row r="64" spans="2:74" ht="14.1" customHeight="1" x14ac:dyDescent="0.2">
      <c r="B64" s="39" t="s">
        <v>245</v>
      </c>
      <c r="C64" s="35"/>
      <c r="D64" s="132" t="s">
        <v>341</v>
      </c>
      <c r="E64" s="132"/>
      <c r="F64" s="133" t="s">
        <v>342</v>
      </c>
      <c r="G64" s="133"/>
      <c r="H64" s="133"/>
      <c r="I64" s="119"/>
      <c r="J64" s="120"/>
      <c r="K64" s="120"/>
      <c r="L64" s="120"/>
      <c r="M64" s="121"/>
      <c r="N64" s="125">
        <v>3</v>
      </c>
      <c r="O64" s="125"/>
      <c r="P64" s="28" t="s">
        <v>352</v>
      </c>
      <c r="Q64" s="125">
        <v>0</v>
      </c>
      <c r="R64" s="125"/>
      <c r="S64" s="130">
        <v>3</v>
      </c>
      <c r="T64" s="125"/>
      <c r="U64" s="28" t="s">
        <v>352</v>
      </c>
      <c r="V64" s="125">
        <v>0</v>
      </c>
      <c r="W64" s="131"/>
      <c r="X64" s="125">
        <v>3</v>
      </c>
      <c r="Y64" s="125"/>
      <c r="Z64" s="28" t="s">
        <v>352</v>
      </c>
      <c r="AA64" s="125">
        <v>1</v>
      </c>
      <c r="AB64" s="125"/>
      <c r="AC64" s="126">
        <f>IF(AND(N64="",S64="",X64=""),"",IF(N64="",0,IF(N64=3,2,1))+IF(S64="",0,IF(S64=3,2,1))+IF(X64="",0,IF(X64=3,2,1)))</f>
        <v>6</v>
      </c>
      <c r="AD64" s="127"/>
      <c r="AE64" s="92"/>
      <c r="AF64" s="95">
        <f>IF(AC64="","",RANK(AC64,$AC$64:$AD$67))</f>
        <v>1</v>
      </c>
      <c r="AH64" s="117" t="s">
        <v>327</v>
      </c>
      <c r="AI64" s="107"/>
      <c r="AJ64" s="107"/>
      <c r="AK64" s="118"/>
      <c r="AM64" s="182" t="s">
        <v>360</v>
      </c>
      <c r="AN64" s="183"/>
      <c r="AO64" s="183"/>
      <c r="AP64" s="183"/>
      <c r="AQ64" s="183"/>
      <c r="AR64" s="183"/>
      <c r="AS64" s="183"/>
      <c r="AT64" s="183"/>
      <c r="AU64" s="183"/>
      <c r="AV64" s="184"/>
      <c r="AX64" s="199"/>
      <c r="AY64" s="200"/>
      <c r="AZ64" s="201"/>
      <c r="BA64" s="165"/>
      <c r="BB64" s="166"/>
      <c r="BC64" s="166"/>
      <c r="BD64" s="166"/>
      <c r="BE64" s="166"/>
      <c r="BF64" s="166"/>
      <c r="BG64" s="166"/>
      <c r="BH64" s="161"/>
      <c r="BI64" s="161"/>
      <c r="BJ64" s="161"/>
      <c r="BK64" s="161"/>
      <c r="BL64" s="162"/>
    </row>
    <row r="65" spans="2:64" ht="14.1" customHeight="1" x14ac:dyDescent="0.2">
      <c r="B65" s="40" t="s">
        <v>328</v>
      </c>
      <c r="C65" s="38"/>
      <c r="D65" s="123" t="s">
        <v>346</v>
      </c>
      <c r="E65" s="123"/>
      <c r="F65" s="124" t="s">
        <v>342</v>
      </c>
      <c r="G65" s="124"/>
      <c r="H65" s="124"/>
      <c r="I65" s="122">
        <f>IF(Q64="","",Q64)</f>
        <v>0</v>
      </c>
      <c r="J65" s="113"/>
      <c r="K65" s="41" t="s">
        <v>352</v>
      </c>
      <c r="L65" s="113">
        <f>IF(N64="","",N64)</f>
        <v>3</v>
      </c>
      <c r="M65" s="114"/>
      <c r="N65" s="119"/>
      <c r="O65" s="120"/>
      <c r="P65" s="120"/>
      <c r="Q65" s="120"/>
      <c r="R65" s="121"/>
      <c r="S65" s="122">
        <v>3</v>
      </c>
      <c r="T65" s="113"/>
      <c r="U65" s="41" t="s">
        <v>352</v>
      </c>
      <c r="V65" s="113">
        <v>0</v>
      </c>
      <c r="W65" s="114"/>
      <c r="X65" s="113">
        <v>3</v>
      </c>
      <c r="Y65" s="113"/>
      <c r="Z65" s="41" t="s">
        <v>352</v>
      </c>
      <c r="AA65" s="113">
        <v>1</v>
      </c>
      <c r="AB65" s="114"/>
      <c r="AC65" s="115">
        <f>IF(AND(I65="",S65="",X65=""),"",IF(I65="",0,IF(I65=3,2,1))+IF(S65="",0,IF(S65=3,2,1))+IF(X65="",0,IF(X65=3,2,1)))</f>
        <v>5</v>
      </c>
      <c r="AD65" s="116"/>
      <c r="AE65" s="93"/>
      <c r="AF65" s="95">
        <f>IF(AC65="","",RANK(AC65,$AC$64:$AD$67))</f>
        <v>2</v>
      </c>
      <c r="AH65" s="117" t="s">
        <v>329</v>
      </c>
      <c r="AI65" s="107"/>
      <c r="AJ65" s="107"/>
      <c r="AK65" s="118"/>
      <c r="AM65" s="151" t="s">
        <v>361</v>
      </c>
      <c r="AN65" s="152"/>
      <c r="AO65" s="152"/>
      <c r="AP65" s="152"/>
      <c r="AQ65" s="152"/>
      <c r="AR65" s="152"/>
      <c r="AS65" s="152"/>
      <c r="AT65" s="152"/>
      <c r="AU65" s="152"/>
      <c r="AV65" s="153"/>
      <c r="AX65" s="199"/>
      <c r="AY65" s="200"/>
      <c r="AZ65" s="201"/>
      <c r="BA65" s="165" t="s">
        <v>369</v>
      </c>
      <c r="BB65" s="166"/>
      <c r="BC65" s="166"/>
      <c r="BD65" s="166"/>
      <c r="BE65" s="166"/>
      <c r="BF65" s="166"/>
      <c r="BG65" s="166"/>
      <c r="BH65" s="161" t="s">
        <v>342</v>
      </c>
      <c r="BI65" s="161"/>
      <c r="BJ65" s="161"/>
      <c r="BK65" s="161"/>
      <c r="BL65" s="162"/>
    </row>
    <row r="66" spans="2:64" ht="14.1" customHeight="1" x14ac:dyDescent="0.2">
      <c r="B66" s="42" t="s">
        <v>330</v>
      </c>
      <c r="C66" s="3"/>
      <c r="D66" s="150" t="s">
        <v>345</v>
      </c>
      <c r="E66" s="150"/>
      <c r="F66" s="124" t="s">
        <v>342</v>
      </c>
      <c r="G66" s="124"/>
      <c r="H66" s="124"/>
      <c r="I66" s="122">
        <f>IF(V64="","",V64)</f>
        <v>0</v>
      </c>
      <c r="J66" s="113"/>
      <c r="K66" s="41" t="s">
        <v>352</v>
      </c>
      <c r="L66" s="113">
        <f>IF(S64="","",S64)</f>
        <v>3</v>
      </c>
      <c r="M66" s="114"/>
      <c r="N66" s="122">
        <f>IF(V65="","",V65)</f>
        <v>0</v>
      </c>
      <c r="O66" s="113"/>
      <c r="P66" s="41" t="s">
        <v>352</v>
      </c>
      <c r="Q66" s="113">
        <f>IF(S65="","",S65)</f>
        <v>3</v>
      </c>
      <c r="R66" s="114"/>
      <c r="S66" s="119"/>
      <c r="T66" s="120"/>
      <c r="U66" s="120"/>
      <c r="V66" s="120"/>
      <c r="W66" s="121"/>
      <c r="X66" s="154">
        <v>1</v>
      </c>
      <c r="Y66" s="154"/>
      <c r="Z66" s="43" t="s">
        <v>352</v>
      </c>
      <c r="AA66" s="154">
        <v>3</v>
      </c>
      <c r="AB66" s="154"/>
      <c r="AC66" s="126">
        <f>IF(AND(I66="",N66="",X66=""),"",IF(I66="",0,IF(I66=3,2,1))+IF(N66="",0,IF(N66=3,2,1))+IF(X66="",0,IF(X66=3,2,1)))</f>
        <v>3</v>
      </c>
      <c r="AD66" s="127"/>
      <c r="AE66" s="94"/>
      <c r="AF66" s="95">
        <f>IF(AC66="","",RANK(AC66,$AC$64:$AD$67))</f>
        <v>4</v>
      </c>
      <c r="AH66" s="155" t="s">
        <v>331</v>
      </c>
      <c r="AI66" s="156"/>
      <c r="AJ66" s="156"/>
      <c r="AK66" s="157"/>
      <c r="AX66" s="202"/>
      <c r="AY66" s="203"/>
      <c r="AZ66" s="204"/>
      <c r="BA66" s="167"/>
      <c r="BB66" s="168"/>
      <c r="BC66" s="168"/>
      <c r="BD66" s="168"/>
      <c r="BE66" s="168"/>
      <c r="BF66" s="168"/>
      <c r="BG66" s="168"/>
      <c r="BH66" s="169"/>
      <c r="BI66" s="169"/>
      <c r="BJ66" s="169"/>
      <c r="BK66" s="169"/>
      <c r="BL66" s="170"/>
    </row>
    <row r="67" spans="2:64" ht="13.5" customHeight="1" x14ac:dyDescent="0.2">
      <c r="B67" s="40" t="s">
        <v>332</v>
      </c>
      <c r="C67" s="38"/>
      <c r="D67" s="123" t="s">
        <v>343</v>
      </c>
      <c r="E67" s="123"/>
      <c r="F67" s="124" t="s">
        <v>347</v>
      </c>
      <c r="G67" s="124"/>
      <c r="H67" s="124"/>
      <c r="I67" s="122">
        <f>IF(AA64="","",AA64)</f>
        <v>1</v>
      </c>
      <c r="J67" s="113"/>
      <c r="K67" s="41" t="s">
        <v>352</v>
      </c>
      <c r="L67" s="113">
        <f>IF(X64="","",X64)</f>
        <v>3</v>
      </c>
      <c r="M67" s="114"/>
      <c r="N67" s="122">
        <f>IF(AA65="","",AA65)</f>
        <v>1</v>
      </c>
      <c r="O67" s="113"/>
      <c r="P67" s="41" t="s">
        <v>352</v>
      </c>
      <c r="Q67" s="113">
        <f>IF(X65="","",X65)</f>
        <v>3</v>
      </c>
      <c r="R67" s="114"/>
      <c r="S67" s="122">
        <f>IF(AA66="","",AA66)</f>
        <v>3</v>
      </c>
      <c r="T67" s="113"/>
      <c r="U67" s="41" t="s">
        <v>352</v>
      </c>
      <c r="V67" s="113">
        <f>IF(X66="","",X66)</f>
        <v>1</v>
      </c>
      <c r="W67" s="114"/>
      <c r="X67" s="119"/>
      <c r="Y67" s="120"/>
      <c r="Z67" s="120"/>
      <c r="AA67" s="120"/>
      <c r="AB67" s="121"/>
      <c r="AC67" s="115">
        <f>IF(AND(I67="",N67="",S67=""),"",IF(I67="",0,IF(I67=3,2,1))+IF(N67="",0,IF(N67=3,2,1))+IF(S67="",0,IF(S67=3,2,1)))</f>
        <v>4</v>
      </c>
      <c r="AD67" s="116"/>
      <c r="AE67" s="93"/>
      <c r="AF67" s="96">
        <f>IF(AC67="","",RANK(AC67,$AC$64:$AD$67))</f>
        <v>3</v>
      </c>
      <c r="AH67" s="107"/>
      <c r="AI67" s="107"/>
      <c r="AJ67" s="107"/>
      <c r="AK67" s="107"/>
    </row>
  </sheetData>
  <mergeCells count="628">
    <mergeCell ref="BH65:BL66"/>
    <mergeCell ref="BA63:BG64"/>
    <mergeCell ref="BA65:BG66"/>
    <mergeCell ref="AX63:AZ66"/>
    <mergeCell ref="BH63:BL64"/>
    <mergeCell ref="A32:A33"/>
    <mergeCell ref="A6:A7"/>
    <mergeCell ref="R6:T10"/>
    <mergeCell ref="R11:T21"/>
    <mergeCell ref="R22:T27"/>
    <mergeCell ref="T31:X33"/>
    <mergeCell ref="E28:E29"/>
    <mergeCell ref="F28:F29"/>
    <mergeCell ref="G28:G29"/>
    <mergeCell ref="E30:E31"/>
    <mergeCell ref="BV32:BV33"/>
    <mergeCell ref="BV58:BV59"/>
    <mergeCell ref="AL6:AL7"/>
    <mergeCell ref="AK6:AK7"/>
    <mergeCell ref="AL32:AL33"/>
    <mergeCell ref="BE34:BI35"/>
    <mergeCell ref="AY31:BC33"/>
    <mergeCell ref="BE31:BI33"/>
    <mergeCell ref="AP32:AP33"/>
    <mergeCell ref="AO48:AO49"/>
    <mergeCell ref="AM63:AV63"/>
    <mergeCell ref="AM64:AV64"/>
    <mergeCell ref="AM65:AV65"/>
    <mergeCell ref="AF4:AQ4"/>
    <mergeCell ref="AK60:AK61"/>
    <mergeCell ref="AO34:AO35"/>
    <mergeCell ref="AP34:AP35"/>
    <mergeCell ref="AQ34:AQ35"/>
    <mergeCell ref="AR34:AR35"/>
    <mergeCell ref="AO32:AO33"/>
    <mergeCell ref="Q67:R67"/>
    <mergeCell ref="S67:T67"/>
    <mergeCell ref="V67:W67"/>
    <mergeCell ref="X67:AB67"/>
    <mergeCell ref="AC67:AD67"/>
    <mergeCell ref="AH67:AK67"/>
    <mergeCell ref="S66:W66"/>
    <mergeCell ref="X66:Y66"/>
    <mergeCell ref="AA66:AB66"/>
    <mergeCell ref="AC66:AD66"/>
    <mergeCell ref="AH66:AK66"/>
    <mergeCell ref="D67:E67"/>
    <mergeCell ref="F67:H67"/>
    <mergeCell ref="I67:J67"/>
    <mergeCell ref="L67:M67"/>
    <mergeCell ref="N67:O67"/>
    <mergeCell ref="D66:E66"/>
    <mergeCell ref="F66:H66"/>
    <mergeCell ref="I66:J66"/>
    <mergeCell ref="L66:M66"/>
    <mergeCell ref="N66:O66"/>
    <mergeCell ref="Q66:R66"/>
    <mergeCell ref="AC65:AD65"/>
    <mergeCell ref="AH65:AK65"/>
    <mergeCell ref="N65:R65"/>
    <mergeCell ref="S65:T65"/>
    <mergeCell ref="V65:W65"/>
    <mergeCell ref="X65:Y65"/>
    <mergeCell ref="AH64:AK64"/>
    <mergeCell ref="Q64:R64"/>
    <mergeCell ref="S64:T64"/>
    <mergeCell ref="V64:W64"/>
    <mergeCell ref="X64:Y64"/>
    <mergeCell ref="D65:E65"/>
    <mergeCell ref="F65:H65"/>
    <mergeCell ref="I65:J65"/>
    <mergeCell ref="L65:M65"/>
    <mergeCell ref="AA65:AB65"/>
    <mergeCell ref="D64:E64"/>
    <mergeCell ref="F64:H64"/>
    <mergeCell ref="I64:M64"/>
    <mergeCell ref="N64:O64"/>
    <mergeCell ref="AA64:AB64"/>
    <mergeCell ref="AC64:AD64"/>
    <mergeCell ref="Y63:AB63"/>
    <mergeCell ref="AC63:AD63"/>
    <mergeCell ref="AH63:AK63"/>
    <mergeCell ref="D63:H63"/>
    <mergeCell ref="J63:M63"/>
    <mergeCell ref="O63:R63"/>
    <mergeCell ref="T63:W63"/>
    <mergeCell ref="N34:R35"/>
    <mergeCell ref="T34:X35"/>
    <mergeCell ref="N31:R33"/>
    <mergeCell ref="AY34:BC35"/>
    <mergeCell ref="AQ32:AQ33"/>
    <mergeCell ref="AR32:AR33"/>
    <mergeCell ref="AO30:AO31"/>
    <mergeCell ref="AP30:AP31"/>
    <mergeCell ref="AQ30:AQ31"/>
    <mergeCell ref="AR30:AR31"/>
    <mergeCell ref="AO50:AO51"/>
    <mergeCell ref="AP50:AP51"/>
    <mergeCell ref="AQ50:AQ51"/>
    <mergeCell ref="AQ48:AQ49"/>
    <mergeCell ref="AJ60:AJ61"/>
    <mergeCell ref="AF60:AF61"/>
    <mergeCell ref="AG60:AG61"/>
    <mergeCell ref="AH60:AH61"/>
    <mergeCell ref="AI60:AI6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6:BQ7"/>
    <mergeCell ref="BR6:BR7"/>
    <mergeCell ref="BS6:BS7"/>
    <mergeCell ref="BT6:BT7"/>
    <mergeCell ref="BQ8:BQ9"/>
    <mergeCell ref="BR8:BR9"/>
    <mergeCell ref="BS8:BS9"/>
    <mergeCell ref="BT8:BT9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AO52:AO53"/>
    <mergeCell ref="AP52:AP53"/>
    <mergeCell ref="AQ52:AQ53"/>
    <mergeCell ref="AR52:AR53"/>
    <mergeCell ref="AO54:AO55"/>
    <mergeCell ref="AP54:AP55"/>
    <mergeCell ref="AQ54:AQ55"/>
    <mergeCell ref="AR54:AR55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P48:AP4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6:AO7"/>
    <mergeCell ref="AP6:AP7"/>
    <mergeCell ref="AQ6:AQ7"/>
    <mergeCell ref="AR6:AR7"/>
    <mergeCell ref="AO8:AO9"/>
    <mergeCell ref="AP8:AP9"/>
    <mergeCell ref="AQ8:AQ9"/>
    <mergeCell ref="AR8:AR9"/>
    <mergeCell ref="AF54:AF55"/>
    <mergeCell ref="AG54:AG55"/>
    <mergeCell ref="AF58:AF59"/>
    <mergeCell ref="AG58:AG59"/>
    <mergeCell ref="AH58:AH59"/>
    <mergeCell ref="AI58:AI59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BU40:BU41"/>
    <mergeCell ref="BU42:BU43"/>
    <mergeCell ref="BU44:BU45"/>
    <mergeCell ref="BU46:BU47"/>
    <mergeCell ref="BU48:BU49"/>
    <mergeCell ref="BU50:BU51"/>
    <mergeCell ref="BU28:BU29"/>
    <mergeCell ref="BU30:BU31"/>
    <mergeCell ref="BU32:BU33"/>
    <mergeCell ref="BU34:BU35"/>
    <mergeCell ref="BU36:BU37"/>
    <mergeCell ref="BU38:BU39"/>
    <mergeCell ref="BU16:BU17"/>
    <mergeCell ref="BU18:BU19"/>
    <mergeCell ref="BU20:BU21"/>
    <mergeCell ref="BU22:BU23"/>
    <mergeCell ref="BU24:BU25"/>
    <mergeCell ref="BU26:BU27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AM20:AM21"/>
    <mergeCell ref="AM22:AM23"/>
    <mergeCell ref="AM24:AM25"/>
    <mergeCell ref="AM26:AM27"/>
    <mergeCell ref="AM28:AM29"/>
    <mergeCell ref="AM30:AM31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8:AI49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2:AI43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H10:AH1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4:G15"/>
    <mergeCell ref="E10:E11"/>
    <mergeCell ref="F10:F11"/>
    <mergeCell ref="G10:G11"/>
    <mergeCell ref="E12:E13"/>
    <mergeCell ref="F12:F13"/>
    <mergeCell ref="G12:G13"/>
    <mergeCell ref="E14:E15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D6:D7"/>
    <mergeCell ref="D8:D9"/>
    <mergeCell ref="D10:D11"/>
    <mergeCell ref="D12:D13"/>
    <mergeCell ref="D14:D15"/>
    <mergeCell ref="D16:D17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10:AG11"/>
    <mergeCell ref="AI10:AI1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6:AH7"/>
    <mergeCell ref="AH8:AH9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M14:AM15"/>
    <mergeCell ref="AM16:AM17"/>
    <mergeCell ref="AM18:AM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1A711-4DE8-4A7F-AB2A-5F7D5B661C8F}">
  <sheetPr codeName="Sheet7">
    <pageSetUpPr fitToPage="1"/>
  </sheetPr>
  <dimension ref="A1:Z52"/>
  <sheetViews>
    <sheetView tabSelected="1" view="pageBreakPreview" zoomScale="115" zoomScaleNormal="100" workbookViewId="0">
      <selection activeCell="R75" sqref="R75"/>
    </sheetView>
  </sheetViews>
  <sheetFormatPr defaultColWidth="8.77734375" defaultRowHeight="15.6" customHeight="1" x14ac:dyDescent="0.2"/>
  <cols>
    <col min="1" max="1" width="3.6640625" style="48" bestFit="1" customWidth="1"/>
    <col min="2" max="2" width="10.6640625" style="48" customWidth="1"/>
    <col min="3" max="6" width="2.6640625" style="48" customWidth="1"/>
    <col min="7" max="7" width="2.6640625" style="75" customWidth="1"/>
    <col min="8" max="11" width="2.6640625" style="48" customWidth="1"/>
    <col min="12" max="12" width="2.6640625" style="75" customWidth="1"/>
    <col min="13" max="16" width="2.6640625" style="48" customWidth="1"/>
    <col min="17" max="17" width="2.6640625" style="75" customWidth="1"/>
    <col min="18" max="21" width="2.6640625" style="48" customWidth="1"/>
    <col min="22" max="22" width="2.6640625" style="75" customWidth="1"/>
    <col min="23" max="24" width="4.6640625" style="48" bestFit="1" customWidth="1"/>
    <col min="25" max="25" width="8.88671875" style="48" bestFit="1" customWidth="1"/>
    <col min="26" max="26" width="6.77734375" style="48" bestFit="1" customWidth="1"/>
    <col min="27" max="16384" width="8.77734375" style="48"/>
  </cols>
  <sheetData>
    <row r="1" spans="1:26" ht="32.25" customHeight="1" x14ac:dyDescent="0.2">
      <c r="A1" s="228" t="s">
        <v>340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</row>
    <row r="2" spans="1:26" s="49" customFormat="1" ht="15.6" customHeight="1" x14ac:dyDescent="0.2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6" s="49" customFormat="1" ht="21" customHeight="1" x14ac:dyDescent="0.2">
      <c r="B3" s="50"/>
      <c r="C3" s="269" t="s">
        <v>333</v>
      </c>
      <c r="D3" s="269"/>
      <c r="E3" s="269"/>
      <c r="F3" s="269"/>
      <c r="G3" s="269"/>
      <c r="H3" s="269"/>
      <c r="I3" s="269"/>
      <c r="J3" s="269"/>
      <c r="K3" s="269"/>
      <c r="L3" s="269"/>
      <c r="N3" s="51"/>
      <c r="O3" s="269" t="s">
        <v>241</v>
      </c>
      <c r="P3" s="269"/>
      <c r="Q3" s="269"/>
      <c r="R3" s="269"/>
      <c r="S3" s="269"/>
      <c r="T3" s="269"/>
      <c r="U3" s="51"/>
      <c r="V3" s="51"/>
    </row>
    <row r="4" spans="1:26" s="49" customFormat="1" ht="15.6" customHeight="1" thickBo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6" s="49" customFormat="1" ht="13.8" x14ac:dyDescent="0.2">
      <c r="A5" s="278"/>
      <c r="B5" s="279"/>
      <c r="C5" s="276">
        <v>1</v>
      </c>
      <c r="D5" s="271"/>
      <c r="E5" s="271"/>
      <c r="F5" s="271"/>
      <c r="G5" s="277"/>
      <c r="H5" s="270">
        <v>2</v>
      </c>
      <c r="I5" s="271"/>
      <c r="J5" s="271"/>
      <c r="K5" s="271"/>
      <c r="L5" s="277"/>
      <c r="M5" s="270">
        <v>3</v>
      </c>
      <c r="N5" s="271"/>
      <c r="O5" s="271"/>
      <c r="P5" s="271"/>
      <c r="Q5" s="277"/>
      <c r="R5" s="270">
        <v>4</v>
      </c>
      <c r="S5" s="271"/>
      <c r="T5" s="271"/>
      <c r="U5" s="271"/>
      <c r="V5" s="271"/>
      <c r="W5" s="272" t="s">
        <v>334</v>
      </c>
      <c r="X5" s="274" t="s">
        <v>335</v>
      </c>
      <c r="Y5" s="274" t="s">
        <v>336</v>
      </c>
      <c r="Z5" s="265" t="s">
        <v>337</v>
      </c>
    </row>
    <row r="6" spans="1:26" ht="29.25" customHeight="1" thickBot="1" x14ac:dyDescent="0.25">
      <c r="A6" s="280"/>
      <c r="B6" s="281"/>
      <c r="C6" s="231" t="str">
        <f>IF(B7="","",B7)</f>
        <v>吉田</v>
      </c>
      <c r="D6" s="232"/>
      <c r="E6" s="232"/>
      <c r="F6" s="232"/>
      <c r="G6" s="232"/>
      <c r="H6" s="233" t="str">
        <f>IF(B12="","",B12)</f>
        <v>北野</v>
      </c>
      <c r="I6" s="232"/>
      <c r="J6" s="232"/>
      <c r="K6" s="232"/>
      <c r="L6" s="232"/>
      <c r="M6" s="232" t="str">
        <f>IF(B17="","",B17)</f>
        <v>木村</v>
      </c>
      <c r="N6" s="232"/>
      <c r="O6" s="232"/>
      <c r="P6" s="232"/>
      <c r="Q6" s="232"/>
      <c r="R6" s="232" t="str">
        <f>IF(B22="","",B22)</f>
        <v>明田</v>
      </c>
      <c r="S6" s="232"/>
      <c r="T6" s="232"/>
      <c r="U6" s="232"/>
      <c r="V6" s="240"/>
      <c r="W6" s="273"/>
      <c r="X6" s="275"/>
      <c r="Y6" s="275"/>
      <c r="Z6" s="266"/>
    </row>
    <row r="7" spans="1:26" ht="14.25" customHeight="1" x14ac:dyDescent="0.2">
      <c r="A7" s="267">
        <v>1</v>
      </c>
      <c r="B7" s="229" t="s">
        <v>375</v>
      </c>
      <c r="C7" s="234" t="str">
        <f>IF(C8="","",IF(C8&gt;G8,"○","×"))</f>
        <v/>
      </c>
      <c r="D7" s="235"/>
      <c r="E7" s="235"/>
      <c r="F7" s="235"/>
      <c r="G7" s="236"/>
      <c r="H7" s="52" t="str">
        <f>IF(H8="","",IF(H8="W","○",IF(H8="L","×",IF(H8&gt;L8,"○","×"))))</f>
        <v>×</v>
      </c>
      <c r="I7" s="53">
        <v>11</v>
      </c>
      <c r="J7" s="54" t="s">
        <v>338</v>
      </c>
      <c r="K7" s="53">
        <v>7</v>
      </c>
      <c r="L7" s="55"/>
      <c r="M7" s="52" t="str">
        <f>IF(M8="","",IF(M8="W","○",IF(M8="L","×",IF(M8&gt;Q8,"○","×"))))</f>
        <v>○</v>
      </c>
      <c r="N7" s="53">
        <v>11</v>
      </c>
      <c r="O7" s="54" t="s">
        <v>338</v>
      </c>
      <c r="P7" s="53">
        <v>9</v>
      </c>
      <c r="Q7" s="55"/>
      <c r="R7" s="52" t="str">
        <f>IF(R8="","",IF(R8="W","○",IF(R8="L","×",IF(R8&gt;V8,"○","×"))))</f>
        <v>○</v>
      </c>
      <c r="S7" s="53">
        <v>11</v>
      </c>
      <c r="T7" s="54" t="s">
        <v>338</v>
      </c>
      <c r="U7" s="53">
        <v>5</v>
      </c>
      <c r="V7" s="56"/>
      <c r="W7" s="257">
        <f>IF($B7="","",COUNTIF($C7:$V11,"○"))</f>
        <v>2</v>
      </c>
      <c r="X7" s="251">
        <f>IF($B7="","",COUNTIF($C7:$V11,"×"))</f>
        <v>1</v>
      </c>
      <c r="Y7" s="253">
        <f>IF($B7="","",W7*2+X7)</f>
        <v>5</v>
      </c>
      <c r="Z7" s="255">
        <f>RANK(Y7,$Y$7:$Y$26,0)</f>
        <v>2</v>
      </c>
    </row>
    <row r="8" spans="1:26" ht="14.25" customHeight="1" x14ac:dyDescent="0.2">
      <c r="A8" s="242"/>
      <c r="B8" s="230"/>
      <c r="C8" s="234"/>
      <c r="D8" s="235"/>
      <c r="E8" s="235"/>
      <c r="F8" s="235"/>
      <c r="G8" s="236"/>
      <c r="H8" s="211">
        <f>IF(I7="","",IF(I7&gt;K7,1,0)+IF(I8&gt;K8,1,0)+IF(I9&gt;K9,1,0)+IF(I10&gt;K10,1,0)+IF(I11&gt;K11,1,0))</f>
        <v>2</v>
      </c>
      <c r="I8" s="57">
        <v>12</v>
      </c>
      <c r="J8" s="58" t="s">
        <v>338</v>
      </c>
      <c r="K8" s="57">
        <v>10</v>
      </c>
      <c r="L8" s="209">
        <f>IF(OR(H8="L",H8="W"),"",IF(I7="","",IF(I7&lt;K7,1,0)+IF(I8&lt;K8,1,0)+IF(I9&lt;K9,1,0)+IF(I10&lt;K10,1,0)+IF(I11&lt;K11,1,0)))</f>
        <v>3</v>
      </c>
      <c r="M8" s="211">
        <f>IF(N7="","",IF(N7&gt;P7,1,0)+IF(N8&gt;P8,1,0)+IF(N9&gt;P9,1,0)+IF(N10&gt;P10,1,0)+IF(N11&gt;P11,1,0))</f>
        <v>3</v>
      </c>
      <c r="N8" s="57">
        <v>10</v>
      </c>
      <c r="O8" s="58" t="s">
        <v>338</v>
      </c>
      <c r="P8" s="57">
        <v>12</v>
      </c>
      <c r="Q8" s="209">
        <f>IF(OR(M8="L",M8="W"),"",IF(N7="","",IF(N7&lt;P7,1,0)+IF(N8&lt;P8,1,0)+IF(N9&lt;P9,1,0)+IF(N10&lt;P10,1,0)+IF(N11&lt;P11,1,0)))</f>
        <v>2</v>
      </c>
      <c r="R8" s="211">
        <f>IF(S7="","",IF(S7&gt;U7,1,0)+IF(S8&gt;U8,1,0)+IF(S9&gt;U9,1,0)+IF(S10&gt;U10,1,0)+IF(S11&gt;U11,1,0))</f>
        <v>3</v>
      </c>
      <c r="S8" s="57">
        <v>11</v>
      </c>
      <c r="T8" s="58" t="s">
        <v>338</v>
      </c>
      <c r="U8" s="57">
        <v>5</v>
      </c>
      <c r="V8" s="205">
        <f>IF(OR(R8="L",R8="W"),"",IF(S7="","",IF(S7&lt;U7,1,0)+IF(S8&lt;U8,1,0)+IF(S9&lt;U9,1,0)+IF(S10&lt;U10,1,0)+IF(S11&lt;U11,1,0)))</f>
        <v>1</v>
      </c>
      <c r="W8" s="258"/>
      <c r="X8" s="252"/>
      <c r="Y8" s="254"/>
      <c r="Z8" s="256"/>
    </row>
    <row r="9" spans="1:26" ht="14.25" customHeight="1" x14ac:dyDescent="0.2">
      <c r="A9" s="242"/>
      <c r="B9" s="230"/>
      <c r="C9" s="234"/>
      <c r="D9" s="235"/>
      <c r="E9" s="235"/>
      <c r="F9" s="235"/>
      <c r="G9" s="236"/>
      <c r="H9" s="211"/>
      <c r="I9" s="57">
        <v>10</v>
      </c>
      <c r="J9" s="58" t="s">
        <v>338</v>
      </c>
      <c r="K9" s="57">
        <v>12</v>
      </c>
      <c r="L9" s="209"/>
      <c r="M9" s="211"/>
      <c r="N9" s="57">
        <v>11</v>
      </c>
      <c r="O9" s="58" t="s">
        <v>338</v>
      </c>
      <c r="P9" s="57">
        <v>7</v>
      </c>
      <c r="Q9" s="209"/>
      <c r="R9" s="211"/>
      <c r="S9" s="57">
        <v>10</v>
      </c>
      <c r="T9" s="58" t="s">
        <v>338</v>
      </c>
      <c r="U9" s="57">
        <v>12</v>
      </c>
      <c r="V9" s="205"/>
      <c r="W9" s="258"/>
      <c r="X9" s="252"/>
      <c r="Y9" s="254"/>
      <c r="Z9" s="256"/>
    </row>
    <row r="10" spans="1:26" ht="14.25" customHeight="1" x14ac:dyDescent="0.2">
      <c r="A10" s="242"/>
      <c r="B10" s="219" t="s">
        <v>354</v>
      </c>
      <c r="C10" s="234"/>
      <c r="D10" s="235"/>
      <c r="E10" s="235"/>
      <c r="F10" s="235"/>
      <c r="G10" s="236"/>
      <c r="H10" s="211"/>
      <c r="I10" s="57">
        <v>10</v>
      </c>
      <c r="J10" s="58" t="s">
        <v>338</v>
      </c>
      <c r="K10" s="57">
        <v>12</v>
      </c>
      <c r="L10" s="209"/>
      <c r="M10" s="211"/>
      <c r="N10" s="57">
        <v>11</v>
      </c>
      <c r="O10" s="58" t="s">
        <v>338</v>
      </c>
      <c r="P10" s="57">
        <v>13</v>
      </c>
      <c r="Q10" s="209"/>
      <c r="R10" s="211"/>
      <c r="S10" s="57">
        <v>11</v>
      </c>
      <c r="T10" s="58" t="s">
        <v>338</v>
      </c>
      <c r="U10" s="57">
        <v>8</v>
      </c>
      <c r="V10" s="205"/>
      <c r="W10" s="258"/>
      <c r="X10" s="252"/>
      <c r="Y10" s="254"/>
      <c r="Z10" s="256"/>
    </row>
    <row r="11" spans="1:26" ht="14.25" customHeight="1" x14ac:dyDescent="0.2">
      <c r="A11" s="268"/>
      <c r="B11" s="224"/>
      <c r="C11" s="237"/>
      <c r="D11" s="238"/>
      <c r="E11" s="238"/>
      <c r="F11" s="238"/>
      <c r="G11" s="239"/>
      <c r="H11" s="212"/>
      <c r="I11" s="59">
        <v>8</v>
      </c>
      <c r="J11" s="60" t="s">
        <v>338</v>
      </c>
      <c r="K11" s="59">
        <v>11</v>
      </c>
      <c r="L11" s="210"/>
      <c r="M11" s="212"/>
      <c r="N11" s="59">
        <v>11</v>
      </c>
      <c r="O11" s="60" t="s">
        <v>338</v>
      </c>
      <c r="P11" s="59">
        <v>9</v>
      </c>
      <c r="Q11" s="210"/>
      <c r="R11" s="212"/>
      <c r="S11" s="59"/>
      <c r="T11" s="60" t="s">
        <v>338</v>
      </c>
      <c r="U11" s="59"/>
      <c r="V11" s="206"/>
      <c r="W11" s="258"/>
      <c r="X11" s="252"/>
      <c r="Y11" s="254"/>
      <c r="Z11" s="256"/>
    </row>
    <row r="12" spans="1:26" ht="14.25" customHeight="1" x14ac:dyDescent="0.2">
      <c r="A12" s="241">
        <v>2</v>
      </c>
      <c r="B12" s="227" t="s">
        <v>379</v>
      </c>
      <c r="C12" s="52" t="str">
        <f>IF(H7="","",IF(H7="○","×","○"))</f>
        <v>○</v>
      </c>
      <c r="D12" s="61">
        <f>IF(K7="","",K7)</f>
        <v>7</v>
      </c>
      <c r="E12" s="62" t="s">
        <v>338</v>
      </c>
      <c r="F12" s="63">
        <f>IF(I7="","",I7)</f>
        <v>11</v>
      </c>
      <c r="G12" s="64"/>
      <c r="H12" s="244" t="str">
        <f>IF(H13="","",IF(H13&gt;L13,"○","×"))</f>
        <v/>
      </c>
      <c r="I12" s="245"/>
      <c r="J12" s="245"/>
      <c r="K12" s="245"/>
      <c r="L12" s="249"/>
      <c r="M12" s="52" t="str">
        <f>IF(M13="","",IF(M13="W","○",IF(M13="L","×",IF(M13&gt;Q13,"○","×"))))</f>
        <v>○</v>
      </c>
      <c r="N12" s="53">
        <v>11</v>
      </c>
      <c r="O12" s="54" t="s">
        <v>338</v>
      </c>
      <c r="P12" s="53">
        <v>5</v>
      </c>
      <c r="Q12" s="55"/>
      <c r="R12" s="52" t="str">
        <f>IF(R13="","",IF(R13="W","○",IF(R13="L","×",IF(R13&gt;V13,"○","×"))))</f>
        <v>○</v>
      </c>
      <c r="S12" s="53">
        <v>12</v>
      </c>
      <c r="T12" s="54" t="s">
        <v>338</v>
      </c>
      <c r="U12" s="53">
        <v>10</v>
      </c>
      <c r="V12" s="56"/>
      <c r="W12" s="257">
        <f>IF($B12="","",COUNTIF($C12:$V16,"○"))</f>
        <v>3</v>
      </c>
      <c r="X12" s="251">
        <f>IF($B12="","",COUNTIF($C12:$V16,"×"))</f>
        <v>0</v>
      </c>
      <c r="Y12" s="253">
        <f>IF($B12="","",W12*2+X12)</f>
        <v>6</v>
      </c>
      <c r="Z12" s="255">
        <f>RANK(Y12,$Y$7:$Y$26,0)</f>
        <v>1</v>
      </c>
    </row>
    <row r="13" spans="1:26" ht="14.25" customHeight="1" x14ac:dyDescent="0.2">
      <c r="A13" s="242"/>
      <c r="B13" s="226"/>
      <c r="C13" s="207">
        <f>IF(H8="W","L",IF(H8="L","W",IF(H8="","",L8)))</f>
        <v>3</v>
      </c>
      <c r="D13" s="65">
        <f>IF(K8="","",K8)</f>
        <v>10</v>
      </c>
      <c r="E13" s="58" t="s">
        <v>338</v>
      </c>
      <c r="F13" s="66">
        <f>IF(I8="","",I8)</f>
        <v>12</v>
      </c>
      <c r="G13" s="209">
        <f>IF(OR(C13="L",C13="W"),"",H8)</f>
        <v>2</v>
      </c>
      <c r="H13" s="246"/>
      <c r="I13" s="235"/>
      <c r="J13" s="235"/>
      <c r="K13" s="235"/>
      <c r="L13" s="236"/>
      <c r="M13" s="211">
        <f>IF(N12="","",IF(N12&gt;P12,1,0)+IF(N13&gt;P13,1,0)+IF(N14&gt;P14,1,0)+IF(N15&gt;P15,1,0)+IF(N16&gt;P16,1,0))</f>
        <v>3</v>
      </c>
      <c r="N13" s="57">
        <v>11</v>
      </c>
      <c r="O13" s="58" t="s">
        <v>338</v>
      </c>
      <c r="P13" s="57">
        <v>6</v>
      </c>
      <c r="Q13" s="209">
        <f>IF(OR(M13="L",M13="W"),"",IF(N12="","",IF(N12&lt;P12,1,0)+IF(N13&lt;P13,1,0)+IF(N14&lt;P14,1,0)+IF(N15&lt;P15,1,0)+IF(N16&lt;P16,1,0)))</f>
        <v>0</v>
      </c>
      <c r="R13" s="211">
        <f>IF(S12="","",IF(S12&gt;U12,1,0)+IF(S13&gt;U13,1,0)+IF(S14&gt;U14,1,0)+IF(S15&gt;U15,1,0)+IF(S16&gt;U16,1,0))</f>
        <v>3</v>
      </c>
      <c r="S13" s="57">
        <v>11</v>
      </c>
      <c r="T13" s="58" t="s">
        <v>338</v>
      </c>
      <c r="U13" s="57">
        <v>9</v>
      </c>
      <c r="V13" s="205">
        <f>IF(OR(R13="L",R13="W"),"",IF(S12="","",IF(S12&lt;U12,1,0)+IF(S13&lt;U13,1,0)+IF(S14&lt;U14,1,0)+IF(S15&lt;U15,1,0)+IF(S16&lt;U16,1,0)))</f>
        <v>1</v>
      </c>
      <c r="W13" s="258"/>
      <c r="X13" s="252"/>
      <c r="Y13" s="254"/>
      <c r="Z13" s="256"/>
    </row>
    <row r="14" spans="1:26" ht="14.25" customHeight="1" x14ac:dyDescent="0.2">
      <c r="A14" s="242"/>
      <c r="B14" s="226"/>
      <c r="C14" s="207"/>
      <c r="D14" s="65">
        <f>IF(K9="","",K9)</f>
        <v>12</v>
      </c>
      <c r="E14" s="58" t="s">
        <v>338</v>
      </c>
      <c r="F14" s="66">
        <f>IF(I9="","",I9)</f>
        <v>10</v>
      </c>
      <c r="G14" s="209"/>
      <c r="H14" s="246"/>
      <c r="I14" s="235"/>
      <c r="J14" s="235"/>
      <c r="K14" s="235"/>
      <c r="L14" s="236"/>
      <c r="M14" s="211"/>
      <c r="N14" s="57">
        <v>11</v>
      </c>
      <c r="O14" s="58" t="s">
        <v>338</v>
      </c>
      <c r="P14" s="57">
        <v>2</v>
      </c>
      <c r="Q14" s="209"/>
      <c r="R14" s="211"/>
      <c r="S14" s="57">
        <v>8</v>
      </c>
      <c r="T14" s="58" t="s">
        <v>338</v>
      </c>
      <c r="U14" s="57">
        <v>11</v>
      </c>
      <c r="V14" s="205"/>
      <c r="W14" s="258"/>
      <c r="X14" s="252"/>
      <c r="Y14" s="254"/>
      <c r="Z14" s="256"/>
    </row>
    <row r="15" spans="1:26" ht="14.25" customHeight="1" x14ac:dyDescent="0.2">
      <c r="A15" s="242"/>
      <c r="B15" s="219" t="s">
        <v>358</v>
      </c>
      <c r="C15" s="207"/>
      <c r="D15" s="65">
        <f>IF(K10="","",K10)</f>
        <v>12</v>
      </c>
      <c r="E15" s="58" t="s">
        <v>338</v>
      </c>
      <c r="F15" s="66">
        <f>IF(I10="","",I10)</f>
        <v>10</v>
      </c>
      <c r="G15" s="209"/>
      <c r="H15" s="246"/>
      <c r="I15" s="235"/>
      <c r="J15" s="235"/>
      <c r="K15" s="235"/>
      <c r="L15" s="236"/>
      <c r="M15" s="211"/>
      <c r="N15" s="57"/>
      <c r="O15" s="58" t="s">
        <v>338</v>
      </c>
      <c r="P15" s="57"/>
      <c r="Q15" s="209"/>
      <c r="R15" s="211"/>
      <c r="S15" s="57">
        <v>11</v>
      </c>
      <c r="T15" s="58" t="s">
        <v>338</v>
      </c>
      <c r="U15" s="57">
        <v>8</v>
      </c>
      <c r="V15" s="205"/>
      <c r="W15" s="258"/>
      <c r="X15" s="252"/>
      <c r="Y15" s="254"/>
      <c r="Z15" s="256"/>
    </row>
    <row r="16" spans="1:26" ht="14.25" customHeight="1" x14ac:dyDescent="0.2">
      <c r="A16" s="263"/>
      <c r="B16" s="224"/>
      <c r="C16" s="208"/>
      <c r="D16" s="67">
        <f>IF(K11="","",K11)</f>
        <v>11</v>
      </c>
      <c r="E16" s="60" t="s">
        <v>338</v>
      </c>
      <c r="F16" s="68">
        <f>IF(I11="","",I11)</f>
        <v>8</v>
      </c>
      <c r="G16" s="210"/>
      <c r="H16" s="250"/>
      <c r="I16" s="238"/>
      <c r="J16" s="238"/>
      <c r="K16" s="238"/>
      <c r="L16" s="239"/>
      <c r="M16" s="212"/>
      <c r="N16" s="59"/>
      <c r="O16" s="60" t="s">
        <v>338</v>
      </c>
      <c r="P16" s="59"/>
      <c r="Q16" s="210"/>
      <c r="R16" s="212"/>
      <c r="S16" s="59"/>
      <c r="T16" s="60" t="s">
        <v>338</v>
      </c>
      <c r="U16" s="59"/>
      <c r="V16" s="206"/>
      <c r="W16" s="258"/>
      <c r="X16" s="252"/>
      <c r="Y16" s="254"/>
      <c r="Z16" s="256"/>
    </row>
    <row r="17" spans="1:26" ht="14.25" customHeight="1" x14ac:dyDescent="0.2">
      <c r="A17" s="264">
        <v>3</v>
      </c>
      <c r="B17" s="225" t="s">
        <v>373</v>
      </c>
      <c r="C17" s="52" t="str">
        <f>IF(M7="","",IF(M7="○","×","○"))</f>
        <v>×</v>
      </c>
      <c r="D17" s="61">
        <f>IF(P7="","",P7)</f>
        <v>9</v>
      </c>
      <c r="E17" s="62" t="s">
        <v>338</v>
      </c>
      <c r="F17" s="63">
        <f>IF(N7="","",N7)</f>
        <v>11</v>
      </c>
      <c r="G17" s="64"/>
      <c r="H17" s="69" t="str">
        <f>IF(M12="","",IF(M12="○","×","○"))</f>
        <v>×</v>
      </c>
      <c r="I17" s="61">
        <f>IF(P12="","",P12)</f>
        <v>5</v>
      </c>
      <c r="J17" s="62" t="s">
        <v>338</v>
      </c>
      <c r="K17" s="63">
        <f>IF(N12="","",N12)</f>
        <v>11</v>
      </c>
      <c r="L17" s="70"/>
      <c r="M17" s="245" t="str">
        <f>IF(M18="","",IF(M18&gt;Q18,"○","×"))</f>
        <v/>
      </c>
      <c r="N17" s="245"/>
      <c r="O17" s="245"/>
      <c r="P17" s="245"/>
      <c r="Q17" s="249"/>
      <c r="R17" s="52" t="str">
        <f>IF(R18="","",IF(R18="W","○",IF(R18="L","×",IF(R18&gt;V18,"○","×"))))</f>
        <v>×</v>
      </c>
      <c r="S17" s="53">
        <v>16</v>
      </c>
      <c r="T17" s="54" t="s">
        <v>338</v>
      </c>
      <c r="U17" s="53">
        <v>18</v>
      </c>
      <c r="V17" s="56"/>
      <c r="W17" s="257">
        <f>IF($B17="","",COUNTIF($C17:$V21,"○"))</f>
        <v>0</v>
      </c>
      <c r="X17" s="251">
        <f>IF($B17="","",COUNTIF($C17:$V21,"×"))</f>
        <v>3</v>
      </c>
      <c r="Y17" s="253">
        <f>IF($B17="","",W17*2+X17)</f>
        <v>3</v>
      </c>
      <c r="Z17" s="255">
        <f>RANK(Y17,$Y$7:$Y$26,0)</f>
        <v>4</v>
      </c>
    </row>
    <row r="18" spans="1:26" ht="14.25" customHeight="1" x14ac:dyDescent="0.2">
      <c r="A18" s="242"/>
      <c r="B18" s="226"/>
      <c r="C18" s="207">
        <f>IF(M8="W","L",IF(M8="L","W",IF(M8="","",Q8)))</f>
        <v>2</v>
      </c>
      <c r="D18" s="65">
        <f>IF(P8="","",P8)</f>
        <v>12</v>
      </c>
      <c r="E18" s="58" t="s">
        <v>338</v>
      </c>
      <c r="F18" s="66">
        <f>IF(N8="","",N8)</f>
        <v>10</v>
      </c>
      <c r="G18" s="205">
        <f>IF(OR(C18="L",C18="W"),"",M8)</f>
        <v>3</v>
      </c>
      <c r="H18" s="211">
        <f>IF(M13="W","L",IF(M13="L","W",IF(M13="","",Q13)))</f>
        <v>0</v>
      </c>
      <c r="I18" s="65">
        <f>IF(P13="","",P13)</f>
        <v>6</v>
      </c>
      <c r="J18" s="58" t="s">
        <v>338</v>
      </c>
      <c r="K18" s="66">
        <f>IF(N13="","",N13)</f>
        <v>11</v>
      </c>
      <c r="L18" s="213">
        <f>IF(OR(H18="L",H18="W"),"",M13)</f>
        <v>3</v>
      </c>
      <c r="M18" s="235"/>
      <c r="N18" s="235"/>
      <c r="O18" s="235"/>
      <c r="P18" s="235"/>
      <c r="Q18" s="236"/>
      <c r="R18" s="211">
        <f>IF(S17="","",IF(S17&gt;U17,1,0)+IF(S18&gt;U18,1,0)+IF(S19&gt;U19,1,0)+IF(S20&gt;U20,1,0)+IF(S21&gt;U21,1,0))</f>
        <v>1</v>
      </c>
      <c r="S18" s="57">
        <v>9</v>
      </c>
      <c r="T18" s="58" t="s">
        <v>338</v>
      </c>
      <c r="U18" s="57">
        <v>11</v>
      </c>
      <c r="V18" s="205">
        <f>IF(OR(R18="L",R18="W"),"",IF(S17="","",IF(S17&lt;U17,1,0)+IF(S18&lt;U18,1,0)+IF(S19&lt;U19,1,0)+IF(S20&lt;U20,1,0)+IF(S21&lt;U21,1,0)))</f>
        <v>3</v>
      </c>
      <c r="W18" s="258"/>
      <c r="X18" s="252"/>
      <c r="Y18" s="254"/>
      <c r="Z18" s="256"/>
    </row>
    <row r="19" spans="1:26" ht="14.25" customHeight="1" x14ac:dyDescent="0.2">
      <c r="A19" s="242"/>
      <c r="B19" s="226"/>
      <c r="C19" s="207"/>
      <c r="D19" s="65">
        <f>IF(P9="","",P9)</f>
        <v>7</v>
      </c>
      <c r="E19" s="58" t="s">
        <v>338</v>
      </c>
      <c r="F19" s="66">
        <f>IF(N9="","",N9)</f>
        <v>11</v>
      </c>
      <c r="G19" s="205"/>
      <c r="H19" s="211"/>
      <c r="I19" s="65">
        <f>IF(P14="","",P14)</f>
        <v>2</v>
      </c>
      <c r="J19" s="58" t="s">
        <v>338</v>
      </c>
      <c r="K19" s="66">
        <f>IF(N14="","",N14)</f>
        <v>11</v>
      </c>
      <c r="L19" s="213"/>
      <c r="M19" s="235"/>
      <c r="N19" s="235"/>
      <c r="O19" s="235"/>
      <c r="P19" s="235"/>
      <c r="Q19" s="236"/>
      <c r="R19" s="211"/>
      <c r="S19" s="57">
        <v>11</v>
      </c>
      <c r="T19" s="58" t="s">
        <v>338</v>
      </c>
      <c r="U19" s="57">
        <v>5</v>
      </c>
      <c r="V19" s="205"/>
      <c r="W19" s="258"/>
      <c r="X19" s="252"/>
      <c r="Y19" s="254"/>
      <c r="Z19" s="256"/>
    </row>
    <row r="20" spans="1:26" ht="14.25" customHeight="1" x14ac:dyDescent="0.2">
      <c r="A20" s="242"/>
      <c r="B20" s="219" t="s">
        <v>354</v>
      </c>
      <c r="C20" s="207"/>
      <c r="D20" s="65">
        <f>IF(P10="","",P10)</f>
        <v>13</v>
      </c>
      <c r="E20" s="58" t="s">
        <v>338</v>
      </c>
      <c r="F20" s="66">
        <f>IF(N10="","",N10)</f>
        <v>11</v>
      </c>
      <c r="G20" s="205"/>
      <c r="H20" s="211"/>
      <c r="I20" s="65" t="str">
        <f>IF(P15="","",P15)</f>
        <v/>
      </c>
      <c r="J20" s="58" t="s">
        <v>338</v>
      </c>
      <c r="K20" s="66" t="str">
        <f>IF(N15="","",N15)</f>
        <v/>
      </c>
      <c r="L20" s="213"/>
      <c r="M20" s="235"/>
      <c r="N20" s="235"/>
      <c r="O20" s="235"/>
      <c r="P20" s="235"/>
      <c r="Q20" s="236"/>
      <c r="R20" s="211"/>
      <c r="S20" s="57">
        <v>6</v>
      </c>
      <c r="T20" s="58" t="s">
        <v>338</v>
      </c>
      <c r="U20" s="57">
        <v>11</v>
      </c>
      <c r="V20" s="205"/>
      <c r="W20" s="258"/>
      <c r="X20" s="252"/>
      <c r="Y20" s="254"/>
      <c r="Z20" s="256"/>
    </row>
    <row r="21" spans="1:26" ht="14.25" customHeight="1" x14ac:dyDescent="0.2">
      <c r="A21" s="263"/>
      <c r="B21" s="224"/>
      <c r="C21" s="208"/>
      <c r="D21" s="67">
        <f>IF(P11="","",P11)</f>
        <v>9</v>
      </c>
      <c r="E21" s="60" t="s">
        <v>338</v>
      </c>
      <c r="F21" s="68">
        <f>IF(N11="","",N11)</f>
        <v>11</v>
      </c>
      <c r="G21" s="206"/>
      <c r="H21" s="212"/>
      <c r="I21" s="67" t="str">
        <f>IF(P16="","",P16)</f>
        <v/>
      </c>
      <c r="J21" s="60" t="s">
        <v>338</v>
      </c>
      <c r="K21" s="68" t="str">
        <f>IF(N16="","",N16)</f>
        <v/>
      </c>
      <c r="L21" s="214"/>
      <c r="M21" s="238"/>
      <c r="N21" s="238"/>
      <c r="O21" s="238"/>
      <c r="P21" s="238"/>
      <c r="Q21" s="239"/>
      <c r="R21" s="212"/>
      <c r="S21" s="59"/>
      <c r="T21" s="60" t="s">
        <v>338</v>
      </c>
      <c r="U21" s="59"/>
      <c r="V21" s="206"/>
      <c r="W21" s="258"/>
      <c r="X21" s="252"/>
      <c r="Y21" s="254"/>
      <c r="Z21" s="256"/>
    </row>
    <row r="22" spans="1:26" ht="14.25" customHeight="1" x14ac:dyDescent="0.2">
      <c r="A22" s="241">
        <v>4</v>
      </c>
      <c r="B22" s="227" t="s">
        <v>377</v>
      </c>
      <c r="C22" s="52" t="str">
        <f>IF(R7="","",IF(R7="○","×","○"))</f>
        <v>×</v>
      </c>
      <c r="D22" s="61">
        <f>IF(U7="","",U7)</f>
        <v>5</v>
      </c>
      <c r="E22" s="62" t="s">
        <v>338</v>
      </c>
      <c r="F22" s="63">
        <f>IF(S7="","",S7)</f>
        <v>11</v>
      </c>
      <c r="G22" s="64"/>
      <c r="H22" s="52" t="str">
        <f>IF(R12="","",IF(R12="○","×","○"))</f>
        <v>×</v>
      </c>
      <c r="I22" s="61">
        <f>IF(U12="","",U12)</f>
        <v>10</v>
      </c>
      <c r="J22" s="62" t="s">
        <v>338</v>
      </c>
      <c r="K22" s="63">
        <f>IF(S12="","",S12)</f>
        <v>12</v>
      </c>
      <c r="L22" s="70"/>
      <c r="M22" s="71" t="str">
        <f>IF(R17="","",IF(R17="○","×","○"))</f>
        <v>○</v>
      </c>
      <c r="N22" s="61">
        <f>IF(U17="","",U17)</f>
        <v>18</v>
      </c>
      <c r="O22" s="62" t="s">
        <v>338</v>
      </c>
      <c r="P22" s="63">
        <f>IF(S17="","",S17)</f>
        <v>16</v>
      </c>
      <c r="Q22" s="64"/>
      <c r="R22" s="244" t="str">
        <f>IF(R23="","",IF(R23&gt;V23,"○","×"))</f>
        <v/>
      </c>
      <c r="S22" s="245"/>
      <c r="T22" s="245"/>
      <c r="U22" s="245"/>
      <c r="V22" s="245"/>
      <c r="W22" s="257">
        <f>IF($B22="","",COUNTIF($C22:$V26,"○"))</f>
        <v>1</v>
      </c>
      <c r="X22" s="251">
        <f>IF($B22="","",COUNTIF($C22:$V26,"×"))</f>
        <v>2</v>
      </c>
      <c r="Y22" s="253">
        <f>IF($B22="","",W22*2+X22)</f>
        <v>4</v>
      </c>
      <c r="Z22" s="255">
        <f>RANK(Y22,$Y$7:$Y$26,0)</f>
        <v>3</v>
      </c>
    </row>
    <row r="23" spans="1:26" ht="14.25" customHeight="1" x14ac:dyDescent="0.2">
      <c r="A23" s="242"/>
      <c r="B23" s="226"/>
      <c r="C23" s="207">
        <f>IF(R8="W","L",IF(R8="L","W",IF(R8="","",V8)))</f>
        <v>1</v>
      </c>
      <c r="D23" s="65">
        <f>IF(U8="","",U8)</f>
        <v>5</v>
      </c>
      <c r="E23" s="58" t="s">
        <v>338</v>
      </c>
      <c r="F23" s="66">
        <f>IF(S8="","",S8)</f>
        <v>11</v>
      </c>
      <c r="G23" s="205">
        <f>IF(OR(C23="L",C23="W"),"",R8)</f>
        <v>3</v>
      </c>
      <c r="H23" s="211">
        <f>IF(R13="W","L",IF(R13="L","W",IF(R13="","",V13)))</f>
        <v>1</v>
      </c>
      <c r="I23" s="65">
        <f>IF(U13="","",U13)</f>
        <v>9</v>
      </c>
      <c r="J23" s="58" t="s">
        <v>338</v>
      </c>
      <c r="K23" s="66">
        <f>IF(S13="","",S13)</f>
        <v>11</v>
      </c>
      <c r="L23" s="213">
        <f>IF(OR(H23="L",H23="W"),"",R13)</f>
        <v>3</v>
      </c>
      <c r="M23" s="221">
        <f>IF(R18="W","L",IF(R18="L","W",IF(R18="","",V18)))</f>
        <v>3</v>
      </c>
      <c r="N23" s="65">
        <f>IF(U18="","",U18)</f>
        <v>11</v>
      </c>
      <c r="O23" s="58" t="s">
        <v>338</v>
      </c>
      <c r="P23" s="66">
        <f>IF(S18="","",S18)</f>
        <v>9</v>
      </c>
      <c r="Q23" s="209">
        <f>IF(OR(M23="L",M23="W"),"",R18)</f>
        <v>1</v>
      </c>
      <c r="R23" s="246"/>
      <c r="S23" s="235"/>
      <c r="T23" s="235"/>
      <c r="U23" s="235"/>
      <c r="V23" s="235"/>
      <c r="W23" s="258"/>
      <c r="X23" s="252"/>
      <c r="Y23" s="254"/>
      <c r="Z23" s="256"/>
    </row>
    <row r="24" spans="1:26" ht="14.25" customHeight="1" x14ac:dyDescent="0.2">
      <c r="A24" s="242"/>
      <c r="B24" s="226"/>
      <c r="C24" s="207"/>
      <c r="D24" s="65">
        <f>IF(U9="","",U9)</f>
        <v>12</v>
      </c>
      <c r="E24" s="58" t="s">
        <v>338</v>
      </c>
      <c r="F24" s="66">
        <f>IF(S9="","",S9)</f>
        <v>10</v>
      </c>
      <c r="G24" s="205"/>
      <c r="H24" s="211"/>
      <c r="I24" s="65">
        <f>IF(U14="","",U14)</f>
        <v>11</v>
      </c>
      <c r="J24" s="58" t="s">
        <v>338</v>
      </c>
      <c r="K24" s="66">
        <f>IF(S14="","",S14)</f>
        <v>8</v>
      </c>
      <c r="L24" s="213"/>
      <c r="M24" s="221"/>
      <c r="N24" s="65">
        <f>IF(U19="","",U19)</f>
        <v>5</v>
      </c>
      <c r="O24" s="58" t="s">
        <v>338</v>
      </c>
      <c r="P24" s="66">
        <f>IF(S19="","",S19)</f>
        <v>11</v>
      </c>
      <c r="Q24" s="209"/>
      <c r="R24" s="246"/>
      <c r="S24" s="235"/>
      <c r="T24" s="235"/>
      <c r="U24" s="235"/>
      <c r="V24" s="235"/>
      <c r="W24" s="258"/>
      <c r="X24" s="252"/>
      <c r="Y24" s="254"/>
      <c r="Z24" s="256"/>
    </row>
    <row r="25" spans="1:26" ht="14.25" customHeight="1" x14ac:dyDescent="0.2">
      <c r="A25" s="242"/>
      <c r="B25" s="219" t="s">
        <v>358</v>
      </c>
      <c r="C25" s="207"/>
      <c r="D25" s="65">
        <f>IF(U10="","",U10)</f>
        <v>8</v>
      </c>
      <c r="E25" s="58" t="s">
        <v>338</v>
      </c>
      <c r="F25" s="66">
        <f>IF(S10="","",S10)</f>
        <v>11</v>
      </c>
      <c r="G25" s="205"/>
      <c r="H25" s="211"/>
      <c r="I25" s="65">
        <f>IF(U15="","",U15)</f>
        <v>8</v>
      </c>
      <c r="J25" s="58" t="s">
        <v>338</v>
      </c>
      <c r="K25" s="66">
        <f>IF(S15="","",S15)</f>
        <v>11</v>
      </c>
      <c r="L25" s="213"/>
      <c r="M25" s="221"/>
      <c r="N25" s="65">
        <f>IF(U20="","",U20)</f>
        <v>11</v>
      </c>
      <c r="O25" s="58" t="s">
        <v>338</v>
      </c>
      <c r="P25" s="66">
        <f>IF(S20="","",S20)</f>
        <v>6</v>
      </c>
      <c r="Q25" s="209"/>
      <c r="R25" s="246"/>
      <c r="S25" s="235"/>
      <c r="T25" s="235"/>
      <c r="U25" s="235"/>
      <c r="V25" s="235"/>
      <c r="W25" s="258"/>
      <c r="X25" s="252"/>
      <c r="Y25" s="254"/>
      <c r="Z25" s="256"/>
    </row>
    <row r="26" spans="1:26" ht="14.25" customHeight="1" thickBot="1" x14ac:dyDescent="0.25">
      <c r="A26" s="243"/>
      <c r="B26" s="220"/>
      <c r="C26" s="215"/>
      <c r="D26" s="72" t="str">
        <f>IF(U11="","",U11)</f>
        <v/>
      </c>
      <c r="E26" s="73" t="s">
        <v>338</v>
      </c>
      <c r="F26" s="74" t="str">
        <f>IF(S11="","",S11)</f>
        <v/>
      </c>
      <c r="G26" s="216"/>
      <c r="H26" s="217"/>
      <c r="I26" s="72" t="str">
        <f>IF(U16="","",U16)</f>
        <v/>
      </c>
      <c r="J26" s="73" t="s">
        <v>338</v>
      </c>
      <c r="K26" s="74" t="str">
        <f>IF(S16="","",S16)</f>
        <v/>
      </c>
      <c r="L26" s="218"/>
      <c r="M26" s="222"/>
      <c r="N26" s="72" t="str">
        <f>IF(U21="","",U21)</f>
        <v/>
      </c>
      <c r="O26" s="73" t="s">
        <v>338</v>
      </c>
      <c r="P26" s="74" t="str">
        <f>IF(S21="","",S21)</f>
        <v/>
      </c>
      <c r="Q26" s="223"/>
      <c r="R26" s="247"/>
      <c r="S26" s="248"/>
      <c r="T26" s="248"/>
      <c r="U26" s="248"/>
      <c r="V26" s="248"/>
      <c r="W26" s="259"/>
      <c r="X26" s="260"/>
      <c r="Y26" s="261"/>
      <c r="Z26" s="262"/>
    </row>
    <row r="29" spans="1:26" s="49" customFormat="1" ht="21" customHeight="1" x14ac:dyDescent="0.2">
      <c r="B29" s="50"/>
      <c r="C29" s="269" t="s">
        <v>339</v>
      </c>
      <c r="D29" s="269"/>
      <c r="E29" s="269"/>
      <c r="F29" s="269"/>
      <c r="G29" s="269"/>
      <c r="H29" s="269"/>
      <c r="I29" s="269"/>
      <c r="J29" s="269"/>
      <c r="K29" s="269"/>
      <c r="L29" s="269"/>
      <c r="N29" s="51"/>
      <c r="O29" s="269" t="s">
        <v>241</v>
      </c>
      <c r="P29" s="269"/>
      <c r="Q29" s="269"/>
      <c r="R29" s="269"/>
      <c r="S29" s="269"/>
      <c r="T29" s="269"/>
      <c r="U29" s="51"/>
      <c r="V29" s="51"/>
    </row>
    <row r="30" spans="1:26" s="49" customFormat="1" ht="15.6" customHeight="1" thickBot="1" x14ac:dyDescent="0.25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26" s="49" customFormat="1" ht="13.8" x14ac:dyDescent="0.2">
      <c r="A31" s="278"/>
      <c r="B31" s="279"/>
      <c r="C31" s="276">
        <v>1</v>
      </c>
      <c r="D31" s="271"/>
      <c r="E31" s="271"/>
      <c r="F31" s="271"/>
      <c r="G31" s="277"/>
      <c r="H31" s="270">
        <v>2</v>
      </c>
      <c r="I31" s="271"/>
      <c r="J31" s="271"/>
      <c r="K31" s="271"/>
      <c r="L31" s="277"/>
      <c r="M31" s="270">
        <v>3</v>
      </c>
      <c r="N31" s="271"/>
      <c r="O31" s="271"/>
      <c r="P31" s="271"/>
      <c r="Q31" s="277"/>
      <c r="R31" s="270">
        <v>4</v>
      </c>
      <c r="S31" s="271"/>
      <c r="T31" s="271"/>
      <c r="U31" s="271"/>
      <c r="V31" s="271"/>
      <c r="W31" s="272" t="s">
        <v>334</v>
      </c>
      <c r="X31" s="274" t="s">
        <v>335</v>
      </c>
      <c r="Y31" s="274" t="s">
        <v>336</v>
      </c>
      <c r="Z31" s="265" t="s">
        <v>337</v>
      </c>
    </row>
    <row r="32" spans="1:26" ht="29.25" customHeight="1" thickBot="1" x14ac:dyDescent="0.25">
      <c r="A32" s="280"/>
      <c r="B32" s="281"/>
      <c r="C32" s="231" t="str">
        <f>IF(B33="","",B33)</f>
        <v>児玉</v>
      </c>
      <c r="D32" s="232"/>
      <c r="E32" s="232"/>
      <c r="F32" s="232"/>
      <c r="G32" s="232"/>
      <c r="H32" s="233" t="str">
        <f>IF(B38="","",B38)</f>
        <v>中山</v>
      </c>
      <c r="I32" s="232"/>
      <c r="J32" s="232"/>
      <c r="K32" s="232"/>
      <c r="L32" s="232"/>
      <c r="M32" s="232" t="str">
        <f>IF(B43="","",B43)</f>
        <v>割石</v>
      </c>
      <c r="N32" s="232"/>
      <c r="O32" s="232"/>
      <c r="P32" s="232"/>
      <c r="Q32" s="232"/>
      <c r="R32" s="232" t="str">
        <f>IF(B48="","",B48)</f>
        <v>福永</v>
      </c>
      <c r="S32" s="232"/>
      <c r="T32" s="232"/>
      <c r="U32" s="232"/>
      <c r="V32" s="240"/>
      <c r="W32" s="273"/>
      <c r="X32" s="275"/>
      <c r="Y32" s="275"/>
      <c r="Z32" s="266"/>
    </row>
    <row r="33" spans="1:26" ht="14.25" customHeight="1" x14ac:dyDescent="0.2">
      <c r="A33" s="267">
        <v>1</v>
      </c>
      <c r="B33" s="229" t="s">
        <v>353</v>
      </c>
      <c r="C33" s="234" t="str">
        <f>IF(C34="","",IF(C34&gt;G34,"○","×"))</f>
        <v/>
      </c>
      <c r="D33" s="235"/>
      <c r="E33" s="235"/>
      <c r="F33" s="235"/>
      <c r="G33" s="236"/>
      <c r="H33" s="52" t="str">
        <f>IF(H34="","",IF(H34="W","○",IF(H34="L","×",IF(H34&gt;L34,"○","×"))))</f>
        <v>○</v>
      </c>
      <c r="I33" s="53">
        <v>12</v>
      </c>
      <c r="J33" s="54" t="s">
        <v>338</v>
      </c>
      <c r="K33" s="53">
        <v>10</v>
      </c>
      <c r="L33" s="55"/>
      <c r="M33" s="52" t="str">
        <f>IF(M34="","",IF(M34="W","○",IF(M34="L","×",IF(M34&gt;Q34,"○","×"))))</f>
        <v>○</v>
      </c>
      <c r="N33" s="53">
        <v>11</v>
      </c>
      <c r="O33" s="54" t="s">
        <v>338</v>
      </c>
      <c r="P33" s="53">
        <v>2</v>
      </c>
      <c r="Q33" s="55"/>
      <c r="R33" s="52" t="str">
        <f>IF(R34="","",IF(R34="W","○",IF(R34="L","×",IF(R34&gt;V34,"○","×"))))</f>
        <v>○</v>
      </c>
      <c r="S33" s="53">
        <v>11</v>
      </c>
      <c r="T33" s="54" t="s">
        <v>338</v>
      </c>
      <c r="U33" s="53">
        <v>6</v>
      </c>
      <c r="V33" s="56"/>
      <c r="W33" s="257">
        <f>IF($B33="","",COUNTIF($C33:$V37,"○"))</f>
        <v>3</v>
      </c>
      <c r="X33" s="251">
        <f>IF($B33="","",COUNTIF($C33:$V37,"×"))</f>
        <v>0</v>
      </c>
      <c r="Y33" s="253">
        <f>IF($B33="","",W33*2+X33)</f>
        <v>6</v>
      </c>
      <c r="Z33" s="255">
        <f>RANK(Y33,$Y$33:$Y$52,0)</f>
        <v>1</v>
      </c>
    </row>
    <row r="34" spans="1:26" ht="14.25" customHeight="1" x14ac:dyDescent="0.2">
      <c r="A34" s="242"/>
      <c r="B34" s="230"/>
      <c r="C34" s="234"/>
      <c r="D34" s="235"/>
      <c r="E34" s="235"/>
      <c r="F34" s="235"/>
      <c r="G34" s="236"/>
      <c r="H34" s="211">
        <f>IF(I33="","",IF(I33&gt;K33,1,0)+IF(I34&gt;K34,1,0)+IF(I35&gt;K35,1,0)+IF(I36&gt;K36,1,0)+IF(I37&gt;K37,1,0))</f>
        <v>3</v>
      </c>
      <c r="I34" s="57">
        <v>11</v>
      </c>
      <c r="J34" s="58" t="s">
        <v>338</v>
      </c>
      <c r="K34" s="57">
        <v>8</v>
      </c>
      <c r="L34" s="209">
        <f>IF(OR(H34="L",H34="W"),"",IF(I33="","",IF(I33&lt;K33,1,0)+IF(I34&lt;K34,1,0)+IF(I35&lt;K35,1,0)+IF(I36&lt;K36,1,0)+IF(I37&lt;K37,1,0)))</f>
        <v>0</v>
      </c>
      <c r="M34" s="211">
        <f>IF(N33="","",IF(N33&gt;P33,1,0)+IF(N34&gt;P34,1,0)+IF(N35&gt;P35,1,0)+IF(N36&gt;P36,1,0)+IF(N37&gt;P37,1,0))</f>
        <v>3</v>
      </c>
      <c r="N34" s="57">
        <v>11</v>
      </c>
      <c r="O34" s="58" t="s">
        <v>338</v>
      </c>
      <c r="P34" s="57">
        <v>6</v>
      </c>
      <c r="Q34" s="209">
        <f>IF(OR(M34="L",M34="W"),"",IF(N33="","",IF(N33&lt;P33,1,0)+IF(N34&lt;P34,1,0)+IF(N35&lt;P35,1,0)+IF(N36&lt;P36,1,0)+IF(N37&lt;P37,1,0)))</f>
        <v>0</v>
      </c>
      <c r="R34" s="211">
        <f>IF(S33="","",IF(S33&gt;U33,1,0)+IF(S34&gt;U34,1,0)+IF(S35&gt;U35,1,0)+IF(S36&gt;U36,1,0)+IF(S37&gt;U37,1,0))</f>
        <v>3</v>
      </c>
      <c r="S34" s="57">
        <v>11</v>
      </c>
      <c r="T34" s="58" t="s">
        <v>338</v>
      </c>
      <c r="U34" s="57">
        <v>8</v>
      </c>
      <c r="V34" s="205">
        <f>IF(OR(R34="L",R34="W"),"",IF(S33="","",IF(S33&lt;U33,1,0)+IF(S34&lt;U34,1,0)+IF(S35&lt;U35,1,0)+IF(S36&lt;U36,1,0)+IF(S37&lt;U37,1,0)))</f>
        <v>1</v>
      </c>
      <c r="W34" s="258"/>
      <c r="X34" s="252"/>
      <c r="Y34" s="254"/>
      <c r="Z34" s="256"/>
    </row>
    <row r="35" spans="1:26" ht="14.25" customHeight="1" x14ac:dyDescent="0.2">
      <c r="A35" s="242"/>
      <c r="B35" s="230"/>
      <c r="C35" s="234"/>
      <c r="D35" s="235"/>
      <c r="E35" s="235"/>
      <c r="F35" s="235"/>
      <c r="G35" s="236"/>
      <c r="H35" s="211"/>
      <c r="I35" s="57">
        <v>11</v>
      </c>
      <c r="J35" s="58" t="s">
        <v>338</v>
      </c>
      <c r="K35" s="57">
        <v>5</v>
      </c>
      <c r="L35" s="209"/>
      <c r="M35" s="211"/>
      <c r="N35" s="57">
        <v>11</v>
      </c>
      <c r="O35" s="58" t="s">
        <v>338</v>
      </c>
      <c r="P35" s="57">
        <v>5</v>
      </c>
      <c r="Q35" s="209"/>
      <c r="R35" s="211"/>
      <c r="S35" s="57">
        <v>10</v>
      </c>
      <c r="T35" s="58" t="s">
        <v>338</v>
      </c>
      <c r="U35" s="57">
        <v>12</v>
      </c>
      <c r="V35" s="205"/>
      <c r="W35" s="258"/>
      <c r="X35" s="252"/>
      <c r="Y35" s="254"/>
      <c r="Z35" s="256"/>
    </row>
    <row r="36" spans="1:26" ht="14.25" customHeight="1" x14ac:dyDescent="0.2">
      <c r="A36" s="242"/>
      <c r="B36" s="219" t="s">
        <v>354</v>
      </c>
      <c r="C36" s="234"/>
      <c r="D36" s="235"/>
      <c r="E36" s="235"/>
      <c r="F36" s="235"/>
      <c r="G36" s="236"/>
      <c r="H36" s="211"/>
      <c r="I36" s="57"/>
      <c r="J36" s="58" t="s">
        <v>338</v>
      </c>
      <c r="K36" s="57"/>
      <c r="L36" s="209"/>
      <c r="M36" s="211"/>
      <c r="N36" s="57"/>
      <c r="O36" s="58" t="s">
        <v>338</v>
      </c>
      <c r="P36" s="57"/>
      <c r="Q36" s="209"/>
      <c r="R36" s="211"/>
      <c r="S36" s="57">
        <v>11</v>
      </c>
      <c r="T36" s="58" t="s">
        <v>338</v>
      </c>
      <c r="U36" s="57">
        <v>6</v>
      </c>
      <c r="V36" s="205"/>
      <c r="W36" s="258"/>
      <c r="X36" s="252"/>
      <c r="Y36" s="254"/>
      <c r="Z36" s="256"/>
    </row>
    <row r="37" spans="1:26" ht="14.25" customHeight="1" x14ac:dyDescent="0.2">
      <c r="A37" s="268"/>
      <c r="B37" s="224"/>
      <c r="C37" s="237"/>
      <c r="D37" s="238"/>
      <c r="E37" s="238"/>
      <c r="F37" s="238"/>
      <c r="G37" s="239"/>
      <c r="H37" s="212"/>
      <c r="I37" s="59"/>
      <c r="J37" s="60" t="s">
        <v>338</v>
      </c>
      <c r="K37" s="59"/>
      <c r="L37" s="210"/>
      <c r="M37" s="212"/>
      <c r="N37" s="59"/>
      <c r="O37" s="60" t="s">
        <v>338</v>
      </c>
      <c r="P37" s="59"/>
      <c r="Q37" s="210"/>
      <c r="R37" s="212"/>
      <c r="S37" s="59"/>
      <c r="T37" s="60" t="s">
        <v>338</v>
      </c>
      <c r="U37" s="59"/>
      <c r="V37" s="206"/>
      <c r="W37" s="258"/>
      <c r="X37" s="252"/>
      <c r="Y37" s="254"/>
      <c r="Z37" s="256"/>
    </row>
    <row r="38" spans="1:26" ht="14.25" customHeight="1" x14ac:dyDescent="0.2">
      <c r="A38" s="241">
        <v>2</v>
      </c>
      <c r="B38" s="227" t="s">
        <v>355</v>
      </c>
      <c r="C38" s="69" t="str">
        <f>IF(H33="","",IF(H33="○","×","○"))</f>
        <v>×</v>
      </c>
      <c r="D38" s="61">
        <f>IF(K33="","",K33)</f>
        <v>10</v>
      </c>
      <c r="E38" s="62" t="s">
        <v>338</v>
      </c>
      <c r="F38" s="63">
        <f>IF(I33="","",I33)</f>
        <v>12</v>
      </c>
      <c r="G38" s="64"/>
      <c r="H38" s="244" t="str">
        <f>IF(H39="","",IF(H39&gt;L39,"○","×"))</f>
        <v/>
      </c>
      <c r="I38" s="245"/>
      <c r="J38" s="245"/>
      <c r="K38" s="245"/>
      <c r="L38" s="249"/>
      <c r="M38" s="52" t="str">
        <f>IF(M39="","",IF(M39="W","○",IF(M39="L","×",IF(M39&gt;Q39,"○","×"))))</f>
        <v>○</v>
      </c>
      <c r="N38" s="53">
        <v>11</v>
      </c>
      <c r="O38" s="54" t="s">
        <v>338</v>
      </c>
      <c r="P38" s="53">
        <v>9</v>
      </c>
      <c r="Q38" s="55"/>
      <c r="R38" s="52" t="str">
        <f>IF(R39="","",IF(R39="W","○",IF(R39="L","×",IF(R39&gt;V39,"○","×"))))</f>
        <v>○</v>
      </c>
      <c r="S38" s="53">
        <v>8</v>
      </c>
      <c r="T38" s="54" t="s">
        <v>338</v>
      </c>
      <c r="U38" s="53">
        <v>11</v>
      </c>
      <c r="V38" s="56"/>
      <c r="W38" s="257">
        <f>IF($B38="","",COUNTIF($C38:$V42,"○"))</f>
        <v>2</v>
      </c>
      <c r="X38" s="251">
        <f>IF($B38="","",COUNTIF($C38:$V42,"×"))</f>
        <v>1</v>
      </c>
      <c r="Y38" s="253">
        <f>IF($B38="","",W38*2+X38)</f>
        <v>5</v>
      </c>
      <c r="Z38" s="255">
        <f>RANK(Y38,$Y$33:$Y$52,0)</f>
        <v>2</v>
      </c>
    </row>
    <row r="39" spans="1:26" ht="14.25" customHeight="1" x14ac:dyDescent="0.2">
      <c r="A39" s="242"/>
      <c r="B39" s="226"/>
      <c r="C39" s="207">
        <f>IF(H34="W","L",IF(H34="L","W",IF(H34="","",L34)))</f>
        <v>0</v>
      </c>
      <c r="D39" s="65">
        <f>IF(K34="","",K34)</f>
        <v>8</v>
      </c>
      <c r="E39" s="58" t="s">
        <v>338</v>
      </c>
      <c r="F39" s="66">
        <f>IF(I34="","",I34)</f>
        <v>11</v>
      </c>
      <c r="G39" s="209">
        <f>IF(OR(C39="L",C39="W"),"",H34)</f>
        <v>3</v>
      </c>
      <c r="H39" s="246"/>
      <c r="I39" s="235"/>
      <c r="J39" s="235"/>
      <c r="K39" s="235"/>
      <c r="L39" s="236"/>
      <c r="M39" s="211">
        <f>IF(N38="","",IF(N38&gt;P38,1,0)+IF(N39&gt;P39,1,0)+IF(N40&gt;P40,1,0)+IF(N41&gt;P41,1,0)+IF(N42&gt;P42,1,0))</f>
        <v>3</v>
      </c>
      <c r="N39" s="57">
        <v>11</v>
      </c>
      <c r="O39" s="58" t="s">
        <v>338</v>
      </c>
      <c r="P39" s="57">
        <v>9</v>
      </c>
      <c r="Q39" s="209">
        <f>IF(OR(M39="L",M39="W"),"",IF(N38="","",IF(N38&lt;P38,1,0)+IF(N39&lt;P39,1,0)+IF(N40&lt;P40,1,0)+IF(N41&lt;P41,1,0)+IF(N42&lt;P42,1,0)))</f>
        <v>0</v>
      </c>
      <c r="R39" s="211">
        <f>IF(S38="","",IF(S38&gt;U38,1,0)+IF(S39&gt;U39,1,0)+IF(S40&gt;U40,1,0)+IF(S41&gt;U41,1,0)+IF(S42&gt;U42,1,0))</f>
        <v>3</v>
      </c>
      <c r="S39" s="57">
        <v>11</v>
      </c>
      <c r="T39" s="58" t="s">
        <v>338</v>
      </c>
      <c r="U39" s="57">
        <v>9</v>
      </c>
      <c r="V39" s="205">
        <f>IF(OR(R39="L",R39="W"),"",IF(S38="","",IF(S38&lt;U38,1,0)+IF(S39&lt;U39,1,0)+IF(S40&lt;U40,1,0)+IF(S41&lt;U41,1,0)+IF(S42&lt;U42,1,0)))</f>
        <v>1</v>
      </c>
      <c r="W39" s="258"/>
      <c r="X39" s="252"/>
      <c r="Y39" s="254"/>
      <c r="Z39" s="256"/>
    </row>
    <row r="40" spans="1:26" ht="14.25" customHeight="1" x14ac:dyDescent="0.2">
      <c r="A40" s="242"/>
      <c r="B40" s="226"/>
      <c r="C40" s="207"/>
      <c r="D40" s="65">
        <f>IF(K35="","",K35)</f>
        <v>5</v>
      </c>
      <c r="E40" s="58" t="s">
        <v>338</v>
      </c>
      <c r="F40" s="66">
        <f>IF(I35="","",I35)</f>
        <v>11</v>
      </c>
      <c r="G40" s="209"/>
      <c r="H40" s="246"/>
      <c r="I40" s="235"/>
      <c r="J40" s="235"/>
      <c r="K40" s="235"/>
      <c r="L40" s="236"/>
      <c r="M40" s="211"/>
      <c r="N40" s="57">
        <v>11</v>
      </c>
      <c r="O40" s="58" t="s">
        <v>338</v>
      </c>
      <c r="P40" s="57">
        <v>9</v>
      </c>
      <c r="Q40" s="209"/>
      <c r="R40" s="211"/>
      <c r="S40" s="57">
        <v>11</v>
      </c>
      <c r="T40" s="58" t="s">
        <v>338</v>
      </c>
      <c r="U40" s="57">
        <v>7</v>
      </c>
      <c r="V40" s="205"/>
      <c r="W40" s="258"/>
      <c r="X40" s="252"/>
      <c r="Y40" s="254"/>
      <c r="Z40" s="256"/>
    </row>
    <row r="41" spans="1:26" ht="14.25" customHeight="1" x14ac:dyDescent="0.2">
      <c r="A41" s="242"/>
      <c r="B41" s="219" t="s">
        <v>354</v>
      </c>
      <c r="C41" s="207"/>
      <c r="D41" s="65" t="str">
        <f>IF(K36="","",K36)</f>
        <v/>
      </c>
      <c r="E41" s="58" t="s">
        <v>338</v>
      </c>
      <c r="F41" s="66" t="str">
        <f>IF(I36="","",I36)</f>
        <v/>
      </c>
      <c r="G41" s="209"/>
      <c r="H41" s="246"/>
      <c r="I41" s="235"/>
      <c r="J41" s="235"/>
      <c r="K41" s="235"/>
      <c r="L41" s="236"/>
      <c r="M41" s="211"/>
      <c r="N41" s="57"/>
      <c r="O41" s="58" t="s">
        <v>338</v>
      </c>
      <c r="P41" s="57"/>
      <c r="Q41" s="209"/>
      <c r="R41" s="211"/>
      <c r="S41" s="57">
        <v>11</v>
      </c>
      <c r="T41" s="58" t="s">
        <v>338</v>
      </c>
      <c r="U41" s="57">
        <v>4</v>
      </c>
      <c r="V41" s="205"/>
      <c r="W41" s="258"/>
      <c r="X41" s="252"/>
      <c r="Y41" s="254"/>
      <c r="Z41" s="256"/>
    </row>
    <row r="42" spans="1:26" ht="14.25" customHeight="1" x14ac:dyDescent="0.2">
      <c r="A42" s="263"/>
      <c r="B42" s="224"/>
      <c r="C42" s="208"/>
      <c r="D42" s="67" t="str">
        <f>IF(K37="","",K37)</f>
        <v/>
      </c>
      <c r="E42" s="60" t="s">
        <v>338</v>
      </c>
      <c r="F42" s="68" t="str">
        <f>IF(I37="","",I37)</f>
        <v/>
      </c>
      <c r="G42" s="210"/>
      <c r="H42" s="250"/>
      <c r="I42" s="238"/>
      <c r="J42" s="238"/>
      <c r="K42" s="238"/>
      <c r="L42" s="239"/>
      <c r="M42" s="212"/>
      <c r="N42" s="59"/>
      <c r="O42" s="60" t="s">
        <v>338</v>
      </c>
      <c r="P42" s="59"/>
      <c r="Q42" s="210"/>
      <c r="R42" s="212"/>
      <c r="S42" s="59"/>
      <c r="T42" s="60" t="s">
        <v>338</v>
      </c>
      <c r="U42" s="59"/>
      <c r="V42" s="206"/>
      <c r="W42" s="258"/>
      <c r="X42" s="252"/>
      <c r="Y42" s="254"/>
      <c r="Z42" s="256"/>
    </row>
    <row r="43" spans="1:26" ht="14.25" customHeight="1" x14ac:dyDescent="0.2">
      <c r="A43" s="264">
        <v>3</v>
      </c>
      <c r="B43" s="225" t="s">
        <v>356</v>
      </c>
      <c r="C43" s="69" t="str">
        <f>IF(M33="","",IF(M33="○","×","○"))</f>
        <v>×</v>
      </c>
      <c r="D43" s="61">
        <f>IF(P33="","",P33)</f>
        <v>2</v>
      </c>
      <c r="E43" s="62" t="s">
        <v>338</v>
      </c>
      <c r="F43" s="63">
        <f>IF(N33="","",N33)</f>
        <v>11</v>
      </c>
      <c r="G43" s="64"/>
      <c r="H43" s="69" t="str">
        <f>IF(M38="","",IF(M38="○","×","○"))</f>
        <v>×</v>
      </c>
      <c r="I43" s="61">
        <f>IF(P38="","",P38)</f>
        <v>9</v>
      </c>
      <c r="J43" s="62" t="s">
        <v>338</v>
      </c>
      <c r="K43" s="63">
        <f>IF(N38="","",N38)</f>
        <v>11</v>
      </c>
      <c r="L43" s="70"/>
      <c r="M43" s="245" t="str">
        <f>IF(M44="","",IF(M44&gt;Q44,"○","×"))</f>
        <v/>
      </c>
      <c r="N43" s="245"/>
      <c r="O43" s="245"/>
      <c r="P43" s="245"/>
      <c r="Q43" s="249"/>
      <c r="R43" s="52" t="str">
        <f>IF(R44="","",IF(R44="W","○",IF(R44="L","×",IF(R44&gt;V44,"○","×"))))</f>
        <v>×</v>
      </c>
      <c r="S43" s="53">
        <v>3</v>
      </c>
      <c r="T43" s="54" t="s">
        <v>338</v>
      </c>
      <c r="U43" s="53">
        <v>11</v>
      </c>
      <c r="V43" s="56"/>
      <c r="W43" s="257">
        <f>IF($B43="","",COUNTIF($C43:$V47,"○"))</f>
        <v>0</v>
      </c>
      <c r="X43" s="251">
        <f>IF($B43="","",COUNTIF($C43:$V47,"×"))</f>
        <v>3</v>
      </c>
      <c r="Y43" s="253">
        <f>IF($B43="","",W43*2+X43)</f>
        <v>3</v>
      </c>
      <c r="Z43" s="255">
        <f>RANK(Y43,$Y$33:$Y$52,0)</f>
        <v>4</v>
      </c>
    </row>
    <row r="44" spans="1:26" ht="14.25" customHeight="1" x14ac:dyDescent="0.2">
      <c r="A44" s="242"/>
      <c r="B44" s="226"/>
      <c r="C44" s="207">
        <f>IF(M34="W","L",IF(M34="L","W",IF(M34="","",Q34)))</f>
        <v>0</v>
      </c>
      <c r="D44" s="65">
        <f>IF(P34="","",P34)</f>
        <v>6</v>
      </c>
      <c r="E44" s="58" t="s">
        <v>338</v>
      </c>
      <c r="F44" s="66">
        <f>IF(N34="","",N34)</f>
        <v>11</v>
      </c>
      <c r="G44" s="205">
        <f>IF(OR(C44="L",C44="W"),"",M34)</f>
        <v>3</v>
      </c>
      <c r="H44" s="211">
        <f>IF(M39="W","L",IF(M39="L","W",IF(M39="","",Q39)))</f>
        <v>0</v>
      </c>
      <c r="I44" s="65">
        <f>IF(P39="","",P39)</f>
        <v>9</v>
      </c>
      <c r="J44" s="58" t="s">
        <v>338</v>
      </c>
      <c r="K44" s="66">
        <f>IF(N39="","",N39)</f>
        <v>11</v>
      </c>
      <c r="L44" s="213">
        <f>IF(OR(H44="L",H44="W"),"",M39)</f>
        <v>3</v>
      </c>
      <c r="M44" s="235"/>
      <c r="N44" s="235"/>
      <c r="O44" s="235"/>
      <c r="P44" s="235"/>
      <c r="Q44" s="236"/>
      <c r="R44" s="211">
        <f>IF(S43="","",IF(S43&gt;U43,1,0)+IF(S44&gt;U44,1,0)+IF(S45&gt;U45,1,0)+IF(S46&gt;U46,1,0)+IF(S47&gt;U47,1,0))</f>
        <v>1</v>
      </c>
      <c r="S44" s="57">
        <v>7</v>
      </c>
      <c r="T44" s="58" t="s">
        <v>338</v>
      </c>
      <c r="U44" s="57">
        <v>11</v>
      </c>
      <c r="V44" s="205">
        <f>IF(OR(R44="L",R44="W"),"",IF(S43="","",IF(S43&lt;U43,1,0)+IF(S44&lt;U44,1,0)+IF(S45&lt;U45,1,0)+IF(S46&lt;U46,1,0)+IF(S47&lt;U47,1,0)))</f>
        <v>3</v>
      </c>
      <c r="W44" s="258"/>
      <c r="X44" s="252"/>
      <c r="Y44" s="254"/>
      <c r="Z44" s="256"/>
    </row>
    <row r="45" spans="1:26" ht="14.25" customHeight="1" x14ac:dyDescent="0.2">
      <c r="A45" s="242"/>
      <c r="B45" s="226"/>
      <c r="C45" s="207"/>
      <c r="D45" s="65">
        <f>IF(P35="","",P35)</f>
        <v>5</v>
      </c>
      <c r="E45" s="58" t="s">
        <v>338</v>
      </c>
      <c r="F45" s="66">
        <f>IF(N35="","",N35)</f>
        <v>11</v>
      </c>
      <c r="G45" s="205"/>
      <c r="H45" s="211"/>
      <c r="I45" s="65">
        <f>IF(P40="","",P40)</f>
        <v>9</v>
      </c>
      <c r="J45" s="58" t="s">
        <v>338</v>
      </c>
      <c r="K45" s="66">
        <f>IF(N40="","",N40)</f>
        <v>11</v>
      </c>
      <c r="L45" s="213"/>
      <c r="M45" s="235"/>
      <c r="N45" s="235"/>
      <c r="O45" s="235"/>
      <c r="P45" s="235"/>
      <c r="Q45" s="236"/>
      <c r="R45" s="211"/>
      <c r="S45" s="57">
        <v>11</v>
      </c>
      <c r="T45" s="58" t="s">
        <v>338</v>
      </c>
      <c r="U45" s="57">
        <v>9</v>
      </c>
      <c r="V45" s="205"/>
      <c r="W45" s="258"/>
      <c r="X45" s="252"/>
      <c r="Y45" s="254"/>
      <c r="Z45" s="256"/>
    </row>
    <row r="46" spans="1:26" ht="14.25" customHeight="1" x14ac:dyDescent="0.2">
      <c r="A46" s="242"/>
      <c r="B46" s="219" t="s">
        <v>354</v>
      </c>
      <c r="C46" s="207"/>
      <c r="D46" s="65" t="str">
        <f>IF(P36="","",P36)</f>
        <v/>
      </c>
      <c r="E46" s="58" t="s">
        <v>338</v>
      </c>
      <c r="F46" s="66" t="str">
        <f>IF(N36="","",N36)</f>
        <v/>
      </c>
      <c r="G46" s="205"/>
      <c r="H46" s="211"/>
      <c r="I46" s="65" t="str">
        <f>IF(P41="","",P41)</f>
        <v/>
      </c>
      <c r="J46" s="58" t="s">
        <v>338</v>
      </c>
      <c r="K46" s="66" t="str">
        <f>IF(N41="","",N41)</f>
        <v/>
      </c>
      <c r="L46" s="213"/>
      <c r="M46" s="235"/>
      <c r="N46" s="235"/>
      <c r="O46" s="235"/>
      <c r="P46" s="235"/>
      <c r="Q46" s="236"/>
      <c r="R46" s="211"/>
      <c r="S46" s="57">
        <v>10</v>
      </c>
      <c r="T46" s="58" t="s">
        <v>338</v>
      </c>
      <c r="U46" s="57">
        <v>12</v>
      </c>
      <c r="V46" s="205"/>
      <c r="W46" s="258"/>
      <c r="X46" s="252"/>
      <c r="Y46" s="254"/>
      <c r="Z46" s="256"/>
    </row>
    <row r="47" spans="1:26" ht="14.25" customHeight="1" x14ac:dyDescent="0.2">
      <c r="A47" s="263"/>
      <c r="B47" s="224"/>
      <c r="C47" s="208"/>
      <c r="D47" s="67" t="str">
        <f>IF(P37="","",P37)</f>
        <v/>
      </c>
      <c r="E47" s="60" t="s">
        <v>338</v>
      </c>
      <c r="F47" s="68" t="str">
        <f>IF(N37="","",N37)</f>
        <v/>
      </c>
      <c r="G47" s="206"/>
      <c r="H47" s="212"/>
      <c r="I47" s="67" t="str">
        <f>IF(P42="","",P42)</f>
        <v/>
      </c>
      <c r="J47" s="60" t="s">
        <v>338</v>
      </c>
      <c r="K47" s="68" t="str">
        <f>IF(N42="","",N42)</f>
        <v/>
      </c>
      <c r="L47" s="214"/>
      <c r="M47" s="238"/>
      <c r="N47" s="238"/>
      <c r="O47" s="238"/>
      <c r="P47" s="238"/>
      <c r="Q47" s="239"/>
      <c r="R47" s="212"/>
      <c r="S47" s="59"/>
      <c r="T47" s="60" t="s">
        <v>338</v>
      </c>
      <c r="U47" s="59"/>
      <c r="V47" s="206"/>
      <c r="W47" s="258"/>
      <c r="X47" s="252"/>
      <c r="Y47" s="254"/>
      <c r="Z47" s="256"/>
    </row>
    <row r="48" spans="1:26" ht="14.25" customHeight="1" x14ac:dyDescent="0.2">
      <c r="A48" s="241">
        <v>4</v>
      </c>
      <c r="B48" s="227" t="s">
        <v>357</v>
      </c>
      <c r="C48" s="69" t="str">
        <f>IF(R33="","",IF(R33="○","×","○"))</f>
        <v>×</v>
      </c>
      <c r="D48" s="61">
        <f>IF(U33="","",U33)</f>
        <v>6</v>
      </c>
      <c r="E48" s="62" t="s">
        <v>338</v>
      </c>
      <c r="F48" s="63">
        <f>IF(S33="","",S33)</f>
        <v>11</v>
      </c>
      <c r="G48" s="64"/>
      <c r="H48" s="69" t="str">
        <f>IF(R38="","",IF(R38="○","×","○"))</f>
        <v>×</v>
      </c>
      <c r="I48" s="61">
        <f>IF(U38="","",U38)</f>
        <v>11</v>
      </c>
      <c r="J48" s="62" t="s">
        <v>338</v>
      </c>
      <c r="K48" s="63">
        <f>IF(S38="","",S38)</f>
        <v>8</v>
      </c>
      <c r="L48" s="70"/>
      <c r="M48" s="69" t="str">
        <f>IF(R43="","",IF(R43="○","×","○"))</f>
        <v>○</v>
      </c>
      <c r="N48" s="61">
        <f>IF(U43="","",U43)</f>
        <v>11</v>
      </c>
      <c r="O48" s="62" t="s">
        <v>338</v>
      </c>
      <c r="P48" s="63">
        <f>IF(S43="","",S43)</f>
        <v>3</v>
      </c>
      <c r="Q48" s="64"/>
      <c r="R48" s="244" t="str">
        <f>IF(R49="","",IF(R49&gt;V49,"○","×"))</f>
        <v/>
      </c>
      <c r="S48" s="245"/>
      <c r="T48" s="245"/>
      <c r="U48" s="245"/>
      <c r="V48" s="245"/>
      <c r="W48" s="257">
        <f>IF($B48="","",COUNTIF($C48:$V52,"○"))</f>
        <v>1</v>
      </c>
      <c r="X48" s="251">
        <f>IF($B48="","",COUNTIF($C48:$V52,"×"))</f>
        <v>2</v>
      </c>
      <c r="Y48" s="253">
        <f>IF($B48="","",W48*2+X48)</f>
        <v>4</v>
      </c>
      <c r="Z48" s="255">
        <f>RANK(Y48,$Y$33:$Y$52,0)</f>
        <v>3</v>
      </c>
    </row>
    <row r="49" spans="1:26" ht="14.25" customHeight="1" x14ac:dyDescent="0.2">
      <c r="A49" s="242"/>
      <c r="B49" s="226"/>
      <c r="C49" s="207">
        <f>IF(R34="W","L",IF(R34="L","W",IF(R34="","",V34)))</f>
        <v>1</v>
      </c>
      <c r="D49" s="65">
        <f>IF(U34="","",U34)</f>
        <v>8</v>
      </c>
      <c r="E49" s="58" t="s">
        <v>338</v>
      </c>
      <c r="F49" s="66">
        <f>IF(S34="","",S34)</f>
        <v>11</v>
      </c>
      <c r="G49" s="205">
        <f>IF(OR(C49="L",C49="W"),"",R34)</f>
        <v>3</v>
      </c>
      <c r="H49" s="211">
        <f>IF(R39="W","L",IF(R39="L","W",IF(R39="","",V39)))</f>
        <v>1</v>
      </c>
      <c r="I49" s="65">
        <f>IF(U39="","",U39)</f>
        <v>9</v>
      </c>
      <c r="J49" s="58" t="s">
        <v>338</v>
      </c>
      <c r="K49" s="66">
        <f>IF(S39="","",S39)</f>
        <v>11</v>
      </c>
      <c r="L49" s="213">
        <f>IF(OR(H49="L",H49="W"),"",R39)</f>
        <v>3</v>
      </c>
      <c r="M49" s="221">
        <f>IF(R44="W","L",IF(R44="L","W",IF(R44="","",V44)))</f>
        <v>3</v>
      </c>
      <c r="N49" s="65">
        <f>IF(U44="","",U44)</f>
        <v>11</v>
      </c>
      <c r="O49" s="58" t="s">
        <v>338</v>
      </c>
      <c r="P49" s="66">
        <f>IF(S44="","",S44)</f>
        <v>7</v>
      </c>
      <c r="Q49" s="209">
        <f>IF(OR(M49="L",M49="W"),"",R44)</f>
        <v>1</v>
      </c>
      <c r="R49" s="246"/>
      <c r="S49" s="235"/>
      <c r="T49" s="235"/>
      <c r="U49" s="235"/>
      <c r="V49" s="235"/>
      <c r="W49" s="258"/>
      <c r="X49" s="252"/>
      <c r="Y49" s="254"/>
      <c r="Z49" s="256"/>
    </row>
    <row r="50" spans="1:26" ht="14.25" customHeight="1" x14ac:dyDescent="0.2">
      <c r="A50" s="242"/>
      <c r="B50" s="226"/>
      <c r="C50" s="207"/>
      <c r="D50" s="65">
        <f>IF(U35="","",U35)</f>
        <v>12</v>
      </c>
      <c r="E50" s="58" t="s">
        <v>338</v>
      </c>
      <c r="F50" s="66">
        <f>IF(S35="","",S35)</f>
        <v>10</v>
      </c>
      <c r="G50" s="205"/>
      <c r="H50" s="211"/>
      <c r="I50" s="65">
        <f>IF(U40="","",U40)</f>
        <v>7</v>
      </c>
      <c r="J50" s="58" t="s">
        <v>338</v>
      </c>
      <c r="K50" s="66">
        <f>IF(S40="","",S40)</f>
        <v>11</v>
      </c>
      <c r="L50" s="213"/>
      <c r="M50" s="221"/>
      <c r="N50" s="65">
        <f>IF(U45="","",U45)</f>
        <v>9</v>
      </c>
      <c r="O50" s="58" t="s">
        <v>338</v>
      </c>
      <c r="P50" s="66">
        <f>IF(S45="","",S45)</f>
        <v>11</v>
      </c>
      <c r="Q50" s="209"/>
      <c r="R50" s="246"/>
      <c r="S50" s="235"/>
      <c r="T50" s="235"/>
      <c r="U50" s="235"/>
      <c r="V50" s="235"/>
      <c r="W50" s="258"/>
      <c r="X50" s="252"/>
      <c r="Y50" s="254"/>
      <c r="Z50" s="256"/>
    </row>
    <row r="51" spans="1:26" ht="14.25" customHeight="1" x14ac:dyDescent="0.2">
      <c r="A51" s="242"/>
      <c r="B51" s="219" t="s">
        <v>358</v>
      </c>
      <c r="C51" s="207"/>
      <c r="D51" s="65">
        <f>IF(U36="","",U36)</f>
        <v>6</v>
      </c>
      <c r="E51" s="58" t="s">
        <v>338</v>
      </c>
      <c r="F51" s="66">
        <f>IF(S36="","",S36)</f>
        <v>11</v>
      </c>
      <c r="G51" s="205"/>
      <c r="H51" s="211"/>
      <c r="I51" s="65">
        <f>IF(U41="","",U41)</f>
        <v>4</v>
      </c>
      <c r="J51" s="58" t="s">
        <v>338</v>
      </c>
      <c r="K51" s="66">
        <f>IF(S41="","",S41)</f>
        <v>11</v>
      </c>
      <c r="L51" s="213"/>
      <c r="M51" s="221"/>
      <c r="N51" s="65">
        <f>IF(U46="","",U46)</f>
        <v>12</v>
      </c>
      <c r="O51" s="58" t="s">
        <v>338</v>
      </c>
      <c r="P51" s="66">
        <f>IF(S46="","",S46)</f>
        <v>10</v>
      </c>
      <c r="Q51" s="209"/>
      <c r="R51" s="246"/>
      <c r="S51" s="235"/>
      <c r="T51" s="235"/>
      <c r="U51" s="235"/>
      <c r="V51" s="235"/>
      <c r="W51" s="258"/>
      <c r="X51" s="252"/>
      <c r="Y51" s="254"/>
      <c r="Z51" s="256"/>
    </row>
    <row r="52" spans="1:26" ht="14.25" customHeight="1" thickBot="1" x14ac:dyDescent="0.25">
      <c r="A52" s="243"/>
      <c r="B52" s="220"/>
      <c r="C52" s="215"/>
      <c r="D52" s="72" t="str">
        <f>IF(U37="","",U37)</f>
        <v/>
      </c>
      <c r="E52" s="73" t="s">
        <v>338</v>
      </c>
      <c r="F52" s="74" t="str">
        <f>IF(S37="","",S37)</f>
        <v/>
      </c>
      <c r="G52" s="216"/>
      <c r="H52" s="217"/>
      <c r="I52" s="72" t="str">
        <f>IF(U42="","",U42)</f>
        <v/>
      </c>
      <c r="J52" s="73" t="s">
        <v>338</v>
      </c>
      <c r="K52" s="74" t="str">
        <f>IF(S42="","",S42)</f>
        <v/>
      </c>
      <c r="L52" s="218"/>
      <c r="M52" s="222"/>
      <c r="N52" s="72" t="str">
        <f>IF(U47="","",U47)</f>
        <v/>
      </c>
      <c r="O52" s="73" t="s">
        <v>338</v>
      </c>
      <c r="P52" s="74" t="str">
        <f>IF(S47="","",S47)</f>
        <v/>
      </c>
      <c r="Q52" s="223"/>
      <c r="R52" s="247"/>
      <c r="S52" s="248"/>
      <c r="T52" s="248"/>
      <c r="U52" s="248"/>
      <c r="V52" s="248"/>
      <c r="W52" s="259"/>
      <c r="X52" s="260"/>
      <c r="Y52" s="261"/>
      <c r="Z52" s="262"/>
    </row>
  </sheetData>
  <mergeCells count="143">
    <mergeCell ref="Z5:Z6"/>
    <mergeCell ref="X5:X6"/>
    <mergeCell ref="Y5:Y6"/>
    <mergeCell ref="M5:Q5"/>
    <mergeCell ref="R5:V5"/>
    <mergeCell ref="W5:W6"/>
    <mergeCell ref="C5:G5"/>
    <mergeCell ref="H5:L5"/>
    <mergeCell ref="M6:Q6"/>
    <mergeCell ref="C3:L3"/>
    <mergeCell ref="O3:T3"/>
    <mergeCell ref="M31:Q31"/>
    <mergeCell ref="A31:B32"/>
    <mergeCell ref="C32:G32"/>
    <mergeCell ref="H32:L32"/>
    <mergeCell ref="M32:Q32"/>
    <mergeCell ref="A5:B6"/>
    <mergeCell ref="A7:A11"/>
    <mergeCell ref="A12:A16"/>
    <mergeCell ref="A17:A21"/>
    <mergeCell ref="A22:A26"/>
    <mergeCell ref="C31:G31"/>
    <mergeCell ref="H31:L31"/>
    <mergeCell ref="Z7:Z11"/>
    <mergeCell ref="Z12:Z16"/>
    <mergeCell ref="Z17:Z21"/>
    <mergeCell ref="Z22:Z26"/>
    <mergeCell ref="R31:V31"/>
    <mergeCell ref="W31:W32"/>
    <mergeCell ref="X31:X32"/>
    <mergeCell ref="Y31:Y32"/>
    <mergeCell ref="R32:V32"/>
    <mergeCell ref="W22:W26"/>
    <mergeCell ref="C29:L29"/>
    <mergeCell ref="Y12:Y16"/>
    <mergeCell ref="Y17:Y21"/>
    <mergeCell ref="Y22:Y26"/>
    <mergeCell ref="O29:T29"/>
    <mergeCell ref="X17:X21"/>
    <mergeCell ref="X22:X26"/>
    <mergeCell ref="R18:R21"/>
    <mergeCell ref="V18:V21"/>
    <mergeCell ref="H34:H37"/>
    <mergeCell ref="L34:L37"/>
    <mergeCell ref="W33:W37"/>
    <mergeCell ref="H12:L16"/>
    <mergeCell ref="M17:Q21"/>
    <mergeCell ref="R22:V26"/>
    <mergeCell ref="R13:R16"/>
    <mergeCell ref="V13:V16"/>
    <mergeCell ref="Q23:Q26"/>
    <mergeCell ref="W17:W21"/>
    <mergeCell ref="X38:X42"/>
    <mergeCell ref="Y38:Y42"/>
    <mergeCell ref="A33:A37"/>
    <mergeCell ref="B33:B35"/>
    <mergeCell ref="C33:G37"/>
    <mergeCell ref="X33:X37"/>
    <mergeCell ref="M34:M37"/>
    <mergeCell ref="Q34:Q37"/>
    <mergeCell ref="R34:R37"/>
    <mergeCell ref="V34:V37"/>
    <mergeCell ref="Z31:Z32"/>
    <mergeCell ref="Z38:Z42"/>
    <mergeCell ref="W7:W11"/>
    <mergeCell ref="W12:W16"/>
    <mergeCell ref="X7:X11"/>
    <mergeCell ref="X12:X16"/>
    <mergeCell ref="Y7:Y11"/>
    <mergeCell ref="Y33:Y37"/>
    <mergeCell ref="Z33:Z37"/>
    <mergeCell ref="W38:W42"/>
    <mergeCell ref="M39:M42"/>
    <mergeCell ref="A38:A42"/>
    <mergeCell ref="B38:B40"/>
    <mergeCell ref="W43:W47"/>
    <mergeCell ref="Q39:Q42"/>
    <mergeCell ref="R39:R42"/>
    <mergeCell ref="V39:V42"/>
    <mergeCell ref="A43:A47"/>
    <mergeCell ref="B43:B45"/>
    <mergeCell ref="M43:Q47"/>
    <mergeCell ref="X43:X47"/>
    <mergeCell ref="Y43:Y47"/>
    <mergeCell ref="Z43:Z47"/>
    <mergeCell ref="W48:W52"/>
    <mergeCell ref="X48:X52"/>
    <mergeCell ref="Y48:Y52"/>
    <mergeCell ref="Z48:Z52"/>
    <mergeCell ref="A48:A52"/>
    <mergeCell ref="B48:B50"/>
    <mergeCell ref="R48:V52"/>
    <mergeCell ref="C49:C52"/>
    <mergeCell ref="G49:G52"/>
    <mergeCell ref="H49:H52"/>
    <mergeCell ref="L49:L52"/>
    <mergeCell ref="R6:V6"/>
    <mergeCell ref="L8:L11"/>
    <mergeCell ref="R8:R11"/>
    <mergeCell ref="R44:R47"/>
    <mergeCell ref="V44:V47"/>
    <mergeCell ref="B46:B47"/>
    <mergeCell ref="H38:L42"/>
    <mergeCell ref="C39:C42"/>
    <mergeCell ref="G39:G42"/>
    <mergeCell ref="B41:B42"/>
    <mergeCell ref="B15:B16"/>
    <mergeCell ref="B17:B19"/>
    <mergeCell ref="B20:B21"/>
    <mergeCell ref="B22:B24"/>
    <mergeCell ref="A1:Z1"/>
    <mergeCell ref="B7:B9"/>
    <mergeCell ref="B10:B11"/>
    <mergeCell ref="B12:B14"/>
    <mergeCell ref="C6:G6"/>
    <mergeCell ref="H6:L6"/>
    <mergeCell ref="B25:B26"/>
    <mergeCell ref="M49:M52"/>
    <mergeCell ref="Q49:Q52"/>
    <mergeCell ref="B51:B52"/>
    <mergeCell ref="M23:M26"/>
    <mergeCell ref="C44:C47"/>
    <mergeCell ref="G44:G47"/>
    <mergeCell ref="H44:H47"/>
    <mergeCell ref="L44:L47"/>
    <mergeCell ref="B36:B37"/>
    <mergeCell ref="H18:H21"/>
    <mergeCell ref="L18:L21"/>
    <mergeCell ref="C23:C26"/>
    <mergeCell ref="G23:G26"/>
    <mergeCell ref="H23:H26"/>
    <mergeCell ref="L23:L26"/>
    <mergeCell ref="C18:C21"/>
    <mergeCell ref="G18:G21"/>
    <mergeCell ref="V8:V11"/>
    <mergeCell ref="C13:C16"/>
    <mergeCell ref="G13:G16"/>
    <mergeCell ref="H8:H11"/>
    <mergeCell ref="M8:M11"/>
    <mergeCell ref="Q8:Q11"/>
    <mergeCell ref="M13:M16"/>
    <mergeCell ref="Q13:Q16"/>
    <mergeCell ref="C7:G11"/>
  </mergeCells>
  <phoneticPr fontId="2"/>
  <conditionalFormatting sqref="H12 M17 R22 C7 H38 M43 R48 C33">
    <cfRule type="cellIs" dxfId="2" priority="1" stopIfTrue="1" operator="equal">
      <formula>"×"</formula>
    </cfRule>
  </conditionalFormatting>
  <conditionalFormatting sqref="H7 M7 R7 M12 R12 C12 M22 H17 R17 H48 C17 C22 H33 M33 R33 M38 R38 C43 C38 C48 R43 M48 H43 H22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43B8-44C2-4E44-9E37-2669730509B9}">
  <dimension ref="A1:O36"/>
  <sheetViews>
    <sheetView tabSelected="1" zoomScale="115" workbookViewId="0">
      <selection activeCell="R75" sqref="R75"/>
    </sheetView>
  </sheetViews>
  <sheetFormatPr defaultColWidth="9" defaultRowHeight="13.2" x14ac:dyDescent="0.2"/>
  <cols>
    <col min="1" max="1" width="8.77734375" style="282" bestFit="1" customWidth="1"/>
    <col min="2" max="2" width="16.33203125" style="282" bestFit="1" customWidth="1"/>
    <col min="3" max="3" width="7.77734375" style="282" bestFit="1" customWidth="1"/>
    <col min="4" max="4" width="7.109375" style="282" customWidth="1"/>
    <col min="5" max="5" width="8.77734375" style="282" bestFit="1" customWidth="1"/>
    <col min="6" max="6" width="16.33203125" style="282" bestFit="1" customWidth="1"/>
    <col min="7" max="7" width="7.77734375" style="282" bestFit="1" customWidth="1"/>
    <col min="8" max="8" width="7.109375" style="282" customWidth="1"/>
    <col min="9" max="9" width="8.77734375" style="282" bestFit="1" customWidth="1"/>
    <col min="10" max="10" width="9.77734375" style="282" customWidth="1"/>
    <col min="11" max="11" width="7.77734375" style="282" bestFit="1" customWidth="1"/>
    <col min="12" max="12" width="7.109375" style="282" customWidth="1"/>
    <col min="13" max="13" width="8.77734375" style="282" bestFit="1" customWidth="1"/>
    <col min="14" max="14" width="9.77734375" style="282" bestFit="1" customWidth="1"/>
    <col min="15" max="15" width="7.77734375" style="282" bestFit="1" customWidth="1"/>
    <col min="16" max="16384" width="9" style="282"/>
  </cols>
  <sheetData>
    <row r="1" spans="1:15" ht="23.4" x14ac:dyDescent="0.2">
      <c r="A1" s="312" t="s">
        <v>398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15" customHeight="1" x14ac:dyDescent="0.2"/>
    <row r="3" spans="1:15" ht="15" customHeight="1" thickBot="1" x14ac:dyDescent="0.25">
      <c r="A3" s="286"/>
      <c r="B3" s="286"/>
      <c r="C3" s="286"/>
      <c r="E3" s="286"/>
      <c r="F3" s="286"/>
      <c r="G3" s="286"/>
      <c r="I3" s="286" t="s">
        <v>333</v>
      </c>
      <c r="J3" s="286"/>
      <c r="K3" s="286"/>
      <c r="M3" s="286" t="s">
        <v>339</v>
      </c>
      <c r="N3" s="286"/>
      <c r="O3" s="286"/>
    </row>
    <row r="4" spans="1:15" ht="15" customHeight="1" thickBot="1" x14ac:dyDescent="0.25">
      <c r="B4" s="286"/>
      <c r="C4" s="286"/>
      <c r="F4" s="286"/>
      <c r="G4" s="286"/>
      <c r="I4" s="311" t="s">
        <v>397</v>
      </c>
      <c r="J4" s="310" t="s">
        <v>396</v>
      </c>
      <c r="K4" s="309" t="s">
        <v>395</v>
      </c>
      <c r="M4" s="311" t="s">
        <v>397</v>
      </c>
      <c r="N4" s="310" t="s">
        <v>396</v>
      </c>
      <c r="O4" s="309" t="s">
        <v>395</v>
      </c>
    </row>
    <row r="5" spans="1:15" ht="15" customHeight="1" x14ac:dyDescent="0.2">
      <c r="B5" s="301"/>
      <c r="C5" s="301"/>
      <c r="F5" s="301"/>
      <c r="G5" s="301"/>
      <c r="I5" s="308">
        <v>1</v>
      </c>
      <c r="J5" s="307" t="s">
        <v>12</v>
      </c>
      <c r="K5" s="306" t="s">
        <v>9</v>
      </c>
      <c r="M5" s="308">
        <v>1</v>
      </c>
      <c r="N5" s="307" t="s">
        <v>253</v>
      </c>
      <c r="O5" s="306" t="s">
        <v>6</v>
      </c>
    </row>
    <row r="6" spans="1:15" ht="15" customHeight="1" x14ac:dyDescent="0.2">
      <c r="B6" s="301"/>
      <c r="C6" s="301"/>
      <c r="F6" s="301"/>
      <c r="G6" s="301"/>
      <c r="I6" s="305">
        <v>2</v>
      </c>
      <c r="J6" s="304" t="s">
        <v>4</v>
      </c>
      <c r="K6" s="303" t="s">
        <v>6</v>
      </c>
      <c r="M6" s="305">
        <v>2</v>
      </c>
      <c r="N6" s="304" t="s">
        <v>313</v>
      </c>
      <c r="O6" s="303" t="s">
        <v>6</v>
      </c>
    </row>
    <row r="7" spans="1:15" ht="15" customHeight="1" x14ac:dyDescent="0.2">
      <c r="A7" s="286"/>
      <c r="B7" s="301"/>
      <c r="C7" s="301"/>
      <c r="E7" s="286"/>
      <c r="F7" s="301"/>
      <c r="G7" s="301"/>
      <c r="I7" s="305">
        <v>3</v>
      </c>
      <c r="J7" s="304" t="s">
        <v>8</v>
      </c>
      <c r="K7" s="303" t="s">
        <v>9</v>
      </c>
      <c r="M7" s="305">
        <v>3</v>
      </c>
      <c r="N7" s="304" t="s">
        <v>314</v>
      </c>
      <c r="O7" s="303" t="s">
        <v>9</v>
      </c>
    </row>
    <row r="8" spans="1:15" ht="15" customHeight="1" x14ac:dyDescent="0.2">
      <c r="A8" s="286"/>
      <c r="B8" s="301"/>
      <c r="C8" s="301"/>
      <c r="E8" s="286"/>
      <c r="F8" s="301"/>
      <c r="G8" s="301"/>
      <c r="I8" s="305">
        <v>4</v>
      </c>
      <c r="J8" s="304" t="s">
        <v>58</v>
      </c>
      <c r="K8" s="303" t="s">
        <v>6</v>
      </c>
      <c r="M8" s="305">
        <v>4</v>
      </c>
      <c r="N8" s="304" t="s">
        <v>10</v>
      </c>
      <c r="O8" s="303" t="s">
        <v>6</v>
      </c>
    </row>
    <row r="9" spans="1:15" ht="15" customHeight="1" x14ac:dyDescent="0.2">
      <c r="A9" s="286"/>
      <c r="B9" s="301"/>
      <c r="C9" s="301"/>
      <c r="E9" s="286"/>
      <c r="F9" s="301"/>
      <c r="G9" s="301"/>
      <c r="I9" s="292" t="s">
        <v>394</v>
      </c>
      <c r="J9" s="302" t="s">
        <v>138</v>
      </c>
      <c r="K9" s="290" t="s">
        <v>22</v>
      </c>
      <c r="M9" s="292" t="s">
        <v>394</v>
      </c>
      <c r="N9" s="302" t="s">
        <v>135</v>
      </c>
      <c r="O9" s="290" t="s">
        <v>6</v>
      </c>
    </row>
    <row r="10" spans="1:15" ht="15" customHeight="1" x14ac:dyDescent="0.2">
      <c r="A10" s="286"/>
      <c r="B10" s="301"/>
      <c r="C10" s="301"/>
      <c r="E10" s="286"/>
      <c r="F10" s="301"/>
      <c r="G10" s="301"/>
      <c r="I10" s="289"/>
      <c r="J10" s="296" t="s">
        <v>220</v>
      </c>
      <c r="K10" s="287" t="s">
        <v>9</v>
      </c>
      <c r="M10" s="289"/>
      <c r="N10" s="296" t="s">
        <v>170</v>
      </c>
      <c r="O10" s="287" t="s">
        <v>78</v>
      </c>
    </row>
    <row r="11" spans="1:15" ht="15" customHeight="1" x14ac:dyDescent="0.2">
      <c r="A11" s="286"/>
      <c r="B11" s="301"/>
      <c r="C11" s="301"/>
      <c r="E11" s="286"/>
      <c r="F11" s="301"/>
      <c r="G11" s="301"/>
      <c r="I11" s="289"/>
      <c r="J11" s="296" t="s">
        <v>222</v>
      </c>
      <c r="K11" s="287" t="s">
        <v>6</v>
      </c>
      <c r="M11" s="289"/>
      <c r="N11" s="296" t="s">
        <v>254</v>
      </c>
      <c r="O11" s="287" t="s">
        <v>6</v>
      </c>
    </row>
    <row r="12" spans="1:15" ht="15" customHeight="1" x14ac:dyDescent="0.2">
      <c r="A12" s="286"/>
      <c r="B12" s="301"/>
      <c r="C12" s="301"/>
      <c r="E12" s="286"/>
      <c r="F12" s="301"/>
      <c r="G12" s="301"/>
      <c r="I12" s="295"/>
      <c r="J12" s="300" t="s">
        <v>10</v>
      </c>
      <c r="K12" s="299" t="s">
        <v>11</v>
      </c>
      <c r="M12" s="289"/>
      <c r="N12" s="300" t="s">
        <v>288</v>
      </c>
      <c r="O12" s="299" t="s">
        <v>78</v>
      </c>
    </row>
    <row r="13" spans="1:15" ht="15" customHeight="1" x14ac:dyDescent="0.2">
      <c r="I13" s="292" t="s">
        <v>393</v>
      </c>
      <c r="J13" s="298" t="s">
        <v>135</v>
      </c>
      <c r="K13" s="297" t="s">
        <v>6</v>
      </c>
      <c r="M13" s="292" t="s">
        <v>393</v>
      </c>
      <c r="N13" s="298" t="s">
        <v>274</v>
      </c>
      <c r="O13" s="297" t="s">
        <v>78</v>
      </c>
    </row>
    <row r="14" spans="1:15" ht="15" customHeight="1" x14ac:dyDescent="0.2">
      <c r="I14" s="289"/>
      <c r="J14" s="296" t="s">
        <v>114</v>
      </c>
      <c r="K14" s="287" t="s">
        <v>18</v>
      </c>
      <c r="M14" s="289"/>
      <c r="N14" s="296" t="s">
        <v>302</v>
      </c>
      <c r="O14" s="287" t="s">
        <v>9</v>
      </c>
    </row>
    <row r="15" spans="1:15" ht="15" customHeight="1" x14ac:dyDescent="0.2">
      <c r="I15" s="289"/>
      <c r="J15" s="296" t="s">
        <v>392</v>
      </c>
      <c r="K15" s="287" t="s">
        <v>385</v>
      </c>
      <c r="M15" s="289"/>
      <c r="N15" s="296" t="s">
        <v>303</v>
      </c>
      <c r="O15" s="287" t="s">
        <v>78</v>
      </c>
    </row>
    <row r="16" spans="1:15" ht="15" customHeight="1" x14ac:dyDescent="0.2">
      <c r="I16" s="289"/>
      <c r="J16" s="296" t="s">
        <v>141</v>
      </c>
      <c r="K16" s="287" t="s">
        <v>9</v>
      </c>
      <c r="M16" s="289"/>
      <c r="N16" s="296" t="s">
        <v>286</v>
      </c>
      <c r="O16" s="287" t="s">
        <v>9</v>
      </c>
    </row>
    <row r="17" spans="1:15" ht="15" customHeight="1" x14ac:dyDescent="0.2">
      <c r="I17" s="289"/>
      <c r="J17" s="296" t="s">
        <v>135</v>
      </c>
      <c r="K17" s="287" t="s">
        <v>9</v>
      </c>
      <c r="M17" s="289"/>
      <c r="N17" s="296" t="s">
        <v>58</v>
      </c>
      <c r="O17" s="287" t="s">
        <v>391</v>
      </c>
    </row>
    <row r="18" spans="1:15" ht="15" customHeight="1" x14ac:dyDescent="0.2">
      <c r="I18" s="289"/>
      <c r="J18" s="296" t="s">
        <v>139</v>
      </c>
      <c r="K18" s="287" t="s">
        <v>6</v>
      </c>
      <c r="M18" s="289"/>
      <c r="N18" s="296" t="s">
        <v>255</v>
      </c>
      <c r="O18" s="287" t="s">
        <v>22</v>
      </c>
    </row>
    <row r="19" spans="1:15" ht="15" customHeight="1" x14ac:dyDescent="0.2">
      <c r="A19" s="286"/>
      <c r="B19" s="286"/>
      <c r="C19" s="286"/>
      <c r="E19" s="286"/>
      <c r="F19" s="286"/>
      <c r="G19" s="286"/>
      <c r="I19" s="289"/>
      <c r="J19" s="296" t="s">
        <v>140</v>
      </c>
      <c r="K19" s="287" t="s">
        <v>35</v>
      </c>
      <c r="M19" s="289"/>
      <c r="N19" s="296" t="s">
        <v>287</v>
      </c>
      <c r="O19" s="287" t="s">
        <v>389</v>
      </c>
    </row>
    <row r="20" spans="1:15" ht="15" customHeight="1" x14ac:dyDescent="0.2">
      <c r="I20" s="295"/>
      <c r="J20" s="294" t="s">
        <v>91</v>
      </c>
      <c r="K20" s="293" t="s">
        <v>6</v>
      </c>
      <c r="M20" s="289"/>
      <c r="N20" s="294" t="s">
        <v>390</v>
      </c>
      <c r="O20" s="293" t="s">
        <v>389</v>
      </c>
    </row>
    <row r="21" spans="1:15" ht="15" customHeight="1" x14ac:dyDescent="0.2">
      <c r="I21" s="292" t="s">
        <v>388</v>
      </c>
      <c r="J21" s="291" t="s">
        <v>77</v>
      </c>
      <c r="K21" s="290" t="s">
        <v>78</v>
      </c>
      <c r="M21" s="292" t="s">
        <v>388</v>
      </c>
      <c r="N21" s="291" t="s">
        <v>263</v>
      </c>
      <c r="O21" s="290" t="s">
        <v>34</v>
      </c>
    </row>
    <row r="22" spans="1:15" ht="15" customHeight="1" x14ac:dyDescent="0.2">
      <c r="I22" s="289"/>
      <c r="J22" s="288" t="s">
        <v>83</v>
      </c>
      <c r="K22" s="287" t="s">
        <v>72</v>
      </c>
      <c r="M22" s="289"/>
      <c r="N22" s="288" t="s">
        <v>79</v>
      </c>
      <c r="O22" s="287" t="s">
        <v>70</v>
      </c>
    </row>
    <row r="23" spans="1:15" ht="15" customHeight="1" x14ac:dyDescent="0.2">
      <c r="A23" s="286"/>
      <c r="E23" s="286"/>
      <c r="I23" s="289"/>
      <c r="J23" s="288" t="s">
        <v>84</v>
      </c>
      <c r="K23" s="287" t="s">
        <v>42</v>
      </c>
      <c r="M23" s="289"/>
      <c r="N23" s="288" t="s">
        <v>90</v>
      </c>
      <c r="O23" s="287" t="s">
        <v>158</v>
      </c>
    </row>
    <row r="24" spans="1:15" ht="15" customHeight="1" x14ac:dyDescent="0.2">
      <c r="A24" s="286"/>
      <c r="E24" s="286"/>
      <c r="I24" s="289"/>
      <c r="J24" s="288" t="s">
        <v>183</v>
      </c>
      <c r="K24" s="287" t="s">
        <v>78</v>
      </c>
      <c r="M24" s="289"/>
      <c r="N24" s="288" t="s">
        <v>272</v>
      </c>
      <c r="O24" s="287" t="s">
        <v>78</v>
      </c>
    </row>
    <row r="25" spans="1:15" ht="15" customHeight="1" x14ac:dyDescent="0.2">
      <c r="A25" s="286"/>
      <c r="E25" s="286"/>
      <c r="I25" s="289"/>
      <c r="J25" s="288" t="s">
        <v>102</v>
      </c>
      <c r="K25" s="287" t="s">
        <v>78</v>
      </c>
      <c r="M25" s="289"/>
      <c r="N25" s="288" t="s">
        <v>299</v>
      </c>
      <c r="O25" s="287" t="s">
        <v>9</v>
      </c>
    </row>
    <row r="26" spans="1:15" ht="15" customHeight="1" x14ac:dyDescent="0.2">
      <c r="A26" s="286"/>
      <c r="E26" s="286"/>
      <c r="I26" s="289"/>
      <c r="J26" s="288" t="s">
        <v>181</v>
      </c>
      <c r="K26" s="287" t="s">
        <v>158</v>
      </c>
      <c r="M26" s="289"/>
      <c r="N26" s="288" t="s">
        <v>276</v>
      </c>
      <c r="O26" s="287" t="s">
        <v>62</v>
      </c>
    </row>
    <row r="27" spans="1:15" ht="15" customHeight="1" x14ac:dyDescent="0.2">
      <c r="A27" s="286"/>
      <c r="E27" s="286"/>
      <c r="I27" s="289"/>
      <c r="J27" s="288" t="s">
        <v>182</v>
      </c>
      <c r="K27" s="287" t="s">
        <v>30</v>
      </c>
      <c r="M27" s="289"/>
      <c r="N27" s="288" t="s">
        <v>271</v>
      </c>
      <c r="O27" s="287" t="s">
        <v>9</v>
      </c>
    </row>
    <row r="28" spans="1:15" ht="15" customHeight="1" x14ac:dyDescent="0.2">
      <c r="A28" s="286"/>
      <c r="E28" s="286"/>
      <c r="I28" s="289"/>
      <c r="J28" s="288" t="s">
        <v>85</v>
      </c>
      <c r="K28" s="287" t="s">
        <v>86</v>
      </c>
      <c r="M28" s="289"/>
      <c r="N28" s="288" t="s">
        <v>301</v>
      </c>
      <c r="O28" s="287" t="s">
        <v>81</v>
      </c>
    </row>
    <row r="29" spans="1:15" ht="15" customHeight="1" x14ac:dyDescent="0.2">
      <c r="A29" s="286"/>
      <c r="E29" s="286"/>
      <c r="I29" s="289"/>
      <c r="J29" s="288" t="s">
        <v>87</v>
      </c>
      <c r="K29" s="287" t="s">
        <v>88</v>
      </c>
      <c r="M29" s="289"/>
      <c r="N29" s="288" t="s">
        <v>282</v>
      </c>
      <c r="O29" s="287" t="s">
        <v>158</v>
      </c>
    </row>
    <row r="30" spans="1:15" ht="15" customHeight="1" x14ac:dyDescent="0.2">
      <c r="A30" s="286"/>
      <c r="E30" s="286"/>
      <c r="I30" s="289"/>
      <c r="J30" s="288" t="s">
        <v>89</v>
      </c>
      <c r="K30" s="287" t="s">
        <v>9</v>
      </c>
      <c r="M30" s="289"/>
      <c r="N30" s="288" t="s">
        <v>387</v>
      </c>
      <c r="O30" s="287" t="s">
        <v>60</v>
      </c>
    </row>
    <row r="31" spans="1:15" ht="15" customHeight="1" x14ac:dyDescent="0.2">
      <c r="A31" s="286"/>
      <c r="E31" s="286"/>
      <c r="I31" s="289"/>
      <c r="J31" s="288" t="s">
        <v>133</v>
      </c>
      <c r="K31" s="287" t="s">
        <v>60</v>
      </c>
      <c r="M31" s="289"/>
      <c r="N31" s="288" t="s">
        <v>289</v>
      </c>
      <c r="O31" s="287" t="s">
        <v>98</v>
      </c>
    </row>
    <row r="32" spans="1:15" ht="15" customHeight="1" x14ac:dyDescent="0.2">
      <c r="A32" s="286"/>
      <c r="E32" s="286"/>
      <c r="I32" s="289"/>
      <c r="J32" s="288" t="s">
        <v>386</v>
      </c>
      <c r="K32" s="287" t="s">
        <v>385</v>
      </c>
      <c r="M32" s="289"/>
      <c r="N32" s="288" t="s">
        <v>275</v>
      </c>
      <c r="O32" s="287" t="s">
        <v>98</v>
      </c>
    </row>
    <row r="33" spans="1:15" ht="15" customHeight="1" x14ac:dyDescent="0.2">
      <c r="A33" s="286"/>
      <c r="E33" s="286"/>
      <c r="I33" s="289"/>
      <c r="J33" s="288" t="s">
        <v>180</v>
      </c>
      <c r="K33" s="287" t="s">
        <v>48</v>
      </c>
      <c r="M33" s="289"/>
      <c r="N33" s="288" t="s">
        <v>384</v>
      </c>
      <c r="O33" s="287" t="s">
        <v>60</v>
      </c>
    </row>
    <row r="34" spans="1:15" ht="15" customHeight="1" x14ac:dyDescent="0.2">
      <c r="A34" s="286"/>
      <c r="E34" s="286"/>
      <c r="I34" s="289"/>
      <c r="J34" s="288" t="s">
        <v>177</v>
      </c>
      <c r="K34" s="287" t="s">
        <v>78</v>
      </c>
      <c r="M34" s="289"/>
      <c r="N34" s="288" t="s">
        <v>265</v>
      </c>
      <c r="O34" s="287" t="s">
        <v>158</v>
      </c>
    </row>
    <row r="35" spans="1:15" ht="15" customHeight="1" x14ac:dyDescent="0.2">
      <c r="A35" s="286"/>
      <c r="E35" s="286"/>
      <c r="I35" s="289"/>
      <c r="J35" s="288" t="s">
        <v>178</v>
      </c>
      <c r="K35" s="287" t="s">
        <v>9</v>
      </c>
      <c r="M35" s="289"/>
      <c r="N35" s="288" t="s">
        <v>47</v>
      </c>
      <c r="O35" s="287" t="s">
        <v>78</v>
      </c>
    </row>
    <row r="36" spans="1:15" ht="15" customHeight="1" thickBot="1" x14ac:dyDescent="0.25">
      <c r="A36" s="286"/>
      <c r="E36" s="286"/>
      <c r="I36" s="285"/>
      <c r="J36" s="284" t="s">
        <v>137</v>
      </c>
      <c r="K36" s="283" t="s">
        <v>22</v>
      </c>
      <c r="M36" s="285"/>
      <c r="N36" s="284" t="s">
        <v>312</v>
      </c>
      <c r="O36" s="283" t="s">
        <v>6</v>
      </c>
    </row>
  </sheetData>
  <mergeCells count="41">
    <mergeCell ref="M9:M12"/>
    <mergeCell ref="M13:M20"/>
    <mergeCell ref="M21:M36"/>
    <mergeCell ref="I9:I12"/>
    <mergeCell ref="I13:I20"/>
    <mergeCell ref="I21:I36"/>
    <mergeCell ref="E29:E36"/>
    <mergeCell ref="A23:A24"/>
    <mergeCell ref="A25:A28"/>
    <mergeCell ref="A29:A36"/>
    <mergeCell ref="F11:G11"/>
    <mergeCell ref="F12:G12"/>
    <mergeCell ref="E23:E24"/>
    <mergeCell ref="E25:E28"/>
    <mergeCell ref="B4:C4"/>
    <mergeCell ref="B5:C5"/>
    <mergeCell ref="B6:C6"/>
    <mergeCell ref="B7:C7"/>
    <mergeCell ref="F7:G7"/>
    <mergeCell ref="F8:G8"/>
    <mergeCell ref="F5:G5"/>
    <mergeCell ref="F6:G6"/>
    <mergeCell ref="F9:G9"/>
    <mergeCell ref="F10:G10"/>
    <mergeCell ref="A1:O1"/>
    <mergeCell ref="A19:C19"/>
    <mergeCell ref="I3:K3"/>
    <mergeCell ref="M3:O3"/>
    <mergeCell ref="E19:G19"/>
    <mergeCell ref="A3:C3"/>
    <mergeCell ref="E3:G3"/>
    <mergeCell ref="F4:G4"/>
    <mergeCell ref="A7:A8"/>
    <mergeCell ref="A9:A12"/>
    <mergeCell ref="E7:E8"/>
    <mergeCell ref="E9:E12"/>
    <mergeCell ref="B8:C8"/>
    <mergeCell ref="B9:C9"/>
    <mergeCell ref="B10:C10"/>
    <mergeCell ref="B11:C11"/>
    <mergeCell ref="B12:C12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男子シングルス</vt:lpstr>
      <vt:lpstr>女子シングルス</vt:lpstr>
      <vt:lpstr>決勝リーグ</vt:lpstr>
      <vt:lpstr>Rank</vt:lpstr>
      <vt:lpstr>決勝リーグ!Print_Area</vt:lpstr>
      <vt:lpstr>女子シングルス!Print_Area</vt:lpstr>
      <vt:lpstr>男子シングルス!Print_Area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2014-09-27T10:13:56Z</cp:lastPrinted>
  <dcterms:created xsi:type="dcterms:W3CDTF">2014-09-18T15:39:30Z</dcterms:created>
  <dcterms:modified xsi:type="dcterms:W3CDTF">2026-02-04T09:10:31Z</dcterms:modified>
</cp:coreProperties>
</file>