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4\"/>
    </mc:Choice>
  </mc:AlternateContent>
  <xr:revisionPtr revIDLastSave="0" documentId="8_{2F8B18CB-061A-4BFA-A352-3AFFAE228DA1}" xr6:coauthVersionLast="47" xr6:coauthVersionMax="47" xr10:uidLastSave="{00000000-0000-0000-0000-000000000000}"/>
  <bookViews>
    <workbookView xWindow="-108" yWindow="-108" windowWidth="23256" windowHeight="12456" xr2:uid="{8883CFF4-77D1-49E7-B14A-55A060FB3B7E}"/>
  </bookViews>
  <sheets>
    <sheet name="男女学校対抗" sheetId="1" r:id="rId1"/>
    <sheet name="男子リーグ" sheetId="4" r:id="rId2"/>
    <sheet name="女子リーグ" sheetId="5" r:id="rId3"/>
    <sheet name="男子ダブルス" sheetId="6" r:id="rId4"/>
    <sheet name="女子ダブルス" sheetId="7" r:id="rId5"/>
    <sheet name="男子シングルス" sheetId="8" r:id="rId6"/>
    <sheet name="女子シングルス" sheetId="9" r:id="rId7"/>
    <sheet name="Rank" sheetId="10" r:id="rId8"/>
  </sheets>
  <externalReferences>
    <externalReference r:id="rId9"/>
  </externalReferences>
  <definedNames>
    <definedName name="_xlnm.Print_Area" localSheetId="6">女子シングルス!$A$1:$BV$74</definedName>
    <definedName name="_xlnm.Print_Area" localSheetId="4">女子ダブルス!$A$1:$AK$64</definedName>
    <definedName name="_xlnm.Print_Area" localSheetId="2">女子リーグ!$A$1:$S$95</definedName>
    <definedName name="_xlnm.Print_Area" localSheetId="5">男子シングルス!$A$1:$BV$188</definedName>
    <definedName name="_xlnm.Print_Area" localSheetId="3">男子ダブルス!$A$1:$BV$83</definedName>
    <definedName name="_xlnm.Print_Area" localSheetId="1">男子リーグ!$A$1:$S$95</definedName>
    <definedName name="ランキングシード">#REF!</definedName>
    <definedName name="ランキング小">#REF!</definedName>
    <definedName name="ランキング大">#REF!</definedName>
    <definedName name="順位">#REF!</definedName>
  </definedNames>
  <calcPr calcId="181029"/>
</workbook>
</file>

<file path=xl/calcChain.xml><?xml version="1.0" encoding="utf-8"?>
<calcChain xmlns="http://schemas.openxmlformats.org/spreadsheetml/2006/main">
  <c r="O37" i="9" l="1"/>
  <c r="V37" i="9"/>
  <c r="AZ37" i="9"/>
  <c r="BG37" i="9"/>
  <c r="O63" i="9"/>
  <c r="V63" i="9"/>
  <c r="AZ13" i="8"/>
  <c r="BG13" i="8"/>
  <c r="O45" i="8"/>
  <c r="V45" i="8"/>
  <c r="AZ45" i="8"/>
  <c r="BG45" i="8"/>
  <c r="O83" i="8"/>
  <c r="V83" i="8"/>
  <c r="O139" i="8"/>
  <c r="V139" i="8"/>
  <c r="AZ139" i="8"/>
  <c r="BG139" i="8"/>
  <c r="O177" i="8"/>
  <c r="V177" i="8"/>
  <c r="O31" i="7"/>
  <c r="V31" i="7"/>
  <c r="O41" i="6"/>
  <c r="V41" i="6"/>
  <c r="AZ41" i="6"/>
  <c r="BG41" i="6"/>
  <c r="O75" i="6"/>
  <c r="V75" i="6"/>
  <c r="BW58" i="1"/>
  <c r="BZ58" i="1"/>
  <c r="CB58" i="1"/>
  <c r="AY60" i="1"/>
  <c r="BW60" i="1" s="1"/>
  <c r="CB60" i="1" s="1"/>
  <c r="BC60" i="1"/>
  <c r="BZ60" i="1"/>
  <c r="AY62" i="1"/>
  <c r="BE62" i="1"/>
  <c r="BW62" i="1"/>
  <c r="BC62" i="1"/>
  <c r="BZ62" i="1" s="1"/>
  <c r="CB62" i="1" s="1"/>
  <c r="BI62" i="1"/>
  <c r="AY64" i="1"/>
  <c r="BW64" i="1" s="1"/>
  <c r="CB64" i="1" s="1"/>
  <c r="CE64" i="1" s="1"/>
  <c r="BE64" i="1"/>
  <c r="BK64" i="1"/>
  <c r="BC64" i="1"/>
  <c r="BZ64" i="1" s="1"/>
  <c r="BI64" i="1"/>
  <c r="BO64" i="1"/>
  <c r="AE58" i="1"/>
  <c r="AH58" i="1"/>
  <c r="AJ58" i="1"/>
  <c r="K64" i="1"/>
  <c r="AH64" i="1" s="1"/>
  <c r="Q64" i="1"/>
  <c r="W64" i="1"/>
  <c r="G64" i="1"/>
  <c r="AE64" i="1" s="1"/>
  <c r="M64" i="1"/>
  <c r="S64" i="1"/>
  <c r="G60" i="1"/>
  <c r="AE60" i="1"/>
  <c r="AJ60" i="1" s="1"/>
  <c r="K60" i="1"/>
  <c r="AH60" i="1"/>
  <c r="Q62" i="1"/>
  <c r="K62" i="1"/>
  <c r="AH62" i="1"/>
  <c r="M62" i="1"/>
  <c r="G62" i="1"/>
  <c r="AE62" i="1"/>
  <c r="AJ62" i="1"/>
  <c r="Q29" i="5"/>
  <c r="M29" i="5"/>
  <c r="G29" i="5"/>
  <c r="C29" i="5"/>
  <c r="Q24" i="5"/>
  <c r="M24" i="5"/>
  <c r="G24" i="5"/>
  <c r="C24" i="5"/>
  <c r="Q18" i="5"/>
  <c r="M18" i="5"/>
  <c r="G18" i="5"/>
  <c r="C18" i="5"/>
  <c r="Q13" i="5"/>
  <c r="M13" i="5"/>
  <c r="G13" i="5"/>
  <c r="C13" i="5"/>
  <c r="Q8" i="5"/>
  <c r="M8" i="5"/>
  <c r="G8" i="5"/>
  <c r="F7" i="5" s="1"/>
  <c r="C8" i="5"/>
  <c r="D7" i="5" s="1"/>
  <c r="Q89" i="5"/>
  <c r="M89" i="5"/>
  <c r="G89" i="5"/>
  <c r="C89" i="5"/>
  <c r="Q84" i="5"/>
  <c r="M84" i="5"/>
  <c r="G84" i="5"/>
  <c r="C84" i="5"/>
  <c r="Q78" i="5"/>
  <c r="M78" i="5"/>
  <c r="G78" i="5"/>
  <c r="C78" i="5"/>
  <c r="Q73" i="5"/>
  <c r="M73" i="5"/>
  <c r="G73" i="5"/>
  <c r="C73" i="5"/>
  <c r="Q68" i="5"/>
  <c r="M68" i="5"/>
  <c r="G68" i="5"/>
  <c r="C68" i="5"/>
  <c r="D67" i="5" s="1"/>
  <c r="Q59" i="5"/>
  <c r="M59" i="5"/>
  <c r="G59" i="5"/>
  <c r="C59" i="5"/>
  <c r="Q54" i="5"/>
  <c r="M54" i="5"/>
  <c r="G54" i="5"/>
  <c r="C54" i="5"/>
  <c r="Q48" i="5"/>
  <c r="M48" i="5"/>
  <c r="G48" i="5"/>
  <c r="C48" i="5"/>
  <c r="Q43" i="5"/>
  <c r="M43" i="5"/>
  <c r="G43" i="5"/>
  <c r="C43" i="5"/>
  <c r="Q38" i="5"/>
  <c r="M38" i="5"/>
  <c r="G38" i="5"/>
  <c r="C38" i="5"/>
  <c r="D37" i="5" s="1"/>
  <c r="Q89" i="4"/>
  <c r="M89" i="4"/>
  <c r="Q84" i="4"/>
  <c r="M84" i="4"/>
  <c r="Q78" i="4"/>
  <c r="M78" i="4"/>
  <c r="Q73" i="4"/>
  <c r="M73" i="4"/>
  <c r="Q68" i="4"/>
  <c r="M68" i="4"/>
  <c r="G89" i="4"/>
  <c r="C89" i="4"/>
  <c r="G84" i="4"/>
  <c r="C84" i="4"/>
  <c r="G78" i="4"/>
  <c r="C78" i="4"/>
  <c r="G73" i="4"/>
  <c r="C73" i="4"/>
  <c r="G68" i="4"/>
  <c r="F67" i="4" s="1"/>
  <c r="C68" i="4"/>
  <c r="D67" i="4" s="1"/>
  <c r="BS56" i="1"/>
  <c r="BM56" i="1"/>
  <c r="BG56" i="1"/>
  <c r="BA56" i="1"/>
  <c r="AA56" i="1"/>
  <c r="U56" i="1"/>
  <c r="O56" i="1"/>
  <c r="I56" i="1"/>
  <c r="Q7" i="5"/>
  <c r="K7" i="5"/>
  <c r="K37" i="5" s="1"/>
  <c r="G67" i="5" s="1"/>
  <c r="G7" i="5"/>
  <c r="A7" i="5"/>
  <c r="A37" i="5" s="1"/>
  <c r="A67" i="5" s="1"/>
  <c r="Q7" i="4"/>
  <c r="K7" i="4"/>
  <c r="G7" i="4"/>
  <c r="Q37" i="4" s="1"/>
  <c r="Q67" i="4" s="1"/>
  <c r="A7" i="4"/>
  <c r="A37" i="4" s="1"/>
  <c r="A67" i="4" s="1"/>
  <c r="N7" i="5"/>
  <c r="P7" i="5"/>
  <c r="F37" i="5"/>
  <c r="G37" i="5"/>
  <c r="K67" i="5" s="1"/>
  <c r="N37" i="5"/>
  <c r="P37" i="5"/>
  <c r="Q37" i="5"/>
  <c r="F67" i="5"/>
  <c r="N67" i="5"/>
  <c r="P67" i="5"/>
  <c r="Q67" i="5"/>
  <c r="Q59" i="4"/>
  <c r="M59" i="4"/>
  <c r="Q54" i="4"/>
  <c r="M54" i="4"/>
  <c r="Q48" i="4"/>
  <c r="M48" i="4"/>
  <c r="Q43" i="4"/>
  <c r="P37" i="4" s="1"/>
  <c r="M43" i="4"/>
  <c r="N37" i="4" s="1"/>
  <c r="Q38" i="4"/>
  <c r="M38" i="4"/>
  <c r="G59" i="4"/>
  <c r="C59" i="4"/>
  <c r="G54" i="4"/>
  <c r="C54" i="4"/>
  <c r="G48" i="4"/>
  <c r="C48" i="4"/>
  <c r="G43" i="4"/>
  <c r="C43" i="4"/>
  <c r="G38" i="4"/>
  <c r="C38" i="4"/>
  <c r="P67" i="4"/>
  <c r="N67" i="4"/>
  <c r="G37" i="4"/>
  <c r="K67" i="4"/>
  <c r="K37" i="4"/>
  <c r="G67" i="4"/>
  <c r="F37" i="4"/>
  <c r="D37" i="4"/>
  <c r="Q29" i="4"/>
  <c r="M29" i="4"/>
  <c r="G29" i="4"/>
  <c r="C29" i="4"/>
  <c r="Q24" i="4"/>
  <c r="M24" i="4"/>
  <c r="G24" i="4"/>
  <c r="C24" i="4"/>
  <c r="Q18" i="4"/>
  <c r="M18" i="4"/>
  <c r="G18" i="4"/>
  <c r="C18" i="4"/>
  <c r="Q13" i="4"/>
  <c r="M13" i="4"/>
  <c r="G13" i="4"/>
  <c r="C13" i="4"/>
  <c r="Q8" i="4"/>
  <c r="M8" i="4"/>
  <c r="G8" i="4"/>
  <c r="C8" i="4"/>
  <c r="P7" i="4"/>
  <c r="N7" i="4"/>
  <c r="F7" i="4"/>
  <c r="D7" i="4"/>
  <c r="AJ64" i="1" l="1"/>
  <c r="AM64" i="1" s="1"/>
  <c r="AM58" i="1"/>
  <c r="CE60" i="1"/>
  <c r="CE58" i="1"/>
  <c r="CE62" i="1"/>
  <c r="AM60" i="1" l="1"/>
  <c r="AM62" i="1"/>
</calcChain>
</file>

<file path=xl/sharedStrings.xml><?xml version="1.0" encoding="utf-8"?>
<sst xmlns="http://schemas.openxmlformats.org/spreadsheetml/2006/main" count="3686" uniqueCount="758">
  <si>
    <t>勝</t>
    <rPh sb="0" eb="1">
      <t>カ</t>
    </rPh>
    <phoneticPr fontId="2"/>
  </si>
  <si>
    <t>負</t>
    <rPh sb="0" eb="1">
      <t>マ</t>
    </rPh>
    <phoneticPr fontId="2"/>
  </si>
  <si>
    <t>得点</t>
    <rPh sb="0" eb="2">
      <t>トクテン</t>
    </rPh>
    <phoneticPr fontId="2"/>
  </si>
  <si>
    <t>順位</t>
    <rPh sb="0" eb="2">
      <t>ジュンイ</t>
    </rPh>
    <phoneticPr fontId="2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</si>
  <si>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2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</si>
  <si>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2"/>
  </si>
  <si>
    <t>尽誠</t>
    <rPh sb="0" eb="2">
      <t>ジンセイ</t>
    </rPh>
    <phoneticPr fontId="2"/>
  </si>
  <si>
    <t>高中央</t>
    <rPh sb="0" eb="1">
      <t>タカ</t>
    </rPh>
    <rPh sb="1" eb="3">
      <t>チュウオウ</t>
    </rPh>
    <phoneticPr fontId="2"/>
  </si>
  <si>
    <t>高松商</t>
    <rPh sb="0" eb="2">
      <t>タカマツ</t>
    </rPh>
    <rPh sb="2" eb="3">
      <t>ショウ</t>
    </rPh>
    <phoneticPr fontId="2"/>
  </si>
  <si>
    <t>ベンチは番号の若いチームが本部席に向かって右側とする</t>
    <rPh sb="4" eb="6">
      <t>バンゴウ</t>
    </rPh>
    <rPh sb="7" eb="8">
      <t>ワカ</t>
    </rPh>
    <rPh sb="13" eb="16">
      <t>ホンブセキ</t>
    </rPh>
    <rPh sb="17" eb="18">
      <t>ム</t>
    </rPh>
    <rPh sb="21" eb="23">
      <t>ミギガワ</t>
    </rPh>
    <phoneticPr fontId="2"/>
  </si>
  <si>
    <t>ベスト４からリーグ戦を行う</t>
    <rPh sb="9" eb="10">
      <t>セン</t>
    </rPh>
    <rPh sb="11" eb="12">
      <t>オコナ</t>
    </rPh>
    <phoneticPr fontId="2"/>
  </si>
  <si>
    <t>試合順序</t>
    <rPh sb="0" eb="2">
      <t>シアイ</t>
    </rPh>
    <rPh sb="2" eb="4">
      <t>ジュンジョ</t>
    </rPh>
    <phoneticPr fontId="2"/>
  </si>
  <si>
    <t>〈男子決勝リーグ〉</t>
    <rPh sb="1" eb="3">
      <t>ダンシ</t>
    </rPh>
    <rPh sb="3" eb="5">
      <t>ケッショウ</t>
    </rPh>
    <phoneticPr fontId="2"/>
  </si>
  <si>
    <t>〈女子決勝リーグ〉</t>
    <rPh sb="1" eb="3">
      <t>ジョシ</t>
    </rPh>
    <rPh sb="3" eb="5">
      <t>ケッショウ</t>
    </rPh>
    <phoneticPr fontId="2"/>
  </si>
  <si>
    <t>１－４</t>
    <phoneticPr fontId="2"/>
  </si>
  <si>
    <t>１－３</t>
    <phoneticPr fontId="2"/>
  </si>
  <si>
    <t>１－２</t>
    <phoneticPr fontId="2"/>
  </si>
  <si>
    <t>①</t>
    <phoneticPr fontId="2"/>
  </si>
  <si>
    <t>②</t>
    <phoneticPr fontId="2"/>
  </si>
  <si>
    <t>③</t>
    <phoneticPr fontId="2"/>
  </si>
  <si>
    <t>２－３</t>
    <phoneticPr fontId="2"/>
  </si>
  <si>
    <t>２－４</t>
    <phoneticPr fontId="2"/>
  </si>
  <si>
    <t>３－４</t>
    <phoneticPr fontId="2"/>
  </si>
  <si>
    <t>／</t>
    <phoneticPr fontId="2"/>
  </si>
  <si>
    <t>－</t>
    <phoneticPr fontId="2"/>
  </si>
  <si>
    <t>場所：坂出市立体育館</t>
    <rPh sb="0" eb="2">
      <t>バショ</t>
    </rPh>
    <rPh sb="3" eb="5">
      <t>サカイデ</t>
    </rPh>
    <rPh sb="5" eb="7">
      <t>シリツ</t>
    </rPh>
    <rPh sb="7" eb="10">
      <t>タイイクカン</t>
    </rPh>
    <phoneticPr fontId="2"/>
  </si>
  <si>
    <t>高桜井</t>
    <rPh sb="0" eb="3">
      <t>タカサクライ</t>
    </rPh>
    <phoneticPr fontId="2"/>
  </si>
  <si>
    <t>石田</t>
    <rPh sb="0" eb="2">
      <t>イシダ</t>
    </rPh>
    <phoneticPr fontId="2"/>
  </si>
  <si>
    <t>高松一</t>
    <rPh sb="0" eb="2">
      <t>タカマツ</t>
    </rPh>
    <rPh sb="2" eb="3">
      <t>イチ</t>
    </rPh>
    <phoneticPr fontId="2"/>
  </si>
  <si>
    <t>平成２６年度香川県高等学校新人卓球大会　兼　第４２回全国高校選抜卓球大会香川県予選会</t>
    <rPh sb="0" eb="2">
      <t>ヘイセイ</t>
    </rPh>
    <rPh sb="4" eb="6">
      <t>ネンド</t>
    </rPh>
    <rPh sb="6" eb="9">
      <t>カガワケン</t>
    </rPh>
    <rPh sb="9" eb="13">
      <t>コウトウガッコウ</t>
    </rPh>
    <rPh sb="13" eb="15">
      <t>シンジン</t>
    </rPh>
    <rPh sb="15" eb="17">
      <t>タッキュウ</t>
    </rPh>
    <rPh sb="17" eb="19">
      <t>タイカイ</t>
    </rPh>
    <rPh sb="20" eb="21">
      <t>ケン</t>
    </rPh>
    <rPh sb="22" eb="23">
      <t>ダイ</t>
    </rPh>
    <rPh sb="25" eb="26">
      <t>カイ</t>
    </rPh>
    <rPh sb="26" eb="28">
      <t>ゼンコク</t>
    </rPh>
    <rPh sb="28" eb="30">
      <t>コウコウ</t>
    </rPh>
    <rPh sb="30" eb="32">
      <t>センバツ</t>
    </rPh>
    <rPh sb="32" eb="34">
      <t>タッキュウ</t>
    </rPh>
    <rPh sb="34" eb="36">
      <t>タイカイ</t>
    </rPh>
    <rPh sb="36" eb="39">
      <t>カガワケン</t>
    </rPh>
    <rPh sb="39" eb="42">
      <t>ヨセンカイ</t>
    </rPh>
    <phoneticPr fontId="2"/>
  </si>
  <si>
    <t>日時：平成２６年１０月２５（土）</t>
    <rPh sb="0" eb="2">
      <t>ニチジ</t>
    </rPh>
    <rPh sb="3" eb="5">
      <t>ヘイセイ</t>
    </rPh>
    <rPh sb="7" eb="8">
      <t>ネン</t>
    </rPh>
    <rPh sb="10" eb="11">
      <t>ガツ</t>
    </rPh>
    <rPh sb="14" eb="15">
      <t>ツチ</t>
    </rPh>
    <phoneticPr fontId="2"/>
  </si>
  <si>
    <t>高工芸</t>
    <rPh sb="0" eb="1">
      <t>タカ</t>
    </rPh>
    <rPh sb="1" eb="3">
      <t>コウゲイ</t>
    </rPh>
    <phoneticPr fontId="2"/>
  </si>
  <si>
    <t>高専詫</t>
    <rPh sb="0" eb="2">
      <t>コウセン</t>
    </rPh>
    <rPh sb="2" eb="3">
      <t>タ</t>
    </rPh>
    <phoneticPr fontId="2"/>
  </si>
  <si>
    <t>坂出工</t>
    <rPh sb="0" eb="2">
      <t>サカイデ</t>
    </rPh>
    <rPh sb="2" eb="3">
      <t>コウ</t>
    </rPh>
    <phoneticPr fontId="2"/>
  </si>
  <si>
    <t>飯山</t>
    <rPh sb="0" eb="2">
      <t>ハンザン</t>
    </rPh>
    <phoneticPr fontId="2"/>
  </si>
  <si>
    <t>高瀬</t>
    <rPh sb="0" eb="2">
      <t>タカセ</t>
    </rPh>
    <phoneticPr fontId="2"/>
  </si>
  <si>
    <t>高松北</t>
    <rPh sb="0" eb="2">
      <t>タカマツ</t>
    </rPh>
    <rPh sb="2" eb="3">
      <t>キタ</t>
    </rPh>
    <phoneticPr fontId="2"/>
  </si>
  <si>
    <t>試合結果は勝った学校がポイントまで確認して報告する</t>
    <rPh sb="0" eb="2">
      <t>シアイ</t>
    </rPh>
    <rPh sb="2" eb="4">
      <t>ケッカ</t>
    </rPh>
    <rPh sb="5" eb="6">
      <t>カ</t>
    </rPh>
    <rPh sb="8" eb="10">
      <t>ガッコウ</t>
    </rPh>
    <rPh sb="17" eb="19">
      <t>カクニン</t>
    </rPh>
    <rPh sb="21" eb="23">
      <t>ホウコク</t>
    </rPh>
    <phoneticPr fontId="2"/>
  </si>
  <si>
    <t>香中央</t>
    <rPh sb="0" eb="3">
      <t>カチュウオウ</t>
    </rPh>
    <phoneticPr fontId="2"/>
  </si>
  <si>
    <t>三豊工</t>
    <rPh sb="0" eb="3">
      <t>ミトヨコウ</t>
    </rPh>
    <phoneticPr fontId="2"/>
  </si>
  <si>
    <t>高松東</t>
    <rPh sb="0" eb="3">
      <t>タカマツヒガシ</t>
    </rPh>
    <phoneticPr fontId="2"/>
  </si>
  <si>
    <t>多度津</t>
    <rPh sb="0" eb="3">
      <t>タドツ</t>
    </rPh>
    <phoneticPr fontId="2"/>
  </si>
  <si>
    <t>丸城西</t>
    <rPh sb="0" eb="3">
      <t>マルジョウセイ</t>
    </rPh>
    <phoneticPr fontId="2"/>
  </si>
  <si>
    <t>聾</t>
    <rPh sb="0" eb="1">
      <t>ロウ</t>
    </rPh>
    <phoneticPr fontId="2"/>
  </si>
  <si>
    <t>土庄</t>
    <rPh sb="0" eb="2">
      <t>トノショウ</t>
    </rPh>
    <phoneticPr fontId="2"/>
  </si>
  <si>
    <t>坂出一</t>
    <rPh sb="0" eb="3">
      <t>サカイデイチ</t>
    </rPh>
    <phoneticPr fontId="2"/>
  </si>
  <si>
    <t>英明</t>
    <rPh sb="0" eb="2">
      <t>エイメイ</t>
    </rPh>
    <phoneticPr fontId="2"/>
  </si>
  <si>
    <t>観中央</t>
    <rPh sb="0" eb="3">
      <t>カンチュウオウ</t>
    </rPh>
    <phoneticPr fontId="2"/>
  </si>
  <si>
    <t>高松</t>
    <rPh sb="0" eb="2">
      <t>タカマツ</t>
    </rPh>
    <phoneticPr fontId="2"/>
  </si>
  <si>
    <t>丸亀</t>
    <rPh sb="0" eb="2">
      <t>マルガメ</t>
    </rPh>
    <phoneticPr fontId="2"/>
  </si>
  <si>
    <t>笠田</t>
    <rPh sb="0" eb="2">
      <t>カサダ</t>
    </rPh>
    <phoneticPr fontId="2"/>
  </si>
  <si>
    <t>三本松</t>
    <rPh sb="0" eb="3">
      <t>サンボンマツ</t>
    </rPh>
    <phoneticPr fontId="2"/>
  </si>
  <si>
    <t>藤井</t>
    <rPh sb="0" eb="2">
      <t>フジイ</t>
    </rPh>
    <phoneticPr fontId="2"/>
  </si>
  <si>
    <t>志度</t>
    <rPh sb="0" eb="2">
      <t>シド</t>
    </rPh>
    <phoneticPr fontId="2"/>
  </si>
  <si>
    <t>三木</t>
    <rPh sb="0" eb="2">
      <t>ミキ</t>
    </rPh>
    <phoneticPr fontId="2"/>
  </si>
  <si>
    <t>高専高</t>
    <rPh sb="0" eb="2">
      <t>コウセン</t>
    </rPh>
    <rPh sb="2" eb="3">
      <t>タカ</t>
    </rPh>
    <phoneticPr fontId="2"/>
  </si>
  <si>
    <t>農経</t>
    <rPh sb="0" eb="2">
      <t>ノウケイ</t>
    </rPh>
    <phoneticPr fontId="2"/>
  </si>
  <si>
    <t>琴平</t>
    <rPh sb="0" eb="2">
      <t>コトヒラ</t>
    </rPh>
    <phoneticPr fontId="2"/>
  </si>
  <si>
    <t>高松西</t>
    <rPh sb="0" eb="3">
      <t>タカマツニシ</t>
    </rPh>
    <phoneticPr fontId="2"/>
  </si>
  <si>
    <t>坂出</t>
    <rPh sb="0" eb="2">
      <t>サカイデ</t>
    </rPh>
    <phoneticPr fontId="2"/>
  </si>
  <si>
    <t>観一</t>
    <rPh sb="0" eb="2">
      <t>カンイチ</t>
    </rPh>
    <phoneticPr fontId="2"/>
  </si>
  <si>
    <t>高松北</t>
    <rPh sb="0" eb="3">
      <t>タカマツキタ</t>
    </rPh>
    <phoneticPr fontId="2"/>
  </si>
  <si>
    <t>高松南</t>
    <rPh sb="0" eb="3">
      <t>タカマツミナミ</t>
    </rPh>
    <phoneticPr fontId="2"/>
  </si>
  <si>
    <t>高工芸</t>
    <rPh sb="0" eb="3">
      <t>タカコウゲイ</t>
    </rPh>
    <phoneticPr fontId="2"/>
  </si>
  <si>
    <t>善一</t>
    <rPh sb="0" eb="2">
      <t>ゼンイチ</t>
    </rPh>
    <phoneticPr fontId="2"/>
  </si>
  <si>
    <t>（　○四国大会出場　）</t>
    <rPh sb="3" eb="5">
      <t>シコク</t>
    </rPh>
    <rPh sb="5" eb="7">
      <t>タイカイ</t>
    </rPh>
    <rPh sb="7" eb="9">
      <t>シュツジョウ</t>
    </rPh>
    <phoneticPr fontId="2"/>
  </si>
  <si>
    <t>男子学校対抗の部　　　　決勝リーグ記録</t>
    <rPh sb="0" eb="1">
      <t>オトコ</t>
    </rPh>
    <rPh sb="1" eb="2">
      <t>コ</t>
    </rPh>
    <rPh sb="2" eb="4">
      <t>ガッコウ</t>
    </rPh>
    <rPh sb="4" eb="6">
      <t>タイコウ</t>
    </rPh>
    <rPh sb="7" eb="8">
      <t>ブ</t>
    </rPh>
    <phoneticPr fontId="2"/>
  </si>
  <si>
    <t>〈第１試合〉</t>
    <rPh sb="1" eb="2">
      <t>ダイ</t>
    </rPh>
    <rPh sb="3" eb="5">
      <t>シアイ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</si>
  <si>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</si>
  <si>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対戦結果</t>
    <rPh sb="0" eb="2">
      <t>タイセン</t>
    </rPh>
    <rPh sb="2" eb="4">
      <t>ケッカ</t>
    </rPh>
    <phoneticPr fontId="2"/>
  </si>
  <si>
    <t>－</t>
    <phoneticPr fontId="2"/>
  </si>
  <si>
    <t>網谷</t>
    <rPh sb="0" eb="2">
      <t>アミタニ</t>
    </rPh>
    <phoneticPr fontId="2"/>
  </si>
  <si>
    <t>明田</t>
    <rPh sb="0" eb="2">
      <t>アケタ</t>
    </rPh>
    <phoneticPr fontId="2"/>
  </si>
  <si>
    <t>立川</t>
    <rPh sb="0" eb="2">
      <t>タチカワ</t>
    </rPh>
    <phoneticPr fontId="2"/>
  </si>
  <si>
    <t>北野</t>
    <rPh sb="0" eb="2">
      <t>キタノ</t>
    </rPh>
    <phoneticPr fontId="2"/>
  </si>
  <si>
    <t>木村</t>
    <rPh sb="0" eb="2">
      <t>キムラ</t>
    </rPh>
    <phoneticPr fontId="2"/>
  </si>
  <si>
    <t>三好</t>
    <rPh sb="0" eb="2">
      <t>ミヨシ</t>
    </rPh>
    <phoneticPr fontId="2"/>
  </si>
  <si>
    <t>〈第２試合〉</t>
    <rPh sb="1" eb="2">
      <t>ダイ</t>
    </rPh>
    <rPh sb="3" eb="5">
      <t>シアイ</t>
    </rPh>
    <phoneticPr fontId="2"/>
  </si>
  <si>
    <t>山下</t>
    <rPh sb="0" eb="2">
      <t>ヤマシタ</t>
    </rPh>
    <phoneticPr fontId="2"/>
  </si>
  <si>
    <t>〈第３試合〉</t>
    <rPh sb="1" eb="2">
      <t>ダイ</t>
    </rPh>
    <rPh sb="3" eb="5">
      <t>シアイ</t>
    </rPh>
    <phoneticPr fontId="2"/>
  </si>
  <si>
    <t>女子学校対抗の部　　　　決勝リーグ記録</t>
    <rPh sb="0" eb="2">
      <t>ジョシ</t>
    </rPh>
    <rPh sb="2" eb="4">
      <t>ガッコウ</t>
    </rPh>
    <rPh sb="4" eb="6">
      <t>タイコウ</t>
    </rPh>
    <rPh sb="7" eb="8">
      <t>ブ</t>
    </rPh>
    <phoneticPr fontId="2"/>
  </si>
  <si>
    <t>福永</t>
    <rPh sb="0" eb="2">
      <t>フクナガ</t>
    </rPh>
    <phoneticPr fontId="2"/>
  </si>
  <si>
    <t>中山</t>
    <rPh sb="0" eb="2">
      <t>ナカヤマ</t>
    </rPh>
    <phoneticPr fontId="2"/>
  </si>
  <si>
    <t>児玉</t>
    <rPh sb="0" eb="2">
      <t>コダマ</t>
    </rPh>
    <phoneticPr fontId="2"/>
  </si>
  <si>
    <t>井戸</t>
    <rPh sb="0" eb="2">
      <t>イド</t>
    </rPh>
    <phoneticPr fontId="2"/>
  </si>
  <si>
    <t>合木</t>
    <rPh sb="0" eb="2">
      <t>ゴウギ</t>
    </rPh>
    <phoneticPr fontId="2"/>
  </si>
  <si>
    <t>川根</t>
    <rPh sb="0" eb="2">
      <t>カワネ</t>
    </rPh>
    <phoneticPr fontId="2"/>
  </si>
  <si>
    <t>岡﨑</t>
    <rPh sb="0" eb="2">
      <t>オカザキ</t>
    </rPh>
    <phoneticPr fontId="2"/>
  </si>
  <si>
    <t>－</t>
    <phoneticPr fontId="2"/>
  </si>
  <si>
    <t>－</t>
    <phoneticPr fontId="2"/>
  </si>
  <si>
    <t>－</t>
    <phoneticPr fontId="2"/>
  </si>
  <si>
    <t>Ｄ</t>
    <phoneticPr fontId="2"/>
  </si>
  <si>
    <t>－</t>
    <phoneticPr fontId="2"/>
  </si>
  <si>
    <t>－</t>
    <phoneticPr fontId="2"/>
  </si>
  <si>
    <t>高中央</t>
    <rPh sb="0" eb="3">
      <t>タカチュウオウ</t>
    </rPh>
    <phoneticPr fontId="2"/>
  </si>
  <si>
    <t>高桜井</t>
    <rPh sb="0" eb="1">
      <t>タカ</t>
    </rPh>
    <rPh sb="1" eb="3">
      <t>サクライ</t>
    </rPh>
    <phoneticPr fontId="2"/>
  </si>
  <si>
    <t>高松商</t>
    <rPh sb="0" eb="3">
      <t>タカマツショウ</t>
    </rPh>
    <phoneticPr fontId="2"/>
  </si>
  <si>
    <t>高中央</t>
    <rPh sb="0" eb="1">
      <t>コウ</t>
    </rPh>
    <rPh sb="1" eb="3">
      <t>チュウオウ</t>
    </rPh>
    <phoneticPr fontId="2"/>
  </si>
  <si>
    <t>Ｔ</t>
    <phoneticPr fontId="2"/>
  </si>
  <si>
    <t>Ｌ</t>
    <phoneticPr fontId="2"/>
  </si>
  <si>
    <t>平成２６年度香川県高等学校新人卓球大会　兼　第４２回全国高校選抜卓球大会香川県予選会</t>
    <rPh sb="0" eb="2">
      <t>ヘイセイ</t>
    </rPh>
    <rPh sb="4" eb="6">
      <t>ネンド</t>
    </rPh>
    <rPh sb="6" eb="9">
      <t>カガワケン</t>
    </rPh>
    <rPh sb="9" eb="11">
      <t>コウトウ</t>
    </rPh>
    <rPh sb="11" eb="13">
      <t>ガッコウ</t>
    </rPh>
    <rPh sb="13" eb="15">
      <t>シンジン</t>
    </rPh>
    <rPh sb="15" eb="17">
      <t>タッキュウ</t>
    </rPh>
    <rPh sb="17" eb="19">
      <t>タイカイ</t>
    </rPh>
    <rPh sb="20" eb="21">
      <t>ケン</t>
    </rPh>
    <rPh sb="22" eb="23">
      <t>ダイ</t>
    </rPh>
    <rPh sb="25" eb="26">
      <t>カイ</t>
    </rPh>
    <rPh sb="26" eb="28">
      <t>ゼンコク</t>
    </rPh>
    <rPh sb="28" eb="30">
      <t>コウコウ</t>
    </rPh>
    <rPh sb="30" eb="32">
      <t>センバツ</t>
    </rPh>
    <rPh sb="32" eb="34">
      <t>タッキュウ</t>
    </rPh>
    <rPh sb="34" eb="36">
      <t>タイカイ</t>
    </rPh>
    <rPh sb="36" eb="39">
      <t>カガワケン</t>
    </rPh>
    <rPh sb="39" eb="42">
      <t>ヨセンカイ</t>
    </rPh>
    <phoneticPr fontId="2"/>
  </si>
  <si>
    <t>吉田</t>
    <rPh sb="0" eb="2">
      <t>ヨシダ</t>
    </rPh>
    <phoneticPr fontId="2"/>
  </si>
  <si>
    <t>筒井</t>
    <rPh sb="0" eb="2">
      <t>ツツイ</t>
    </rPh>
    <phoneticPr fontId="2"/>
  </si>
  <si>
    <t>石川</t>
    <rPh sb="0" eb="2">
      <t>イシカワ</t>
    </rPh>
    <phoneticPr fontId="2"/>
  </si>
  <si>
    <t>藪内</t>
    <rPh sb="0" eb="2">
      <t>ヤブウチ</t>
    </rPh>
    <phoneticPr fontId="2"/>
  </si>
  <si>
    <t>臼杵</t>
    <rPh sb="0" eb="2">
      <t>ウスキ</t>
    </rPh>
    <phoneticPr fontId="2"/>
  </si>
  <si>
    <t>古市</t>
    <rPh sb="0" eb="2">
      <t>フルイチ</t>
    </rPh>
    <phoneticPr fontId="2"/>
  </si>
  <si>
    <t>小川</t>
    <rPh sb="0" eb="2">
      <t>オガワ</t>
    </rPh>
    <phoneticPr fontId="2"/>
  </si>
  <si>
    <t>地下</t>
    <rPh sb="0" eb="2">
      <t>ジゲ</t>
    </rPh>
    <phoneticPr fontId="2"/>
  </si>
  <si>
    <t>江﨑</t>
    <rPh sb="0" eb="1">
      <t>エ</t>
    </rPh>
    <rPh sb="1" eb="2">
      <t>サキ</t>
    </rPh>
    <phoneticPr fontId="2"/>
  </si>
  <si>
    <t>佐柄</t>
    <rPh sb="0" eb="2">
      <t>サガラ</t>
    </rPh>
    <phoneticPr fontId="2"/>
  </si>
  <si>
    <t>瀬川</t>
    <rPh sb="0" eb="2">
      <t>セガワ</t>
    </rPh>
    <phoneticPr fontId="2"/>
  </si>
  <si>
    <t>植田</t>
    <rPh sb="0" eb="2">
      <t>ウエタ</t>
    </rPh>
    <phoneticPr fontId="2"/>
  </si>
  <si>
    <t>佐藤</t>
    <rPh sb="0" eb="2">
      <t>サトウ</t>
    </rPh>
    <phoneticPr fontId="2"/>
  </si>
  <si>
    <t>－</t>
    <phoneticPr fontId="2"/>
  </si>
  <si>
    <t>丸山</t>
    <rPh sb="0" eb="2">
      <t>マルヤマ</t>
    </rPh>
    <phoneticPr fontId="2"/>
  </si>
  <si>
    <t>三宅</t>
    <rPh sb="0" eb="2">
      <t>ミヤケ</t>
    </rPh>
    <phoneticPr fontId="2"/>
  </si>
  <si>
    <t>山口</t>
    <rPh sb="0" eb="2">
      <t>ヤマグチ</t>
    </rPh>
    <phoneticPr fontId="2"/>
  </si>
  <si>
    <t>河野</t>
    <rPh sb="0" eb="2">
      <t>コウノ</t>
    </rPh>
    <phoneticPr fontId="2"/>
  </si>
  <si>
    <t>中井</t>
    <rPh sb="0" eb="2">
      <t>ナカイ</t>
    </rPh>
    <phoneticPr fontId="2"/>
  </si>
  <si>
    <t>藤本</t>
    <rPh sb="0" eb="2">
      <t>フジモト</t>
    </rPh>
    <phoneticPr fontId="2"/>
  </si>
  <si>
    <t>六車</t>
    <rPh sb="0" eb="2">
      <t>ムグルマ</t>
    </rPh>
    <phoneticPr fontId="2"/>
  </si>
  <si>
    <t>割石</t>
    <rPh sb="0" eb="2">
      <t>ワリイシ</t>
    </rPh>
    <phoneticPr fontId="2"/>
  </si>
  <si>
    <t>羽田</t>
    <rPh sb="0" eb="2">
      <t>ハダ</t>
    </rPh>
    <phoneticPr fontId="2"/>
  </si>
  <si>
    <t>小原</t>
    <rPh sb="0" eb="2">
      <t>コバラ</t>
    </rPh>
    <phoneticPr fontId="2"/>
  </si>
  <si>
    <t>○</t>
    <phoneticPr fontId="2"/>
  </si>
  <si>
    <t>優勝　高松中央高校（２年連続３回目）</t>
    <rPh sb="0" eb="2">
      <t>ユウショウ</t>
    </rPh>
    <rPh sb="3" eb="7">
      <t>タカマツチュウオウ</t>
    </rPh>
    <rPh sb="7" eb="9">
      <t>コウコウ</t>
    </rPh>
    <rPh sb="11" eb="12">
      <t>ネン</t>
    </rPh>
    <rPh sb="12" eb="14">
      <t>レンゾク</t>
    </rPh>
    <rPh sb="15" eb="17">
      <t>カイメ</t>
    </rPh>
    <phoneticPr fontId="2"/>
  </si>
  <si>
    <t>優勝　尽誠学園高校（２年連続７回目）</t>
    <rPh sb="0" eb="2">
      <t>ユウショウ</t>
    </rPh>
    <rPh sb="3" eb="7">
      <t>ジンセイガクエン</t>
    </rPh>
    <rPh sb="7" eb="9">
      <t>コウコウ</t>
    </rPh>
    <rPh sb="11" eb="12">
      <t>ネン</t>
    </rPh>
    <rPh sb="12" eb="14">
      <t>レンゾク</t>
    </rPh>
    <rPh sb="15" eb="17">
      <t>カイメ</t>
    </rPh>
    <phoneticPr fontId="2"/>
  </si>
  <si>
    <t>南原</t>
    <rPh sb="0" eb="2">
      <t>ナンバラ</t>
    </rPh>
    <phoneticPr fontId="2"/>
  </si>
  <si>
    <t>)</t>
  </si>
  <si>
    <t>尽　誠</t>
  </si>
  <si>
    <t>(</t>
  </si>
  <si>
    <t>亀　井・湯之上</t>
  </si>
  <si>
    <t>木　村・藤　本</t>
  </si>
  <si>
    <t>山　下・井　上</t>
  </si>
  <si>
    <t>高桜井</t>
  </si>
  <si>
    <t>吉　井・大　鹿</t>
  </si>
  <si>
    <t>決勝</t>
  </si>
  <si>
    <t>高中央</t>
  </si>
  <si>
    <t>三　谷・鶴　身</t>
  </si>
  <si>
    <t>坂出工</t>
  </si>
  <si>
    <t>尾　路・井　上</t>
  </si>
  <si>
    <t>高松一</t>
  </si>
  <si>
    <t>横　山・西　尾</t>
  </si>
  <si>
    <t>高専高</t>
  </si>
  <si>
    <t>中　村・岩　崎</t>
  </si>
  <si>
    <t>農　経</t>
  </si>
  <si>
    <t>田　井・弘　内</t>
  </si>
  <si>
    <t>高工芸</t>
  </si>
  <si>
    <t>元　木・小笠原</t>
  </si>
  <si>
    <t>土　庄</t>
  </si>
  <si>
    <t>藤　本・　港　</t>
  </si>
  <si>
    <t>高　松</t>
  </si>
  <si>
    <t>松　岡・三　木</t>
  </si>
  <si>
    <t>香中央</t>
  </si>
  <si>
    <t>佐々木・谷　本</t>
  </si>
  <si>
    <t>三豊工</t>
  </si>
  <si>
    <t>今　川・千　秋</t>
  </si>
  <si>
    <t>観中央</t>
  </si>
  <si>
    <t>須　藤・冨　田</t>
  </si>
  <si>
    <t>高　木・矢　野</t>
  </si>
  <si>
    <t>菊　池・安　部</t>
  </si>
  <si>
    <t>津　田</t>
  </si>
  <si>
    <t>　森　・廣　瀬</t>
  </si>
  <si>
    <t>琴　平</t>
  </si>
  <si>
    <t>逢　坂・大　西</t>
  </si>
  <si>
    <t>笠　田</t>
  </si>
  <si>
    <t>十　鳥・髙　橋</t>
  </si>
  <si>
    <t>宮　下・石　村</t>
  </si>
  <si>
    <t>英　明</t>
  </si>
  <si>
    <t>前　田・岩　井</t>
  </si>
  <si>
    <t>坂出一</t>
  </si>
  <si>
    <t>新　田・松　田</t>
  </si>
  <si>
    <t>高松西</t>
  </si>
  <si>
    <t>谷　本・川　村</t>
  </si>
  <si>
    <t>藤　井</t>
  </si>
  <si>
    <t>高　橋・寺　田</t>
  </si>
  <si>
    <t>木村・藤本</t>
    <rPh sb="0" eb="2">
      <t>キムラ</t>
    </rPh>
    <rPh sb="3" eb="5">
      <t>フジモト</t>
    </rPh>
    <phoneticPr fontId="2"/>
  </si>
  <si>
    <t>明田・北野</t>
    <rPh sb="0" eb="2">
      <t>アケタ</t>
    </rPh>
    <rPh sb="3" eb="5">
      <t>キタノ</t>
    </rPh>
    <phoneticPr fontId="2"/>
  </si>
  <si>
    <t>　関　・筒　井</t>
  </si>
  <si>
    <t>岩　崎・山　本</t>
  </si>
  <si>
    <t>善　一</t>
  </si>
  <si>
    <t>宮　本・川　上</t>
  </si>
  <si>
    <t>三　木</t>
  </si>
  <si>
    <t>久　保・國　方</t>
  </si>
  <si>
    <t>高専詫</t>
  </si>
  <si>
    <t>大　西・西　山</t>
  </si>
  <si>
    <t>高松東</t>
  </si>
  <si>
    <t>松　下・増　田</t>
  </si>
  <si>
    <t>三本松</t>
  </si>
  <si>
    <t>川　谷・掛　橋</t>
  </si>
  <si>
    <t>高松北</t>
  </si>
  <si>
    <t>川　口・鎌　田</t>
  </si>
  <si>
    <t>吉　本・田　井</t>
  </si>
  <si>
    <t>松　田・篠　田</t>
  </si>
  <si>
    <t>藤　野・柴　垣</t>
  </si>
  <si>
    <t>三　好・松　下</t>
  </si>
  <si>
    <t>矢　原・秋　山</t>
  </si>
  <si>
    <t>観　一</t>
  </si>
  <si>
    <t>濱　田・玉　尾</t>
  </si>
  <si>
    <t>原　田・大　西</t>
  </si>
  <si>
    <t>藤　重・東　条</t>
  </si>
  <si>
    <t>坂　出</t>
  </si>
  <si>
    <t>水　野・平　西</t>
  </si>
  <si>
    <t>多度津</t>
  </si>
  <si>
    <t>横　川・尾　崎</t>
  </si>
  <si>
    <t>　楠　・鵜　川</t>
  </si>
  <si>
    <t>高松南</t>
  </si>
  <si>
    <t>大　西・土　井</t>
  </si>
  <si>
    <t>松　原・宮　脇</t>
  </si>
  <si>
    <t>高松商</t>
  </si>
  <si>
    <t>真　部・古　家</t>
  </si>
  <si>
    <t>丸　亀</t>
  </si>
  <si>
    <t>松　本・奈　良</t>
  </si>
  <si>
    <t>柏　山・上　原</t>
  </si>
  <si>
    <t>村　井・桃　本</t>
  </si>
  <si>
    <t>入　谷・山　本</t>
  </si>
  <si>
    <t>谷　口・尾　形</t>
  </si>
  <si>
    <t>福　田・三　宅</t>
  </si>
  <si>
    <t>一　藁・宇　川</t>
  </si>
  <si>
    <t>伏　見・山　根</t>
  </si>
  <si>
    <t>高　瀬</t>
  </si>
  <si>
    <t>國　土・加　地</t>
  </si>
  <si>
    <t>横　山・鹿　庭</t>
  </si>
  <si>
    <t>藤　原・平　林</t>
  </si>
  <si>
    <t>山　田・大　峯</t>
  </si>
  <si>
    <t>中　原・石　見</t>
  </si>
  <si>
    <t>松　本・奥　村</t>
  </si>
  <si>
    <t>齊　籐・　森　</t>
  </si>
  <si>
    <t>正　岡・多　田</t>
  </si>
  <si>
    <t>長　川・和　田</t>
  </si>
  <si>
    <t>一　田・　英　</t>
  </si>
  <si>
    <t>國　代・稲　澤</t>
  </si>
  <si>
    <t>高　鶴・山　西</t>
  </si>
  <si>
    <t>宮　本・黒　田</t>
  </si>
  <si>
    <t>西　尾・戸　田</t>
  </si>
  <si>
    <t>宮　本・石　井</t>
  </si>
  <si>
    <t>佐　倉・安　藤</t>
  </si>
  <si>
    <t>石　川・藪　内</t>
  </si>
  <si>
    <t>筒　井・臼　杵</t>
  </si>
  <si>
    <t>滝　川・山　下</t>
  </si>
  <si>
    <t>江　﨑・六　車</t>
  </si>
  <si>
    <t>長　尾・青　戸</t>
  </si>
  <si>
    <t>篠　原・横　田</t>
  </si>
  <si>
    <t>宮　武・西　本</t>
  </si>
  <si>
    <t>山　内・浪　越</t>
  </si>
  <si>
    <t>田　中・赤　澤</t>
  </si>
  <si>
    <t>田　渕・久　保</t>
  </si>
  <si>
    <t>永　坂・糸　目</t>
  </si>
  <si>
    <t>栗　山・岡　本</t>
  </si>
  <si>
    <t>上　村・小　川</t>
  </si>
  <si>
    <t>西　岡・松　下</t>
  </si>
  <si>
    <t>松　浦・上　埜</t>
  </si>
  <si>
    <t>平　山・岩　田</t>
  </si>
  <si>
    <t>阿　治・岡　田</t>
  </si>
  <si>
    <t>藤　井・今　池</t>
  </si>
  <si>
    <t>角　友・池　田</t>
  </si>
  <si>
    <t>山　下・田　村</t>
  </si>
  <si>
    <t>冨　田・小笠原</t>
  </si>
  <si>
    <t>飯　山</t>
  </si>
  <si>
    <t>杉　原・草　薙</t>
  </si>
  <si>
    <t>長　本・近　藤</t>
  </si>
  <si>
    <t>髙　原・竹　内</t>
  </si>
  <si>
    <t>河　原・田　中</t>
  </si>
  <si>
    <t>中　原・大　上</t>
  </si>
  <si>
    <t>浜　崎・香　西</t>
  </si>
  <si>
    <t>亀　割・吉　田</t>
  </si>
  <si>
    <t>横　田・長谷川</t>
  </si>
  <si>
    <t>聾</t>
  </si>
  <si>
    <t>吉　松・鎌　田</t>
  </si>
  <si>
    <t>米　澤・渡　邊</t>
  </si>
  <si>
    <t>木　下・増　田</t>
  </si>
  <si>
    <t>塩　田・高　畑</t>
  </si>
  <si>
    <t>山　口・大　西</t>
  </si>
  <si>
    <t>（尽誠）</t>
    <rPh sb="1" eb="3">
      <t>ジンセイ</t>
    </rPh>
    <phoneticPr fontId="2"/>
  </si>
  <si>
    <t>香誠陵</t>
  </si>
  <si>
    <t>中　村・大　森</t>
  </si>
  <si>
    <t>福　家・上　原</t>
  </si>
  <si>
    <t>山　本・岡　田</t>
  </si>
  <si>
    <t>小豆島</t>
  </si>
  <si>
    <t>小　浦・濱　野</t>
  </si>
  <si>
    <t>榊　原・池　内</t>
  </si>
  <si>
    <t>藤　岡・福　下</t>
  </si>
  <si>
    <t>志　度</t>
  </si>
  <si>
    <t>水　口・川　西</t>
  </si>
  <si>
    <t>山　本・杉　本</t>
  </si>
  <si>
    <t>　亘　・山　本</t>
  </si>
  <si>
    <t>橋　本・三　谷</t>
  </si>
  <si>
    <t>御　厩・西　岡</t>
  </si>
  <si>
    <t>近　藤・新　名</t>
  </si>
  <si>
    <t>徳　田・山　田</t>
  </si>
  <si>
    <t>小笠原・川　西</t>
  </si>
  <si>
    <t>原　田・西　岡</t>
  </si>
  <si>
    <t>三　好・山　倉</t>
  </si>
  <si>
    <t>松　島・元　家</t>
  </si>
  <si>
    <t>石　田</t>
  </si>
  <si>
    <t>川　谷・渡　辺</t>
  </si>
  <si>
    <t>西　山・菊　見</t>
  </si>
  <si>
    <t>・</t>
    <phoneticPr fontId="2"/>
  </si>
  <si>
    <t>今　城・冨　山</t>
  </si>
  <si>
    <t>石　原・橋　本</t>
  </si>
  <si>
    <t>髙　橋・髙　橋</t>
  </si>
  <si>
    <t>岡　田・小笠原</t>
  </si>
  <si>
    <t>木　内・壷　井</t>
  </si>
  <si>
    <t>岡　本・逢　坂</t>
  </si>
  <si>
    <t>川　口・平　地</t>
  </si>
  <si>
    <t>森　川・藤　田</t>
  </si>
  <si>
    <t>丸城西</t>
  </si>
  <si>
    <t>中　野・武　本</t>
  </si>
  <si>
    <t>真　鍋・新　田</t>
  </si>
  <si>
    <t>生　西・松　家</t>
  </si>
  <si>
    <t>山　下・今　村</t>
  </si>
  <si>
    <t>藤本　聖也</t>
    <rPh sb="0" eb="2">
      <t>フジモト</t>
    </rPh>
    <rPh sb="3" eb="5">
      <t>セイヤ</t>
    </rPh>
    <phoneticPr fontId="2"/>
  </si>
  <si>
    <t>木村　光樹</t>
    <rPh sb="0" eb="2">
      <t>キムラ</t>
    </rPh>
    <rPh sb="3" eb="4">
      <t>ミツ</t>
    </rPh>
    <rPh sb="4" eb="5">
      <t>キ</t>
    </rPh>
    <phoneticPr fontId="2"/>
  </si>
  <si>
    <t>真　砂・濵　崎</t>
  </si>
  <si>
    <t>久　保・矢　野</t>
  </si>
  <si>
    <t>　関　・平　井</t>
  </si>
  <si>
    <t>矢　野・吉　永</t>
  </si>
  <si>
    <t>木　内・近　藤</t>
  </si>
  <si>
    <t>白　川・藤　田</t>
  </si>
  <si>
    <t>中　川・窪　田</t>
  </si>
  <si>
    <t>川　西・立　石</t>
  </si>
  <si>
    <t>　畑　・米　澤</t>
  </si>
  <si>
    <t>網　谷・地　下</t>
  </si>
  <si>
    <t>立　川・吉　田</t>
  </si>
  <si>
    <t>古　市・小　川</t>
  </si>
  <si>
    <t>優勝</t>
    <rPh sb="0" eb="2">
      <t>ユウショウ</t>
    </rPh>
    <phoneticPr fontId="2"/>
  </si>
  <si>
    <t>明　田・北　野</t>
  </si>
  <si>
    <t>会場：坂出市立体育館・丸亀市民体育館</t>
    <rPh sb="11" eb="18">
      <t>マルガメシミンタイイクカン</t>
    </rPh>
    <phoneticPr fontId="2"/>
  </si>
  <si>
    <t>期日：平成26年10月25日(土)・11月3日(月)</t>
  </si>
  <si>
    <t>男子ダブルス</t>
  </si>
  <si>
    <t>平成26年度　香川県高等学校新人卓球大会</t>
  </si>
  <si>
    <t>山　下・割　石</t>
  </si>
  <si>
    <t>福　永・川　根</t>
  </si>
  <si>
    <t>小　西・大　西</t>
  </si>
  <si>
    <t>岡　村・山　本</t>
  </si>
  <si>
    <t>矢　野・二　宮</t>
  </si>
  <si>
    <t>岸　上・合　木</t>
  </si>
  <si>
    <t>河　野・髙　橋</t>
  </si>
  <si>
    <t>田　中・玉　井</t>
  </si>
  <si>
    <t>岩　田・安　長</t>
  </si>
  <si>
    <t>楠　本・森　本</t>
  </si>
  <si>
    <t>村　井・岩　田</t>
  </si>
  <si>
    <t>　関　・合　田</t>
  </si>
  <si>
    <t>網　谷・　森　</t>
  </si>
  <si>
    <t>津　山・宮　武</t>
  </si>
  <si>
    <t>井　戸・植　田</t>
  </si>
  <si>
    <t>岸　本・安　長</t>
  </si>
  <si>
    <t>安　藤・十　鳥</t>
  </si>
  <si>
    <t>鈴　江・伊　藤</t>
  </si>
  <si>
    <t>吉　岡・小笠原</t>
  </si>
  <si>
    <t>樫　村・渡　瀬</t>
  </si>
  <si>
    <t>大　西・村　上</t>
  </si>
  <si>
    <t>　橿　・　森　</t>
  </si>
  <si>
    <t>眞　鍋・石　川</t>
  </si>
  <si>
    <t>平　林・山　本</t>
  </si>
  <si>
    <t>岡　﨑・小　原</t>
  </si>
  <si>
    <t>鶴　身・阿　部</t>
  </si>
  <si>
    <t>田　中・小　畑</t>
  </si>
  <si>
    <t>安　達・安　達</t>
  </si>
  <si>
    <t>寺　嶋・川　口</t>
  </si>
  <si>
    <t>丸　山・山　口</t>
  </si>
  <si>
    <t>村　尾・近　藤</t>
  </si>
  <si>
    <t>近　藤・長　尾</t>
  </si>
  <si>
    <t>赤　岩・中　村</t>
  </si>
  <si>
    <t>熊　谷・多田羅</t>
  </si>
  <si>
    <t>細　川・小　西</t>
  </si>
  <si>
    <t>井　上・山　田</t>
  </si>
  <si>
    <t>瀬　川・佐　藤</t>
  </si>
  <si>
    <t>高　木・大　西</t>
  </si>
  <si>
    <t>南　原・三　宅</t>
  </si>
  <si>
    <t>中　井・羽　田</t>
  </si>
  <si>
    <t>香　川・吉　本</t>
  </si>
  <si>
    <t>上　地・池　田</t>
  </si>
  <si>
    <t>近　井・髙　野</t>
  </si>
  <si>
    <t>佐　伯・三　好</t>
  </si>
  <si>
    <t>山　田・有　信</t>
  </si>
  <si>
    <t>百　武・百　武</t>
  </si>
  <si>
    <t>岡　本・田　中</t>
  </si>
  <si>
    <t>　岡　・和　泉</t>
  </si>
  <si>
    <t>水　原・北　畑</t>
  </si>
  <si>
    <t>中山　紗希</t>
    <rPh sb="0" eb="2">
      <t>ナカヤマ</t>
    </rPh>
    <rPh sb="3" eb="4">
      <t>シャ</t>
    </rPh>
    <rPh sb="4" eb="5">
      <t>マレ</t>
    </rPh>
    <phoneticPr fontId="2"/>
  </si>
  <si>
    <t>児玉　梨央</t>
    <rPh sb="0" eb="2">
      <t>コダマ</t>
    </rPh>
    <rPh sb="3" eb="4">
      <t>ナシ</t>
    </rPh>
    <rPh sb="4" eb="5">
      <t>オウ</t>
    </rPh>
    <phoneticPr fontId="2"/>
  </si>
  <si>
    <t>中　村・髙　橋</t>
  </si>
  <si>
    <t>森　下・山　崎</t>
  </si>
  <si>
    <t>上　田・前　田</t>
  </si>
  <si>
    <t>合　木・佐　柄</t>
  </si>
  <si>
    <t>児　玉・中　山</t>
  </si>
  <si>
    <t>女子ダブルス</t>
  </si>
  <si>
    <t>明　田</t>
  </si>
  <si>
    <t>立　川</t>
  </si>
  <si>
    <t>亀　井</t>
  </si>
  <si>
    <t>準決勝</t>
  </si>
  <si>
    <t>井　上</t>
  </si>
  <si>
    <t>楠　原</t>
  </si>
  <si>
    <t>冨　山</t>
  </si>
  <si>
    <t>浜　崎</t>
  </si>
  <si>
    <t>立　石</t>
  </si>
  <si>
    <t>上　埜</t>
  </si>
  <si>
    <t>岩　崎</t>
  </si>
  <si>
    <t>平　山</t>
  </si>
  <si>
    <t>上　原</t>
  </si>
  <si>
    <t>大　西</t>
  </si>
  <si>
    <t>田　渕</t>
  </si>
  <si>
    <t>松　田</t>
  </si>
  <si>
    <t>小笠原</t>
  </si>
  <si>
    <t>今　川</t>
  </si>
  <si>
    <t>掛　橋</t>
  </si>
  <si>
    <t>真　砂</t>
  </si>
  <si>
    <t>一　藁</t>
  </si>
  <si>
    <t>原　田</t>
  </si>
  <si>
    <t>山　倉</t>
  </si>
  <si>
    <t>御　厩</t>
  </si>
  <si>
    <t>新　田</t>
  </si>
  <si>
    <t>糸　目</t>
  </si>
  <si>
    <t>大手高</t>
  </si>
  <si>
    <t>　辻</t>
  </si>
  <si>
    <t>西　岡</t>
  </si>
  <si>
    <t>真　鍋</t>
  </si>
  <si>
    <t>柴　垣</t>
  </si>
  <si>
    <t>川　口</t>
  </si>
  <si>
    <t>柏　山</t>
  </si>
  <si>
    <t>久　保</t>
  </si>
  <si>
    <t>渡　邊</t>
  </si>
  <si>
    <t>藤　原</t>
  </si>
  <si>
    <t>高　鶴</t>
  </si>
  <si>
    <t>藤　本</t>
  </si>
  <si>
    <t>大　鹿</t>
  </si>
  <si>
    <t>松　浦</t>
  </si>
  <si>
    <t>和　田</t>
  </si>
  <si>
    <t>西　本</t>
  </si>
  <si>
    <t>　亘</t>
  </si>
  <si>
    <t>山　下</t>
  </si>
  <si>
    <t>近　藤</t>
  </si>
  <si>
    <t>池　内</t>
  </si>
  <si>
    <t>今　池</t>
  </si>
  <si>
    <t>藤　重</t>
  </si>
  <si>
    <t>山　本</t>
  </si>
  <si>
    <t>川　谷</t>
  </si>
  <si>
    <t>安　部</t>
  </si>
  <si>
    <t>奈　良</t>
  </si>
  <si>
    <t>水　野</t>
  </si>
  <si>
    <t>吉　田</t>
  </si>
  <si>
    <t>山　田</t>
  </si>
  <si>
    <t>前　田</t>
  </si>
  <si>
    <t>菊　見</t>
  </si>
  <si>
    <t>鵜　川</t>
  </si>
  <si>
    <t>鹿　庭</t>
  </si>
  <si>
    <t>　森</t>
  </si>
  <si>
    <t>山　口</t>
  </si>
  <si>
    <t>正　岡</t>
  </si>
  <si>
    <t>矢　野</t>
  </si>
  <si>
    <t>寺　田</t>
  </si>
  <si>
    <t>　楠</t>
  </si>
  <si>
    <t>杉　原</t>
  </si>
  <si>
    <t>西　山</t>
  </si>
  <si>
    <t>逢　坂</t>
  </si>
  <si>
    <t>須　藤</t>
  </si>
  <si>
    <t>　関</t>
  </si>
  <si>
    <t>竹　内</t>
  </si>
  <si>
    <t>平　西</t>
  </si>
  <si>
    <r>
      <t>田　井</t>
    </r>
    <r>
      <rPr>
        <sz val="9"/>
        <rFont val="ＭＳ 明朝"/>
        <family val="1"/>
        <charset val="128"/>
      </rPr>
      <t>健</t>
    </r>
  </si>
  <si>
    <t>小　河</t>
  </si>
  <si>
    <t>礒　﨑</t>
  </si>
  <si>
    <t>元　木</t>
  </si>
  <si>
    <r>
      <t>横　田</t>
    </r>
    <r>
      <rPr>
        <sz val="9"/>
        <rFont val="ＭＳ 明朝"/>
        <family val="1"/>
        <charset val="128"/>
      </rPr>
      <t>拓</t>
    </r>
  </si>
  <si>
    <t>江　﨑</t>
  </si>
  <si>
    <t>宮　武</t>
  </si>
  <si>
    <t>長　尾</t>
  </si>
  <si>
    <t>臼　杵</t>
  </si>
  <si>
    <t>三　谷</t>
  </si>
  <si>
    <t>石　川</t>
  </si>
  <si>
    <t>中　村</t>
  </si>
  <si>
    <t>古　木</t>
  </si>
  <si>
    <t>元　家</t>
  </si>
  <si>
    <t>高　畑</t>
  </si>
  <si>
    <t>平　井</t>
  </si>
  <si>
    <t>加　地</t>
  </si>
  <si>
    <t>平　地</t>
  </si>
  <si>
    <t>窪　田</t>
  </si>
  <si>
    <t>川　村</t>
  </si>
  <si>
    <r>
      <t>田　井</t>
    </r>
    <r>
      <rPr>
        <sz val="9"/>
        <rFont val="ＭＳ 明朝"/>
        <family val="1"/>
        <charset val="128"/>
      </rPr>
      <t>和</t>
    </r>
  </si>
  <si>
    <t>橋　本</t>
  </si>
  <si>
    <t>黒　田</t>
  </si>
  <si>
    <t>大　川</t>
  </si>
  <si>
    <r>
      <t>大　西</t>
    </r>
    <r>
      <rPr>
        <sz val="9"/>
        <rFont val="ＭＳ 明朝"/>
        <family val="1"/>
        <charset val="128"/>
      </rPr>
      <t>直</t>
    </r>
  </si>
  <si>
    <t>宮　下</t>
  </si>
  <si>
    <t>國　土</t>
  </si>
  <si>
    <t>髙　原</t>
  </si>
  <si>
    <t>田　中</t>
  </si>
  <si>
    <t>岡　田</t>
  </si>
  <si>
    <t>栗　山</t>
  </si>
  <si>
    <t>村　井</t>
  </si>
  <si>
    <t>大　峯</t>
  </si>
  <si>
    <t>増　田</t>
  </si>
  <si>
    <t>小　川</t>
  </si>
  <si>
    <t>松　本</t>
  </si>
  <si>
    <t>谷　口</t>
  </si>
  <si>
    <t>高　松</t>
    <phoneticPr fontId="2"/>
  </si>
  <si>
    <t>生　西</t>
  </si>
  <si>
    <t>藪　内</t>
  </si>
  <si>
    <t>安　藤</t>
  </si>
  <si>
    <t>川　西</t>
  </si>
  <si>
    <t>宮　本</t>
  </si>
  <si>
    <t>中　野</t>
  </si>
  <si>
    <t>木　内</t>
  </si>
  <si>
    <t>土　井</t>
  </si>
  <si>
    <t>横　山</t>
  </si>
  <si>
    <t>濱　野</t>
  </si>
  <si>
    <t>水　田</t>
  </si>
  <si>
    <t>齊　籐</t>
  </si>
  <si>
    <t>宮　脇</t>
  </si>
  <si>
    <t>山　内</t>
  </si>
  <si>
    <t>多　田</t>
  </si>
  <si>
    <t>尾　路</t>
  </si>
  <si>
    <t>山　西</t>
  </si>
  <si>
    <t>石　村</t>
  </si>
  <si>
    <t>伏　見</t>
  </si>
  <si>
    <t>福　下</t>
  </si>
  <si>
    <t>中　原</t>
  </si>
  <si>
    <t>高　橋</t>
  </si>
  <si>
    <r>
      <t>横　田</t>
    </r>
    <r>
      <rPr>
        <sz val="9"/>
        <rFont val="ＭＳ 明朝"/>
        <family val="1"/>
        <charset val="128"/>
      </rPr>
      <t>賢</t>
    </r>
  </si>
  <si>
    <t>秋　山</t>
  </si>
  <si>
    <t>髙　橋</t>
  </si>
  <si>
    <t>宇　川</t>
  </si>
  <si>
    <t>　港</t>
  </si>
  <si>
    <t>浪　越</t>
  </si>
  <si>
    <t>蔭　山</t>
  </si>
  <si>
    <t>松　尾</t>
  </si>
  <si>
    <t>鶴　身</t>
  </si>
  <si>
    <t>古　市</t>
  </si>
  <si>
    <t>会場：丸亀市民体育館</t>
    <rPh sb="3" eb="10">
      <t>マルガメシミンタイイクカン</t>
    </rPh>
    <phoneticPr fontId="2"/>
  </si>
  <si>
    <t>期日：平成26年11月3日(月)</t>
  </si>
  <si>
    <t>男子シングルス</t>
  </si>
  <si>
    <t>木　村</t>
  </si>
  <si>
    <t>佐　倉</t>
  </si>
  <si>
    <t>網　谷</t>
  </si>
  <si>
    <t>佐　藤</t>
  </si>
  <si>
    <t>一　田</t>
  </si>
  <si>
    <t>神　余</t>
  </si>
  <si>
    <t>地　下</t>
  </si>
  <si>
    <t>香　西</t>
  </si>
  <si>
    <t>白　川</t>
  </si>
  <si>
    <t>石　井</t>
  </si>
  <si>
    <t>玉　田</t>
  </si>
  <si>
    <t>馬　場</t>
  </si>
  <si>
    <t>池　田</t>
  </si>
  <si>
    <t>永　坂</t>
  </si>
  <si>
    <t>亀　割</t>
  </si>
  <si>
    <t>玉　尾</t>
  </si>
  <si>
    <t>長　本</t>
  </si>
  <si>
    <t>三　宅</t>
  </si>
  <si>
    <t>稲　澤</t>
  </si>
  <si>
    <t>田　淵</t>
  </si>
  <si>
    <t>塩　田</t>
  </si>
  <si>
    <t>武　本</t>
  </si>
  <si>
    <t>今　村</t>
  </si>
  <si>
    <t>平　林</t>
  </si>
  <si>
    <t>米　澤</t>
  </si>
  <si>
    <t>谷　本</t>
  </si>
  <si>
    <t>吉　井</t>
  </si>
  <si>
    <t>國　方</t>
  </si>
  <si>
    <t>横　川</t>
  </si>
  <si>
    <t>戸　田</t>
  </si>
  <si>
    <t>青　戸</t>
  </si>
  <si>
    <t>三　好</t>
  </si>
  <si>
    <t>滝　川</t>
  </si>
  <si>
    <t>福　田</t>
  </si>
  <si>
    <r>
      <t>松　下</t>
    </r>
    <r>
      <rPr>
        <sz val="9"/>
        <rFont val="ＭＳ 明朝"/>
        <family val="1"/>
        <charset val="128"/>
      </rPr>
      <t>和</t>
    </r>
  </si>
  <si>
    <t>山　根</t>
  </si>
  <si>
    <t>竹　原</t>
  </si>
  <si>
    <t>冨　田</t>
  </si>
  <si>
    <t>廣　瀬</t>
  </si>
  <si>
    <t>松　原</t>
  </si>
  <si>
    <r>
      <t>大　西</t>
    </r>
    <r>
      <rPr>
        <sz val="9"/>
        <rFont val="ＭＳ 明朝"/>
        <family val="1"/>
        <charset val="128"/>
      </rPr>
      <t>真</t>
    </r>
  </si>
  <si>
    <t>梁　木</t>
  </si>
  <si>
    <t>渡　辺</t>
  </si>
  <si>
    <t>壷　井</t>
  </si>
  <si>
    <t>桃　本</t>
  </si>
  <si>
    <t>尾　形</t>
  </si>
  <si>
    <t>河　原</t>
  </si>
  <si>
    <t>小　山</t>
  </si>
  <si>
    <r>
      <t>髙　橋</t>
    </r>
    <r>
      <rPr>
        <sz val="9"/>
        <rFont val="ＭＳ 明朝"/>
        <family val="1"/>
        <charset val="128"/>
      </rPr>
      <t>司</t>
    </r>
  </si>
  <si>
    <t>福　家</t>
  </si>
  <si>
    <r>
      <t>松　下</t>
    </r>
    <r>
      <rPr>
        <sz val="9"/>
        <rFont val="ＭＳ 明朝"/>
        <family val="1"/>
        <charset val="128"/>
      </rPr>
      <t>周</t>
    </r>
  </si>
  <si>
    <t>西　尾</t>
  </si>
  <si>
    <t>角　友</t>
  </si>
  <si>
    <r>
      <t>髙　橋</t>
    </r>
    <r>
      <rPr>
        <sz val="9"/>
        <rFont val="ＭＳ 明朝"/>
        <family val="1"/>
        <charset val="128"/>
      </rPr>
      <t>史</t>
    </r>
  </si>
  <si>
    <t>松　下</t>
  </si>
  <si>
    <t>　畑</t>
  </si>
  <si>
    <t>今　城</t>
  </si>
  <si>
    <t>尾　崎</t>
  </si>
  <si>
    <t>木　曾</t>
  </si>
  <si>
    <t>槇　野</t>
  </si>
  <si>
    <t>菊　川</t>
  </si>
  <si>
    <t>東　条</t>
  </si>
  <si>
    <t>真　部</t>
  </si>
  <si>
    <t>篠　原</t>
  </si>
  <si>
    <t>筒　井</t>
  </si>
  <si>
    <t>新　名</t>
  </si>
  <si>
    <t>藤　岡</t>
  </si>
  <si>
    <t>榊　原</t>
  </si>
  <si>
    <t>六　車</t>
  </si>
  <si>
    <t>古　家</t>
  </si>
  <si>
    <t>大　森</t>
  </si>
  <si>
    <t>　英</t>
  </si>
  <si>
    <t>篠　田</t>
  </si>
  <si>
    <t>上　村</t>
  </si>
  <si>
    <t>川　上</t>
  </si>
  <si>
    <t>草　薙</t>
  </si>
  <si>
    <r>
      <t>藤　田</t>
    </r>
    <r>
      <rPr>
        <sz val="9"/>
        <rFont val="ＭＳ 明朝"/>
        <family val="1"/>
        <charset val="128"/>
      </rPr>
      <t>佳</t>
    </r>
  </si>
  <si>
    <t>田　村</t>
  </si>
  <si>
    <t>大　上</t>
  </si>
  <si>
    <t>長　川</t>
  </si>
  <si>
    <t>森　川</t>
  </si>
  <si>
    <t>石　見</t>
  </si>
  <si>
    <t>菊　池</t>
  </si>
  <si>
    <t>岩　井</t>
  </si>
  <si>
    <t>高　木</t>
  </si>
  <si>
    <t>小　原</t>
  </si>
  <si>
    <t>濵　崎</t>
  </si>
  <si>
    <t>阿　治</t>
  </si>
  <si>
    <t>佐々木</t>
  </si>
  <si>
    <t>國　代</t>
  </si>
  <si>
    <t>十　鳥</t>
  </si>
  <si>
    <t>水　口</t>
  </si>
  <si>
    <t>藤　野</t>
  </si>
  <si>
    <t>吉　本</t>
  </si>
  <si>
    <t>長谷川</t>
  </si>
  <si>
    <t>矢　原</t>
  </si>
  <si>
    <t>喜　田</t>
  </si>
  <si>
    <t>鎌　田</t>
  </si>
  <si>
    <t>岡　本</t>
  </si>
  <si>
    <t>徳　田</t>
  </si>
  <si>
    <t>松　島</t>
  </si>
  <si>
    <t>赤　澤</t>
  </si>
  <si>
    <t>小　浦</t>
  </si>
  <si>
    <t>松　岡</t>
  </si>
  <si>
    <t>石　原</t>
  </si>
  <si>
    <t>木　下</t>
  </si>
  <si>
    <t>奥　村</t>
  </si>
  <si>
    <t>千　秋</t>
  </si>
  <si>
    <r>
      <t>藤　田</t>
    </r>
    <r>
      <rPr>
        <sz val="9"/>
        <rFont val="ＭＳ 明朝"/>
        <family val="1"/>
        <charset val="128"/>
      </rPr>
      <t>真</t>
    </r>
  </si>
  <si>
    <t>杉　本</t>
  </si>
  <si>
    <t>向　井</t>
  </si>
  <si>
    <t>松　家</t>
  </si>
  <si>
    <t>吉田　智史</t>
    <rPh sb="0" eb="2">
      <t>ヨシダ</t>
    </rPh>
    <rPh sb="3" eb="4">
      <t>トモ</t>
    </rPh>
    <rPh sb="4" eb="5">
      <t>シ</t>
    </rPh>
    <phoneticPr fontId="2"/>
  </si>
  <si>
    <t>入　谷</t>
  </si>
  <si>
    <t>濱　田</t>
  </si>
  <si>
    <t>弘　内</t>
  </si>
  <si>
    <t>田　岡</t>
  </si>
  <si>
    <t>吉　永</t>
  </si>
  <si>
    <t>中　川</t>
  </si>
  <si>
    <t>岩　田</t>
  </si>
  <si>
    <t>中　平</t>
  </si>
  <si>
    <t>藤　澤</t>
  </si>
  <si>
    <t>湯之上</t>
  </si>
  <si>
    <t>北　野</t>
  </si>
  <si>
    <t>中　山</t>
  </si>
  <si>
    <t>佐　柄</t>
  </si>
  <si>
    <t>本　郷</t>
  </si>
  <si>
    <t>小　西</t>
  </si>
  <si>
    <t>割　石</t>
  </si>
  <si>
    <t>北　畑</t>
  </si>
  <si>
    <t>伊　藤</t>
  </si>
  <si>
    <t>山　崎</t>
  </si>
  <si>
    <t>近　井</t>
  </si>
  <si>
    <t>吉　岡</t>
  </si>
  <si>
    <r>
      <t>百　武</t>
    </r>
    <r>
      <rPr>
        <sz val="9"/>
        <rFont val="ＭＳ 明朝"/>
        <family val="1"/>
        <charset val="128"/>
      </rPr>
      <t>由</t>
    </r>
  </si>
  <si>
    <t>多田羅</t>
  </si>
  <si>
    <t>細　木</t>
  </si>
  <si>
    <t>細　川</t>
  </si>
  <si>
    <t>　岡</t>
  </si>
  <si>
    <t>横　田</t>
  </si>
  <si>
    <t>渡　瀬</t>
  </si>
  <si>
    <t>津　山</t>
  </si>
  <si>
    <t>上　地</t>
  </si>
  <si>
    <t>小　畑</t>
  </si>
  <si>
    <t>赤　岩</t>
  </si>
  <si>
    <t>中　井</t>
  </si>
  <si>
    <t>二　宮</t>
  </si>
  <si>
    <t>香　川</t>
  </si>
  <si>
    <t>合　田</t>
  </si>
  <si>
    <t>上　田</t>
  </si>
  <si>
    <t>合　木</t>
  </si>
  <si>
    <t>小　松</t>
  </si>
  <si>
    <t>和　泉</t>
  </si>
  <si>
    <t>横　手</t>
  </si>
  <si>
    <t>楠　本</t>
  </si>
  <si>
    <t>寺　嶋</t>
  </si>
  <si>
    <t>村　上</t>
  </si>
  <si>
    <t>瀬　川</t>
  </si>
  <si>
    <r>
      <t>百　武</t>
    </r>
    <r>
      <rPr>
        <sz val="9"/>
        <rFont val="ＭＳ 明朝"/>
        <family val="1"/>
        <charset val="128"/>
      </rPr>
      <t>永</t>
    </r>
  </si>
  <si>
    <t>蓮　井</t>
  </si>
  <si>
    <t>川　根</t>
  </si>
  <si>
    <t>阿　部</t>
  </si>
  <si>
    <t>井　戸</t>
  </si>
  <si>
    <t>羽　田</t>
  </si>
  <si>
    <t>丸　山</t>
  </si>
  <si>
    <t>南　原</t>
  </si>
  <si>
    <t>岸　本</t>
  </si>
  <si>
    <r>
      <t>安　達</t>
    </r>
    <r>
      <rPr>
        <sz val="9"/>
        <rFont val="ＭＳ 明朝"/>
        <family val="1"/>
        <charset val="128"/>
      </rPr>
      <t>彩</t>
    </r>
  </si>
  <si>
    <t>髙　野</t>
  </si>
  <si>
    <t>岸　上</t>
  </si>
  <si>
    <t>水　原</t>
  </si>
  <si>
    <t>鈴　江</t>
  </si>
  <si>
    <t>德　永</t>
  </si>
  <si>
    <t>　橿</t>
  </si>
  <si>
    <t>安　長</t>
  </si>
  <si>
    <t>川　田</t>
  </si>
  <si>
    <t>岡　村</t>
  </si>
  <si>
    <t>玉　井</t>
  </si>
  <si>
    <t>植　田</t>
  </si>
  <si>
    <t>村　尾</t>
  </si>
  <si>
    <r>
      <t>安　達</t>
    </r>
    <r>
      <rPr>
        <sz val="9"/>
        <rFont val="ＭＳ 明朝"/>
        <family val="1"/>
        <charset val="128"/>
      </rPr>
      <t>亜</t>
    </r>
  </si>
  <si>
    <t>岡　﨑</t>
  </si>
  <si>
    <t>眞　鍋</t>
  </si>
  <si>
    <t>河　野</t>
  </si>
  <si>
    <t>樫　村</t>
  </si>
  <si>
    <t>平　岡</t>
  </si>
  <si>
    <t>有　竹</t>
  </si>
  <si>
    <t>森　下</t>
  </si>
  <si>
    <t>佐　伯</t>
  </si>
  <si>
    <t>有　信</t>
  </si>
  <si>
    <t>熊　谷</t>
  </si>
  <si>
    <t>坂　本</t>
  </si>
  <si>
    <t>　岸</t>
  </si>
  <si>
    <t>森　本</t>
  </si>
  <si>
    <t>美　藤</t>
  </si>
  <si>
    <t>熊　井</t>
  </si>
  <si>
    <t>福　永</t>
  </si>
  <si>
    <t>児　玉</t>
  </si>
  <si>
    <t>女子シングルス</t>
  </si>
  <si>
    <r>
      <t>安　達</t>
    </r>
    <r>
      <rPr>
        <sz val="9"/>
        <rFont val="HG丸ｺﾞｼｯｸM-PRO"/>
        <family val="3"/>
        <charset val="128"/>
      </rPr>
      <t>彩</t>
    </r>
    <phoneticPr fontId="2"/>
  </si>
  <si>
    <t>飯　山</t>
    <rPh sb="0" eb="1">
      <t>メシ</t>
    </rPh>
    <rPh sb="2" eb="3">
      <t>ヤマ</t>
    </rPh>
    <phoneticPr fontId="2"/>
  </si>
  <si>
    <t>藤　岡・福　下</t>
    <rPh sb="0" eb="1">
      <t>フジ</t>
    </rPh>
    <rPh sb="2" eb="3">
      <t>オカ</t>
    </rPh>
    <rPh sb="4" eb="5">
      <t>フク</t>
    </rPh>
    <rPh sb="6" eb="7">
      <t>シタ</t>
    </rPh>
    <phoneticPr fontId="2"/>
  </si>
  <si>
    <t>河　野・髙　橋</t>
    <rPh sb="0" eb="1">
      <t>カワ</t>
    </rPh>
    <rPh sb="2" eb="3">
      <t>ノ</t>
    </rPh>
    <rPh sb="4" eb="5">
      <t>コウ</t>
    </rPh>
    <rPh sb="6" eb="7">
      <t>ハシ</t>
    </rPh>
    <phoneticPr fontId="2"/>
  </si>
  <si>
    <r>
      <t>安　達</t>
    </r>
    <r>
      <rPr>
        <sz val="9"/>
        <rFont val="HG丸ｺﾞｼｯｸM-PRO"/>
        <family val="3"/>
        <charset val="128"/>
      </rPr>
      <t>亜</t>
    </r>
    <phoneticPr fontId="2"/>
  </si>
  <si>
    <t>Best16</t>
    <phoneticPr fontId="2"/>
  </si>
  <si>
    <t>Best8</t>
    <phoneticPr fontId="2"/>
  </si>
  <si>
    <t>Best32</t>
    <phoneticPr fontId="2"/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</si>
  <si>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</si>
  <si>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</si>
  <si>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ランク</t>
    <phoneticPr fontId="2"/>
  </si>
  <si>
    <t>女子ダブルス</t>
    <rPh sb="0" eb="2">
      <t>ジョシ</t>
    </rPh>
    <phoneticPr fontId="2"/>
  </si>
  <si>
    <t>男子ダブルス</t>
    <rPh sb="0" eb="2">
      <t>ダンシ</t>
    </rPh>
    <phoneticPr fontId="2"/>
  </si>
  <si>
    <t>高松第一</t>
    <rPh sb="0" eb="4">
      <t>タカマツダイイチ</t>
    </rPh>
    <phoneticPr fontId="2"/>
  </si>
  <si>
    <t>丸亀城西</t>
    <rPh sb="0" eb="4">
      <t>マルガメジョウセイ</t>
    </rPh>
    <phoneticPr fontId="2"/>
  </si>
  <si>
    <t>高松桜井</t>
    <rPh sb="0" eb="4">
      <t>タカマツサクライ</t>
    </rPh>
    <phoneticPr fontId="2"/>
  </si>
  <si>
    <t>高松工芸</t>
    <rPh sb="0" eb="4">
      <t>タカマツコウゲイ</t>
    </rPh>
    <phoneticPr fontId="2"/>
  </si>
  <si>
    <t>高松中央</t>
    <rPh sb="0" eb="4">
      <t>タカマツチュウオウ</t>
    </rPh>
    <phoneticPr fontId="2"/>
  </si>
  <si>
    <t>高松商業</t>
    <rPh sb="0" eb="4">
      <t>タカマツショウギョウ</t>
    </rPh>
    <phoneticPr fontId="2"/>
  </si>
  <si>
    <t>尽誠学園</t>
    <rPh sb="0" eb="4">
      <t>ジンセイガクエン</t>
    </rPh>
    <phoneticPr fontId="2"/>
  </si>
  <si>
    <t>女子シングルス</t>
    <rPh sb="0" eb="2">
      <t>ジョシ</t>
    </rPh>
    <phoneticPr fontId="2"/>
  </si>
  <si>
    <t>男子シングルス</t>
    <rPh sb="0" eb="2">
      <t>ダンシ</t>
    </rPh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</si>
  <si>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</si>
  <si>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</si>
  <si>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平成26年度　香川県高等学校新人卓球大会 ランキング</t>
    <rPh sb="0" eb="2">
      <t>ヘイセイ</t>
    </rPh>
    <rPh sb="4" eb="6">
      <t>ネンド</t>
    </rPh>
    <rPh sb="7" eb="10">
      <t>カガワケン</t>
    </rPh>
    <rPh sb="10" eb="12">
      <t>コウトウ</t>
    </rPh>
    <rPh sb="12" eb="14">
      <t>ガッコウ</t>
    </rPh>
    <rPh sb="14" eb="16">
      <t>シンジン</t>
    </rPh>
    <rPh sb="16" eb="18">
      <t>タッキュウ</t>
    </rPh>
    <rPh sb="18" eb="20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</si>
</sst>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Times New Roman"/>
      <family val="1"/>
    </font>
    <font>
      <sz val="16"/>
      <name val="ＭＳ Ｐ明朝"/>
      <family val="1"/>
      <charset val="128"/>
    </font>
    <font>
      <sz val="14"/>
      <name val="Arial"/>
      <family val="2"/>
    </font>
    <font>
      <b/>
      <sz val="12"/>
      <name val="ＭＳ Ｐ明朝"/>
      <family val="1"/>
      <charset val="128"/>
    </font>
    <font>
      <sz val="14"/>
      <name val="Times New Roman"/>
      <family val="1"/>
    </font>
    <font>
      <u/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8"/>
      <name val="Arial"/>
      <family val="2"/>
    </font>
    <font>
      <sz val="14"/>
      <name val="ＭＳ 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20"/>
      <name val="ＭＳ 明朝"/>
      <family val="1"/>
      <charset val="128"/>
    </font>
    <font>
      <sz val="25"/>
      <name val="ＭＳ 明朝"/>
      <family val="1"/>
      <charset val="128"/>
    </font>
    <font>
      <sz val="9"/>
      <name val="ＭＳ 明朝"/>
      <family val="1"/>
      <charset val="128"/>
    </font>
    <font>
      <sz val="20"/>
      <name val="Times New Roman"/>
      <family val="1"/>
    </font>
    <font>
      <sz val="18"/>
      <name val="Bookman Old Style"/>
      <family val="1"/>
    </font>
    <font>
      <sz val="9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0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/>
      <right/>
      <top/>
      <bottom/>
      <diagonal style="thin">
        <color indexed="64"/>
      </diagonal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35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 justifyLastLine="1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 justifyLastLine="1" shrinkToFit="1"/>
    </xf>
    <xf numFmtId="0" fontId="4" fillId="0" borderId="0" xfId="0" applyFont="1" applyAlignment="1">
      <alignment vertical="center" justifyLastLine="1" shrinkToFit="1"/>
    </xf>
    <xf numFmtId="0" fontId="4" fillId="0" borderId="0" xfId="0" applyFont="1" applyBorder="1" applyAlignment="1">
      <alignment vertical="center" justifyLastLine="1" shrinkToFit="1"/>
    </xf>
    <xf numFmtId="49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Border="1" applyAlignment="1">
      <alignment horizontal="left" vertical="center"/>
    </xf>
    <xf numFmtId="0" fontId="3" fillId="0" borderId="29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45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47" xfId="0" applyFont="1" applyBorder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7" fillId="0" borderId="1" xfId="1" applyFont="1" applyBorder="1" applyAlignment="1">
      <alignment horizontal="right" vertical="center" justifyLastLine="1"/>
    </xf>
    <xf numFmtId="0" fontId="7" fillId="0" borderId="1" xfId="1" applyFont="1" applyBorder="1" applyAlignment="1">
      <alignment horizontal="left" vertical="center"/>
    </xf>
    <xf numFmtId="0" fontId="12" fillId="0" borderId="4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54" xfId="0" applyFont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11" fillId="0" borderId="1" xfId="0" applyFont="1" applyBorder="1" applyAlignment="1">
      <alignment horizontal="right" vertical="center"/>
    </xf>
    <xf numFmtId="0" fontId="11" fillId="0" borderId="24" xfId="0" applyFont="1" applyBorder="1" applyAlignment="1">
      <alignment horizontal="right" vertical="center"/>
    </xf>
    <xf numFmtId="0" fontId="11" fillId="0" borderId="5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 justifyLastLine="1"/>
    </xf>
    <xf numFmtId="0" fontId="4" fillId="0" borderId="53" xfId="0" applyFont="1" applyBorder="1" applyAlignment="1">
      <alignment horizontal="distributed" vertical="center" justifyLastLine="1"/>
    </xf>
    <xf numFmtId="0" fontId="11" fillId="0" borderId="6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4" fillId="0" borderId="0" xfId="0" applyFont="1" applyAlignment="1">
      <alignment horizontal="distributed" vertical="center" justifyLastLine="1" shrinkToFit="1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11" fillId="0" borderId="57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 justifyLastLine="1"/>
    </xf>
    <xf numFmtId="0" fontId="4" fillId="0" borderId="52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right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15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distributed" textRotation="255" justifyLastLine="1"/>
    </xf>
    <xf numFmtId="0" fontId="3" fillId="0" borderId="13" xfId="0" applyFont="1" applyBorder="1" applyAlignment="1">
      <alignment horizontal="center" vertical="distributed" textRotation="255" justifyLastLine="1"/>
    </xf>
    <xf numFmtId="0" fontId="5" fillId="0" borderId="0" xfId="1" applyFont="1" applyAlignment="1">
      <alignment horizontal="center" vertical="center"/>
    </xf>
    <xf numFmtId="0" fontId="3" fillId="0" borderId="6" xfId="1" applyFont="1" applyBorder="1" applyAlignment="1">
      <alignment horizontal="left" vertical="center"/>
    </xf>
    <xf numFmtId="0" fontId="3" fillId="0" borderId="29" xfId="1" applyFont="1" applyBorder="1" applyAlignment="1">
      <alignment horizontal="center" vertical="center"/>
    </xf>
    <xf numFmtId="0" fontId="6" fillId="0" borderId="12" xfId="1" applyFont="1" applyBorder="1" applyAlignment="1">
      <alignment horizontal="distributed" vertical="center" justifyLastLine="1"/>
    </xf>
    <xf numFmtId="0" fontId="6" fillId="0" borderId="30" xfId="1" applyFont="1" applyBorder="1" applyAlignment="1">
      <alignment horizontal="distributed" vertical="center" justifyLastLine="1"/>
    </xf>
    <xf numFmtId="0" fontId="6" fillId="0" borderId="13" xfId="1" applyFont="1" applyBorder="1" applyAlignment="1">
      <alignment horizontal="distributed" vertical="center" justifyLastLine="1"/>
    </xf>
    <xf numFmtId="0" fontId="5" fillId="0" borderId="29" xfId="1" applyFont="1" applyBorder="1" applyAlignment="1">
      <alignment horizontal="center" vertical="center"/>
    </xf>
    <xf numFmtId="0" fontId="5" fillId="0" borderId="31" xfId="1" applyFont="1" applyBorder="1" applyAlignment="1">
      <alignment horizontal="distributed" vertical="center" justifyLastLine="1"/>
    </xf>
    <xf numFmtId="0" fontId="5" fillId="0" borderId="32" xfId="1" applyFont="1" applyBorder="1" applyAlignment="1">
      <alignment horizontal="distributed" vertical="center" justifyLastLine="1"/>
    </xf>
    <xf numFmtId="0" fontId="5" fillId="0" borderId="33" xfId="1" applyFont="1" applyBorder="1" applyAlignment="1">
      <alignment horizontal="distributed" vertical="center" justifyLastLine="1"/>
    </xf>
    <xf numFmtId="0" fontId="9" fillId="0" borderId="29" xfId="1" applyFont="1" applyBorder="1" applyAlignment="1">
      <alignment horizontal="center" vertical="center"/>
    </xf>
    <xf numFmtId="0" fontId="5" fillId="0" borderId="34" xfId="1" applyFont="1" applyBorder="1" applyAlignment="1">
      <alignment horizontal="distributed" vertical="center" justifyLastLine="1"/>
    </xf>
    <xf numFmtId="0" fontId="9" fillId="0" borderId="31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5" fillId="0" borderId="35" xfId="1" applyFont="1" applyBorder="1" applyAlignment="1">
      <alignment horizontal="distributed" vertical="center" justifyLastLine="1"/>
    </xf>
    <xf numFmtId="0" fontId="8" fillId="0" borderId="0" xfId="1" applyFont="1" applyAlignment="1">
      <alignment horizontal="center" vertical="center"/>
    </xf>
    <xf numFmtId="0" fontId="13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left" vertical="center" shrinkToFit="1"/>
    </xf>
    <xf numFmtId="0" fontId="13" fillId="0" borderId="41" xfId="2" applyFont="1" applyBorder="1" applyAlignment="1">
      <alignment horizontal="center" vertical="center" shrinkToFit="1"/>
    </xf>
    <xf numFmtId="0" fontId="13" fillId="0" borderId="40" xfId="2" applyFont="1" applyBorder="1" applyAlignment="1">
      <alignment horizontal="center" vertical="center" shrinkToFit="1"/>
    </xf>
    <xf numFmtId="0" fontId="13" fillId="0" borderId="40" xfId="2" applyFont="1" applyBorder="1" applyAlignment="1">
      <alignment horizontal="left" vertical="center" shrinkToFit="1"/>
    </xf>
    <xf numFmtId="0" fontId="14" fillId="0" borderId="40" xfId="2" applyFont="1" applyBorder="1" applyAlignment="1">
      <alignment horizontal="center" vertical="center" shrinkToFit="1"/>
    </xf>
    <xf numFmtId="0" fontId="13" fillId="0" borderId="44" xfId="2" applyFont="1" applyBorder="1" applyAlignment="1">
      <alignment horizontal="center" vertical="center" shrinkToFit="1"/>
    </xf>
    <xf numFmtId="0" fontId="13" fillId="0" borderId="47" xfId="2" applyFont="1" applyBorder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left" vertical="center" shrinkToFit="1"/>
    </xf>
    <xf numFmtId="0" fontId="15" fillId="0" borderId="0" xfId="2" applyFont="1" applyAlignment="1">
      <alignment horizontal="center" vertical="center"/>
    </xf>
    <xf numFmtId="0" fontId="13" fillId="0" borderId="43" xfId="2" applyFont="1" applyBorder="1" applyAlignment="1">
      <alignment horizontal="center" vertical="center" shrinkToFit="1"/>
    </xf>
    <xf numFmtId="0" fontId="15" fillId="0" borderId="40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2" xfId="2" applyFont="1" applyBorder="1" applyAlignment="1">
      <alignment horizontal="center" vertical="center"/>
    </xf>
    <xf numFmtId="0" fontId="15" fillId="0" borderId="47" xfId="2" applyFont="1" applyBorder="1" applyAlignment="1">
      <alignment horizontal="center" vertical="center"/>
    </xf>
    <xf numFmtId="0" fontId="15" fillId="0" borderId="0" xfId="2" applyFont="1"/>
    <xf numFmtId="0" fontId="16" fillId="0" borderId="0" xfId="2" applyFont="1" applyAlignment="1">
      <alignment horizontal="center" vertical="center" shrinkToFit="1"/>
    </xf>
    <xf numFmtId="0" fontId="15" fillId="0" borderId="45" xfId="2" applyFont="1" applyBorder="1" applyAlignment="1">
      <alignment horizontal="center" vertical="center"/>
    </xf>
    <xf numFmtId="0" fontId="15" fillId="0" borderId="58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43" xfId="2" applyFont="1" applyBorder="1" applyAlignment="1">
      <alignment horizontal="center" vertical="center"/>
    </xf>
    <xf numFmtId="0" fontId="15" fillId="0" borderId="46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shrinkToFit="1"/>
    </xf>
    <xf numFmtId="0" fontId="15" fillId="0" borderId="5" xfId="2" applyFont="1" applyBorder="1" applyAlignment="1">
      <alignment horizontal="center" vertical="center"/>
    </xf>
    <xf numFmtId="0" fontId="15" fillId="0" borderId="32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 shrinkToFit="1"/>
    </xf>
    <xf numFmtId="0" fontId="17" fillId="0" borderId="8" xfId="2" applyFont="1" applyBorder="1" applyAlignment="1">
      <alignment horizontal="center" vertical="center" shrinkToFit="1"/>
    </xf>
    <xf numFmtId="0" fontId="1" fillId="0" borderId="4" xfId="2" applyBorder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1" fillId="0" borderId="8" xfId="2" applyBorder="1" applyAlignment="1">
      <alignment horizontal="center" vertical="center" shrinkToFit="1"/>
    </xf>
    <xf numFmtId="0" fontId="17" fillId="0" borderId="4" xfId="2" applyFont="1" applyBorder="1" applyAlignment="1">
      <alignment horizontal="center" vertical="center" shrinkToFit="1"/>
    </xf>
    <xf numFmtId="0" fontId="15" fillId="0" borderId="41" xfId="2" applyFont="1" applyBorder="1" applyAlignment="1">
      <alignment horizontal="center" vertical="center"/>
    </xf>
    <xf numFmtId="0" fontId="15" fillId="0" borderId="44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18" fillId="0" borderId="0" xfId="2" applyFont="1" applyAlignment="1">
      <alignment horizontal="center" vertical="center" textRotation="255" shrinkToFit="1"/>
    </xf>
    <xf numFmtId="0" fontId="18" fillId="0" borderId="8" xfId="2" applyFont="1" applyBorder="1" applyAlignment="1">
      <alignment horizontal="center" vertical="center" textRotation="255" shrinkToFit="1"/>
    </xf>
    <xf numFmtId="0" fontId="18" fillId="0" borderId="4" xfId="2" applyFont="1" applyBorder="1" applyAlignment="1">
      <alignment horizontal="center" vertical="center" textRotation="255" shrinkToFit="1"/>
    </xf>
    <xf numFmtId="0" fontId="15" fillId="0" borderId="59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60" xfId="2" applyFont="1" applyBorder="1" applyAlignment="1">
      <alignment horizontal="center" vertical="center"/>
    </xf>
    <xf numFmtId="0" fontId="15" fillId="0" borderId="61" xfId="2" applyFont="1" applyBorder="1" applyAlignment="1">
      <alignment horizontal="center" vertical="center"/>
    </xf>
    <xf numFmtId="0" fontId="15" fillId="0" borderId="62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 shrinkToFit="1"/>
    </xf>
    <xf numFmtId="0" fontId="13" fillId="0" borderId="4" xfId="2" applyFont="1" applyBorder="1" applyAlignment="1">
      <alignment horizontal="center" vertical="center" shrinkToFit="1"/>
    </xf>
    <xf numFmtId="0" fontId="15" fillId="0" borderId="63" xfId="2" applyFont="1" applyBorder="1" applyAlignment="1">
      <alignment horizontal="center" vertical="center"/>
    </xf>
    <xf numFmtId="0" fontId="15" fillId="0" borderId="64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 shrinkToFit="1"/>
    </xf>
    <xf numFmtId="0" fontId="13" fillId="0" borderId="8" xfId="2" applyFont="1" applyBorder="1" applyAlignment="1">
      <alignment horizontal="center" vertical="center" shrinkToFit="1"/>
    </xf>
    <xf numFmtId="0" fontId="13" fillId="0" borderId="42" xfId="2" applyFont="1" applyBorder="1" applyAlignment="1">
      <alignment horizontal="center" vertical="center" shrinkToFit="1"/>
    </xf>
    <xf numFmtId="0" fontId="13" fillId="0" borderId="65" xfId="2" applyFont="1" applyBorder="1" applyAlignment="1">
      <alignment horizontal="center" vertical="center" shrinkToFit="1"/>
    </xf>
    <xf numFmtId="0" fontId="13" fillId="0" borderId="7" xfId="2" applyFont="1" applyBorder="1" applyAlignment="1">
      <alignment horizontal="center" vertical="center" shrinkToFit="1"/>
    </xf>
    <xf numFmtId="0" fontId="19" fillId="0" borderId="0" xfId="2" applyFont="1" applyAlignment="1">
      <alignment horizontal="center" vertical="center" textRotation="255" shrinkToFit="1"/>
    </xf>
    <xf numFmtId="0" fontId="19" fillId="0" borderId="0" xfId="2" applyFont="1" applyAlignment="1">
      <alignment horizontal="center" vertical="center" textRotation="255" shrinkToFit="1"/>
    </xf>
    <xf numFmtId="0" fontId="20" fillId="0" borderId="0" xfId="2" applyFont="1" applyAlignment="1">
      <alignment horizontal="center" vertical="distributed" textRotation="255" indent="1" shrinkToFit="1"/>
    </xf>
    <xf numFmtId="0" fontId="20" fillId="0" borderId="0" xfId="2" applyFont="1" applyAlignment="1">
      <alignment horizontal="center" vertical="center" textRotation="255" shrinkToFit="1"/>
    </xf>
    <xf numFmtId="0" fontId="20" fillId="0" borderId="0" xfId="2" applyFont="1" applyAlignment="1">
      <alignment horizontal="center" vertical="center" textRotation="255" shrinkToFit="1"/>
    </xf>
    <xf numFmtId="0" fontId="1" fillId="0" borderId="0" xfId="2" applyAlignment="1">
      <alignment vertical="center" shrinkToFit="1"/>
    </xf>
    <xf numFmtId="0" fontId="3" fillId="0" borderId="0" xfId="2" applyFont="1" applyAlignment="1">
      <alignment horizontal="right" vertical="center" shrinkToFit="1"/>
    </xf>
    <xf numFmtId="0" fontId="21" fillId="0" borderId="0" xfId="2" applyFont="1" applyAlignment="1">
      <alignment horizontal="distributed" vertical="center" shrinkToFit="1"/>
    </xf>
    <xf numFmtId="0" fontId="22" fillId="0" borderId="0" xfId="2" applyFont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13" fillId="0" borderId="0" xfId="3" applyFont="1" applyAlignment="1">
      <alignment horizontal="center" vertical="center" shrinkToFit="1"/>
    </xf>
    <xf numFmtId="0" fontId="14" fillId="0" borderId="0" xfId="3" applyFont="1" applyAlignment="1">
      <alignment horizontal="center" vertical="center" shrinkToFit="1"/>
    </xf>
    <xf numFmtId="0" fontId="13" fillId="0" borderId="0" xfId="3" applyFont="1" applyAlignment="1">
      <alignment horizontal="left" vertical="center" shrinkToFit="1"/>
    </xf>
    <xf numFmtId="0" fontId="13" fillId="0" borderId="7" xfId="3" applyFont="1" applyBorder="1" applyAlignment="1">
      <alignment horizontal="center" vertical="center" shrinkToFit="1"/>
    </xf>
    <xf numFmtId="0" fontId="13" fillId="0" borderId="6" xfId="3" applyFont="1" applyBorder="1" applyAlignment="1">
      <alignment horizontal="center" vertical="center" shrinkToFit="1"/>
    </xf>
    <xf numFmtId="0" fontId="13" fillId="0" borderId="6" xfId="3" applyFont="1" applyBorder="1" applyAlignment="1">
      <alignment horizontal="left" vertical="center" shrinkToFit="1"/>
    </xf>
    <xf numFmtId="0" fontId="14" fillId="0" borderId="6" xfId="3" applyFont="1" applyBorder="1" applyAlignment="1">
      <alignment horizontal="center" vertical="center" shrinkToFit="1"/>
    </xf>
    <xf numFmtId="0" fontId="13" fillId="0" borderId="5" xfId="3" applyFont="1" applyBorder="1" applyAlignment="1">
      <alignment horizontal="center" vertical="center" shrinkToFit="1"/>
    </xf>
    <xf numFmtId="0" fontId="13" fillId="0" borderId="4" xfId="3" applyFont="1" applyBorder="1" applyAlignment="1">
      <alignment horizontal="center" vertical="center" shrinkToFit="1"/>
    </xf>
    <xf numFmtId="0" fontId="14" fillId="0" borderId="0" xfId="3" applyFont="1" applyAlignment="1">
      <alignment horizontal="center" vertical="center" shrinkToFit="1"/>
    </xf>
    <xf numFmtId="0" fontId="13" fillId="0" borderId="0" xfId="3" applyFont="1" applyAlignment="1">
      <alignment horizontal="center" vertical="center" shrinkToFit="1"/>
    </xf>
    <xf numFmtId="0" fontId="13" fillId="0" borderId="0" xfId="3" applyFont="1" applyAlignment="1">
      <alignment horizontal="left" vertical="center" shrinkToFit="1"/>
    </xf>
    <xf numFmtId="0" fontId="15" fillId="0" borderId="0" xfId="3" applyFont="1" applyAlignment="1">
      <alignment horizontal="center" vertical="center"/>
    </xf>
    <xf numFmtId="0" fontId="15" fillId="0" borderId="0" xfId="3" applyFont="1"/>
    <xf numFmtId="0" fontId="16" fillId="0" borderId="0" xfId="3" applyFont="1" applyAlignment="1">
      <alignment horizontal="center" vertical="center" shrinkToFit="1"/>
    </xf>
    <xf numFmtId="0" fontId="15" fillId="0" borderId="40" xfId="3" applyFont="1" applyBorder="1" applyAlignment="1">
      <alignment horizontal="center" vertical="center"/>
    </xf>
    <xf numFmtId="0" fontId="15" fillId="0" borderId="37" xfId="3" applyFont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15" fillId="0" borderId="8" xfId="3" applyFont="1" applyBorder="1" applyAlignment="1">
      <alignment horizontal="center" vertical="center"/>
    </xf>
    <xf numFmtId="0" fontId="15" fillId="0" borderId="42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0" fontId="15" fillId="0" borderId="43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 shrinkToFit="1"/>
    </xf>
    <xf numFmtId="0" fontId="15" fillId="0" borderId="58" xfId="3" applyFont="1" applyBorder="1" applyAlignment="1">
      <alignment horizontal="center" vertical="center"/>
    </xf>
    <xf numFmtId="0" fontId="15" fillId="0" borderId="59" xfId="3" applyFont="1" applyBorder="1" applyAlignment="1">
      <alignment horizontal="center" vertical="center"/>
    </xf>
    <xf numFmtId="0" fontId="1" fillId="0" borderId="4" xfId="3" applyBorder="1" applyAlignment="1">
      <alignment horizontal="center" vertical="center" shrinkToFit="1"/>
    </xf>
    <xf numFmtId="0" fontId="1" fillId="0" borderId="0" xfId="3" applyAlignment="1">
      <alignment horizontal="center" vertical="center" shrinkToFit="1"/>
    </xf>
    <xf numFmtId="0" fontId="1" fillId="0" borderId="8" xfId="3" applyBorder="1" applyAlignment="1">
      <alignment horizontal="center" vertical="center" shrinkToFit="1"/>
    </xf>
    <xf numFmtId="0" fontId="15" fillId="0" borderId="32" xfId="3" applyFont="1" applyBorder="1" applyAlignment="1">
      <alignment horizontal="center" vertical="center"/>
    </xf>
    <xf numFmtId="0" fontId="15" fillId="0" borderId="7" xfId="3" applyFont="1" applyBorder="1" applyAlignment="1">
      <alignment horizontal="center" vertical="center"/>
    </xf>
    <xf numFmtId="0" fontId="15" fillId="0" borderId="3" xfId="3" applyFont="1" applyBorder="1" applyAlignment="1">
      <alignment horizontal="center" vertical="center"/>
    </xf>
    <xf numFmtId="0" fontId="15" fillId="0" borderId="2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 shrinkToFit="1"/>
    </xf>
    <xf numFmtId="0" fontId="7" fillId="0" borderId="8" xfId="3" applyFont="1" applyBorder="1" applyAlignment="1">
      <alignment horizontal="center" vertical="center" shrinkToFit="1"/>
    </xf>
    <xf numFmtId="0" fontId="15" fillId="0" borderId="44" xfId="3" applyFont="1" applyBorder="1" applyAlignment="1">
      <alignment horizontal="center" vertical="center"/>
    </xf>
    <xf numFmtId="0" fontId="15" fillId="0" borderId="6" xfId="3" applyFont="1" applyBorder="1" applyAlignment="1">
      <alignment horizontal="center" vertical="center"/>
    </xf>
    <xf numFmtId="0" fontId="17" fillId="0" borderId="0" xfId="3" applyFont="1" applyAlignment="1">
      <alignment horizontal="center" vertical="center" shrinkToFit="1"/>
    </xf>
    <xf numFmtId="0" fontId="17" fillId="0" borderId="8" xfId="3" applyFont="1" applyBorder="1" applyAlignment="1">
      <alignment horizontal="center" vertical="center" shrinkToFit="1"/>
    </xf>
    <xf numFmtId="0" fontId="17" fillId="0" borderId="4" xfId="3" applyFont="1" applyBorder="1" applyAlignment="1">
      <alignment horizontal="center" vertical="center" shrinkToFit="1"/>
    </xf>
    <xf numFmtId="0" fontId="15" fillId="0" borderId="1" xfId="3" applyFont="1" applyBorder="1" applyAlignment="1">
      <alignment horizontal="center" vertical="center"/>
    </xf>
    <xf numFmtId="0" fontId="15" fillId="0" borderId="5" xfId="3" applyFont="1" applyBorder="1" applyAlignment="1">
      <alignment horizontal="center" vertical="center"/>
    </xf>
    <xf numFmtId="0" fontId="18" fillId="0" borderId="0" xfId="3" applyFont="1" applyAlignment="1">
      <alignment horizontal="center" vertical="center" textRotation="255" shrinkToFit="1"/>
    </xf>
    <xf numFmtId="0" fontId="18" fillId="0" borderId="8" xfId="3" applyFont="1" applyBorder="1" applyAlignment="1">
      <alignment horizontal="center" vertical="center" textRotation="255" shrinkToFit="1"/>
    </xf>
    <xf numFmtId="0" fontId="18" fillId="0" borderId="4" xfId="3" applyFont="1" applyBorder="1" applyAlignment="1">
      <alignment horizontal="center" vertical="center" textRotation="255" shrinkToFit="1"/>
    </xf>
    <xf numFmtId="0" fontId="15" fillId="0" borderId="41" xfId="3" applyFont="1" applyBorder="1" applyAlignment="1">
      <alignment horizontal="center" vertical="center"/>
    </xf>
    <xf numFmtId="0" fontId="15" fillId="0" borderId="64" xfId="3" applyFont="1" applyBorder="1" applyAlignment="1">
      <alignment horizontal="center" vertical="center"/>
    </xf>
    <xf numFmtId="0" fontId="15" fillId="0" borderId="63" xfId="3" applyFont="1" applyBorder="1" applyAlignment="1">
      <alignment horizontal="center" vertical="center"/>
    </xf>
    <xf numFmtId="0" fontId="15" fillId="0" borderId="61" xfId="3" applyFont="1" applyBorder="1" applyAlignment="1">
      <alignment horizontal="center" vertical="center"/>
    </xf>
    <xf numFmtId="0" fontId="15" fillId="0" borderId="60" xfId="3" applyFont="1" applyBorder="1" applyAlignment="1">
      <alignment horizontal="center" vertical="center"/>
    </xf>
    <xf numFmtId="0" fontId="13" fillId="0" borderId="43" xfId="3" applyFont="1" applyBorder="1" applyAlignment="1">
      <alignment horizontal="center" vertical="center" shrinkToFit="1"/>
    </xf>
    <xf numFmtId="0" fontId="13" fillId="0" borderId="47" xfId="3" applyFont="1" applyBorder="1" applyAlignment="1">
      <alignment horizontal="center" vertical="center" shrinkToFit="1"/>
    </xf>
    <xf numFmtId="0" fontId="15" fillId="0" borderId="62" xfId="3" applyFont="1" applyBorder="1" applyAlignment="1">
      <alignment horizontal="center" vertical="center"/>
    </xf>
    <xf numFmtId="0" fontId="13" fillId="0" borderId="45" xfId="3" applyFont="1" applyBorder="1" applyAlignment="1">
      <alignment horizontal="center" vertical="center" shrinkToFit="1"/>
    </xf>
    <xf numFmtId="0" fontId="13" fillId="0" borderId="8" xfId="3" applyFont="1" applyBorder="1" applyAlignment="1">
      <alignment horizontal="center" vertical="center" shrinkToFit="1"/>
    </xf>
    <xf numFmtId="0" fontId="13" fillId="0" borderId="46" xfId="3" applyFont="1" applyBorder="1" applyAlignment="1">
      <alignment horizontal="center" vertical="center" shrinkToFit="1"/>
    </xf>
    <xf numFmtId="0" fontId="13" fillId="0" borderId="66" xfId="3" applyFont="1" applyBorder="1" applyAlignment="1">
      <alignment horizontal="center" vertical="center" shrinkToFit="1"/>
    </xf>
    <xf numFmtId="0" fontId="13" fillId="0" borderId="44" xfId="3" applyFont="1" applyBorder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3" fillId="0" borderId="0" xfId="3" applyFont="1" applyAlignment="1">
      <alignment horizontal="right" vertical="center" shrinkToFit="1"/>
    </xf>
    <xf numFmtId="0" fontId="21" fillId="0" borderId="0" xfId="3" applyFont="1" applyAlignment="1">
      <alignment horizontal="distributed" vertical="center" shrinkToFit="1"/>
    </xf>
    <xf numFmtId="176" fontId="24" fillId="0" borderId="0" xfId="3" applyNumberFormat="1" applyFont="1" applyAlignment="1">
      <alignment horizontal="center" vertical="center" shrinkToFit="1"/>
    </xf>
    <xf numFmtId="0" fontId="22" fillId="0" borderId="0" xfId="3" applyFont="1" applyAlignment="1">
      <alignment horizontal="center" vertical="center" shrinkToFit="1"/>
    </xf>
    <xf numFmtId="0" fontId="19" fillId="0" borderId="0" xfId="3" applyFont="1" applyAlignment="1">
      <alignment horizontal="center" vertical="center" textRotation="255" shrinkToFit="1"/>
    </xf>
    <xf numFmtId="0" fontId="19" fillId="0" borderId="0" xfId="3" applyFont="1" applyAlignment="1">
      <alignment horizontal="center" vertical="center" textRotation="255" shrinkToFit="1"/>
    </xf>
    <xf numFmtId="0" fontId="20" fillId="0" borderId="0" xfId="3" applyFont="1" applyAlignment="1">
      <alignment horizontal="center" vertical="center" textRotation="255" shrinkToFit="1"/>
    </xf>
    <xf numFmtId="0" fontId="13" fillId="0" borderId="6" xfId="2" applyFont="1" applyBorder="1" applyAlignment="1">
      <alignment horizontal="left" vertical="center" shrinkToFit="1"/>
    </xf>
    <xf numFmtId="0" fontId="14" fillId="0" borderId="6" xfId="2" applyFont="1" applyBorder="1" applyAlignment="1">
      <alignment horizontal="center" vertical="center" shrinkToFit="1"/>
    </xf>
    <xf numFmtId="0" fontId="13" fillId="0" borderId="5" xfId="2" applyFont="1" applyBorder="1" applyAlignment="1">
      <alignment horizontal="center" vertical="center" shrinkToFit="1"/>
    </xf>
    <xf numFmtId="0" fontId="25" fillId="0" borderId="0" xfId="2" applyFont="1" applyAlignment="1">
      <alignment horizontal="center" vertical="center" shrinkToFit="1"/>
    </xf>
    <xf numFmtId="0" fontId="25" fillId="0" borderId="8" xfId="2" applyFont="1" applyBorder="1" applyAlignment="1">
      <alignment horizontal="center" vertical="center" shrinkToFit="1"/>
    </xf>
    <xf numFmtId="0" fontId="25" fillId="0" borderId="4" xfId="2" applyFont="1" applyBorder="1" applyAlignment="1">
      <alignment horizontal="center" vertical="center" shrinkToFit="1"/>
    </xf>
    <xf numFmtId="0" fontId="13" fillId="0" borderId="66" xfId="2" applyFont="1" applyBorder="1" applyAlignment="1">
      <alignment horizontal="center" vertical="center" shrinkToFit="1"/>
    </xf>
    <xf numFmtId="0" fontId="15" fillId="0" borderId="0" xfId="4" applyFont="1" applyAlignment="1">
      <alignment horizontal="center" vertical="center"/>
    </xf>
    <xf numFmtId="0" fontId="15" fillId="0" borderId="67" xfId="4" applyFont="1" applyBorder="1" applyAlignment="1">
      <alignment horizontal="center" vertical="center"/>
    </xf>
    <xf numFmtId="0" fontId="15" fillId="0" borderId="68" xfId="4" applyFont="1" applyBorder="1" applyAlignment="1">
      <alignment horizontal="center" vertical="center"/>
    </xf>
    <xf numFmtId="0" fontId="15" fillId="0" borderId="69" xfId="4" applyFont="1" applyBorder="1" applyAlignment="1">
      <alignment horizontal="center" vertical="center"/>
    </xf>
    <xf numFmtId="0" fontId="15" fillId="0" borderId="70" xfId="4" applyFont="1" applyBorder="1" applyAlignment="1">
      <alignment horizontal="center" vertical="center"/>
    </xf>
    <xf numFmtId="0" fontId="15" fillId="0" borderId="71" xfId="4" applyFont="1" applyBorder="1" applyAlignment="1">
      <alignment horizontal="center" vertical="center"/>
    </xf>
    <xf numFmtId="0" fontId="15" fillId="0" borderId="72" xfId="4" applyFont="1" applyBorder="1" applyAlignment="1">
      <alignment horizontal="center" vertical="center"/>
    </xf>
    <xf numFmtId="0" fontId="15" fillId="0" borderId="73" xfId="4" applyFont="1" applyBorder="1" applyAlignment="1">
      <alignment horizontal="center" vertical="center"/>
    </xf>
    <xf numFmtId="0" fontId="15" fillId="0" borderId="74" xfId="4" applyFont="1" applyBorder="1" applyAlignment="1">
      <alignment horizontal="center" vertical="center"/>
    </xf>
    <xf numFmtId="0" fontId="15" fillId="0" borderId="75" xfId="4" applyFont="1" applyBorder="1" applyAlignment="1">
      <alignment horizontal="center" vertical="center"/>
    </xf>
    <xf numFmtId="0" fontId="15" fillId="0" borderId="76" xfId="4" applyFont="1" applyBorder="1" applyAlignment="1">
      <alignment horizontal="center" vertical="center"/>
    </xf>
    <xf numFmtId="0" fontId="15" fillId="0" borderId="77" xfId="4" applyFont="1" applyBorder="1" applyAlignment="1">
      <alignment horizontal="center" vertical="center"/>
    </xf>
    <xf numFmtId="0" fontId="15" fillId="0" borderId="78" xfId="4" applyFont="1" applyBorder="1" applyAlignment="1">
      <alignment horizontal="center" vertical="center"/>
    </xf>
    <xf numFmtId="0" fontId="15" fillId="0" borderId="79" xfId="4" applyFont="1" applyBorder="1" applyAlignment="1">
      <alignment horizontal="center" vertical="center"/>
    </xf>
    <xf numFmtId="0" fontId="15" fillId="0" borderId="80" xfId="4" applyFont="1" applyBorder="1" applyAlignment="1">
      <alignment horizontal="center" vertical="center"/>
    </xf>
    <xf numFmtId="0" fontId="15" fillId="0" borderId="81" xfId="4" applyFont="1" applyBorder="1" applyAlignment="1">
      <alignment horizontal="center" vertical="center"/>
    </xf>
    <xf numFmtId="0" fontId="15" fillId="0" borderId="82" xfId="4" applyFont="1" applyBorder="1" applyAlignment="1">
      <alignment horizontal="center" vertical="center"/>
    </xf>
    <xf numFmtId="0" fontId="15" fillId="0" borderId="83" xfId="4" applyFont="1" applyBorder="1" applyAlignment="1">
      <alignment horizontal="center" vertical="center"/>
    </xf>
    <xf numFmtId="0" fontId="15" fillId="0" borderId="84" xfId="4" applyFont="1" applyBorder="1" applyAlignment="1">
      <alignment horizontal="center" vertical="center"/>
    </xf>
    <xf numFmtId="0" fontId="15" fillId="0" borderId="85" xfId="4" applyFont="1" applyBorder="1" applyAlignment="1">
      <alignment horizontal="center" vertical="center"/>
    </xf>
    <xf numFmtId="0" fontId="15" fillId="0" borderId="86" xfId="4" applyFont="1" applyBorder="1" applyAlignment="1">
      <alignment horizontal="center" vertical="center"/>
    </xf>
    <xf numFmtId="0" fontId="15" fillId="0" borderId="87" xfId="4" applyFont="1" applyBorder="1" applyAlignment="1">
      <alignment horizontal="center" vertical="center"/>
    </xf>
    <xf numFmtId="0" fontId="15" fillId="0" borderId="88" xfId="4" applyFont="1" applyBorder="1" applyAlignment="1">
      <alignment horizontal="center" vertical="center"/>
    </xf>
    <xf numFmtId="0" fontId="15" fillId="0" borderId="89" xfId="4" applyFont="1" applyBorder="1" applyAlignment="1">
      <alignment horizontal="center" vertical="center"/>
    </xf>
    <xf numFmtId="0" fontId="15" fillId="0" borderId="90" xfId="4" applyFont="1" applyBorder="1" applyAlignment="1">
      <alignment horizontal="center" vertical="center"/>
    </xf>
    <xf numFmtId="0" fontId="15" fillId="0" borderId="73" xfId="4" applyFont="1" applyBorder="1" applyAlignment="1">
      <alignment horizontal="center" vertical="center"/>
    </xf>
    <xf numFmtId="0" fontId="15" fillId="0" borderId="91" xfId="4" applyFont="1" applyBorder="1" applyAlignment="1">
      <alignment horizontal="center" vertical="center"/>
    </xf>
    <xf numFmtId="0" fontId="15" fillId="0" borderId="92" xfId="4" applyFont="1" applyBorder="1" applyAlignment="1">
      <alignment horizontal="center" vertical="center"/>
    </xf>
    <xf numFmtId="0" fontId="15" fillId="0" borderId="93" xfId="4" applyFont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94" xfId="4" applyFont="1" applyBorder="1" applyAlignment="1">
      <alignment horizontal="distributed" vertical="center" indent="2"/>
    </xf>
    <xf numFmtId="0" fontId="15" fillId="0" borderId="95" xfId="4" applyFont="1" applyBorder="1" applyAlignment="1">
      <alignment horizontal="distributed" vertical="center" indent="2"/>
    </xf>
    <xf numFmtId="0" fontId="15" fillId="0" borderId="96" xfId="4" applyFont="1" applyBorder="1" applyAlignment="1">
      <alignment horizontal="distributed" vertical="center" indent="2"/>
    </xf>
    <xf numFmtId="0" fontId="15" fillId="0" borderId="97" xfId="4" applyFont="1" applyBorder="1" applyAlignment="1">
      <alignment horizontal="distributed" vertical="center" indent="2"/>
    </xf>
    <xf numFmtId="0" fontId="15" fillId="0" borderId="98" xfId="4" applyFont="1" applyBorder="1" applyAlignment="1">
      <alignment horizontal="distributed" vertical="center" indent="2"/>
    </xf>
    <xf numFmtId="0" fontId="15" fillId="0" borderId="99" xfId="4" applyFont="1" applyBorder="1" applyAlignment="1">
      <alignment horizontal="distributed" vertical="center" indent="2"/>
    </xf>
    <xf numFmtId="0" fontId="15" fillId="0" borderId="100" xfId="4" applyFont="1" applyBorder="1" applyAlignment="1">
      <alignment horizontal="distributed" vertical="center" indent="2"/>
    </xf>
    <xf numFmtId="0" fontId="15" fillId="0" borderId="101" xfId="4" applyFont="1" applyBorder="1" applyAlignment="1">
      <alignment horizontal="distributed" vertical="center" indent="2"/>
    </xf>
    <xf numFmtId="0" fontId="15" fillId="0" borderId="102" xfId="4" applyFont="1" applyBorder="1" applyAlignment="1">
      <alignment horizontal="distributed" vertical="center" indent="2"/>
    </xf>
    <xf numFmtId="0" fontId="15" fillId="0" borderId="103" xfId="4" applyFont="1" applyBorder="1" applyAlignment="1">
      <alignment horizontal="distributed" vertical="center" indent="2"/>
    </xf>
    <xf numFmtId="0" fontId="15" fillId="0" borderId="104" xfId="4" applyFont="1" applyBorder="1" applyAlignment="1">
      <alignment horizontal="center" vertical="center"/>
    </xf>
    <xf numFmtId="0" fontId="15" fillId="0" borderId="105" xfId="4" applyFont="1" applyBorder="1" applyAlignment="1">
      <alignment horizontal="center" vertical="center"/>
    </xf>
    <xf numFmtId="0" fontId="27" fillId="0" borderId="0" xfId="4" applyFont="1" applyAlignment="1">
      <alignment horizontal="center" vertical="center"/>
    </xf>
  </cellXfs>
  <cellStyles count="5">
    <cellStyle name="標準" xfId="0" builtinId="0"/>
    <cellStyle name="標準 2" xfId="2" xr:uid="{EA596792-BF9E-4615-A259-D80035163825}"/>
    <cellStyle name="標準 3" xfId="3" xr:uid="{202098AD-32B0-42EB-A710-ED5A731CD0D1}"/>
    <cellStyle name="標準_決勝リーグ記録" xfId="1" xr:uid="{810D7F7A-E096-4487-9825-0331A7629ECA}"/>
    <cellStyle name="標準_新人大会結果（決勝リーグも）２１" xfId="4" xr:uid="{E526FD59-104D-44F7-8B57-A8EE9D2E03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15</xdr:row>
      <xdr:rowOff>7620</xdr:rowOff>
    </xdr:from>
    <xdr:to>
      <xdr:col>12</xdr:col>
      <xdr:colOff>7620</xdr:colOff>
      <xdr:row>17</xdr:row>
      <xdr:rowOff>7620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E4F891E-1E40-CFC9-4085-3377A63DEE52}"/>
            </a:ext>
          </a:extLst>
        </xdr:cNvPr>
        <xdr:cNvSpPr txBox="1">
          <a:spLocks noChangeArrowheads="1"/>
        </xdr:cNvSpPr>
      </xdr:nvSpPr>
      <xdr:spPr bwMode="auto">
        <a:xfrm>
          <a:off x="1150620" y="172212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17</xdr:row>
      <xdr:rowOff>7620</xdr:rowOff>
    </xdr:from>
    <xdr:to>
      <xdr:col>12</xdr:col>
      <xdr:colOff>0</xdr:colOff>
      <xdr:row>19</xdr:row>
      <xdr:rowOff>7620</xdr:rowOff>
    </xdr:to>
    <xdr:sp macro="" textlink="">
      <xdr:nvSpPr>
        <xdr:cNvPr id="3075" name="Text Box 3">
          <a:extLst>
            <a:ext uri="{FF2B5EF4-FFF2-40B4-BE49-F238E27FC236}">
              <a16:creationId xmlns:a16="http://schemas.microsoft.com/office/drawing/2014/main" id="{7F9A7B8A-12F9-DE10-597A-E21BF53FF394}"/>
            </a:ext>
          </a:extLst>
        </xdr:cNvPr>
        <xdr:cNvSpPr txBox="1">
          <a:spLocks noChangeArrowheads="1"/>
        </xdr:cNvSpPr>
      </xdr:nvSpPr>
      <xdr:spPr bwMode="auto">
        <a:xfrm>
          <a:off x="1143000" y="195072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7620</xdr:colOff>
      <xdr:row>13</xdr:row>
      <xdr:rowOff>0</xdr:rowOff>
    </xdr:from>
    <xdr:to>
      <xdr:col>14</xdr:col>
      <xdr:colOff>7620</xdr:colOff>
      <xdr:row>15</xdr:row>
      <xdr:rowOff>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BFB94080-9DB1-7A8B-F314-FE7A01CB8DFB}"/>
            </a:ext>
          </a:extLst>
        </xdr:cNvPr>
        <xdr:cNvSpPr txBox="1">
          <a:spLocks noChangeArrowheads="1"/>
        </xdr:cNvSpPr>
      </xdr:nvSpPr>
      <xdr:spPr bwMode="auto">
        <a:xfrm>
          <a:off x="1379220" y="1485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7620</xdr:colOff>
      <xdr:row>16</xdr:row>
      <xdr:rowOff>0</xdr:rowOff>
    </xdr:from>
    <xdr:to>
      <xdr:col>14</xdr:col>
      <xdr:colOff>7620</xdr:colOff>
      <xdr:row>18</xdr:row>
      <xdr:rowOff>0</xdr:rowOff>
    </xdr:to>
    <xdr:sp macro="" textlink="">
      <xdr:nvSpPr>
        <xdr:cNvPr id="3077" name="Text Box 5">
          <a:extLst>
            <a:ext uri="{FF2B5EF4-FFF2-40B4-BE49-F238E27FC236}">
              <a16:creationId xmlns:a16="http://schemas.microsoft.com/office/drawing/2014/main" id="{EA929A3C-A8FD-05ED-8DFC-A166438A90C1}"/>
            </a:ext>
          </a:extLst>
        </xdr:cNvPr>
        <xdr:cNvSpPr txBox="1">
          <a:spLocks noChangeArrowheads="1"/>
        </xdr:cNvSpPr>
      </xdr:nvSpPr>
      <xdr:spPr bwMode="auto">
        <a:xfrm>
          <a:off x="1379220" y="1828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7620</xdr:colOff>
      <xdr:row>18</xdr:row>
      <xdr:rowOff>106680</xdr:rowOff>
    </xdr:from>
    <xdr:to>
      <xdr:col>14</xdr:col>
      <xdr:colOff>7620</xdr:colOff>
      <xdr:row>20</xdr:row>
      <xdr:rowOff>106680</xdr:rowOff>
    </xdr:to>
    <xdr:sp macro="" textlink="">
      <xdr:nvSpPr>
        <xdr:cNvPr id="3078" name="Text Box 6">
          <a:extLst>
            <a:ext uri="{FF2B5EF4-FFF2-40B4-BE49-F238E27FC236}">
              <a16:creationId xmlns:a16="http://schemas.microsoft.com/office/drawing/2014/main" id="{60251DDC-370A-4027-1FFF-734D85E5FC29}"/>
            </a:ext>
          </a:extLst>
        </xdr:cNvPr>
        <xdr:cNvSpPr txBox="1">
          <a:spLocks noChangeArrowheads="1"/>
        </xdr:cNvSpPr>
      </xdr:nvSpPr>
      <xdr:spPr bwMode="auto">
        <a:xfrm>
          <a:off x="1379220" y="216408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7620</xdr:colOff>
      <xdr:row>27</xdr:row>
      <xdr:rowOff>0</xdr:rowOff>
    </xdr:from>
    <xdr:to>
      <xdr:col>14</xdr:col>
      <xdr:colOff>7620</xdr:colOff>
      <xdr:row>29</xdr:row>
      <xdr:rowOff>0</xdr:rowOff>
    </xdr:to>
    <xdr:sp macro="" textlink="">
      <xdr:nvSpPr>
        <xdr:cNvPr id="3079" name="Text Box 7">
          <a:extLst>
            <a:ext uri="{FF2B5EF4-FFF2-40B4-BE49-F238E27FC236}">
              <a16:creationId xmlns:a16="http://schemas.microsoft.com/office/drawing/2014/main" id="{AFF38118-754C-036E-E8E8-A28C3565A1CA}"/>
            </a:ext>
          </a:extLst>
        </xdr:cNvPr>
        <xdr:cNvSpPr txBox="1">
          <a:spLocks noChangeArrowheads="1"/>
        </xdr:cNvSpPr>
      </xdr:nvSpPr>
      <xdr:spPr bwMode="auto">
        <a:xfrm>
          <a:off x="1379220" y="3086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7620</xdr:colOff>
      <xdr:row>24</xdr:row>
      <xdr:rowOff>106680</xdr:rowOff>
    </xdr:from>
    <xdr:to>
      <xdr:col>14</xdr:col>
      <xdr:colOff>7620</xdr:colOff>
      <xdr:row>26</xdr:row>
      <xdr:rowOff>106680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id="{3F480DD4-F2E3-1F2C-6D2E-264B736B816B}"/>
            </a:ext>
          </a:extLst>
        </xdr:cNvPr>
        <xdr:cNvSpPr txBox="1">
          <a:spLocks noChangeArrowheads="1"/>
        </xdr:cNvSpPr>
      </xdr:nvSpPr>
      <xdr:spPr bwMode="auto">
        <a:xfrm>
          <a:off x="1379220" y="284988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7620</xdr:colOff>
      <xdr:row>28</xdr:row>
      <xdr:rowOff>106680</xdr:rowOff>
    </xdr:from>
    <xdr:to>
      <xdr:col>14</xdr:col>
      <xdr:colOff>7620</xdr:colOff>
      <xdr:row>30</xdr:row>
      <xdr:rowOff>106680</xdr:rowOff>
    </xdr:to>
    <xdr:sp macro="" textlink="">
      <xdr:nvSpPr>
        <xdr:cNvPr id="3081" name="Text Box 9">
          <a:extLst>
            <a:ext uri="{FF2B5EF4-FFF2-40B4-BE49-F238E27FC236}">
              <a16:creationId xmlns:a16="http://schemas.microsoft.com/office/drawing/2014/main" id="{5EECFADC-60EA-889F-51CD-494A45552477}"/>
            </a:ext>
          </a:extLst>
        </xdr:cNvPr>
        <xdr:cNvSpPr txBox="1">
          <a:spLocks noChangeArrowheads="1"/>
        </xdr:cNvSpPr>
      </xdr:nvSpPr>
      <xdr:spPr bwMode="auto">
        <a:xfrm>
          <a:off x="1379220" y="330708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7620</xdr:colOff>
      <xdr:row>30</xdr:row>
      <xdr:rowOff>106680</xdr:rowOff>
    </xdr:from>
    <xdr:to>
      <xdr:col>14</xdr:col>
      <xdr:colOff>7620</xdr:colOff>
      <xdr:row>32</xdr:row>
      <xdr:rowOff>106680</xdr:rowOff>
    </xdr:to>
    <xdr:sp macro="" textlink="">
      <xdr:nvSpPr>
        <xdr:cNvPr id="3082" name="Text Box 10">
          <a:extLst>
            <a:ext uri="{FF2B5EF4-FFF2-40B4-BE49-F238E27FC236}">
              <a16:creationId xmlns:a16="http://schemas.microsoft.com/office/drawing/2014/main" id="{341DF4D6-AF31-4B43-76C2-0CBDF77C925E}"/>
            </a:ext>
          </a:extLst>
        </xdr:cNvPr>
        <xdr:cNvSpPr txBox="1">
          <a:spLocks noChangeArrowheads="1"/>
        </xdr:cNvSpPr>
      </xdr:nvSpPr>
      <xdr:spPr bwMode="auto">
        <a:xfrm>
          <a:off x="1379220" y="353568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7620</xdr:colOff>
      <xdr:row>33</xdr:row>
      <xdr:rowOff>7620</xdr:rowOff>
    </xdr:from>
    <xdr:to>
      <xdr:col>14</xdr:col>
      <xdr:colOff>7620</xdr:colOff>
      <xdr:row>35</xdr:row>
      <xdr:rowOff>7620</xdr:rowOff>
    </xdr:to>
    <xdr:sp macro="" textlink="">
      <xdr:nvSpPr>
        <xdr:cNvPr id="3083" name="Text Box 11">
          <a:extLst>
            <a:ext uri="{FF2B5EF4-FFF2-40B4-BE49-F238E27FC236}">
              <a16:creationId xmlns:a16="http://schemas.microsoft.com/office/drawing/2014/main" id="{563F0BCB-9FF1-8DDD-5D91-34F7A7E0F36A}"/>
            </a:ext>
          </a:extLst>
        </xdr:cNvPr>
        <xdr:cNvSpPr txBox="1">
          <a:spLocks noChangeArrowheads="1"/>
        </xdr:cNvSpPr>
      </xdr:nvSpPr>
      <xdr:spPr bwMode="auto">
        <a:xfrm>
          <a:off x="1379220" y="377952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7620</xdr:colOff>
      <xdr:row>35</xdr:row>
      <xdr:rowOff>7620</xdr:rowOff>
    </xdr:from>
    <xdr:to>
      <xdr:col>14</xdr:col>
      <xdr:colOff>7620</xdr:colOff>
      <xdr:row>37</xdr:row>
      <xdr:rowOff>7620</xdr:rowOff>
    </xdr:to>
    <xdr:sp macro="" textlink="">
      <xdr:nvSpPr>
        <xdr:cNvPr id="3084" name="Text Box 12">
          <a:extLst>
            <a:ext uri="{FF2B5EF4-FFF2-40B4-BE49-F238E27FC236}">
              <a16:creationId xmlns:a16="http://schemas.microsoft.com/office/drawing/2014/main" id="{BFD3D2B2-A27C-BB2B-0930-D41373598D6B}"/>
            </a:ext>
          </a:extLst>
        </xdr:cNvPr>
        <xdr:cNvSpPr txBox="1">
          <a:spLocks noChangeArrowheads="1"/>
        </xdr:cNvSpPr>
      </xdr:nvSpPr>
      <xdr:spPr bwMode="auto">
        <a:xfrm>
          <a:off x="1379220" y="400812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7620</xdr:colOff>
      <xdr:row>37</xdr:row>
      <xdr:rowOff>22860</xdr:rowOff>
    </xdr:from>
    <xdr:to>
      <xdr:col>14</xdr:col>
      <xdr:colOff>7620</xdr:colOff>
      <xdr:row>39</xdr:row>
      <xdr:rowOff>22860</xdr:rowOff>
    </xdr:to>
    <xdr:sp macro="" textlink="">
      <xdr:nvSpPr>
        <xdr:cNvPr id="3085" name="Text Box 13">
          <a:extLst>
            <a:ext uri="{FF2B5EF4-FFF2-40B4-BE49-F238E27FC236}">
              <a16:creationId xmlns:a16="http://schemas.microsoft.com/office/drawing/2014/main" id="{552B5843-A2AE-619F-FE37-C23A57EC77C2}"/>
            </a:ext>
          </a:extLst>
        </xdr:cNvPr>
        <xdr:cNvSpPr txBox="1">
          <a:spLocks noChangeArrowheads="1"/>
        </xdr:cNvSpPr>
      </xdr:nvSpPr>
      <xdr:spPr bwMode="auto">
        <a:xfrm>
          <a:off x="1379220" y="425196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7620</xdr:colOff>
      <xdr:row>38</xdr:row>
      <xdr:rowOff>106680</xdr:rowOff>
    </xdr:from>
    <xdr:to>
      <xdr:col>14</xdr:col>
      <xdr:colOff>7620</xdr:colOff>
      <xdr:row>40</xdr:row>
      <xdr:rowOff>106680</xdr:rowOff>
    </xdr:to>
    <xdr:sp macro="" textlink="">
      <xdr:nvSpPr>
        <xdr:cNvPr id="3086" name="Text Box 14">
          <a:extLst>
            <a:ext uri="{FF2B5EF4-FFF2-40B4-BE49-F238E27FC236}">
              <a16:creationId xmlns:a16="http://schemas.microsoft.com/office/drawing/2014/main" id="{B96C3A08-6194-79E1-0ED3-1F78F392D077}"/>
            </a:ext>
          </a:extLst>
        </xdr:cNvPr>
        <xdr:cNvSpPr txBox="1">
          <a:spLocks noChangeArrowheads="1"/>
        </xdr:cNvSpPr>
      </xdr:nvSpPr>
      <xdr:spPr bwMode="auto">
        <a:xfrm>
          <a:off x="1379220" y="445008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7620</xdr:colOff>
      <xdr:row>41</xdr:row>
      <xdr:rowOff>0</xdr:rowOff>
    </xdr:from>
    <xdr:to>
      <xdr:col>14</xdr:col>
      <xdr:colOff>7620</xdr:colOff>
      <xdr:row>43</xdr:row>
      <xdr:rowOff>0</xdr:rowOff>
    </xdr:to>
    <xdr:sp macro="" textlink="">
      <xdr:nvSpPr>
        <xdr:cNvPr id="3087" name="Text Box 15">
          <a:extLst>
            <a:ext uri="{FF2B5EF4-FFF2-40B4-BE49-F238E27FC236}">
              <a16:creationId xmlns:a16="http://schemas.microsoft.com/office/drawing/2014/main" id="{80002E85-D652-FBB2-771D-8BA8021D073E}"/>
            </a:ext>
          </a:extLst>
        </xdr:cNvPr>
        <xdr:cNvSpPr txBox="1">
          <a:spLocks noChangeArrowheads="1"/>
        </xdr:cNvSpPr>
      </xdr:nvSpPr>
      <xdr:spPr bwMode="auto">
        <a:xfrm>
          <a:off x="1379220" y="4686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7620</xdr:colOff>
      <xdr:row>42</xdr:row>
      <xdr:rowOff>106680</xdr:rowOff>
    </xdr:from>
    <xdr:to>
      <xdr:col>14</xdr:col>
      <xdr:colOff>7620</xdr:colOff>
      <xdr:row>44</xdr:row>
      <xdr:rowOff>106680</xdr:rowOff>
    </xdr:to>
    <xdr:sp macro="" textlink="">
      <xdr:nvSpPr>
        <xdr:cNvPr id="3088" name="Text Box 16">
          <a:extLst>
            <a:ext uri="{FF2B5EF4-FFF2-40B4-BE49-F238E27FC236}">
              <a16:creationId xmlns:a16="http://schemas.microsoft.com/office/drawing/2014/main" id="{28CA11ED-8E9D-8D52-F8F8-E41F50E7C1DA}"/>
            </a:ext>
          </a:extLst>
        </xdr:cNvPr>
        <xdr:cNvSpPr txBox="1">
          <a:spLocks noChangeArrowheads="1"/>
        </xdr:cNvSpPr>
      </xdr:nvSpPr>
      <xdr:spPr bwMode="auto">
        <a:xfrm>
          <a:off x="1379220" y="490728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7620</xdr:colOff>
      <xdr:row>45</xdr:row>
      <xdr:rowOff>7620</xdr:rowOff>
    </xdr:from>
    <xdr:to>
      <xdr:col>14</xdr:col>
      <xdr:colOff>7620</xdr:colOff>
      <xdr:row>47</xdr:row>
      <xdr:rowOff>7620</xdr:rowOff>
    </xdr:to>
    <xdr:sp macro="" textlink="">
      <xdr:nvSpPr>
        <xdr:cNvPr id="3089" name="Text Box 17">
          <a:extLst>
            <a:ext uri="{FF2B5EF4-FFF2-40B4-BE49-F238E27FC236}">
              <a16:creationId xmlns:a16="http://schemas.microsoft.com/office/drawing/2014/main" id="{498F8574-4894-7F59-CD96-DE1E21EB3A0F}"/>
            </a:ext>
          </a:extLst>
        </xdr:cNvPr>
        <xdr:cNvSpPr txBox="1">
          <a:spLocks noChangeArrowheads="1"/>
        </xdr:cNvSpPr>
      </xdr:nvSpPr>
      <xdr:spPr bwMode="auto">
        <a:xfrm>
          <a:off x="1379220" y="515112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14</xdr:col>
      <xdr:colOff>7620</xdr:colOff>
      <xdr:row>14</xdr:row>
      <xdr:rowOff>0</xdr:rowOff>
    </xdr:from>
    <xdr:to>
      <xdr:col>16</xdr:col>
      <xdr:colOff>7620</xdr:colOff>
      <xdr:row>16</xdr:row>
      <xdr:rowOff>0</xdr:rowOff>
    </xdr:to>
    <xdr:sp macro="" textlink="">
      <xdr:nvSpPr>
        <xdr:cNvPr id="3090" name="Text Box 18">
          <a:extLst>
            <a:ext uri="{FF2B5EF4-FFF2-40B4-BE49-F238E27FC236}">
              <a16:creationId xmlns:a16="http://schemas.microsoft.com/office/drawing/2014/main" id="{8BA4F950-B74F-B150-36DB-65D388BA9452}"/>
            </a:ext>
          </a:extLst>
        </xdr:cNvPr>
        <xdr:cNvSpPr txBox="1">
          <a:spLocks noChangeArrowheads="1"/>
        </xdr:cNvSpPr>
      </xdr:nvSpPr>
      <xdr:spPr bwMode="auto">
        <a:xfrm>
          <a:off x="1607820" y="1600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14</xdr:col>
      <xdr:colOff>0</xdr:colOff>
      <xdr:row>20</xdr:row>
      <xdr:rowOff>0</xdr:rowOff>
    </xdr:from>
    <xdr:to>
      <xdr:col>16</xdr:col>
      <xdr:colOff>0</xdr:colOff>
      <xdr:row>22</xdr:row>
      <xdr:rowOff>0</xdr:rowOff>
    </xdr:to>
    <xdr:sp macro="" textlink="">
      <xdr:nvSpPr>
        <xdr:cNvPr id="3091" name="Text Box 19">
          <a:extLst>
            <a:ext uri="{FF2B5EF4-FFF2-40B4-BE49-F238E27FC236}">
              <a16:creationId xmlns:a16="http://schemas.microsoft.com/office/drawing/2014/main" id="{4CA15CAC-6EC2-6F13-2557-C5F53C394126}"/>
            </a:ext>
          </a:extLst>
        </xdr:cNvPr>
        <xdr:cNvSpPr txBox="1">
          <a:spLocks noChangeArrowheads="1"/>
        </xdr:cNvSpPr>
      </xdr:nvSpPr>
      <xdr:spPr bwMode="auto">
        <a:xfrm>
          <a:off x="1600200" y="2286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14</xdr:col>
      <xdr:colOff>7620</xdr:colOff>
      <xdr:row>24</xdr:row>
      <xdr:rowOff>0</xdr:rowOff>
    </xdr:from>
    <xdr:to>
      <xdr:col>16</xdr:col>
      <xdr:colOff>7620</xdr:colOff>
      <xdr:row>26</xdr:row>
      <xdr:rowOff>0</xdr:rowOff>
    </xdr:to>
    <xdr:sp macro="" textlink="">
      <xdr:nvSpPr>
        <xdr:cNvPr id="3092" name="Text Box 20">
          <a:extLst>
            <a:ext uri="{FF2B5EF4-FFF2-40B4-BE49-F238E27FC236}">
              <a16:creationId xmlns:a16="http://schemas.microsoft.com/office/drawing/2014/main" id="{DF285470-7E72-3E07-7008-28DACC2F1337}"/>
            </a:ext>
          </a:extLst>
        </xdr:cNvPr>
        <xdr:cNvSpPr txBox="1">
          <a:spLocks noChangeArrowheads="1"/>
        </xdr:cNvSpPr>
      </xdr:nvSpPr>
      <xdr:spPr bwMode="auto">
        <a:xfrm>
          <a:off x="1607820" y="2743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14</xdr:col>
      <xdr:colOff>7620</xdr:colOff>
      <xdr:row>28</xdr:row>
      <xdr:rowOff>0</xdr:rowOff>
    </xdr:from>
    <xdr:to>
      <xdr:col>16</xdr:col>
      <xdr:colOff>7620</xdr:colOff>
      <xdr:row>30</xdr:row>
      <xdr:rowOff>0</xdr:rowOff>
    </xdr:to>
    <xdr:sp macro="" textlink="">
      <xdr:nvSpPr>
        <xdr:cNvPr id="3093" name="Text Box 21">
          <a:extLst>
            <a:ext uri="{FF2B5EF4-FFF2-40B4-BE49-F238E27FC236}">
              <a16:creationId xmlns:a16="http://schemas.microsoft.com/office/drawing/2014/main" id="{44397250-AB55-7FDA-658C-35DFEC40AFBA}"/>
            </a:ext>
          </a:extLst>
        </xdr:cNvPr>
        <xdr:cNvSpPr txBox="1">
          <a:spLocks noChangeArrowheads="1"/>
        </xdr:cNvSpPr>
      </xdr:nvSpPr>
      <xdr:spPr bwMode="auto">
        <a:xfrm>
          <a:off x="1607820" y="3200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14</xdr:col>
      <xdr:colOff>7620</xdr:colOff>
      <xdr:row>31</xdr:row>
      <xdr:rowOff>106680</xdr:rowOff>
    </xdr:from>
    <xdr:to>
      <xdr:col>16</xdr:col>
      <xdr:colOff>7620</xdr:colOff>
      <xdr:row>33</xdr:row>
      <xdr:rowOff>106680</xdr:rowOff>
    </xdr:to>
    <xdr:sp macro="" textlink="">
      <xdr:nvSpPr>
        <xdr:cNvPr id="3094" name="Text Box 22">
          <a:extLst>
            <a:ext uri="{FF2B5EF4-FFF2-40B4-BE49-F238E27FC236}">
              <a16:creationId xmlns:a16="http://schemas.microsoft.com/office/drawing/2014/main" id="{168A5865-768B-F87D-4F51-9B2E883E17F5}"/>
            </a:ext>
          </a:extLst>
        </xdr:cNvPr>
        <xdr:cNvSpPr txBox="1">
          <a:spLocks noChangeArrowheads="1"/>
        </xdr:cNvSpPr>
      </xdr:nvSpPr>
      <xdr:spPr bwMode="auto">
        <a:xfrm>
          <a:off x="1607820" y="364998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14</xdr:col>
      <xdr:colOff>0</xdr:colOff>
      <xdr:row>36</xdr:row>
      <xdr:rowOff>7620</xdr:rowOff>
    </xdr:from>
    <xdr:to>
      <xdr:col>16</xdr:col>
      <xdr:colOff>0</xdr:colOff>
      <xdr:row>38</xdr:row>
      <xdr:rowOff>7620</xdr:rowOff>
    </xdr:to>
    <xdr:sp macro="" textlink="">
      <xdr:nvSpPr>
        <xdr:cNvPr id="3095" name="Text Box 23">
          <a:extLst>
            <a:ext uri="{FF2B5EF4-FFF2-40B4-BE49-F238E27FC236}">
              <a16:creationId xmlns:a16="http://schemas.microsoft.com/office/drawing/2014/main" id="{93EED041-0860-8D1E-BF14-6B1777C4E671}"/>
            </a:ext>
          </a:extLst>
        </xdr:cNvPr>
        <xdr:cNvSpPr txBox="1">
          <a:spLocks noChangeArrowheads="1"/>
        </xdr:cNvSpPr>
      </xdr:nvSpPr>
      <xdr:spPr bwMode="auto">
        <a:xfrm>
          <a:off x="1600200" y="412242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14</xdr:col>
      <xdr:colOff>7620</xdr:colOff>
      <xdr:row>40</xdr:row>
      <xdr:rowOff>0</xdr:rowOff>
    </xdr:from>
    <xdr:to>
      <xdr:col>16</xdr:col>
      <xdr:colOff>7620</xdr:colOff>
      <xdr:row>42</xdr:row>
      <xdr:rowOff>0</xdr:rowOff>
    </xdr:to>
    <xdr:sp macro="" textlink="">
      <xdr:nvSpPr>
        <xdr:cNvPr id="3096" name="Text Box 24">
          <a:extLst>
            <a:ext uri="{FF2B5EF4-FFF2-40B4-BE49-F238E27FC236}">
              <a16:creationId xmlns:a16="http://schemas.microsoft.com/office/drawing/2014/main" id="{BB8A4E34-A700-8EA5-9DF1-295C707EA01D}"/>
            </a:ext>
          </a:extLst>
        </xdr:cNvPr>
        <xdr:cNvSpPr txBox="1">
          <a:spLocks noChangeArrowheads="1"/>
        </xdr:cNvSpPr>
      </xdr:nvSpPr>
      <xdr:spPr bwMode="auto">
        <a:xfrm>
          <a:off x="1607820" y="4572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14</xdr:col>
      <xdr:colOff>7620</xdr:colOff>
      <xdr:row>44</xdr:row>
      <xdr:rowOff>0</xdr:rowOff>
    </xdr:from>
    <xdr:to>
      <xdr:col>16</xdr:col>
      <xdr:colOff>7620</xdr:colOff>
      <xdr:row>46</xdr:row>
      <xdr:rowOff>0</xdr:rowOff>
    </xdr:to>
    <xdr:sp macro="" textlink="">
      <xdr:nvSpPr>
        <xdr:cNvPr id="3097" name="Text Box 25">
          <a:extLst>
            <a:ext uri="{FF2B5EF4-FFF2-40B4-BE49-F238E27FC236}">
              <a16:creationId xmlns:a16="http://schemas.microsoft.com/office/drawing/2014/main" id="{7DAA5876-5D42-C042-30E0-BFCF471ED85B}"/>
            </a:ext>
          </a:extLst>
        </xdr:cNvPr>
        <xdr:cNvSpPr txBox="1">
          <a:spLocks noChangeArrowheads="1"/>
        </xdr:cNvSpPr>
      </xdr:nvSpPr>
      <xdr:spPr bwMode="auto">
        <a:xfrm>
          <a:off x="1607820" y="5029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7620</xdr:colOff>
      <xdr:row>18</xdr:row>
      <xdr:rowOff>0</xdr:rowOff>
    </xdr:from>
    <xdr:to>
      <xdr:col>28</xdr:col>
      <xdr:colOff>7620</xdr:colOff>
      <xdr:row>20</xdr:row>
      <xdr:rowOff>0</xdr:rowOff>
    </xdr:to>
    <xdr:sp macro="" textlink="">
      <xdr:nvSpPr>
        <xdr:cNvPr id="3098" name="Text Box 26">
          <a:extLst>
            <a:ext uri="{FF2B5EF4-FFF2-40B4-BE49-F238E27FC236}">
              <a16:creationId xmlns:a16="http://schemas.microsoft.com/office/drawing/2014/main" id="{28B11164-C041-EE98-E509-0A35AAD664FE}"/>
            </a:ext>
          </a:extLst>
        </xdr:cNvPr>
        <xdr:cNvSpPr txBox="1">
          <a:spLocks noChangeArrowheads="1"/>
        </xdr:cNvSpPr>
      </xdr:nvSpPr>
      <xdr:spPr bwMode="auto">
        <a:xfrm>
          <a:off x="2979420" y="2057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28</xdr:col>
      <xdr:colOff>0</xdr:colOff>
      <xdr:row>15</xdr:row>
      <xdr:rowOff>0</xdr:rowOff>
    </xdr:from>
    <xdr:to>
      <xdr:col>30</xdr:col>
      <xdr:colOff>0</xdr:colOff>
      <xdr:row>17</xdr:row>
      <xdr:rowOff>0</xdr:rowOff>
    </xdr:to>
    <xdr:sp macro="" textlink="">
      <xdr:nvSpPr>
        <xdr:cNvPr id="3099" name="Text Box 27">
          <a:extLst>
            <a:ext uri="{FF2B5EF4-FFF2-40B4-BE49-F238E27FC236}">
              <a16:creationId xmlns:a16="http://schemas.microsoft.com/office/drawing/2014/main" id="{CD180CC5-DC04-6320-DA66-E89EA8BBEB31}"/>
            </a:ext>
          </a:extLst>
        </xdr:cNvPr>
        <xdr:cNvSpPr txBox="1">
          <a:spLocks noChangeArrowheads="1"/>
        </xdr:cNvSpPr>
      </xdr:nvSpPr>
      <xdr:spPr bwMode="auto">
        <a:xfrm>
          <a:off x="3200400" y="1714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28</xdr:col>
      <xdr:colOff>0</xdr:colOff>
      <xdr:row>17</xdr:row>
      <xdr:rowOff>0</xdr:rowOff>
    </xdr:from>
    <xdr:to>
      <xdr:col>30</xdr:col>
      <xdr:colOff>0</xdr:colOff>
      <xdr:row>19</xdr:row>
      <xdr:rowOff>0</xdr:rowOff>
    </xdr:to>
    <xdr:sp macro="" textlink="">
      <xdr:nvSpPr>
        <xdr:cNvPr id="3100" name="Text Box 28">
          <a:extLst>
            <a:ext uri="{FF2B5EF4-FFF2-40B4-BE49-F238E27FC236}">
              <a16:creationId xmlns:a16="http://schemas.microsoft.com/office/drawing/2014/main" id="{4925F22B-0A09-40D3-0205-E7572A17A371}"/>
            </a:ext>
          </a:extLst>
        </xdr:cNvPr>
        <xdr:cNvSpPr txBox="1">
          <a:spLocks noChangeArrowheads="1"/>
        </xdr:cNvSpPr>
      </xdr:nvSpPr>
      <xdr:spPr bwMode="auto">
        <a:xfrm>
          <a:off x="3200400" y="1943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19</xdr:row>
      <xdr:rowOff>0</xdr:rowOff>
    </xdr:from>
    <xdr:to>
      <xdr:col>30</xdr:col>
      <xdr:colOff>0</xdr:colOff>
      <xdr:row>21</xdr:row>
      <xdr:rowOff>0</xdr:rowOff>
    </xdr:to>
    <xdr:sp macro="" textlink="">
      <xdr:nvSpPr>
        <xdr:cNvPr id="3101" name="Text Box 29">
          <a:extLst>
            <a:ext uri="{FF2B5EF4-FFF2-40B4-BE49-F238E27FC236}">
              <a16:creationId xmlns:a16="http://schemas.microsoft.com/office/drawing/2014/main" id="{14C89594-73F6-BD27-C056-F9B7023C6E05}"/>
            </a:ext>
          </a:extLst>
        </xdr:cNvPr>
        <xdr:cNvSpPr txBox="1">
          <a:spLocks noChangeArrowheads="1"/>
        </xdr:cNvSpPr>
      </xdr:nvSpPr>
      <xdr:spPr bwMode="auto">
        <a:xfrm>
          <a:off x="3200400" y="2171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28</xdr:col>
      <xdr:colOff>0</xdr:colOff>
      <xdr:row>21</xdr:row>
      <xdr:rowOff>0</xdr:rowOff>
    </xdr:from>
    <xdr:to>
      <xdr:col>30</xdr:col>
      <xdr:colOff>0</xdr:colOff>
      <xdr:row>23</xdr:row>
      <xdr:rowOff>0</xdr:rowOff>
    </xdr:to>
    <xdr:sp macro="" textlink="">
      <xdr:nvSpPr>
        <xdr:cNvPr id="3102" name="Text Box 30">
          <a:extLst>
            <a:ext uri="{FF2B5EF4-FFF2-40B4-BE49-F238E27FC236}">
              <a16:creationId xmlns:a16="http://schemas.microsoft.com/office/drawing/2014/main" id="{9357372A-A614-6F10-E40E-46CA4C050775}"/>
            </a:ext>
          </a:extLst>
        </xdr:cNvPr>
        <xdr:cNvSpPr txBox="1">
          <a:spLocks noChangeArrowheads="1"/>
        </xdr:cNvSpPr>
      </xdr:nvSpPr>
      <xdr:spPr bwMode="auto">
        <a:xfrm>
          <a:off x="3200400" y="2400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28</xdr:col>
      <xdr:colOff>0</xdr:colOff>
      <xdr:row>23</xdr:row>
      <xdr:rowOff>7620</xdr:rowOff>
    </xdr:from>
    <xdr:to>
      <xdr:col>30</xdr:col>
      <xdr:colOff>0</xdr:colOff>
      <xdr:row>25</xdr:row>
      <xdr:rowOff>7620</xdr:rowOff>
    </xdr:to>
    <xdr:sp macro="" textlink="">
      <xdr:nvSpPr>
        <xdr:cNvPr id="3103" name="Text Box 31">
          <a:extLst>
            <a:ext uri="{FF2B5EF4-FFF2-40B4-BE49-F238E27FC236}">
              <a16:creationId xmlns:a16="http://schemas.microsoft.com/office/drawing/2014/main" id="{4088F1F4-1A71-2435-67D9-4F1CCBF2316A}"/>
            </a:ext>
          </a:extLst>
        </xdr:cNvPr>
        <xdr:cNvSpPr txBox="1">
          <a:spLocks noChangeArrowheads="1"/>
        </xdr:cNvSpPr>
      </xdr:nvSpPr>
      <xdr:spPr bwMode="auto">
        <a:xfrm>
          <a:off x="3200400" y="263652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25</xdr:row>
      <xdr:rowOff>0</xdr:rowOff>
    </xdr:from>
    <xdr:to>
      <xdr:col>30</xdr:col>
      <xdr:colOff>0</xdr:colOff>
      <xdr:row>27</xdr:row>
      <xdr:rowOff>0</xdr:rowOff>
    </xdr:to>
    <xdr:sp macro="" textlink="">
      <xdr:nvSpPr>
        <xdr:cNvPr id="3104" name="Text Box 32">
          <a:extLst>
            <a:ext uri="{FF2B5EF4-FFF2-40B4-BE49-F238E27FC236}">
              <a16:creationId xmlns:a16="http://schemas.microsoft.com/office/drawing/2014/main" id="{FA88CA1D-450E-29DD-7A12-06C3BEC5BBC6}"/>
            </a:ext>
          </a:extLst>
        </xdr:cNvPr>
        <xdr:cNvSpPr txBox="1">
          <a:spLocks noChangeArrowheads="1"/>
        </xdr:cNvSpPr>
      </xdr:nvSpPr>
      <xdr:spPr bwMode="auto">
        <a:xfrm>
          <a:off x="3200400" y="2857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28</xdr:col>
      <xdr:colOff>0</xdr:colOff>
      <xdr:row>27</xdr:row>
      <xdr:rowOff>7620</xdr:rowOff>
    </xdr:from>
    <xdr:to>
      <xdr:col>30</xdr:col>
      <xdr:colOff>0</xdr:colOff>
      <xdr:row>29</xdr:row>
      <xdr:rowOff>7620</xdr:rowOff>
    </xdr:to>
    <xdr:sp macro="" textlink="">
      <xdr:nvSpPr>
        <xdr:cNvPr id="3105" name="Text Box 33">
          <a:extLst>
            <a:ext uri="{FF2B5EF4-FFF2-40B4-BE49-F238E27FC236}">
              <a16:creationId xmlns:a16="http://schemas.microsoft.com/office/drawing/2014/main" id="{409B888D-17FF-D045-3CCB-43ADFEAA7555}"/>
            </a:ext>
          </a:extLst>
        </xdr:cNvPr>
        <xdr:cNvSpPr txBox="1">
          <a:spLocks noChangeArrowheads="1"/>
        </xdr:cNvSpPr>
      </xdr:nvSpPr>
      <xdr:spPr bwMode="auto">
        <a:xfrm>
          <a:off x="3200400" y="309372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29</xdr:row>
      <xdr:rowOff>0</xdr:rowOff>
    </xdr:from>
    <xdr:to>
      <xdr:col>30</xdr:col>
      <xdr:colOff>0</xdr:colOff>
      <xdr:row>31</xdr:row>
      <xdr:rowOff>0</xdr:rowOff>
    </xdr:to>
    <xdr:sp macro="" textlink="">
      <xdr:nvSpPr>
        <xdr:cNvPr id="3106" name="Text Box 34">
          <a:extLst>
            <a:ext uri="{FF2B5EF4-FFF2-40B4-BE49-F238E27FC236}">
              <a16:creationId xmlns:a16="http://schemas.microsoft.com/office/drawing/2014/main" id="{066E1DFD-860D-CD8A-BA97-C036648FB571}"/>
            </a:ext>
          </a:extLst>
        </xdr:cNvPr>
        <xdr:cNvSpPr txBox="1">
          <a:spLocks noChangeArrowheads="1"/>
        </xdr:cNvSpPr>
      </xdr:nvSpPr>
      <xdr:spPr bwMode="auto">
        <a:xfrm>
          <a:off x="3200400" y="3314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30</xdr:row>
      <xdr:rowOff>106680</xdr:rowOff>
    </xdr:from>
    <xdr:to>
      <xdr:col>30</xdr:col>
      <xdr:colOff>0</xdr:colOff>
      <xdr:row>32</xdr:row>
      <xdr:rowOff>106680</xdr:rowOff>
    </xdr:to>
    <xdr:sp macro="" textlink="">
      <xdr:nvSpPr>
        <xdr:cNvPr id="3107" name="Text Box 35">
          <a:extLst>
            <a:ext uri="{FF2B5EF4-FFF2-40B4-BE49-F238E27FC236}">
              <a16:creationId xmlns:a16="http://schemas.microsoft.com/office/drawing/2014/main" id="{5225C79F-5333-575B-9B56-10392E58634F}"/>
            </a:ext>
          </a:extLst>
        </xdr:cNvPr>
        <xdr:cNvSpPr txBox="1">
          <a:spLocks noChangeArrowheads="1"/>
        </xdr:cNvSpPr>
      </xdr:nvSpPr>
      <xdr:spPr bwMode="auto">
        <a:xfrm>
          <a:off x="3200400" y="353568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28</xdr:col>
      <xdr:colOff>0</xdr:colOff>
      <xdr:row>33</xdr:row>
      <xdr:rowOff>0</xdr:rowOff>
    </xdr:from>
    <xdr:to>
      <xdr:col>30</xdr:col>
      <xdr:colOff>0</xdr:colOff>
      <xdr:row>35</xdr:row>
      <xdr:rowOff>0</xdr:rowOff>
    </xdr:to>
    <xdr:sp macro="" textlink="">
      <xdr:nvSpPr>
        <xdr:cNvPr id="3108" name="Text Box 36">
          <a:extLst>
            <a:ext uri="{FF2B5EF4-FFF2-40B4-BE49-F238E27FC236}">
              <a16:creationId xmlns:a16="http://schemas.microsoft.com/office/drawing/2014/main" id="{FB4E2991-E977-5AD2-18E2-3FAA18AC48B6}"/>
            </a:ext>
          </a:extLst>
        </xdr:cNvPr>
        <xdr:cNvSpPr txBox="1">
          <a:spLocks noChangeArrowheads="1"/>
        </xdr:cNvSpPr>
      </xdr:nvSpPr>
      <xdr:spPr bwMode="auto">
        <a:xfrm>
          <a:off x="3200400" y="3771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28</xdr:col>
      <xdr:colOff>0</xdr:colOff>
      <xdr:row>35</xdr:row>
      <xdr:rowOff>0</xdr:rowOff>
    </xdr:from>
    <xdr:to>
      <xdr:col>30</xdr:col>
      <xdr:colOff>0</xdr:colOff>
      <xdr:row>37</xdr:row>
      <xdr:rowOff>0</xdr:rowOff>
    </xdr:to>
    <xdr:sp macro="" textlink="">
      <xdr:nvSpPr>
        <xdr:cNvPr id="3109" name="Text Box 37">
          <a:extLst>
            <a:ext uri="{FF2B5EF4-FFF2-40B4-BE49-F238E27FC236}">
              <a16:creationId xmlns:a16="http://schemas.microsoft.com/office/drawing/2014/main" id="{592922ED-560F-2FFA-54A6-B4A82E0B8E0E}"/>
            </a:ext>
          </a:extLst>
        </xdr:cNvPr>
        <xdr:cNvSpPr txBox="1">
          <a:spLocks noChangeArrowheads="1"/>
        </xdr:cNvSpPr>
      </xdr:nvSpPr>
      <xdr:spPr bwMode="auto">
        <a:xfrm>
          <a:off x="3200400" y="4000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37</xdr:row>
      <xdr:rowOff>0</xdr:rowOff>
    </xdr:from>
    <xdr:to>
      <xdr:col>30</xdr:col>
      <xdr:colOff>0</xdr:colOff>
      <xdr:row>39</xdr:row>
      <xdr:rowOff>0</xdr:rowOff>
    </xdr:to>
    <xdr:sp macro="" textlink="">
      <xdr:nvSpPr>
        <xdr:cNvPr id="3110" name="Text Box 38">
          <a:extLst>
            <a:ext uri="{FF2B5EF4-FFF2-40B4-BE49-F238E27FC236}">
              <a16:creationId xmlns:a16="http://schemas.microsoft.com/office/drawing/2014/main" id="{DCBD3232-2109-1CD1-971F-F4C2E66D1C7D}"/>
            </a:ext>
          </a:extLst>
        </xdr:cNvPr>
        <xdr:cNvSpPr txBox="1">
          <a:spLocks noChangeArrowheads="1"/>
        </xdr:cNvSpPr>
      </xdr:nvSpPr>
      <xdr:spPr bwMode="auto">
        <a:xfrm>
          <a:off x="3200400" y="4229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28</xdr:col>
      <xdr:colOff>0</xdr:colOff>
      <xdr:row>39</xdr:row>
      <xdr:rowOff>7620</xdr:rowOff>
    </xdr:from>
    <xdr:to>
      <xdr:col>30</xdr:col>
      <xdr:colOff>0</xdr:colOff>
      <xdr:row>41</xdr:row>
      <xdr:rowOff>7620</xdr:rowOff>
    </xdr:to>
    <xdr:sp macro="" textlink="">
      <xdr:nvSpPr>
        <xdr:cNvPr id="3111" name="Text Box 39">
          <a:extLst>
            <a:ext uri="{FF2B5EF4-FFF2-40B4-BE49-F238E27FC236}">
              <a16:creationId xmlns:a16="http://schemas.microsoft.com/office/drawing/2014/main" id="{B1A696A1-0B4B-D532-0194-B8961DDC3B7E}"/>
            </a:ext>
          </a:extLst>
        </xdr:cNvPr>
        <xdr:cNvSpPr txBox="1">
          <a:spLocks noChangeArrowheads="1"/>
        </xdr:cNvSpPr>
      </xdr:nvSpPr>
      <xdr:spPr bwMode="auto">
        <a:xfrm>
          <a:off x="3200400" y="446532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41</xdr:row>
      <xdr:rowOff>106680</xdr:rowOff>
    </xdr:from>
    <xdr:to>
      <xdr:col>30</xdr:col>
      <xdr:colOff>0</xdr:colOff>
      <xdr:row>43</xdr:row>
      <xdr:rowOff>106680</xdr:rowOff>
    </xdr:to>
    <xdr:sp macro="" textlink="">
      <xdr:nvSpPr>
        <xdr:cNvPr id="3112" name="Text Box 40">
          <a:extLst>
            <a:ext uri="{FF2B5EF4-FFF2-40B4-BE49-F238E27FC236}">
              <a16:creationId xmlns:a16="http://schemas.microsoft.com/office/drawing/2014/main" id="{A17B9D9E-EF4C-6743-6A47-41F16CBD4031}"/>
            </a:ext>
          </a:extLst>
        </xdr:cNvPr>
        <xdr:cNvSpPr txBox="1">
          <a:spLocks noChangeArrowheads="1"/>
        </xdr:cNvSpPr>
      </xdr:nvSpPr>
      <xdr:spPr bwMode="auto">
        <a:xfrm>
          <a:off x="3200400" y="479298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28</xdr:col>
      <xdr:colOff>0</xdr:colOff>
      <xdr:row>45</xdr:row>
      <xdr:rowOff>7620</xdr:rowOff>
    </xdr:from>
    <xdr:to>
      <xdr:col>30</xdr:col>
      <xdr:colOff>0</xdr:colOff>
      <xdr:row>47</xdr:row>
      <xdr:rowOff>0</xdr:rowOff>
    </xdr:to>
    <xdr:sp macro="" textlink="">
      <xdr:nvSpPr>
        <xdr:cNvPr id="3113" name="Text Box 41">
          <a:extLst>
            <a:ext uri="{FF2B5EF4-FFF2-40B4-BE49-F238E27FC236}">
              <a16:creationId xmlns:a16="http://schemas.microsoft.com/office/drawing/2014/main" id="{56C48E62-8512-983D-864D-1B03FFBD8567}"/>
            </a:ext>
          </a:extLst>
        </xdr:cNvPr>
        <xdr:cNvSpPr txBox="1">
          <a:spLocks noChangeArrowheads="1"/>
        </xdr:cNvSpPr>
      </xdr:nvSpPr>
      <xdr:spPr bwMode="auto">
        <a:xfrm>
          <a:off x="3200400" y="5151120"/>
          <a:ext cx="2286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0</xdr:colOff>
      <xdr:row>45</xdr:row>
      <xdr:rowOff>0</xdr:rowOff>
    </xdr:to>
    <xdr:sp macro="" textlink="">
      <xdr:nvSpPr>
        <xdr:cNvPr id="3114" name="Text Box 42">
          <a:extLst>
            <a:ext uri="{FF2B5EF4-FFF2-40B4-BE49-F238E27FC236}">
              <a16:creationId xmlns:a16="http://schemas.microsoft.com/office/drawing/2014/main" id="{803F75D3-B5E1-F366-0712-4B3754A9C0CE}"/>
            </a:ext>
          </a:extLst>
        </xdr:cNvPr>
        <xdr:cNvSpPr txBox="1">
          <a:spLocks noChangeArrowheads="1"/>
        </xdr:cNvSpPr>
      </xdr:nvSpPr>
      <xdr:spPr bwMode="auto">
        <a:xfrm>
          <a:off x="3429000" y="4914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43</xdr:row>
      <xdr:rowOff>0</xdr:rowOff>
    </xdr:to>
    <xdr:sp macro="" textlink="">
      <xdr:nvSpPr>
        <xdr:cNvPr id="3115" name="Text Box 43">
          <a:extLst>
            <a:ext uri="{FF2B5EF4-FFF2-40B4-BE49-F238E27FC236}">
              <a16:creationId xmlns:a16="http://schemas.microsoft.com/office/drawing/2014/main" id="{E672A3CD-0BF7-7273-D6BA-C22291B062F1}"/>
            </a:ext>
          </a:extLst>
        </xdr:cNvPr>
        <xdr:cNvSpPr txBox="1">
          <a:spLocks noChangeArrowheads="1"/>
        </xdr:cNvSpPr>
      </xdr:nvSpPr>
      <xdr:spPr bwMode="auto">
        <a:xfrm>
          <a:off x="3429000" y="4686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12</xdr:col>
      <xdr:colOff>7620</xdr:colOff>
      <xdr:row>23</xdr:row>
      <xdr:rowOff>0</xdr:rowOff>
    </xdr:from>
    <xdr:to>
      <xdr:col>14</xdr:col>
      <xdr:colOff>7620</xdr:colOff>
      <xdr:row>25</xdr:row>
      <xdr:rowOff>0</xdr:rowOff>
    </xdr:to>
    <xdr:sp macro="" textlink="">
      <xdr:nvSpPr>
        <xdr:cNvPr id="3116" name="Text Box 44">
          <a:extLst>
            <a:ext uri="{FF2B5EF4-FFF2-40B4-BE49-F238E27FC236}">
              <a16:creationId xmlns:a16="http://schemas.microsoft.com/office/drawing/2014/main" id="{9093A02B-8E69-5037-DD40-E3219F66429C}"/>
            </a:ext>
          </a:extLst>
        </xdr:cNvPr>
        <xdr:cNvSpPr txBox="1">
          <a:spLocks noChangeArrowheads="1"/>
        </xdr:cNvSpPr>
      </xdr:nvSpPr>
      <xdr:spPr bwMode="auto">
        <a:xfrm>
          <a:off x="1379220" y="2628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56</xdr:col>
      <xdr:colOff>7620</xdr:colOff>
      <xdr:row>13</xdr:row>
      <xdr:rowOff>106680</xdr:rowOff>
    </xdr:from>
    <xdr:to>
      <xdr:col>58</xdr:col>
      <xdr:colOff>7620</xdr:colOff>
      <xdr:row>15</xdr:row>
      <xdr:rowOff>106680</xdr:rowOff>
    </xdr:to>
    <xdr:sp macro="" textlink="">
      <xdr:nvSpPr>
        <xdr:cNvPr id="3117" name="Text Box 45">
          <a:extLst>
            <a:ext uri="{FF2B5EF4-FFF2-40B4-BE49-F238E27FC236}">
              <a16:creationId xmlns:a16="http://schemas.microsoft.com/office/drawing/2014/main" id="{96D7D844-D84A-D7AF-C5A3-6AFC95B3DB6D}"/>
            </a:ext>
          </a:extLst>
        </xdr:cNvPr>
        <xdr:cNvSpPr txBox="1">
          <a:spLocks noChangeArrowheads="1"/>
        </xdr:cNvSpPr>
      </xdr:nvSpPr>
      <xdr:spPr bwMode="auto">
        <a:xfrm>
          <a:off x="6408420" y="159258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28</xdr:col>
      <xdr:colOff>0</xdr:colOff>
      <xdr:row>16</xdr:row>
      <xdr:rowOff>0</xdr:rowOff>
    </xdr:to>
    <xdr:sp macro="" textlink="">
      <xdr:nvSpPr>
        <xdr:cNvPr id="3118" name="Text Box 46">
          <a:extLst>
            <a:ext uri="{FF2B5EF4-FFF2-40B4-BE49-F238E27FC236}">
              <a16:creationId xmlns:a16="http://schemas.microsoft.com/office/drawing/2014/main" id="{146A05B7-2A72-7D05-969A-86B52A4CD3A6}"/>
            </a:ext>
          </a:extLst>
        </xdr:cNvPr>
        <xdr:cNvSpPr txBox="1">
          <a:spLocks noChangeArrowheads="1"/>
        </xdr:cNvSpPr>
      </xdr:nvSpPr>
      <xdr:spPr bwMode="auto">
        <a:xfrm>
          <a:off x="2971800" y="1600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15240</xdr:colOff>
      <xdr:row>38</xdr:row>
      <xdr:rowOff>7620</xdr:rowOff>
    </xdr:from>
    <xdr:to>
      <xdr:col>28</xdr:col>
      <xdr:colOff>15240</xdr:colOff>
      <xdr:row>40</xdr:row>
      <xdr:rowOff>0</xdr:rowOff>
    </xdr:to>
    <xdr:sp macro="" textlink="">
      <xdr:nvSpPr>
        <xdr:cNvPr id="3119" name="Text Box 47">
          <a:extLst>
            <a:ext uri="{FF2B5EF4-FFF2-40B4-BE49-F238E27FC236}">
              <a16:creationId xmlns:a16="http://schemas.microsoft.com/office/drawing/2014/main" id="{D5A1AF00-4C88-F34D-377E-16721596CA6D}"/>
            </a:ext>
          </a:extLst>
        </xdr:cNvPr>
        <xdr:cNvSpPr txBox="1">
          <a:spLocks noChangeArrowheads="1"/>
        </xdr:cNvSpPr>
      </xdr:nvSpPr>
      <xdr:spPr bwMode="auto">
        <a:xfrm>
          <a:off x="2987040" y="4351020"/>
          <a:ext cx="2286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7620</xdr:colOff>
      <xdr:row>44</xdr:row>
      <xdr:rowOff>0</xdr:rowOff>
    </xdr:from>
    <xdr:to>
      <xdr:col>28</xdr:col>
      <xdr:colOff>7620</xdr:colOff>
      <xdr:row>46</xdr:row>
      <xdr:rowOff>0</xdr:rowOff>
    </xdr:to>
    <xdr:sp macro="" textlink="">
      <xdr:nvSpPr>
        <xdr:cNvPr id="3120" name="Text Box 48">
          <a:extLst>
            <a:ext uri="{FF2B5EF4-FFF2-40B4-BE49-F238E27FC236}">
              <a16:creationId xmlns:a16="http://schemas.microsoft.com/office/drawing/2014/main" id="{19981803-9170-DD3F-B534-25C8457C675E}"/>
            </a:ext>
          </a:extLst>
        </xdr:cNvPr>
        <xdr:cNvSpPr txBox="1">
          <a:spLocks noChangeArrowheads="1"/>
        </xdr:cNvSpPr>
      </xdr:nvSpPr>
      <xdr:spPr bwMode="auto">
        <a:xfrm>
          <a:off x="2979420" y="5029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28</xdr:col>
      <xdr:colOff>0</xdr:colOff>
      <xdr:row>32</xdr:row>
      <xdr:rowOff>0</xdr:rowOff>
    </xdr:to>
    <xdr:sp macro="" textlink="">
      <xdr:nvSpPr>
        <xdr:cNvPr id="3121" name="Text Box 49">
          <a:extLst>
            <a:ext uri="{FF2B5EF4-FFF2-40B4-BE49-F238E27FC236}">
              <a16:creationId xmlns:a16="http://schemas.microsoft.com/office/drawing/2014/main" id="{736371EE-4996-0537-3A83-ABF9CA1A2D32}"/>
            </a:ext>
          </a:extLst>
        </xdr:cNvPr>
        <xdr:cNvSpPr txBox="1">
          <a:spLocks noChangeArrowheads="1"/>
        </xdr:cNvSpPr>
      </xdr:nvSpPr>
      <xdr:spPr bwMode="auto">
        <a:xfrm>
          <a:off x="2971800" y="3429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26</xdr:col>
      <xdr:colOff>0</xdr:colOff>
      <xdr:row>34</xdr:row>
      <xdr:rowOff>0</xdr:rowOff>
    </xdr:from>
    <xdr:to>
      <xdr:col>28</xdr:col>
      <xdr:colOff>0</xdr:colOff>
      <xdr:row>36</xdr:row>
      <xdr:rowOff>0</xdr:rowOff>
    </xdr:to>
    <xdr:sp macro="" textlink="">
      <xdr:nvSpPr>
        <xdr:cNvPr id="3122" name="Text Box 50">
          <a:extLst>
            <a:ext uri="{FF2B5EF4-FFF2-40B4-BE49-F238E27FC236}">
              <a16:creationId xmlns:a16="http://schemas.microsoft.com/office/drawing/2014/main" id="{EA4BA802-42FA-7B41-FF73-3055FD5F70F7}"/>
            </a:ext>
          </a:extLst>
        </xdr:cNvPr>
        <xdr:cNvSpPr txBox="1">
          <a:spLocks noChangeArrowheads="1"/>
        </xdr:cNvSpPr>
      </xdr:nvSpPr>
      <xdr:spPr bwMode="auto">
        <a:xfrm>
          <a:off x="2971800" y="3886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</xdr:col>
      <xdr:colOff>7620</xdr:colOff>
      <xdr:row>33</xdr:row>
      <xdr:rowOff>106680</xdr:rowOff>
    </xdr:from>
    <xdr:to>
      <xdr:col>18</xdr:col>
      <xdr:colOff>7620</xdr:colOff>
      <xdr:row>35</xdr:row>
      <xdr:rowOff>106680</xdr:rowOff>
    </xdr:to>
    <xdr:sp macro="" textlink="">
      <xdr:nvSpPr>
        <xdr:cNvPr id="3123" name="Text Box 51">
          <a:extLst>
            <a:ext uri="{FF2B5EF4-FFF2-40B4-BE49-F238E27FC236}">
              <a16:creationId xmlns:a16="http://schemas.microsoft.com/office/drawing/2014/main" id="{C1D2BD62-BD04-A8F1-80CC-174A0BF53E21}"/>
            </a:ext>
          </a:extLst>
        </xdr:cNvPr>
        <xdr:cNvSpPr txBox="1">
          <a:spLocks noChangeArrowheads="1"/>
        </xdr:cNvSpPr>
      </xdr:nvSpPr>
      <xdr:spPr bwMode="auto">
        <a:xfrm>
          <a:off x="1836420" y="387858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</xdr:col>
      <xdr:colOff>7620</xdr:colOff>
      <xdr:row>42</xdr:row>
      <xdr:rowOff>0</xdr:rowOff>
    </xdr:from>
    <xdr:to>
      <xdr:col>18</xdr:col>
      <xdr:colOff>7620</xdr:colOff>
      <xdr:row>44</xdr:row>
      <xdr:rowOff>0</xdr:rowOff>
    </xdr:to>
    <xdr:sp macro="" textlink="">
      <xdr:nvSpPr>
        <xdr:cNvPr id="3124" name="Text Box 52">
          <a:extLst>
            <a:ext uri="{FF2B5EF4-FFF2-40B4-BE49-F238E27FC236}">
              <a16:creationId xmlns:a16="http://schemas.microsoft.com/office/drawing/2014/main" id="{36EADC17-ADF8-A19D-9FE9-0F8167BE7C5B}"/>
            </a:ext>
          </a:extLst>
        </xdr:cNvPr>
        <xdr:cNvSpPr txBox="1">
          <a:spLocks noChangeArrowheads="1"/>
        </xdr:cNvSpPr>
      </xdr:nvSpPr>
      <xdr:spPr bwMode="auto">
        <a:xfrm>
          <a:off x="1836420" y="4800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15</xdr:col>
      <xdr:colOff>106680</xdr:colOff>
      <xdr:row>16</xdr:row>
      <xdr:rowOff>106680</xdr:rowOff>
    </xdr:from>
    <xdr:to>
      <xdr:col>17</xdr:col>
      <xdr:colOff>106680</xdr:colOff>
      <xdr:row>18</xdr:row>
      <xdr:rowOff>106680</xdr:rowOff>
    </xdr:to>
    <xdr:sp macro="" textlink="">
      <xdr:nvSpPr>
        <xdr:cNvPr id="3125" name="Text Box 53">
          <a:extLst>
            <a:ext uri="{FF2B5EF4-FFF2-40B4-BE49-F238E27FC236}">
              <a16:creationId xmlns:a16="http://schemas.microsoft.com/office/drawing/2014/main" id="{13607215-855C-DA2A-8306-7E301885084A}"/>
            </a:ext>
          </a:extLst>
        </xdr:cNvPr>
        <xdr:cNvSpPr txBox="1">
          <a:spLocks noChangeArrowheads="1"/>
        </xdr:cNvSpPr>
      </xdr:nvSpPr>
      <xdr:spPr bwMode="auto">
        <a:xfrm>
          <a:off x="1821180" y="193548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</xdr:col>
      <xdr:colOff>106680</xdr:colOff>
      <xdr:row>26</xdr:row>
      <xdr:rowOff>0</xdr:rowOff>
    </xdr:from>
    <xdr:to>
      <xdr:col>17</xdr:col>
      <xdr:colOff>106680</xdr:colOff>
      <xdr:row>28</xdr:row>
      <xdr:rowOff>0</xdr:rowOff>
    </xdr:to>
    <xdr:sp macro="" textlink="">
      <xdr:nvSpPr>
        <xdr:cNvPr id="3126" name="Text Box 54">
          <a:extLst>
            <a:ext uri="{FF2B5EF4-FFF2-40B4-BE49-F238E27FC236}">
              <a16:creationId xmlns:a16="http://schemas.microsoft.com/office/drawing/2014/main" id="{E38540F0-88BD-AFF0-9895-EB754B6BCEDE}"/>
            </a:ext>
          </a:extLst>
        </xdr:cNvPr>
        <xdr:cNvSpPr txBox="1">
          <a:spLocks noChangeArrowheads="1"/>
        </xdr:cNvSpPr>
      </xdr:nvSpPr>
      <xdr:spPr bwMode="auto">
        <a:xfrm>
          <a:off x="1821180" y="2971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7620</xdr:colOff>
      <xdr:row>22</xdr:row>
      <xdr:rowOff>0</xdr:rowOff>
    </xdr:from>
    <xdr:to>
      <xdr:col>28</xdr:col>
      <xdr:colOff>7620</xdr:colOff>
      <xdr:row>24</xdr:row>
      <xdr:rowOff>0</xdr:rowOff>
    </xdr:to>
    <xdr:sp macro="" textlink="">
      <xdr:nvSpPr>
        <xdr:cNvPr id="3127" name="Text Box 55">
          <a:extLst>
            <a:ext uri="{FF2B5EF4-FFF2-40B4-BE49-F238E27FC236}">
              <a16:creationId xmlns:a16="http://schemas.microsoft.com/office/drawing/2014/main" id="{ACD3395A-CC3E-30C5-044C-6AADAEA387DE}"/>
            </a:ext>
          </a:extLst>
        </xdr:cNvPr>
        <xdr:cNvSpPr txBox="1">
          <a:spLocks noChangeArrowheads="1"/>
        </xdr:cNvSpPr>
      </xdr:nvSpPr>
      <xdr:spPr bwMode="auto">
        <a:xfrm>
          <a:off x="2979420" y="2514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7620</xdr:colOff>
      <xdr:row>26</xdr:row>
      <xdr:rowOff>0</xdr:rowOff>
    </xdr:from>
    <xdr:to>
      <xdr:col>28</xdr:col>
      <xdr:colOff>7620</xdr:colOff>
      <xdr:row>28</xdr:row>
      <xdr:rowOff>0</xdr:rowOff>
    </xdr:to>
    <xdr:sp macro="" textlink="">
      <xdr:nvSpPr>
        <xdr:cNvPr id="3128" name="Text Box 56">
          <a:extLst>
            <a:ext uri="{FF2B5EF4-FFF2-40B4-BE49-F238E27FC236}">
              <a16:creationId xmlns:a16="http://schemas.microsoft.com/office/drawing/2014/main" id="{E25E866B-CF9A-45CF-1A2D-CA1B30E4E6D1}"/>
            </a:ext>
          </a:extLst>
        </xdr:cNvPr>
        <xdr:cNvSpPr txBox="1">
          <a:spLocks noChangeArrowheads="1"/>
        </xdr:cNvSpPr>
      </xdr:nvSpPr>
      <xdr:spPr bwMode="auto">
        <a:xfrm>
          <a:off x="2979420" y="2971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41</xdr:row>
      <xdr:rowOff>0</xdr:rowOff>
    </xdr:from>
    <xdr:to>
      <xdr:col>26</xdr:col>
      <xdr:colOff>0</xdr:colOff>
      <xdr:row>43</xdr:row>
      <xdr:rowOff>0</xdr:rowOff>
    </xdr:to>
    <xdr:sp macro="" textlink="">
      <xdr:nvSpPr>
        <xdr:cNvPr id="3129" name="Text Box 57">
          <a:extLst>
            <a:ext uri="{FF2B5EF4-FFF2-40B4-BE49-F238E27FC236}">
              <a16:creationId xmlns:a16="http://schemas.microsoft.com/office/drawing/2014/main" id="{807DB32B-13DA-40A9-4829-2C07F14E1470}"/>
            </a:ext>
          </a:extLst>
        </xdr:cNvPr>
        <xdr:cNvSpPr txBox="1">
          <a:spLocks noChangeArrowheads="1"/>
        </xdr:cNvSpPr>
      </xdr:nvSpPr>
      <xdr:spPr bwMode="auto">
        <a:xfrm>
          <a:off x="2743200" y="4686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32</xdr:row>
      <xdr:rowOff>0</xdr:rowOff>
    </xdr:from>
    <xdr:to>
      <xdr:col>26</xdr:col>
      <xdr:colOff>0</xdr:colOff>
      <xdr:row>34</xdr:row>
      <xdr:rowOff>0</xdr:rowOff>
    </xdr:to>
    <xdr:sp macro="" textlink="">
      <xdr:nvSpPr>
        <xdr:cNvPr id="3130" name="Text Box 58">
          <a:extLst>
            <a:ext uri="{FF2B5EF4-FFF2-40B4-BE49-F238E27FC236}">
              <a16:creationId xmlns:a16="http://schemas.microsoft.com/office/drawing/2014/main" id="{28FE5636-A5DB-11FE-E8AD-902E6858A7A5}"/>
            </a:ext>
          </a:extLst>
        </xdr:cNvPr>
        <xdr:cNvSpPr txBox="1">
          <a:spLocks noChangeArrowheads="1"/>
        </xdr:cNvSpPr>
      </xdr:nvSpPr>
      <xdr:spPr bwMode="auto">
        <a:xfrm>
          <a:off x="2743200" y="3657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58</xdr:col>
      <xdr:colOff>0</xdr:colOff>
      <xdr:row>15</xdr:row>
      <xdr:rowOff>7620</xdr:rowOff>
    </xdr:from>
    <xdr:to>
      <xdr:col>60</xdr:col>
      <xdr:colOff>0</xdr:colOff>
      <xdr:row>17</xdr:row>
      <xdr:rowOff>7620</xdr:rowOff>
    </xdr:to>
    <xdr:sp macro="" textlink="">
      <xdr:nvSpPr>
        <xdr:cNvPr id="3131" name="Text Box 59">
          <a:extLst>
            <a:ext uri="{FF2B5EF4-FFF2-40B4-BE49-F238E27FC236}">
              <a16:creationId xmlns:a16="http://schemas.microsoft.com/office/drawing/2014/main" id="{4869B4FC-4EDB-C34C-5DE2-0E52A90AB02B}"/>
            </a:ext>
          </a:extLst>
        </xdr:cNvPr>
        <xdr:cNvSpPr txBox="1">
          <a:spLocks noChangeArrowheads="1"/>
        </xdr:cNvSpPr>
      </xdr:nvSpPr>
      <xdr:spPr bwMode="auto">
        <a:xfrm>
          <a:off x="6629400" y="172212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58</xdr:col>
      <xdr:colOff>0</xdr:colOff>
      <xdr:row>33</xdr:row>
      <xdr:rowOff>0</xdr:rowOff>
    </xdr:from>
    <xdr:to>
      <xdr:col>60</xdr:col>
      <xdr:colOff>0</xdr:colOff>
      <xdr:row>35</xdr:row>
      <xdr:rowOff>0</xdr:rowOff>
    </xdr:to>
    <xdr:sp macro="" textlink="">
      <xdr:nvSpPr>
        <xdr:cNvPr id="3132" name="Text Box 60">
          <a:extLst>
            <a:ext uri="{FF2B5EF4-FFF2-40B4-BE49-F238E27FC236}">
              <a16:creationId xmlns:a16="http://schemas.microsoft.com/office/drawing/2014/main" id="{CCE1D682-6B0C-7066-6522-582A060626B6}"/>
            </a:ext>
          </a:extLst>
        </xdr:cNvPr>
        <xdr:cNvSpPr txBox="1">
          <a:spLocks noChangeArrowheads="1"/>
        </xdr:cNvSpPr>
      </xdr:nvSpPr>
      <xdr:spPr bwMode="auto">
        <a:xfrm>
          <a:off x="6629400" y="3771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56</xdr:col>
      <xdr:colOff>0</xdr:colOff>
      <xdr:row>34</xdr:row>
      <xdr:rowOff>7620</xdr:rowOff>
    </xdr:from>
    <xdr:to>
      <xdr:col>58</xdr:col>
      <xdr:colOff>0</xdr:colOff>
      <xdr:row>36</xdr:row>
      <xdr:rowOff>7620</xdr:rowOff>
    </xdr:to>
    <xdr:sp macro="" textlink="">
      <xdr:nvSpPr>
        <xdr:cNvPr id="3133" name="Text Box 61">
          <a:extLst>
            <a:ext uri="{FF2B5EF4-FFF2-40B4-BE49-F238E27FC236}">
              <a16:creationId xmlns:a16="http://schemas.microsoft.com/office/drawing/2014/main" id="{DE7C7806-29E9-A1AF-372E-3D8FDB55B008}"/>
            </a:ext>
          </a:extLst>
        </xdr:cNvPr>
        <xdr:cNvSpPr txBox="1">
          <a:spLocks noChangeArrowheads="1"/>
        </xdr:cNvSpPr>
      </xdr:nvSpPr>
      <xdr:spPr bwMode="auto">
        <a:xfrm>
          <a:off x="6400800" y="389382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68</xdr:col>
      <xdr:colOff>0</xdr:colOff>
      <xdr:row>14</xdr:row>
      <xdr:rowOff>0</xdr:rowOff>
    </xdr:from>
    <xdr:to>
      <xdr:col>70</xdr:col>
      <xdr:colOff>0</xdr:colOff>
      <xdr:row>16</xdr:row>
      <xdr:rowOff>0</xdr:rowOff>
    </xdr:to>
    <xdr:sp macro="" textlink="">
      <xdr:nvSpPr>
        <xdr:cNvPr id="3134" name="Text Box 62">
          <a:extLst>
            <a:ext uri="{FF2B5EF4-FFF2-40B4-BE49-F238E27FC236}">
              <a16:creationId xmlns:a16="http://schemas.microsoft.com/office/drawing/2014/main" id="{52F4DB11-DF44-8129-F662-AC180D284ECF}"/>
            </a:ext>
          </a:extLst>
        </xdr:cNvPr>
        <xdr:cNvSpPr txBox="1">
          <a:spLocks noChangeArrowheads="1"/>
        </xdr:cNvSpPr>
      </xdr:nvSpPr>
      <xdr:spPr bwMode="auto">
        <a:xfrm>
          <a:off x="7772400" y="1600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66</xdr:col>
      <xdr:colOff>0</xdr:colOff>
      <xdr:row>15</xdr:row>
      <xdr:rowOff>7620</xdr:rowOff>
    </xdr:from>
    <xdr:to>
      <xdr:col>68</xdr:col>
      <xdr:colOff>0</xdr:colOff>
      <xdr:row>17</xdr:row>
      <xdr:rowOff>7620</xdr:rowOff>
    </xdr:to>
    <xdr:sp macro="" textlink="">
      <xdr:nvSpPr>
        <xdr:cNvPr id="3135" name="Text Box 63">
          <a:extLst>
            <a:ext uri="{FF2B5EF4-FFF2-40B4-BE49-F238E27FC236}">
              <a16:creationId xmlns:a16="http://schemas.microsoft.com/office/drawing/2014/main" id="{32EE55DB-269F-D932-CFBF-F60E4DC50407}"/>
            </a:ext>
          </a:extLst>
        </xdr:cNvPr>
        <xdr:cNvSpPr txBox="1">
          <a:spLocks noChangeArrowheads="1"/>
        </xdr:cNvSpPr>
      </xdr:nvSpPr>
      <xdr:spPr bwMode="auto">
        <a:xfrm>
          <a:off x="7543800" y="172212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0</xdr:colOff>
      <xdr:row>16</xdr:row>
      <xdr:rowOff>0</xdr:rowOff>
    </xdr:from>
    <xdr:to>
      <xdr:col>56</xdr:col>
      <xdr:colOff>0</xdr:colOff>
      <xdr:row>18</xdr:row>
      <xdr:rowOff>0</xdr:rowOff>
    </xdr:to>
    <xdr:sp macro="" textlink="">
      <xdr:nvSpPr>
        <xdr:cNvPr id="3136" name="Text Box 64">
          <a:extLst>
            <a:ext uri="{FF2B5EF4-FFF2-40B4-BE49-F238E27FC236}">
              <a16:creationId xmlns:a16="http://schemas.microsoft.com/office/drawing/2014/main" id="{5530F025-78D7-1207-9536-B8F23FC9EB77}"/>
            </a:ext>
          </a:extLst>
        </xdr:cNvPr>
        <xdr:cNvSpPr txBox="1">
          <a:spLocks noChangeArrowheads="1"/>
        </xdr:cNvSpPr>
      </xdr:nvSpPr>
      <xdr:spPr bwMode="auto">
        <a:xfrm>
          <a:off x="6172200" y="1828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56</xdr:col>
      <xdr:colOff>0</xdr:colOff>
      <xdr:row>22</xdr:row>
      <xdr:rowOff>0</xdr:rowOff>
    </xdr:from>
    <xdr:to>
      <xdr:col>58</xdr:col>
      <xdr:colOff>0</xdr:colOff>
      <xdr:row>24</xdr:row>
      <xdr:rowOff>0</xdr:rowOff>
    </xdr:to>
    <xdr:sp macro="" textlink="">
      <xdr:nvSpPr>
        <xdr:cNvPr id="3137" name="Text Box 65">
          <a:extLst>
            <a:ext uri="{FF2B5EF4-FFF2-40B4-BE49-F238E27FC236}">
              <a16:creationId xmlns:a16="http://schemas.microsoft.com/office/drawing/2014/main" id="{03F116C9-553C-7192-D04D-8F14C033BF16}"/>
            </a:ext>
          </a:extLst>
        </xdr:cNvPr>
        <xdr:cNvSpPr txBox="1">
          <a:spLocks noChangeArrowheads="1"/>
        </xdr:cNvSpPr>
      </xdr:nvSpPr>
      <xdr:spPr bwMode="auto">
        <a:xfrm>
          <a:off x="6400800" y="2514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54</xdr:col>
      <xdr:colOff>0</xdr:colOff>
      <xdr:row>26</xdr:row>
      <xdr:rowOff>0</xdr:rowOff>
    </xdr:from>
    <xdr:to>
      <xdr:col>56</xdr:col>
      <xdr:colOff>0</xdr:colOff>
      <xdr:row>28</xdr:row>
      <xdr:rowOff>0</xdr:rowOff>
    </xdr:to>
    <xdr:sp macro="" textlink="">
      <xdr:nvSpPr>
        <xdr:cNvPr id="3138" name="Text Box 66">
          <a:extLst>
            <a:ext uri="{FF2B5EF4-FFF2-40B4-BE49-F238E27FC236}">
              <a16:creationId xmlns:a16="http://schemas.microsoft.com/office/drawing/2014/main" id="{0132AC06-9C8A-4E1D-9280-C5D825FC5C78}"/>
            </a:ext>
          </a:extLst>
        </xdr:cNvPr>
        <xdr:cNvSpPr txBox="1">
          <a:spLocks noChangeArrowheads="1"/>
        </xdr:cNvSpPr>
      </xdr:nvSpPr>
      <xdr:spPr bwMode="auto">
        <a:xfrm>
          <a:off x="6172200" y="2971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54</xdr:col>
      <xdr:colOff>0</xdr:colOff>
      <xdr:row>32</xdr:row>
      <xdr:rowOff>0</xdr:rowOff>
    </xdr:from>
    <xdr:to>
      <xdr:col>56</xdr:col>
      <xdr:colOff>0</xdr:colOff>
      <xdr:row>34</xdr:row>
      <xdr:rowOff>0</xdr:rowOff>
    </xdr:to>
    <xdr:sp macro="" textlink="">
      <xdr:nvSpPr>
        <xdr:cNvPr id="3139" name="Text Box 67">
          <a:extLst>
            <a:ext uri="{FF2B5EF4-FFF2-40B4-BE49-F238E27FC236}">
              <a16:creationId xmlns:a16="http://schemas.microsoft.com/office/drawing/2014/main" id="{6B892F06-96CA-7CDA-713E-CB3B59794A6A}"/>
            </a:ext>
          </a:extLst>
        </xdr:cNvPr>
        <xdr:cNvSpPr txBox="1">
          <a:spLocks noChangeArrowheads="1"/>
        </xdr:cNvSpPr>
      </xdr:nvSpPr>
      <xdr:spPr bwMode="auto">
        <a:xfrm>
          <a:off x="6172200" y="3657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70</xdr:col>
      <xdr:colOff>0</xdr:colOff>
      <xdr:row>18</xdr:row>
      <xdr:rowOff>0</xdr:rowOff>
    </xdr:from>
    <xdr:to>
      <xdr:col>72</xdr:col>
      <xdr:colOff>0</xdr:colOff>
      <xdr:row>20</xdr:row>
      <xdr:rowOff>0</xdr:rowOff>
    </xdr:to>
    <xdr:sp macro="" textlink="">
      <xdr:nvSpPr>
        <xdr:cNvPr id="3140" name="Text Box 68">
          <a:extLst>
            <a:ext uri="{FF2B5EF4-FFF2-40B4-BE49-F238E27FC236}">
              <a16:creationId xmlns:a16="http://schemas.microsoft.com/office/drawing/2014/main" id="{66EE2FA4-6297-9ED6-4B7C-B50C0DD0C4E6}"/>
            </a:ext>
          </a:extLst>
        </xdr:cNvPr>
        <xdr:cNvSpPr txBox="1">
          <a:spLocks noChangeArrowheads="1"/>
        </xdr:cNvSpPr>
      </xdr:nvSpPr>
      <xdr:spPr bwMode="auto">
        <a:xfrm>
          <a:off x="8001000" y="2057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70</xdr:col>
      <xdr:colOff>0</xdr:colOff>
      <xdr:row>30</xdr:row>
      <xdr:rowOff>0</xdr:rowOff>
    </xdr:from>
    <xdr:to>
      <xdr:col>72</xdr:col>
      <xdr:colOff>0</xdr:colOff>
      <xdr:row>32</xdr:row>
      <xdr:rowOff>0</xdr:rowOff>
    </xdr:to>
    <xdr:sp macro="" textlink="">
      <xdr:nvSpPr>
        <xdr:cNvPr id="3141" name="Text Box 69">
          <a:extLst>
            <a:ext uri="{FF2B5EF4-FFF2-40B4-BE49-F238E27FC236}">
              <a16:creationId xmlns:a16="http://schemas.microsoft.com/office/drawing/2014/main" id="{043A3C64-B6FB-482A-BBFF-60A43358E3FC}"/>
            </a:ext>
          </a:extLst>
        </xdr:cNvPr>
        <xdr:cNvSpPr txBox="1">
          <a:spLocks noChangeArrowheads="1"/>
        </xdr:cNvSpPr>
      </xdr:nvSpPr>
      <xdr:spPr bwMode="auto">
        <a:xfrm>
          <a:off x="8001000" y="3429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56</xdr:col>
      <xdr:colOff>0</xdr:colOff>
      <xdr:row>17</xdr:row>
      <xdr:rowOff>0</xdr:rowOff>
    </xdr:from>
    <xdr:to>
      <xdr:col>58</xdr:col>
      <xdr:colOff>0</xdr:colOff>
      <xdr:row>19</xdr:row>
      <xdr:rowOff>0</xdr:rowOff>
    </xdr:to>
    <xdr:sp macro="" textlink="">
      <xdr:nvSpPr>
        <xdr:cNvPr id="3142" name="Text Box 70">
          <a:extLst>
            <a:ext uri="{FF2B5EF4-FFF2-40B4-BE49-F238E27FC236}">
              <a16:creationId xmlns:a16="http://schemas.microsoft.com/office/drawing/2014/main" id="{8D07DDDE-BA2B-4857-4C88-F9DF1C1686C9}"/>
            </a:ext>
          </a:extLst>
        </xdr:cNvPr>
        <xdr:cNvSpPr txBox="1">
          <a:spLocks noChangeArrowheads="1"/>
        </xdr:cNvSpPr>
      </xdr:nvSpPr>
      <xdr:spPr bwMode="auto">
        <a:xfrm>
          <a:off x="6400800" y="1943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56</xdr:col>
      <xdr:colOff>0</xdr:colOff>
      <xdr:row>27</xdr:row>
      <xdr:rowOff>0</xdr:rowOff>
    </xdr:from>
    <xdr:to>
      <xdr:col>58</xdr:col>
      <xdr:colOff>0</xdr:colOff>
      <xdr:row>29</xdr:row>
      <xdr:rowOff>0</xdr:rowOff>
    </xdr:to>
    <xdr:sp macro="" textlink="">
      <xdr:nvSpPr>
        <xdr:cNvPr id="3143" name="Text Box 71">
          <a:extLst>
            <a:ext uri="{FF2B5EF4-FFF2-40B4-BE49-F238E27FC236}">
              <a16:creationId xmlns:a16="http://schemas.microsoft.com/office/drawing/2014/main" id="{ED024116-ACB3-8B18-076B-5054C5B23103}"/>
            </a:ext>
          </a:extLst>
        </xdr:cNvPr>
        <xdr:cNvSpPr txBox="1">
          <a:spLocks noChangeArrowheads="1"/>
        </xdr:cNvSpPr>
      </xdr:nvSpPr>
      <xdr:spPr bwMode="auto">
        <a:xfrm>
          <a:off x="6400800" y="3086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56</xdr:col>
      <xdr:colOff>0</xdr:colOff>
      <xdr:row>31</xdr:row>
      <xdr:rowOff>0</xdr:rowOff>
    </xdr:from>
    <xdr:to>
      <xdr:col>58</xdr:col>
      <xdr:colOff>0</xdr:colOff>
      <xdr:row>33</xdr:row>
      <xdr:rowOff>0</xdr:rowOff>
    </xdr:to>
    <xdr:sp macro="" textlink="">
      <xdr:nvSpPr>
        <xdr:cNvPr id="3144" name="Text Box 72">
          <a:extLst>
            <a:ext uri="{FF2B5EF4-FFF2-40B4-BE49-F238E27FC236}">
              <a16:creationId xmlns:a16="http://schemas.microsoft.com/office/drawing/2014/main" id="{1AA4EB56-F4F4-6E69-6CB7-FEB4E07BB73E}"/>
            </a:ext>
          </a:extLst>
        </xdr:cNvPr>
        <xdr:cNvSpPr txBox="1">
          <a:spLocks noChangeArrowheads="1"/>
        </xdr:cNvSpPr>
      </xdr:nvSpPr>
      <xdr:spPr bwMode="auto">
        <a:xfrm>
          <a:off x="6400800" y="3543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68</xdr:col>
      <xdr:colOff>0</xdr:colOff>
      <xdr:row>17</xdr:row>
      <xdr:rowOff>0</xdr:rowOff>
    </xdr:from>
    <xdr:to>
      <xdr:col>70</xdr:col>
      <xdr:colOff>0</xdr:colOff>
      <xdr:row>19</xdr:row>
      <xdr:rowOff>0</xdr:rowOff>
    </xdr:to>
    <xdr:sp macro="" textlink="">
      <xdr:nvSpPr>
        <xdr:cNvPr id="3145" name="Text Box 73">
          <a:extLst>
            <a:ext uri="{FF2B5EF4-FFF2-40B4-BE49-F238E27FC236}">
              <a16:creationId xmlns:a16="http://schemas.microsoft.com/office/drawing/2014/main" id="{73BA6A2B-A86A-3BA2-B592-04F43E04E06A}"/>
            </a:ext>
          </a:extLst>
        </xdr:cNvPr>
        <xdr:cNvSpPr txBox="1">
          <a:spLocks noChangeArrowheads="1"/>
        </xdr:cNvSpPr>
      </xdr:nvSpPr>
      <xdr:spPr bwMode="auto">
        <a:xfrm>
          <a:off x="7772400" y="1943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68</xdr:col>
      <xdr:colOff>0</xdr:colOff>
      <xdr:row>20</xdr:row>
      <xdr:rowOff>0</xdr:rowOff>
    </xdr:from>
    <xdr:to>
      <xdr:col>70</xdr:col>
      <xdr:colOff>0</xdr:colOff>
      <xdr:row>22</xdr:row>
      <xdr:rowOff>0</xdr:rowOff>
    </xdr:to>
    <xdr:sp macro="" textlink="">
      <xdr:nvSpPr>
        <xdr:cNvPr id="3146" name="Text Box 74">
          <a:extLst>
            <a:ext uri="{FF2B5EF4-FFF2-40B4-BE49-F238E27FC236}">
              <a16:creationId xmlns:a16="http://schemas.microsoft.com/office/drawing/2014/main" id="{8122BFA0-79A4-F8FF-7654-06E14CD8CAEF}"/>
            </a:ext>
          </a:extLst>
        </xdr:cNvPr>
        <xdr:cNvSpPr txBox="1">
          <a:spLocks noChangeArrowheads="1"/>
        </xdr:cNvSpPr>
      </xdr:nvSpPr>
      <xdr:spPr bwMode="auto">
        <a:xfrm>
          <a:off x="7772400" y="2286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68</xdr:col>
      <xdr:colOff>0</xdr:colOff>
      <xdr:row>26</xdr:row>
      <xdr:rowOff>0</xdr:rowOff>
    </xdr:from>
    <xdr:to>
      <xdr:col>70</xdr:col>
      <xdr:colOff>0</xdr:colOff>
      <xdr:row>28</xdr:row>
      <xdr:rowOff>0</xdr:rowOff>
    </xdr:to>
    <xdr:sp macro="" textlink="">
      <xdr:nvSpPr>
        <xdr:cNvPr id="3147" name="Text Box 75">
          <a:extLst>
            <a:ext uri="{FF2B5EF4-FFF2-40B4-BE49-F238E27FC236}">
              <a16:creationId xmlns:a16="http://schemas.microsoft.com/office/drawing/2014/main" id="{9BB958C8-265C-724A-F2C3-8831AAE4F049}"/>
            </a:ext>
          </a:extLst>
        </xdr:cNvPr>
        <xdr:cNvSpPr txBox="1">
          <a:spLocks noChangeArrowheads="1"/>
        </xdr:cNvSpPr>
      </xdr:nvSpPr>
      <xdr:spPr bwMode="auto">
        <a:xfrm>
          <a:off x="7772400" y="2971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68</xdr:col>
      <xdr:colOff>0</xdr:colOff>
      <xdr:row>29</xdr:row>
      <xdr:rowOff>0</xdr:rowOff>
    </xdr:from>
    <xdr:to>
      <xdr:col>70</xdr:col>
      <xdr:colOff>0</xdr:colOff>
      <xdr:row>31</xdr:row>
      <xdr:rowOff>0</xdr:rowOff>
    </xdr:to>
    <xdr:sp macro="" textlink="">
      <xdr:nvSpPr>
        <xdr:cNvPr id="3148" name="Text Box 76">
          <a:extLst>
            <a:ext uri="{FF2B5EF4-FFF2-40B4-BE49-F238E27FC236}">
              <a16:creationId xmlns:a16="http://schemas.microsoft.com/office/drawing/2014/main" id="{0ED9747D-C77C-A3B9-1FC3-56195CEDEFD0}"/>
            </a:ext>
          </a:extLst>
        </xdr:cNvPr>
        <xdr:cNvSpPr txBox="1">
          <a:spLocks noChangeArrowheads="1"/>
        </xdr:cNvSpPr>
      </xdr:nvSpPr>
      <xdr:spPr bwMode="auto">
        <a:xfrm>
          <a:off x="7772400" y="3314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58</xdr:col>
      <xdr:colOff>0</xdr:colOff>
      <xdr:row>21</xdr:row>
      <xdr:rowOff>0</xdr:rowOff>
    </xdr:from>
    <xdr:to>
      <xdr:col>60</xdr:col>
      <xdr:colOff>0</xdr:colOff>
      <xdr:row>23</xdr:row>
      <xdr:rowOff>0</xdr:rowOff>
    </xdr:to>
    <xdr:sp macro="" textlink="">
      <xdr:nvSpPr>
        <xdr:cNvPr id="3149" name="Text Box 77">
          <a:extLst>
            <a:ext uri="{FF2B5EF4-FFF2-40B4-BE49-F238E27FC236}">
              <a16:creationId xmlns:a16="http://schemas.microsoft.com/office/drawing/2014/main" id="{9CB376B4-7558-C257-0967-F8771EBE8BB7}"/>
            </a:ext>
          </a:extLst>
        </xdr:cNvPr>
        <xdr:cNvSpPr txBox="1">
          <a:spLocks noChangeArrowheads="1"/>
        </xdr:cNvSpPr>
      </xdr:nvSpPr>
      <xdr:spPr bwMode="auto">
        <a:xfrm>
          <a:off x="6629400" y="2400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58</xdr:col>
      <xdr:colOff>0</xdr:colOff>
      <xdr:row>25</xdr:row>
      <xdr:rowOff>0</xdr:rowOff>
    </xdr:from>
    <xdr:to>
      <xdr:col>60</xdr:col>
      <xdr:colOff>0</xdr:colOff>
      <xdr:row>27</xdr:row>
      <xdr:rowOff>0</xdr:rowOff>
    </xdr:to>
    <xdr:sp macro="" textlink="">
      <xdr:nvSpPr>
        <xdr:cNvPr id="3150" name="Text Box 78">
          <a:extLst>
            <a:ext uri="{FF2B5EF4-FFF2-40B4-BE49-F238E27FC236}">
              <a16:creationId xmlns:a16="http://schemas.microsoft.com/office/drawing/2014/main" id="{88F4BDC2-71F4-EBF9-118E-6278D4F0066D}"/>
            </a:ext>
          </a:extLst>
        </xdr:cNvPr>
        <xdr:cNvSpPr txBox="1">
          <a:spLocks noChangeArrowheads="1"/>
        </xdr:cNvSpPr>
      </xdr:nvSpPr>
      <xdr:spPr bwMode="auto">
        <a:xfrm>
          <a:off x="6629400" y="2857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66</xdr:col>
      <xdr:colOff>0</xdr:colOff>
      <xdr:row>21</xdr:row>
      <xdr:rowOff>0</xdr:rowOff>
    </xdr:from>
    <xdr:to>
      <xdr:col>68</xdr:col>
      <xdr:colOff>0</xdr:colOff>
      <xdr:row>23</xdr:row>
      <xdr:rowOff>0</xdr:rowOff>
    </xdr:to>
    <xdr:sp macro="" textlink="">
      <xdr:nvSpPr>
        <xdr:cNvPr id="3151" name="Text Box 79">
          <a:extLst>
            <a:ext uri="{FF2B5EF4-FFF2-40B4-BE49-F238E27FC236}">
              <a16:creationId xmlns:a16="http://schemas.microsoft.com/office/drawing/2014/main" id="{D2E4B189-3EC6-E1A5-459F-267ABE825912}"/>
            </a:ext>
          </a:extLst>
        </xdr:cNvPr>
        <xdr:cNvSpPr txBox="1">
          <a:spLocks noChangeArrowheads="1"/>
        </xdr:cNvSpPr>
      </xdr:nvSpPr>
      <xdr:spPr bwMode="auto">
        <a:xfrm>
          <a:off x="7543800" y="2400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54</xdr:col>
      <xdr:colOff>0</xdr:colOff>
      <xdr:row>18</xdr:row>
      <xdr:rowOff>0</xdr:rowOff>
    </xdr:from>
    <xdr:to>
      <xdr:col>56</xdr:col>
      <xdr:colOff>0</xdr:colOff>
      <xdr:row>20</xdr:row>
      <xdr:rowOff>0</xdr:rowOff>
    </xdr:to>
    <xdr:sp macro="" textlink="">
      <xdr:nvSpPr>
        <xdr:cNvPr id="3152" name="Text Box 80">
          <a:extLst>
            <a:ext uri="{FF2B5EF4-FFF2-40B4-BE49-F238E27FC236}">
              <a16:creationId xmlns:a16="http://schemas.microsoft.com/office/drawing/2014/main" id="{C8AD992E-2B29-5EF6-AA96-AF5436F8BF61}"/>
            </a:ext>
          </a:extLst>
        </xdr:cNvPr>
        <xdr:cNvSpPr txBox="1">
          <a:spLocks noChangeArrowheads="1"/>
        </xdr:cNvSpPr>
      </xdr:nvSpPr>
      <xdr:spPr bwMode="auto">
        <a:xfrm>
          <a:off x="6172200" y="2057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56</xdr:col>
      <xdr:colOff>0</xdr:colOff>
      <xdr:row>20</xdr:row>
      <xdr:rowOff>0</xdr:rowOff>
    </xdr:from>
    <xdr:to>
      <xdr:col>58</xdr:col>
      <xdr:colOff>0</xdr:colOff>
      <xdr:row>22</xdr:row>
      <xdr:rowOff>0</xdr:rowOff>
    </xdr:to>
    <xdr:sp macro="" textlink="">
      <xdr:nvSpPr>
        <xdr:cNvPr id="3153" name="Text Box 81">
          <a:extLst>
            <a:ext uri="{FF2B5EF4-FFF2-40B4-BE49-F238E27FC236}">
              <a16:creationId xmlns:a16="http://schemas.microsoft.com/office/drawing/2014/main" id="{A6275494-61A8-F672-C5E1-FD5C3414A8AB}"/>
            </a:ext>
          </a:extLst>
        </xdr:cNvPr>
        <xdr:cNvSpPr txBox="1">
          <a:spLocks noChangeArrowheads="1"/>
        </xdr:cNvSpPr>
      </xdr:nvSpPr>
      <xdr:spPr bwMode="auto">
        <a:xfrm>
          <a:off x="6400800" y="2286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56</xdr:col>
      <xdr:colOff>0</xdr:colOff>
      <xdr:row>24</xdr:row>
      <xdr:rowOff>0</xdr:rowOff>
    </xdr:from>
    <xdr:to>
      <xdr:col>58</xdr:col>
      <xdr:colOff>0</xdr:colOff>
      <xdr:row>26</xdr:row>
      <xdr:rowOff>0</xdr:rowOff>
    </xdr:to>
    <xdr:sp macro="" textlink="">
      <xdr:nvSpPr>
        <xdr:cNvPr id="3154" name="Text Box 82">
          <a:extLst>
            <a:ext uri="{FF2B5EF4-FFF2-40B4-BE49-F238E27FC236}">
              <a16:creationId xmlns:a16="http://schemas.microsoft.com/office/drawing/2014/main" id="{BFD97CD3-93F1-BF29-B3E6-5191A78253C1}"/>
            </a:ext>
          </a:extLst>
        </xdr:cNvPr>
        <xdr:cNvSpPr txBox="1">
          <a:spLocks noChangeArrowheads="1"/>
        </xdr:cNvSpPr>
      </xdr:nvSpPr>
      <xdr:spPr bwMode="auto">
        <a:xfrm>
          <a:off x="6400800" y="2743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0</xdr:colOff>
      <xdr:row>28</xdr:row>
      <xdr:rowOff>0</xdr:rowOff>
    </xdr:from>
    <xdr:to>
      <xdr:col>56</xdr:col>
      <xdr:colOff>0</xdr:colOff>
      <xdr:row>30</xdr:row>
      <xdr:rowOff>0</xdr:rowOff>
    </xdr:to>
    <xdr:sp macro="" textlink="">
      <xdr:nvSpPr>
        <xdr:cNvPr id="3155" name="Text Box 83">
          <a:extLst>
            <a:ext uri="{FF2B5EF4-FFF2-40B4-BE49-F238E27FC236}">
              <a16:creationId xmlns:a16="http://schemas.microsoft.com/office/drawing/2014/main" id="{ECC691FB-FC31-8CBE-5AFC-9C3E15D8F1DE}"/>
            </a:ext>
          </a:extLst>
        </xdr:cNvPr>
        <xdr:cNvSpPr txBox="1">
          <a:spLocks noChangeArrowheads="1"/>
        </xdr:cNvSpPr>
      </xdr:nvSpPr>
      <xdr:spPr bwMode="auto">
        <a:xfrm>
          <a:off x="6172200" y="3200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0</xdr:colOff>
      <xdr:row>30</xdr:row>
      <xdr:rowOff>0</xdr:rowOff>
    </xdr:from>
    <xdr:to>
      <xdr:col>56</xdr:col>
      <xdr:colOff>0</xdr:colOff>
      <xdr:row>32</xdr:row>
      <xdr:rowOff>0</xdr:rowOff>
    </xdr:to>
    <xdr:sp macro="" textlink="">
      <xdr:nvSpPr>
        <xdr:cNvPr id="3156" name="Text Box 84">
          <a:extLst>
            <a:ext uri="{FF2B5EF4-FFF2-40B4-BE49-F238E27FC236}">
              <a16:creationId xmlns:a16="http://schemas.microsoft.com/office/drawing/2014/main" id="{27ECF0FC-8DB6-36EA-E66B-E3DA8B25D132}"/>
            </a:ext>
          </a:extLst>
        </xdr:cNvPr>
        <xdr:cNvSpPr txBox="1">
          <a:spLocks noChangeArrowheads="1"/>
        </xdr:cNvSpPr>
      </xdr:nvSpPr>
      <xdr:spPr bwMode="auto">
        <a:xfrm>
          <a:off x="6172200" y="3429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70</xdr:col>
      <xdr:colOff>0</xdr:colOff>
      <xdr:row>16</xdr:row>
      <xdr:rowOff>0</xdr:rowOff>
    </xdr:from>
    <xdr:to>
      <xdr:col>72</xdr:col>
      <xdr:colOff>0</xdr:colOff>
      <xdr:row>18</xdr:row>
      <xdr:rowOff>0</xdr:rowOff>
    </xdr:to>
    <xdr:sp macro="" textlink="">
      <xdr:nvSpPr>
        <xdr:cNvPr id="3158" name="Text Box 86">
          <a:extLst>
            <a:ext uri="{FF2B5EF4-FFF2-40B4-BE49-F238E27FC236}">
              <a16:creationId xmlns:a16="http://schemas.microsoft.com/office/drawing/2014/main" id="{6D0CDDF2-259E-8550-A7F0-F72DAE2EF0BE}"/>
            </a:ext>
          </a:extLst>
        </xdr:cNvPr>
        <xdr:cNvSpPr txBox="1">
          <a:spLocks noChangeArrowheads="1"/>
        </xdr:cNvSpPr>
      </xdr:nvSpPr>
      <xdr:spPr bwMode="auto">
        <a:xfrm>
          <a:off x="8001000" y="1828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68</xdr:col>
      <xdr:colOff>0</xdr:colOff>
      <xdr:row>22</xdr:row>
      <xdr:rowOff>0</xdr:rowOff>
    </xdr:from>
    <xdr:to>
      <xdr:col>70</xdr:col>
      <xdr:colOff>0</xdr:colOff>
      <xdr:row>24</xdr:row>
      <xdr:rowOff>0</xdr:rowOff>
    </xdr:to>
    <xdr:sp macro="" textlink="">
      <xdr:nvSpPr>
        <xdr:cNvPr id="3159" name="Text Box 87">
          <a:extLst>
            <a:ext uri="{FF2B5EF4-FFF2-40B4-BE49-F238E27FC236}">
              <a16:creationId xmlns:a16="http://schemas.microsoft.com/office/drawing/2014/main" id="{2C4D8CAB-B862-037C-743E-60335E03F4CF}"/>
            </a:ext>
          </a:extLst>
        </xdr:cNvPr>
        <xdr:cNvSpPr txBox="1">
          <a:spLocks noChangeArrowheads="1"/>
        </xdr:cNvSpPr>
      </xdr:nvSpPr>
      <xdr:spPr bwMode="auto">
        <a:xfrm>
          <a:off x="7772400" y="2514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68</xdr:col>
      <xdr:colOff>0</xdr:colOff>
      <xdr:row>24</xdr:row>
      <xdr:rowOff>0</xdr:rowOff>
    </xdr:from>
    <xdr:to>
      <xdr:col>70</xdr:col>
      <xdr:colOff>0</xdr:colOff>
      <xdr:row>26</xdr:row>
      <xdr:rowOff>0</xdr:rowOff>
    </xdr:to>
    <xdr:sp macro="" textlink="">
      <xdr:nvSpPr>
        <xdr:cNvPr id="3160" name="Text Box 88">
          <a:extLst>
            <a:ext uri="{FF2B5EF4-FFF2-40B4-BE49-F238E27FC236}">
              <a16:creationId xmlns:a16="http://schemas.microsoft.com/office/drawing/2014/main" id="{51DB6A47-00B2-260F-21B1-A32D155F83B1}"/>
            </a:ext>
          </a:extLst>
        </xdr:cNvPr>
        <xdr:cNvSpPr txBox="1">
          <a:spLocks noChangeArrowheads="1"/>
        </xdr:cNvSpPr>
      </xdr:nvSpPr>
      <xdr:spPr bwMode="auto">
        <a:xfrm>
          <a:off x="7772400" y="2743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70</xdr:col>
      <xdr:colOff>0</xdr:colOff>
      <xdr:row>28</xdr:row>
      <xdr:rowOff>0</xdr:rowOff>
    </xdr:from>
    <xdr:to>
      <xdr:col>72</xdr:col>
      <xdr:colOff>0</xdr:colOff>
      <xdr:row>30</xdr:row>
      <xdr:rowOff>0</xdr:rowOff>
    </xdr:to>
    <xdr:sp macro="" textlink="">
      <xdr:nvSpPr>
        <xdr:cNvPr id="3161" name="Text Box 89">
          <a:extLst>
            <a:ext uri="{FF2B5EF4-FFF2-40B4-BE49-F238E27FC236}">
              <a16:creationId xmlns:a16="http://schemas.microsoft.com/office/drawing/2014/main" id="{03084A43-4189-5993-E0C9-595510E164D6}"/>
            </a:ext>
          </a:extLst>
        </xdr:cNvPr>
        <xdr:cNvSpPr txBox="1">
          <a:spLocks noChangeArrowheads="1"/>
        </xdr:cNvSpPr>
      </xdr:nvSpPr>
      <xdr:spPr bwMode="auto">
        <a:xfrm>
          <a:off x="8001000" y="3200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13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3162" name="Text Box 90">
          <a:extLst>
            <a:ext uri="{FF2B5EF4-FFF2-40B4-BE49-F238E27FC236}">
              <a16:creationId xmlns:a16="http://schemas.microsoft.com/office/drawing/2014/main" id="{22B8A892-14F4-F933-D96C-736369C7B2A3}"/>
            </a:ext>
          </a:extLst>
        </xdr:cNvPr>
        <xdr:cNvSpPr txBox="1">
          <a:spLocks noChangeArrowheads="1"/>
        </xdr:cNvSpPr>
      </xdr:nvSpPr>
      <xdr:spPr bwMode="auto">
        <a:xfrm>
          <a:off x="3200400" y="1485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16</xdr:row>
      <xdr:rowOff>0</xdr:rowOff>
    </xdr:from>
    <xdr:to>
      <xdr:col>26</xdr:col>
      <xdr:colOff>0</xdr:colOff>
      <xdr:row>18</xdr:row>
      <xdr:rowOff>0</xdr:rowOff>
    </xdr:to>
    <xdr:sp macro="" textlink="">
      <xdr:nvSpPr>
        <xdr:cNvPr id="3163" name="Text Box 91">
          <a:extLst>
            <a:ext uri="{FF2B5EF4-FFF2-40B4-BE49-F238E27FC236}">
              <a16:creationId xmlns:a16="http://schemas.microsoft.com/office/drawing/2014/main" id="{627DD60D-3412-137E-5B2C-42E612C4E501}"/>
            </a:ext>
          </a:extLst>
        </xdr:cNvPr>
        <xdr:cNvSpPr txBox="1">
          <a:spLocks noChangeArrowheads="1"/>
        </xdr:cNvSpPr>
      </xdr:nvSpPr>
      <xdr:spPr bwMode="auto">
        <a:xfrm>
          <a:off x="2743200" y="1828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24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3164" name="Text Box 92">
          <a:extLst>
            <a:ext uri="{FF2B5EF4-FFF2-40B4-BE49-F238E27FC236}">
              <a16:creationId xmlns:a16="http://schemas.microsoft.com/office/drawing/2014/main" id="{93A1CF3E-FD5B-1E48-5454-EA66EBDCC107}"/>
            </a:ext>
          </a:extLst>
        </xdr:cNvPr>
        <xdr:cNvSpPr txBox="1">
          <a:spLocks noChangeArrowheads="1"/>
        </xdr:cNvSpPr>
      </xdr:nvSpPr>
      <xdr:spPr bwMode="auto">
        <a:xfrm>
          <a:off x="2743200" y="2743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21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3165" name="Text Box 93">
          <a:extLst>
            <a:ext uri="{FF2B5EF4-FFF2-40B4-BE49-F238E27FC236}">
              <a16:creationId xmlns:a16="http://schemas.microsoft.com/office/drawing/2014/main" id="{B47CA590-8097-0700-98A6-0299404E9F35}"/>
            </a:ext>
          </a:extLst>
        </xdr:cNvPr>
        <xdr:cNvSpPr txBox="1">
          <a:spLocks noChangeArrowheads="1"/>
        </xdr:cNvSpPr>
      </xdr:nvSpPr>
      <xdr:spPr bwMode="auto">
        <a:xfrm>
          <a:off x="1371600" y="2400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68</xdr:col>
      <xdr:colOff>0</xdr:colOff>
      <xdr:row>32</xdr:row>
      <xdr:rowOff>0</xdr:rowOff>
    </xdr:from>
    <xdr:to>
      <xdr:col>70</xdr:col>
      <xdr:colOff>0</xdr:colOff>
      <xdr:row>34</xdr:row>
      <xdr:rowOff>0</xdr:rowOff>
    </xdr:to>
    <xdr:sp macro="" textlink="">
      <xdr:nvSpPr>
        <xdr:cNvPr id="3166" name="Text Box 94">
          <a:extLst>
            <a:ext uri="{FF2B5EF4-FFF2-40B4-BE49-F238E27FC236}">
              <a16:creationId xmlns:a16="http://schemas.microsoft.com/office/drawing/2014/main" id="{88932700-237B-795A-38C9-C228A9E714F2}"/>
            </a:ext>
          </a:extLst>
        </xdr:cNvPr>
        <xdr:cNvSpPr txBox="1">
          <a:spLocks noChangeArrowheads="1"/>
        </xdr:cNvSpPr>
      </xdr:nvSpPr>
      <xdr:spPr bwMode="auto">
        <a:xfrm>
          <a:off x="7772400" y="3657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66</xdr:col>
      <xdr:colOff>0</xdr:colOff>
      <xdr:row>31</xdr:row>
      <xdr:rowOff>0</xdr:rowOff>
    </xdr:from>
    <xdr:to>
      <xdr:col>68</xdr:col>
      <xdr:colOff>0</xdr:colOff>
      <xdr:row>33</xdr:row>
      <xdr:rowOff>0</xdr:rowOff>
    </xdr:to>
    <xdr:sp macro="" textlink="">
      <xdr:nvSpPr>
        <xdr:cNvPr id="3167" name="Text Box 95">
          <a:extLst>
            <a:ext uri="{FF2B5EF4-FFF2-40B4-BE49-F238E27FC236}">
              <a16:creationId xmlns:a16="http://schemas.microsoft.com/office/drawing/2014/main" id="{01D8CD23-C935-F75F-392C-6A01700B393F}"/>
            </a:ext>
          </a:extLst>
        </xdr:cNvPr>
        <xdr:cNvSpPr txBox="1">
          <a:spLocks noChangeArrowheads="1"/>
        </xdr:cNvSpPr>
      </xdr:nvSpPr>
      <xdr:spPr bwMode="auto">
        <a:xfrm>
          <a:off x="7543800" y="3543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66</xdr:col>
      <xdr:colOff>0</xdr:colOff>
      <xdr:row>25</xdr:row>
      <xdr:rowOff>0</xdr:rowOff>
    </xdr:from>
    <xdr:to>
      <xdr:col>68</xdr:col>
      <xdr:colOff>0</xdr:colOff>
      <xdr:row>27</xdr:row>
      <xdr:rowOff>0</xdr:rowOff>
    </xdr:to>
    <xdr:sp macro="" textlink="">
      <xdr:nvSpPr>
        <xdr:cNvPr id="3168" name="Text Box 96">
          <a:extLst>
            <a:ext uri="{FF2B5EF4-FFF2-40B4-BE49-F238E27FC236}">
              <a16:creationId xmlns:a16="http://schemas.microsoft.com/office/drawing/2014/main" id="{7C1132B0-CF11-2F12-5EA2-3C03D0AC20FB}"/>
            </a:ext>
          </a:extLst>
        </xdr:cNvPr>
        <xdr:cNvSpPr txBox="1">
          <a:spLocks noChangeArrowheads="1"/>
        </xdr:cNvSpPr>
      </xdr:nvSpPr>
      <xdr:spPr bwMode="auto">
        <a:xfrm>
          <a:off x="7543800" y="2857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B28134E-CA9A-4636-9D7D-5E890BA437DA}"/>
            </a:ext>
          </a:extLst>
        </xdr:cNvPr>
        <xdr:cNvSpPr>
          <a:spLocks noChangeShapeType="1"/>
        </xdr:cNvSpPr>
      </xdr:nvSpPr>
      <xdr:spPr bwMode="auto">
        <a:xfrm>
          <a:off x="617220" y="16764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74</xdr:row>
      <xdr:rowOff>0</xdr:rowOff>
    </xdr:from>
    <xdr:to>
      <xdr:col>36</xdr:col>
      <xdr:colOff>0</xdr:colOff>
      <xdr:row>74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BB85359-972F-44D0-B974-64BFE7CD919C}"/>
            </a:ext>
          </a:extLst>
        </xdr:cNvPr>
        <xdr:cNvSpPr>
          <a:spLocks noChangeShapeType="1"/>
        </xdr:cNvSpPr>
      </xdr:nvSpPr>
      <xdr:spPr bwMode="auto">
        <a:xfrm>
          <a:off x="19133820" y="124053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36</xdr:row>
      <xdr:rowOff>0</xdr:rowOff>
    </xdr:from>
    <xdr:to>
      <xdr:col>44</xdr:col>
      <xdr:colOff>0</xdr:colOff>
      <xdr:row>36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4BD91DF6-A86F-4670-B2A4-0B3BA3404465}"/>
            </a:ext>
          </a:extLst>
        </xdr:cNvPr>
        <xdr:cNvSpPr>
          <a:spLocks noChangeShapeType="1"/>
        </xdr:cNvSpPr>
      </xdr:nvSpPr>
      <xdr:spPr bwMode="auto">
        <a:xfrm>
          <a:off x="23454360" y="60350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10</xdr:row>
      <xdr:rowOff>0</xdr:rowOff>
    </xdr:from>
    <xdr:to>
      <xdr:col>44</xdr:col>
      <xdr:colOff>0</xdr:colOff>
      <xdr:row>10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A2E283BA-5126-4304-B6C8-C3D0A8F12A7F}"/>
            </a:ext>
          </a:extLst>
        </xdr:cNvPr>
        <xdr:cNvSpPr>
          <a:spLocks noChangeShapeType="1"/>
        </xdr:cNvSpPr>
      </xdr:nvSpPr>
      <xdr:spPr bwMode="auto">
        <a:xfrm>
          <a:off x="23454360" y="16764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34</xdr:row>
      <xdr:rowOff>0</xdr:rowOff>
    </xdr:from>
    <xdr:to>
      <xdr:col>73</xdr:col>
      <xdr:colOff>0</xdr:colOff>
      <xdr:row>34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C22012C-FA9B-4E7A-ADFA-0B4D4A9DAB7D}"/>
            </a:ext>
          </a:extLst>
        </xdr:cNvPr>
        <xdr:cNvSpPr>
          <a:spLocks noChangeShapeType="1"/>
        </xdr:cNvSpPr>
      </xdr:nvSpPr>
      <xdr:spPr bwMode="auto">
        <a:xfrm>
          <a:off x="41970960" y="56997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70</xdr:row>
      <xdr:rowOff>0</xdr:rowOff>
    </xdr:from>
    <xdr:to>
      <xdr:col>73</xdr:col>
      <xdr:colOff>0</xdr:colOff>
      <xdr:row>70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584C33AD-100D-4E3D-B7CE-78CCA71BFF4D}"/>
            </a:ext>
          </a:extLst>
        </xdr:cNvPr>
        <xdr:cNvSpPr>
          <a:spLocks noChangeShapeType="1"/>
        </xdr:cNvSpPr>
      </xdr:nvSpPr>
      <xdr:spPr bwMode="auto">
        <a:xfrm>
          <a:off x="41970960" y="117348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</xdr:row>
      <xdr:rowOff>0</xdr:rowOff>
    </xdr:from>
    <xdr:to>
      <xdr:col>13</xdr:col>
      <xdr:colOff>0</xdr:colOff>
      <xdr:row>11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614929EC-73FD-4FC4-8BA6-C30896532199}"/>
            </a:ext>
          </a:extLst>
        </xdr:cNvPr>
        <xdr:cNvSpPr txBox="1">
          <a:spLocks noChangeArrowheads="1"/>
        </xdr:cNvSpPr>
      </xdr:nvSpPr>
      <xdr:spPr bwMode="auto">
        <a:xfrm>
          <a:off x="6172200" y="1508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EC5F0DAE-9587-4878-9F81-603C88DB0BD6}"/>
            </a:ext>
          </a:extLst>
        </xdr:cNvPr>
        <xdr:cNvSpPr txBox="1">
          <a:spLocks noChangeArrowheads="1"/>
        </xdr:cNvSpPr>
      </xdr:nvSpPr>
      <xdr:spPr bwMode="auto">
        <a:xfrm>
          <a:off x="6172200" y="30175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27</xdr:row>
      <xdr:rowOff>0</xdr:rowOff>
    </xdr:from>
    <xdr:to>
      <xdr:col>13</xdr:col>
      <xdr:colOff>0</xdr:colOff>
      <xdr:row>29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80EA6F8-B354-4C51-8306-21F8B2322716}"/>
            </a:ext>
          </a:extLst>
        </xdr:cNvPr>
        <xdr:cNvSpPr txBox="1">
          <a:spLocks noChangeArrowheads="1"/>
        </xdr:cNvSpPr>
      </xdr:nvSpPr>
      <xdr:spPr bwMode="auto">
        <a:xfrm>
          <a:off x="6172200" y="45262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14</xdr:col>
      <xdr:colOff>0</xdr:colOff>
      <xdr:row>16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F7A3C60B-56B3-4079-A779-CB86C7877E15}"/>
            </a:ext>
          </a:extLst>
        </xdr:cNvPr>
        <xdr:cNvSpPr txBox="1">
          <a:spLocks noChangeArrowheads="1"/>
        </xdr:cNvSpPr>
      </xdr:nvSpPr>
      <xdr:spPr bwMode="auto">
        <a:xfrm>
          <a:off x="678942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37</xdr:row>
      <xdr:rowOff>0</xdr:rowOff>
    </xdr:from>
    <xdr:to>
      <xdr:col>13</xdr:col>
      <xdr:colOff>0</xdr:colOff>
      <xdr:row>39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1D538B43-5D47-421B-B37F-A8AE9ACF28F6}"/>
            </a:ext>
          </a:extLst>
        </xdr:cNvPr>
        <xdr:cNvSpPr txBox="1">
          <a:spLocks noChangeArrowheads="1"/>
        </xdr:cNvSpPr>
      </xdr:nvSpPr>
      <xdr:spPr bwMode="auto">
        <a:xfrm>
          <a:off x="6172200" y="62026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32</xdr:row>
      <xdr:rowOff>0</xdr:rowOff>
    </xdr:from>
    <xdr:to>
      <xdr:col>14</xdr:col>
      <xdr:colOff>0</xdr:colOff>
      <xdr:row>34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F79000C2-4394-4E29-9C7B-85FD96001AB0}"/>
            </a:ext>
          </a:extLst>
        </xdr:cNvPr>
        <xdr:cNvSpPr txBox="1">
          <a:spLocks noChangeArrowheads="1"/>
        </xdr:cNvSpPr>
      </xdr:nvSpPr>
      <xdr:spPr bwMode="auto">
        <a:xfrm>
          <a:off x="6789420" y="53644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13</xdr:col>
      <xdr:colOff>0</xdr:colOff>
      <xdr:row>58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2969F6A-ADB7-4732-B814-D6A92A621C7E}"/>
            </a:ext>
          </a:extLst>
        </xdr:cNvPr>
        <xdr:cNvSpPr txBox="1">
          <a:spLocks noChangeArrowheads="1"/>
        </xdr:cNvSpPr>
      </xdr:nvSpPr>
      <xdr:spPr bwMode="auto">
        <a:xfrm>
          <a:off x="6172200" y="93878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64</xdr:row>
      <xdr:rowOff>0</xdr:rowOff>
    </xdr:from>
    <xdr:to>
      <xdr:col>13</xdr:col>
      <xdr:colOff>0</xdr:colOff>
      <xdr:row>66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72F11FC6-DBAF-4518-AA9D-6BAEBE37499F}"/>
            </a:ext>
          </a:extLst>
        </xdr:cNvPr>
        <xdr:cNvSpPr txBox="1">
          <a:spLocks noChangeArrowheads="1"/>
        </xdr:cNvSpPr>
      </xdr:nvSpPr>
      <xdr:spPr bwMode="auto">
        <a:xfrm>
          <a:off x="6172200" y="10728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47</xdr:row>
      <xdr:rowOff>0</xdr:rowOff>
    </xdr:from>
    <xdr:to>
      <xdr:col>13</xdr:col>
      <xdr:colOff>0</xdr:colOff>
      <xdr:row>49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9BA9EE72-6B48-45C9-B724-F2447BE6C241}"/>
            </a:ext>
          </a:extLst>
        </xdr:cNvPr>
        <xdr:cNvSpPr txBox="1">
          <a:spLocks noChangeArrowheads="1"/>
        </xdr:cNvSpPr>
      </xdr:nvSpPr>
      <xdr:spPr bwMode="auto">
        <a:xfrm>
          <a:off x="6172200" y="7879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73</xdr:row>
      <xdr:rowOff>0</xdr:rowOff>
    </xdr:from>
    <xdr:to>
      <xdr:col>13</xdr:col>
      <xdr:colOff>0</xdr:colOff>
      <xdr:row>75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C1533E6A-639E-47BC-9A3D-A3F150389911}"/>
            </a:ext>
          </a:extLst>
        </xdr:cNvPr>
        <xdr:cNvSpPr txBox="1">
          <a:spLocks noChangeArrowheads="1"/>
        </xdr:cNvSpPr>
      </xdr:nvSpPr>
      <xdr:spPr bwMode="auto">
        <a:xfrm>
          <a:off x="6172200" y="122377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68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AD77BA97-E155-4D0E-BED3-A5F9C318CE8A}"/>
            </a:ext>
          </a:extLst>
        </xdr:cNvPr>
        <xdr:cNvSpPr txBox="1">
          <a:spLocks noChangeArrowheads="1"/>
        </xdr:cNvSpPr>
      </xdr:nvSpPr>
      <xdr:spPr bwMode="auto">
        <a:xfrm>
          <a:off x="6789420" y="113995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14</xdr:col>
      <xdr:colOff>0</xdr:colOff>
      <xdr:row>54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81AC7A10-BD22-4BCC-A16D-077CC119F2D8}"/>
            </a:ext>
          </a:extLst>
        </xdr:cNvPr>
        <xdr:cNvSpPr txBox="1">
          <a:spLocks noChangeArrowheads="1"/>
        </xdr:cNvSpPr>
      </xdr:nvSpPr>
      <xdr:spPr bwMode="auto">
        <a:xfrm>
          <a:off x="6789420" y="87172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24</xdr:col>
      <xdr:colOff>0</xdr:colOff>
      <xdr:row>9</xdr:row>
      <xdr:rowOff>0</xdr:rowOff>
    </xdr:from>
    <xdr:to>
      <xdr:col>27</xdr:col>
      <xdr:colOff>0</xdr:colOff>
      <xdr:row>11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6D574AE8-3ADA-422B-9191-A6941BEAD534}"/>
            </a:ext>
          </a:extLst>
        </xdr:cNvPr>
        <xdr:cNvSpPr txBox="1">
          <a:spLocks noChangeArrowheads="1"/>
        </xdr:cNvSpPr>
      </xdr:nvSpPr>
      <xdr:spPr bwMode="auto">
        <a:xfrm>
          <a:off x="14813280" y="1508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14</xdr:row>
      <xdr:rowOff>0</xdr:rowOff>
    </xdr:from>
    <xdr:to>
      <xdr:col>26</xdr:col>
      <xdr:colOff>0</xdr:colOff>
      <xdr:row>16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C59BFFBD-8935-402A-816A-8927025DEFEC}"/>
            </a:ext>
          </a:extLst>
        </xdr:cNvPr>
        <xdr:cNvSpPr txBox="1">
          <a:spLocks noChangeArrowheads="1"/>
        </xdr:cNvSpPr>
      </xdr:nvSpPr>
      <xdr:spPr bwMode="auto">
        <a:xfrm>
          <a:off x="1419606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27</xdr:col>
      <xdr:colOff>0</xdr:colOff>
      <xdr:row>20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6B23D11-EDA7-4C96-B2B2-F1CCB8B9E68D}"/>
            </a:ext>
          </a:extLst>
        </xdr:cNvPr>
        <xdr:cNvSpPr txBox="1">
          <a:spLocks noChangeArrowheads="1"/>
        </xdr:cNvSpPr>
      </xdr:nvSpPr>
      <xdr:spPr bwMode="auto">
        <a:xfrm>
          <a:off x="14813280" y="30175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27</xdr:row>
      <xdr:rowOff>0</xdr:rowOff>
    </xdr:from>
    <xdr:to>
      <xdr:col>27</xdr:col>
      <xdr:colOff>0</xdr:colOff>
      <xdr:row>29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C56D9572-979C-47FB-837F-24C698F4D9DD}"/>
            </a:ext>
          </a:extLst>
        </xdr:cNvPr>
        <xdr:cNvSpPr txBox="1">
          <a:spLocks noChangeArrowheads="1"/>
        </xdr:cNvSpPr>
      </xdr:nvSpPr>
      <xdr:spPr bwMode="auto">
        <a:xfrm>
          <a:off x="14813280" y="45262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26</xdr:col>
      <xdr:colOff>0</xdr:colOff>
      <xdr:row>34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A6EB035D-D5EE-48B6-94B5-7D71AF042C66}"/>
            </a:ext>
          </a:extLst>
        </xdr:cNvPr>
        <xdr:cNvSpPr txBox="1">
          <a:spLocks noChangeArrowheads="1"/>
        </xdr:cNvSpPr>
      </xdr:nvSpPr>
      <xdr:spPr bwMode="auto">
        <a:xfrm>
          <a:off x="14196060" y="53644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37</xdr:row>
      <xdr:rowOff>0</xdr:rowOff>
    </xdr:from>
    <xdr:to>
      <xdr:col>27</xdr:col>
      <xdr:colOff>0</xdr:colOff>
      <xdr:row>39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8D5467CA-33A3-46F9-84A5-510F766D4843}"/>
            </a:ext>
          </a:extLst>
        </xdr:cNvPr>
        <xdr:cNvSpPr txBox="1">
          <a:spLocks noChangeArrowheads="1"/>
        </xdr:cNvSpPr>
      </xdr:nvSpPr>
      <xdr:spPr bwMode="auto">
        <a:xfrm>
          <a:off x="14813280" y="62026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47</xdr:row>
      <xdr:rowOff>0</xdr:rowOff>
    </xdr:from>
    <xdr:to>
      <xdr:col>27</xdr:col>
      <xdr:colOff>0</xdr:colOff>
      <xdr:row>49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0BCFA979-132F-4370-9682-924D48F09401}"/>
            </a:ext>
          </a:extLst>
        </xdr:cNvPr>
        <xdr:cNvSpPr txBox="1">
          <a:spLocks noChangeArrowheads="1"/>
        </xdr:cNvSpPr>
      </xdr:nvSpPr>
      <xdr:spPr bwMode="auto">
        <a:xfrm>
          <a:off x="14813280" y="7879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75</xdr:row>
      <xdr:rowOff>0</xdr:rowOff>
    </xdr:from>
    <xdr:to>
      <xdr:col>27</xdr:col>
      <xdr:colOff>0</xdr:colOff>
      <xdr:row>77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7651B63B-46A7-4DD4-9DFB-9809254C6AE3}"/>
            </a:ext>
          </a:extLst>
        </xdr:cNvPr>
        <xdr:cNvSpPr txBox="1">
          <a:spLocks noChangeArrowheads="1"/>
        </xdr:cNvSpPr>
      </xdr:nvSpPr>
      <xdr:spPr bwMode="auto">
        <a:xfrm>
          <a:off x="14813280" y="125730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57</xdr:row>
      <xdr:rowOff>0</xdr:rowOff>
    </xdr:from>
    <xdr:to>
      <xdr:col>27</xdr:col>
      <xdr:colOff>0</xdr:colOff>
      <xdr:row>59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53FD1D83-8D81-469D-A4CA-35031FA297AE}"/>
            </a:ext>
          </a:extLst>
        </xdr:cNvPr>
        <xdr:cNvSpPr txBox="1">
          <a:spLocks noChangeArrowheads="1"/>
        </xdr:cNvSpPr>
      </xdr:nvSpPr>
      <xdr:spPr bwMode="auto">
        <a:xfrm>
          <a:off x="14813280" y="95554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24</xdr:col>
      <xdr:colOff>0</xdr:colOff>
      <xdr:row>66</xdr:row>
      <xdr:rowOff>0</xdr:rowOff>
    </xdr:from>
    <xdr:to>
      <xdr:col>27</xdr:col>
      <xdr:colOff>0</xdr:colOff>
      <xdr:row>68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790B42B4-604B-4C8D-ABFE-42065E74D3FE}"/>
            </a:ext>
          </a:extLst>
        </xdr:cNvPr>
        <xdr:cNvSpPr txBox="1">
          <a:spLocks noChangeArrowheads="1"/>
        </xdr:cNvSpPr>
      </xdr:nvSpPr>
      <xdr:spPr bwMode="auto">
        <a:xfrm>
          <a:off x="14813280" y="110642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23</xdr:col>
      <xdr:colOff>0</xdr:colOff>
      <xdr:row>52</xdr:row>
      <xdr:rowOff>0</xdr:rowOff>
    </xdr:from>
    <xdr:to>
      <xdr:col>26</xdr:col>
      <xdr:colOff>0</xdr:colOff>
      <xdr:row>54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3CED2A7B-D6DB-47CB-A2C2-D787489E45B9}"/>
            </a:ext>
          </a:extLst>
        </xdr:cNvPr>
        <xdr:cNvSpPr txBox="1">
          <a:spLocks noChangeArrowheads="1"/>
        </xdr:cNvSpPr>
      </xdr:nvSpPr>
      <xdr:spPr bwMode="auto">
        <a:xfrm>
          <a:off x="14196060" y="87172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23</xdr:col>
      <xdr:colOff>0</xdr:colOff>
      <xdr:row>70</xdr:row>
      <xdr:rowOff>0</xdr:rowOff>
    </xdr:from>
    <xdr:to>
      <xdr:col>26</xdr:col>
      <xdr:colOff>0</xdr:colOff>
      <xdr:row>72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CF9D3F36-AF11-4194-B9C8-65F4909E6D8A}"/>
            </a:ext>
          </a:extLst>
        </xdr:cNvPr>
        <xdr:cNvSpPr txBox="1">
          <a:spLocks noChangeArrowheads="1"/>
        </xdr:cNvSpPr>
      </xdr:nvSpPr>
      <xdr:spPr bwMode="auto">
        <a:xfrm>
          <a:off x="14196060" y="117348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9</xdr:row>
      <xdr:rowOff>0</xdr:rowOff>
    </xdr:from>
    <xdr:to>
      <xdr:col>64</xdr:col>
      <xdr:colOff>0</xdr:colOff>
      <xdr:row>11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935D1A3C-7205-4FEC-83EA-5F2E4A46BFE2}"/>
            </a:ext>
          </a:extLst>
        </xdr:cNvPr>
        <xdr:cNvSpPr txBox="1">
          <a:spLocks noChangeArrowheads="1"/>
        </xdr:cNvSpPr>
      </xdr:nvSpPr>
      <xdr:spPr bwMode="auto">
        <a:xfrm>
          <a:off x="37650420" y="1508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7620</xdr:colOff>
      <xdr:row>26</xdr:row>
      <xdr:rowOff>121920</xdr:rowOff>
    </xdr:from>
    <xdr:to>
      <xdr:col>50</xdr:col>
      <xdr:colOff>7620</xdr:colOff>
      <xdr:row>28</xdr:row>
      <xdr:rowOff>121920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4BC79A0C-C39B-4D99-85F2-38E4B8C8E3DE}"/>
            </a:ext>
          </a:extLst>
        </xdr:cNvPr>
        <xdr:cNvSpPr txBox="1">
          <a:spLocks noChangeArrowheads="1"/>
        </xdr:cNvSpPr>
      </xdr:nvSpPr>
      <xdr:spPr bwMode="auto">
        <a:xfrm>
          <a:off x="29016960" y="4480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7620</xdr:colOff>
      <xdr:row>56</xdr:row>
      <xdr:rowOff>7620</xdr:rowOff>
    </xdr:from>
    <xdr:to>
      <xdr:col>50</xdr:col>
      <xdr:colOff>7620</xdr:colOff>
      <xdr:row>58</xdr:row>
      <xdr:rowOff>7620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DB51E3CB-A702-46A3-B998-DDB7013D3390}"/>
            </a:ext>
          </a:extLst>
        </xdr:cNvPr>
        <xdr:cNvSpPr txBox="1">
          <a:spLocks noChangeArrowheads="1"/>
        </xdr:cNvSpPr>
      </xdr:nvSpPr>
      <xdr:spPr bwMode="auto">
        <a:xfrm>
          <a:off x="29016960" y="93954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7620</xdr:colOff>
      <xdr:row>72</xdr:row>
      <xdr:rowOff>121920</xdr:rowOff>
    </xdr:from>
    <xdr:to>
      <xdr:col>50</xdr:col>
      <xdr:colOff>7620</xdr:colOff>
      <xdr:row>74</xdr:row>
      <xdr:rowOff>121920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1A8EFE88-9FC1-4388-BBB3-69B22D7D7043}"/>
            </a:ext>
          </a:extLst>
        </xdr:cNvPr>
        <xdr:cNvSpPr txBox="1">
          <a:spLocks noChangeArrowheads="1"/>
        </xdr:cNvSpPr>
      </xdr:nvSpPr>
      <xdr:spPr bwMode="auto">
        <a:xfrm>
          <a:off x="29016960" y="121920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7620</xdr:colOff>
      <xdr:row>68</xdr:row>
      <xdr:rowOff>0</xdr:rowOff>
    </xdr:from>
    <xdr:to>
      <xdr:col>51</xdr:col>
      <xdr:colOff>7620</xdr:colOff>
      <xdr:row>70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5FAB73C7-A581-40C6-9F12-B26DF12482D7}"/>
            </a:ext>
          </a:extLst>
        </xdr:cNvPr>
        <xdr:cNvSpPr txBox="1">
          <a:spLocks noChangeArrowheads="1"/>
        </xdr:cNvSpPr>
      </xdr:nvSpPr>
      <xdr:spPr bwMode="auto">
        <a:xfrm>
          <a:off x="29634180" y="113995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7620</xdr:colOff>
      <xdr:row>14</xdr:row>
      <xdr:rowOff>0</xdr:rowOff>
    </xdr:from>
    <xdr:to>
      <xdr:col>51</xdr:col>
      <xdr:colOff>7620</xdr:colOff>
      <xdr:row>16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47A4FA59-4035-4662-AB39-7A845046424A}"/>
            </a:ext>
          </a:extLst>
        </xdr:cNvPr>
        <xdr:cNvSpPr txBox="1">
          <a:spLocks noChangeArrowheads="1"/>
        </xdr:cNvSpPr>
      </xdr:nvSpPr>
      <xdr:spPr bwMode="auto">
        <a:xfrm>
          <a:off x="2963418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17</xdr:row>
      <xdr:rowOff>121920</xdr:rowOff>
    </xdr:from>
    <xdr:to>
      <xdr:col>50</xdr:col>
      <xdr:colOff>0</xdr:colOff>
      <xdr:row>19</xdr:row>
      <xdr:rowOff>121920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0A53701F-585D-4DF3-8E97-5A1B3E11FAE3}"/>
            </a:ext>
          </a:extLst>
        </xdr:cNvPr>
        <xdr:cNvSpPr txBox="1">
          <a:spLocks noChangeArrowheads="1"/>
        </xdr:cNvSpPr>
      </xdr:nvSpPr>
      <xdr:spPr bwMode="auto">
        <a:xfrm>
          <a:off x="29009340" y="29718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47</xdr:col>
      <xdr:colOff>0</xdr:colOff>
      <xdr:row>36</xdr:row>
      <xdr:rowOff>121920</xdr:rowOff>
    </xdr:from>
    <xdr:to>
      <xdr:col>50</xdr:col>
      <xdr:colOff>0</xdr:colOff>
      <xdr:row>38</xdr:row>
      <xdr:rowOff>121920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EF802FE8-48CC-4961-BACA-5B14F6C47357}"/>
            </a:ext>
          </a:extLst>
        </xdr:cNvPr>
        <xdr:cNvSpPr txBox="1">
          <a:spLocks noChangeArrowheads="1"/>
        </xdr:cNvSpPr>
      </xdr:nvSpPr>
      <xdr:spPr bwMode="auto">
        <a:xfrm>
          <a:off x="29009340" y="615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47</xdr:col>
      <xdr:colOff>0</xdr:colOff>
      <xdr:row>47</xdr:row>
      <xdr:rowOff>0</xdr:rowOff>
    </xdr:from>
    <xdr:to>
      <xdr:col>50</xdr:col>
      <xdr:colOff>0</xdr:colOff>
      <xdr:row>49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219A917F-3684-41C0-9983-418DF8412D1D}"/>
            </a:ext>
          </a:extLst>
        </xdr:cNvPr>
        <xdr:cNvSpPr txBox="1">
          <a:spLocks noChangeArrowheads="1"/>
        </xdr:cNvSpPr>
      </xdr:nvSpPr>
      <xdr:spPr bwMode="auto">
        <a:xfrm>
          <a:off x="29009340" y="7879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47</xdr:col>
      <xdr:colOff>0</xdr:colOff>
      <xdr:row>64</xdr:row>
      <xdr:rowOff>0</xdr:rowOff>
    </xdr:from>
    <xdr:to>
      <xdr:col>50</xdr:col>
      <xdr:colOff>0</xdr:colOff>
      <xdr:row>66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07D1ED29-F945-4F03-957B-87E5ED01825E}"/>
            </a:ext>
          </a:extLst>
        </xdr:cNvPr>
        <xdr:cNvSpPr txBox="1">
          <a:spLocks noChangeArrowheads="1"/>
        </xdr:cNvSpPr>
      </xdr:nvSpPr>
      <xdr:spPr bwMode="auto">
        <a:xfrm>
          <a:off x="29009340" y="10728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52</xdr:row>
      <xdr:rowOff>0</xdr:rowOff>
    </xdr:from>
    <xdr:to>
      <xdr:col>51</xdr:col>
      <xdr:colOff>0</xdr:colOff>
      <xdr:row>54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87288D3A-E7B1-44C4-B3A1-7C1DB86419D4}"/>
            </a:ext>
          </a:extLst>
        </xdr:cNvPr>
        <xdr:cNvSpPr txBox="1">
          <a:spLocks noChangeArrowheads="1"/>
        </xdr:cNvSpPr>
      </xdr:nvSpPr>
      <xdr:spPr bwMode="auto">
        <a:xfrm>
          <a:off x="29626560" y="87172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48</xdr:col>
      <xdr:colOff>0</xdr:colOff>
      <xdr:row>32</xdr:row>
      <xdr:rowOff>0</xdr:rowOff>
    </xdr:from>
    <xdr:to>
      <xdr:col>51</xdr:col>
      <xdr:colOff>0</xdr:colOff>
      <xdr:row>34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5978F47F-1BE0-4E4E-8228-41DAB78622F6}"/>
            </a:ext>
          </a:extLst>
        </xdr:cNvPr>
        <xdr:cNvSpPr txBox="1">
          <a:spLocks noChangeArrowheads="1"/>
        </xdr:cNvSpPr>
      </xdr:nvSpPr>
      <xdr:spPr bwMode="auto">
        <a:xfrm>
          <a:off x="29626560" y="53644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18</xdr:row>
      <xdr:rowOff>0</xdr:rowOff>
    </xdr:from>
    <xdr:to>
      <xdr:col>64</xdr:col>
      <xdr:colOff>0</xdr:colOff>
      <xdr:row>20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D87C6F8E-375D-474B-A5B7-5085FC063DF6}"/>
            </a:ext>
          </a:extLst>
        </xdr:cNvPr>
        <xdr:cNvSpPr txBox="1">
          <a:spLocks noChangeArrowheads="1"/>
        </xdr:cNvSpPr>
      </xdr:nvSpPr>
      <xdr:spPr bwMode="auto">
        <a:xfrm>
          <a:off x="37650420" y="30175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26</xdr:row>
      <xdr:rowOff>0</xdr:rowOff>
    </xdr:from>
    <xdr:to>
      <xdr:col>64</xdr:col>
      <xdr:colOff>0</xdr:colOff>
      <xdr:row>28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1ED67440-A6E2-4D25-90AD-F704FD199CE1}"/>
            </a:ext>
          </a:extLst>
        </xdr:cNvPr>
        <xdr:cNvSpPr txBox="1">
          <a:spLocks noChangeArrowheads="1"/>
        </xdr:cNvSpPr>
      </xdr:nvSpPr>
      <xdr:spPr bwMode="auto">
        <a:xfrm>
          <a:off x="37650420" y="43586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61</xdr:col>
      <xdr:colOff>0</xdr:colOff>
      <xdr:row>35</xdr:row>
      <xdr:rowOff>0</xdr:rowOff>
    </xdr:from>
    <xdr:to>
      <xdr:col>64</xdr:col>
      <xdr:colOff>0</xdr:colOff>
      <xdr:row>37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928810F6-A1E3-4C5B-9B7D-242B7748547E}"/>
            </a:ext>
          </a:extLst>
        </xdr:cNvPr>
        <xdr:cNvSpPr txBox="1">
          <a:spLocks noChangeArrowheads="1"/>
        </xdr:cNvSpPr>
      </xdr:nvSpPr>
      <xdr:spPr bwMode="auto">
        <a:xfrm>
          <a:off x="37650420" y="58674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60</xdr:col>
      <xdr:colOff>0</xdr:colOff>
      <xdr:row>14</xdr:row>
      <xdr:rowOff>0</xdr:rowOff>
    </xdr:from>
    <xdr:to>
      <xdr:col>63</xdr:col>
      <xdr:colOff>0</xdr:colOff>
      <xdr:row>16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2DAA307F-1185-4EFC-825A-D59BC63E9300}"/>
            </a:ext>
          </a:extLst>
        </xdr:cNvPr>
        <xdr:cNvSpPr txBox="1">
          <a:spLocks noChangeArrowheads="1"/>
        </xdr:cNvSpPr>
      </xdr:nvSpPr>
      <xdr:spPr bwMode="auto">
        <a:xfrm>
          <a:off x="3703320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60</xdr:col>
      <xdr:colOff>0</xdr:colOff>
      <xdr:row>30</xdr:row>
      <xdr:rowOff>0</xdr:rowOff>
    </xdr:from>
    <xdr:to>
      <xdr:col>63</xdr:col>
      <xdr:colOff>0</xdr:colOff>
      <xdr:row>32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ADEBE059-E51E-4650-A368-AD9DB8BB0BDB}"/>
            </a:ext>
          </a:extLst>
        </xdr:cNvPr>
        <xdr:cNvSpPr txBox="1">
          <a:spLocks noChangeArrowheads="1"/>
        </xdr:cNvSpPr>
      </xdr:nvSpPr>
      <xdr:spPr bwMode="auto">
        <a:xfrm>
          <a:off x="37033200" y="50292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60</xdr:col>
      <xdr:colOff>15240</xdr:colOff>
      <xdr:row>50</xdr:row>
      <xdr:rowOff>7620</xdr:rowOff>
    </xdr:from>
    <xdr:to>
      <xdr:col>63</xdr:col>
      <xdr:colOff>15240</xdr:colOff>
      <xdr:row>52</xdr:row>
      <xdr:rowOff>7620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3540AD8A-C716-446C-9406-84D787F5CF28}"/>
            </a:ext>
          </a:extLst>
        </xdr:cNvPr>
        <xdr:cNvSpPr txBox="1">
          <a:spLocks noChangeArrowheads="1"/>
        </xdr:cNvSpPr>
      </xdr:nvSpPr>
      <xdr:spPr bwMode="auto">
        <a:xfrm>
          <a:off x="37048440" y="83896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60</xdr:col>
      <xdr:colOff>0</xdr:colOff>
      <xdr:row>68</xdr:row>
      <xdr:rowOff>0</xdr:rowOff>
    </xdr:from>
    <xdr:to>
      <xdr:col>63</xdr:col>
      <xdr:colOff>0</xdr:colOff>
      <xdr:row>70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D452465F-B517-4F17-A001-60CF4602AAD3}"/>
            </a:ext>
          </a:extLst>
        </xdr:cNvPr>
        <xdr:cNvSpPr txBox="1">
          <a:spLocks noChangeArrowheads="1"/>
        </xdr:cNvSpPr>
      </xdr:nvSpPr>
      <xdr:spPr bwMode="auto">
        <a:xfrm>
          <a:off x="37033200" y="113995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45</xdr:row>
      <xdr:rowOff>7620</xdr:rowOff>
    </xdr:from>
    <xdr:to>
      <xdr:col>64</xdr:col>
      <xdr:colOff>0</xdr:colOff>
      <xdr:row>47</xdr:row>
      <xdr:rowOff>7620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180E3F8D-EFAA-4D50-9A96-626B804F4902}"/>
            </a:ext>
          </a:extLst>
        </xdr:cNvPr>
        <xdr:cNvSpPr txBox="1">
          <a:spLocks noChangeArrowheads="1"/>
        </xdr:cNvSpPr>
      </xdr:nvSpPr>
      <xdr:spPr bwMode="auto">
        <a:xfrm>
          <a:off x="37650420" y="75514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55</xdr:row>
      <xdr:rowOff>0</xdr:rowOff>
    </xdr:from>
    <xdr:to>
      <xdr:col>64</xdr:col>
      <xdr:colOff>0</xdr:colOff>
      <xdr:row>57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DD654620-8495-4132-B646-9E75E01AFCC5}"/>
            </a:ext>
          </a:extLst>
        </xdr:cNvPr>
        <xdr:cNvSpPr txBox="1">
          <a:spLocks noChangeArrowheads="1"/>
        </xdr:cNvSpPr>
      </xdr:nvSpPr>
      <xdr:spPr bwMode="auto">
        <a:xfrm>
          <a:off x="37650420" y="92202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64</xdr:row>
      <xdr:rowOff>0</xdr:rowOff>
    </xdr:from>
    <xdr:to>
      <xdr:col>64</xdr:col>
      <xdr:colOff>0</xdr:colOff>
      <xdr:row>66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8AB4866B-1479-4B6C-AF70-C64B3D731565}"/>
            </a:ext>
          </a:extLst>
        </xdr:cNvPr>
        <xdr:cNvSpPr txBox="1">
          <a:spLocks noChangeArrowheads="1"/>
        </xdr:cNvSpPr>
      </xdr:nvSpPr>
      <xdr:spPr bwMode="auto">
        <a:xfrm>
          <a:off x="37650420" y="10728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73</xdr:row>
      <xdr:rowOff>0</xdr:rowOff>
    </xdr:from>
    <xdr:to>
      <xdr:col>64</xdr:col>
      <xdr:colOff>0</xdr:colOff>
      <xdr:row>75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17B780D7-8B1B-4825-B339-015366B7DB0C}"/>
            </a:ext>
          </a:extLst>
        </xdr:cNvPr>
        <xdr:cNvSpPr txBox="1">
          <a:spLocks noChangeArrowheads="1"/>
        </xdr:cNvSpPr>
      </xdr:nvSpPr>
      <xdr:spPr bwMode="auto">
        <a:xfrm>
          <a:off x="37650420" y="122377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9</xdr:row>
      <xdr:rowOff>0</xdr:rowOff>
    </xdr:from>
    <xdr:to>
      <xdr:col>50</xdr:col>
      <xdr:colOff>0</xdr:colOff>
      <xdr:row>11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05A371E4-6832-424C-80E7-A4AA90EC84D7}"/>
            </a:ext>
          </a:extLst>
        </xdr:cNvPr>
        <xdr:cNvSpPr txBox="1">
          <a:spLocks noChangeArrowheads="1"/>
        </xdr:cNvSpPr>
      </xdr:nvSpPr>
      <xdr:spPr bwMode="auto">
        <a:xfrm>
          <a:off x="29009340" y="1508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22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6703072A-8FF8-487A-AF82-15C9B7500306}"/>
            </a:ext>
          </a:extLst>
        </xdr:cNvPr>
        <xdr:cNvSpPr txBox="1">
          <a:spLocks noChangeArrowheads="1"/>
        </xdr:cNvSpPr>
      </xdr:nvSpPr>
      <xdr:spPr bwMode="auto">
        <a:xfrm>
          <a:off x="7406640" y="3688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25</xdr:col>
      <xdr:colOff>0</xdr:colOff>
      <xdr:row>64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81E9C7F8-1287-4D71-855B-CB9221C55638}"/>
            </a:ext>
          </a:extLst>
        </xdr:cNvPr>
        <xdr:cNvSpPr txBox="1">
          <a:spLocks noChangeArrowheads="1"/>
        </xdr:cNvSpPr>
      </xdr:nvSpPr>
      <xdr:spPr bwMode="auto">
        <a:xfrm>
          <a:off x="13578840" y="103936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22</xdr:row>
      <xdr:rowOff>0</xdr:rowOff>
    </xdr:from>
    <xdr:to>
      <xdr:col>52</xdr:col>
      <xdr:colOff>0</xdr:colOff>
      <xdr:row>24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70C4F8F8-B385-4E64-9291-9C50F4DABF03}"/>
            </a:ext>
          </a:extLst>
        </xdr:cNvPr>
        <xdr:cNvSpPr txBox="1">
          <a:spLocks noChangeArrowheads="1"/>
        </xdr:cNvSpPr>
      </xdr:nvSpPr>
      <xdr:spPr bwMode="auto">
        <a:xfrm>
          <a:off x="30243780" y="3688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59</xdr:col>
      <xdr:colOff>0</xdr:colOff>
      <xdr:row>60</xdr:row>
      <xdr:rowOff>0</xdr:rowOff>
    </xdr:from>
    <xdr:to>
      <xdr:col>62</xdr:col>
      <xdr:colOff>0</xdr:colOff>
      <xdr:row>62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B926C921-8886-4A85-937D-3D13BED8624B}"/>
            </a:ext>
          </a:extLst>
        </xdr:cNvPr>
        <xdr:cNvSpPr txBox="1">
          <a:spLocks noChangeArrowheads="1"/>
        </xdr:cNvSpPr>
      </xdr:nvSpPr>
      <xdr:spPr bwMode="auto">
        <a:xfrm>
          <a:off x="36415980" y="100584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59</xdr:col>
      <xdr:colOff>0</xdr:colOff>
      <xdr:row>22</xdr:row>
      <xdr:rowOff>0</xdr:rowOff>
    </xdr:from>
    <xdr:to>
      <xdr:col>62</xdr:col>
      <xdr:colOff>0</xdr:colOff>
      <xdr:row>24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F426361E-3C81-447B-853D-B746B16CF6DA}"/>
            </a:ext>
          </a:extLst>
        </xdr:cNvPr>
        <xdr:cNvSpPr txBox="1">
          <a:spLocks noChangeArrowheads="1"/>
        </xdr:cNvSpPr>
      </xdr:nvSpPr>
      <xdr:spPr bwMode="auto">
        <a:xfrm>
          <a:off x="36415980" y="3688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49</xdr:col>
      <xdr:colOff>0</xdr:colOff>
      <xdr:row>60</xdr:row>
      <xdr:rowOff>0</xdr:rowOff>
    </xdr:from>
    <xdr:to>
      <xdr:col>52</xdr:col>
      <xdr:colOff>0</xdr:colOff>
      <xdr:row>62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3B4FA558-B70B-44F3-9B10-62E6FC767DEB}"/>
            </a:ext>
          </a:extLst>
        </xdr:cNvPr>
        <xdr:cNvSpPr txBox="1">
          <a:spLocks noChangeArrowheads="1"/>
        </xdr:cNvSpPr>
      </xdr:nvSpPr>
      <xdr:spPr bwMode="auto">
        <a:xfrm>
          <a:off x="30243780" y="100584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22</xdr:col>
      <xdr:colOff>0</xdr:colOff>
      <xdr:row>22</xdr:row>
      <xdr:rowOff>0</xdr:rowOff>
    </xdr:from>
    <xdr:to>
      <xdr:col>25</xdr:col>
      <xdr:colOff>0</xdr:colOff>
      <xdr:row>24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3A53D889-D4E6-48AC-AFEC-3D0081BCBA20}"/>
            </a:ext>
          </a:extLst>
        </xdr:cNvPr>
        <xdr:cNvSpPr txBox="1">
          <a:spLocks noChangeArrowheads="1"/>
        </xdr:cNvSpPr>
      </xdr:nvSpPr>
      <xdr:spPr bwMode="auto">
        <a:xfrm>
          <a:off x="13578840" y="3688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12</xdr:col>
      <xdr:colOff>0</xdr:colOff>
      <xdr:row>60</xdr:row>
      <xdr:rowOff>0</xdr:rowOff>
    </xdr:from>
    <xdr:to>
      <xdr:col>15</xdr:col>
      <xdr:colOff>0</xdr:colOff>
      <xdr:row>62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3B3BF3D6-8C00-4122-91F7-175359D4ED54}"/>
            </a:ext>
          </a:extLst>
        </xdr:cNvPr>
        <xdr:cNvSpPr txBox="1">
          <a:spLocks noChangeArrowheads="1"/>
        </xdr:cNvSpPr>
      </xdr:nvSpPr>
      <xdr:spPr bwMode="auto">
        <a:xfrm>
          <a:off x="7406640" y="100584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52</xdr:row>
      <xdr:rowOff>0</xdr:rowOff>
    </xdr:from>
    <xdr:to>
      <xdr:col>7</xdr:col>
      <xdr:colOff>0</xdr:colOff>
      <xdr:row>52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C1AD965-C1AA-4405-A007-690A9C06EA0B}"/>
            </a:ext>
          </a:extLst>
        </xdr:cNvPr>
        <xdr:cNvSpPr>
          <a:spLocks noChangeShapeType="1"/>
        </xdr:cNvSpPr>
      </xdr:nvSpPr>
      <xdr:spPr bwMode="auto">
        <a:xfrm>
          <a:off x="617220" y="94335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10</xdr:row>
      <xdr:rowOff>0</xdr:rowOff>
    </xdr:from>
    <xdr:to>
      <xdr:col>36</xdr:col>
      <xdr:colOff>0</xdr:colOff>
      <xdr:row>10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D96A425-CC37-469E-9BB4-667A72612FD6}"/>
            </a:ext>
          </a:extLst>
        </xdr:cNvPr>
        <xdr:cNvSpPr>
          <a:spLocks noChangeShapeType="1"/>
        </xdr:cNvSpPr>
      </xdr:nvSpPr>
      <xdr:spPr bwMode="auto">
        <a:xfrm>
          <a:off x="19133820" y="20726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8397C7F-C098-47E8-86DB-FB224E0464B8}"/>
            </a:ext>
          </a:extLst>
        </xdr:cNvPr>
        <xdr:cNvSpPr txBox="1">
          <a:spLocks noChangeArrowheads="1"/>
        </xdr:cNvSpPr>
      </xdr:nvSpPr>
      <xdr:spPr bwMode="auto">
        <a:xfrm>
          <a:off x="5554980" y="1371600"/>
          <a:ext cx="18516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9</xdr:col>
      <xdr:colOff>0</xdr:colOff>
      <xdr:row>14</xdr:row>
      <xdr:rowOff>0</xdr:rowOff>
    </xdr:from>
    <xdr:to>
      <xdr:col>12</xdr:col>
      <xdr:colOff>0</xdr:colOff>
      <xdr:row>16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CAD243F8-B588-4C39-8D96-9C7A1970D7B7}"/>
            </a:ext>
          </a:extLst>
        </xdr:cNvPr>
        <xdr:cNvSpPr txBox="1">
          <a:spLocks noChangeArrowheads="1"/>
        </xdr:cNvSpPr>
      </xdr:nvSpPr>
      <xdr:spPr bwMode="auto">
        <a:xfrm>
          <a:off x="5554980" y="2773680"/>
          <a:ext cx="18516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12</xdr:col>
      <xdr:colOff>0</xdr:colOff>
      <xdr:row>22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FBB75A4-57B1-4CD9-ACF7-5DA798423FDD}"/>
            </a:ext>
          </a:extLst>
        </xdr:cNvPr>
        <xdr:cNvSpPr txBox="1">
          <a:spLocks noChangeArrowheads="1"/>
        </xdr:cNvSpPr>
      </xdr:nvSpPr>
      <xdr:spPr bwMode="auto">
        <a:xfrm>
          <a:off x="5554980" y="3825240"/>
          <a:ext cx="18516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6</xdr:row>
      <xdr:rowOff>0</xdr:rowOff>
    </xdr:from>
    <xdr:to>
      <xdr:col>28</xdr:col>
      <xdr:colOff>0</xdr:colOff>
      <xdr:row>8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F31E547B-F934-49C1-A9F1-B792FB87158D}"/>
            </a:ext>
          </a:extLst>
        </xdr:cNvPr>
        <xdr:cNvSpPr txBox="1">
          <a:spLocks noChangeArrowheads="1"/>
        </xdr:cNvSpPr>
      </xdr:nvSpPr>
      <xdr:spPr bwMode="auto">
        <a:xfrm>
          <a:off x="15430500" y="1371600"/>
          <a:ext cx="18516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12</xdr:col>
      <xdr:colOff>0</xdr:colOff>
      <xdr:row>30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DCA87E5F-50E9-47DF-982E-63E1F0CEE1D9}"/>
            </a:ext>
          </a:extLst>
        </xdr:cNvPr>
        <xdr:cNvSpPr txBox="1">
          <a:spLocks noChangeArrowheads="1"/>
        </xdr:cNvSpPr>
      </xdr:nvSpPr>
      <xdr:spPr bwMode="auto">
        <a:xfrm>
          <a:off x="5554980" y="5227320"/>
          <a:ext cx="18516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28</xdr:col>
      <xdr:colOff>0</xdr:colOff>
      <xdr:row>24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D206DBE4-7806-499A-A267-74359092AFFD}"/>
            </a:ext>
          </a:extLst>
        </xdr:cNvPr>
        <xdr:cNvSpPr txBox="1">
          <a:spLocks noChangeArrowheads="1"/>
        </xdr:cNvSpPr>
      </xdr:nvSpPr>
      <xdr:spPr bwMode="auto">
        <a:xfrm>
          <a:off x="15430500" y="4175760"/>
          <a:ext cx="18516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14</xdr:row>
      <xdr:rowOff>0</xdr:rowOff>
    </xdr:from>
    <xdr:to>
      <xdr:col>28</xdr:col>
      <xdr:colOff>0</xdr:colOff>
      <xdr:row>16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DD648D3B-4ADF-4D72-A826-31817753C71C}"/>
            </a:ext>
          </a:extLst>
        </xdr:cNvPr>
        <xdr:cNvSpPr txBox="1">
          <a:spLocks noChangeArrowheads="1"/>
        </xdr:cNvSpPr>
      </xdr:nvSpPr>
      <xdr:spPr bwMode="auto">
        <a:xfrm>
          <a:off x="15430500" y="2773680"/>
          <a:ext cx="18516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30</xdr:row>
      <xdr:rowOff>0</xdr:rowOff>
    </xdr:from>
    <xdr:to>
      <xdr:col>28</xdr:col>
      <xdr:colOff>0</xdr:colOff>
      <xdr:row>32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5C84F2D6-4F10-4C86-B17B-A4E8C25172B0}"/>
            </a:ext>
          </a:extLst>
        </xdr:cNvPr>
        <xdr:cNvSpPr txBox="1">
          <a:spLocks noChangeArrowheads="1"/>
        </xdr:cNvSpPr>
      </xdr:nvSpPr>
      <xdr:spPr bwMode="auto">
        <a:xfrm>
          <a:off x="15430500" y="5577840"/>
          <a:ext cx="18516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9</xdr:col>
      <xdr:colOff>0</xdr:colOff>
      <xdr:row>32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9118489E-3FB5-4216-BD0B-57A37F4FC7DE}"/>
            </a:ext>
          </a:extLst>
        </xdr:cNvPr>
        <xdr:cNvSpPr txBox="1">
          <a:spLocks noChangeArrowheads="1"/>
        </xdr:cNvSpPr>
      </xdr:nvSpPr>
      <xdr:spPr bwMode="auto">
        <a:xfrm>
          <a:off x="5554980" y="5928360"/>
          <a:ext cx="18516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28</xdr:col>
      <xdr:colOff>0</xdr:colOff>
      <xdr:row>36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9CEB160A-664B-4749-A1FA-6F611A00C23B}"/>
            </a:ext>
          </a:extLst>
        </xdr:cNvPr>
        <xdr:cNvSpPr txBox="1">
          <a:spLocks noChangeArrowheads="1"/>
        </xdr:cNvSpPr>
      </xdr:nvSpPr>
      <xdr:spPr bwMode="auto">
        <a:xfrm>
          <a:off x="15430500" y="6278880"/>
          <a:ext cx="18516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42</xdr:row>
      <xdr:rowOff>0</xdr:rowOff>
    </xdr:from>
    <xdr:to>
      <xdr:col>28</xdr:col>
      <xdr:colOff>0</xdr:colOff>
      <xdr:row>44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8349A426-93D7-43EA-89C4-2CFC0A5986C8}"/>
            </a:ext>
          </a:extLst>
        </xdr:cNvPr>
        <xdr:cNvSpPr txBox="1">
          <a:spLocks noChangeArrowheads="1"/>
        </xdr:cNvSpPr>
      </xdr:nvSpPr>
      <xdr:spPr bwMode="auto">
        <a:xfrm>
          <a:off x="15430500" y="7680960"/>
          <a:ext cx="18516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48</xdr:row>
      <xdr:rowOff>0</xdr:rowOff>
    </xdr:from>
    <xdr:to>
      <xdr:col>28</xdr:col>
      <xdr:colOff>0</xdr:colOff>
      <xdr:row>50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BB6A1C41-7ECE-400D-9A9F-87D25F5815DE}"/>
            </a:ext>
          </a:extLst>
        </xdr:cNvPr>
        <xdr:cNvSpPr txBox="1">
          <a:spLocks noChangeArrowheads="1"/>
        </xdr:cNvSpPr>
      </xdr:nvSpPr>
      <xdr:spPr bwMode="auto">
        <a:xfrm>
          <a:off x="15430500" y="8732520"/>
          <a:ext cx="18516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56</xdr:row>
      <xdr:rowOff>0</xdr:rowOff>
    </xdr:from>
    <xdr:to>
      <xdr:col>28</xdr:col>
      <xdr:colOff>0</xdr:colOff>
      <xdr:row>58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ACEB9B2B-EE42-444D-BAA9-B4EE8A12BAAE}"/>
            </a:ext>
          </a:extLst>
        </xdr:cNvPr>
        <xdr:cNvSpPr txBox="1">
          <a:spLocks noChangeArrowheads="1"/>
        </xdr:cNvSpPr>
      </xdr:nvSpPr>
      <xdr:spPr bwMode="auto">
        <a:xfrm>
          <a:off x="15430500" y="10134600"/>
          <a:ext cx="18516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9C731178-20CA-44A4-B007-F8C4B175394C}"/>
            </a:ext>
          </a:extLst>
        </xdr:cNvPr>
        <xdr:cNvSpPr txBox="1">
          <a:spLocks noChangeArrowheads="1"/>
        </xdr:cNvSpPr>
      </xdr:nvSpPr>
      <xdr:spPr bwMode="auto">
        <a:xfrm>
          <a:off x="5554980" y="10134600"/>
          <a:ext cx="18516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9</xdr:col>
      <xdr:colOff>0</xdr:colOff>
      <xdr:row>48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48CB24E4-91DB-4E16-A04B-5C5C0B07CEC8}"/>
            </a:ext>
          </a:extLst>
        </xdr:cNvPr>
        <xdr:cNvSpPr txBox="1">
          <a:spLocks noChangeArrowheads="1"/>
        </xdr:cNvSpPr>
      </xdr:nvSpPr>
      <xdr:spPr bwMode="auto">
        <a:xfrm>
          <a:off x="5554980" y="8732520"/>
          <a:ext cx="18516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9</xdr:col>
      <xdr:colOff>0</xdr:colOff>
      <xdr:row>40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F4B0D66C-25F9-4368-A33A-29F07D0DD9FA}"/>
            </a:ext>
          </a:extLst>
        </xdr:cNvPr>
        <xdr:cNvSpPr txBox="1">
          <a:spLocks noChangeArrowheads="1"/>
        </xdr:cNvSpPr>
      </xdr:nvSpPr>
      <xdr:spPr bwMode="auto">
        <a:xfrm>
          <a:off x="5554980" y="7330440"/>
          <a:ext cx="18516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13</xdr:col>
      <xdr:colOff>0</xdr:colOff>
      <xdr:row>26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BAFEE712-EA9C-4717-BAE0-D091478C25CB}"/>
            </a:ext>
          </a:extLst>
        </xdr:cNvPr>
        <xdr:cNvSpPr txBox="1">
          <a:spLocks noChangeArrowheads="1"/>
        </xdr:cNvSpPr>
      </xdr:nvSpPr>
      <xdr:spPr bwMode="auto">
        <a:xfrm>
          <a:off x="6172200" y="4526280"/>
          <a:ext cx="18516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13</xdr:col>
      <xdr:colOff>0</xdr:colOff>
      <xdr:row>38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54B5591C-FB72-4416-9882-E6E746712171}"/>
            </a:ext>
          </a:extLst>
        </xdr:cNvPr>
        <xdr:cNvSpPr txBox="1">
          <a:spLocks noChangeArrowheads="1"/>
        </xdr:cNvSpPr>
      </xdr:nvSpPr>
      <xdr:spPr bwMode="auto">
        <a:xfrm>
          <a:off x="6172200" y="6629400"/>
          <a:ext cx="18516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11</xdr:col>
      <xdr:colOff>0</xdr:colOff>
      <xdr:row>44</xdr:row>
      <xdr:rowOff>0</xdr:rowOff>
    </xdr:from>
    <xdr:to>
      <xdr:col>14</xdr:col>
      <xdr:colOff>0</xdr:colOff>
      <xdr:row>46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17F8FFC8-1C6C-4450-B8C2-8C2A4589305D}"/>
            </a:ext>
          </a:extLst>
        </xdr:cNvPr>
        <xdr:cNvSpPr txBox="1">
          <a:spLocks noChangeArrowheads="1"/>
        </xdr:cNvSpPr>
      </xdr:nvSpPr>
      <xdr:spPr bwMode="auto">
        <a:xfrm>
          <a:off x="6789420" y="8031480"/>
          <a:ext cx="18516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24</xdr:col>
      <xdr:colOff>0</xdr:colOff>
      <xdr:row>26</xdr:row>
      <xdr:rowOff>0</xdr:rowOff>
    </xdr:from>
    <xdr:to>
      <xdr:col>27</xdr:col>
      <xdr:colOff>0</xdr:colOff>
      <xdr:row>28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5909636F-1EC1-4C95-9B6D-E57D56ED5144}"/>
            </a:ext>
          </a:extLst>
        </xdr:cNvPr>
        <xdr:cNvSpPr txBox="1">
          <a:spLocks noChangeArrowheads="1"/>
        </xdr:cNvSpPr>
      </xdr:nvSpPr>
      <xdr:spPr bwMode="auto">
        <a:xfrm>
          <a:off x="14813280" y="4876800"/>
          <a:ext cx="18516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23</xdr:col>
      <xdr:colOff>0</xdr:colOff>
      <xdr:row>18</xdr:row>
      <xdr:rowOff>0</xdr:rowOff>
    </xdr:from>
    <xdr:to>
      <xdr:col>26</xdr:col>
      <xdr:colOff>0</xdr:colOff>
      <xdr:row>20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E07A2054-FEF2-4943-9510-AF3A65D23E68}"/>
            </a:ext>
          </a:extLst>
        </xdr:cNvPr>
        <xdr:cNvSpPr txBox="1">
          <a:spLocks noChangeArrowheads="1"/>
        </xdr:cNvSpPr>
      </xdr:nvSpPr>
      <xdr:spPr bwMode="auto">
        <a:xfrm>
          <a:off x="14196060" y="3474720"/>
          <a:ext cx="18516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24</xdr:col>
      <xdr:colOff>0</xdr:colOff>
      <xdr:row>38</xdr:row>
      <xdr:rowOff>0</xdr:rowOff>
    </xdr:from>
    <xdr:to>
      <xdr:col>27</xdr:col>
      <xdr:colOff>0</xdr:colOff>
      <xdr:row>40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84792C29-F329-4DC5-830F-60C9EF6F4FC2}"/>
            </a:ext>
          </a:extLst>
        </xdr:cNvPr>
        <xdr:cNvSpPr txBox="1">
          <a:spLocks noChangeArrowheads="1"/>
        </xdr:cNvSpPr>
      </xdr:nvSpPr>
      <xdr:spPr bwMode="auto">
        <a:xfrm>
          <a:off x="14813280" y="6979920"/>
          <a:ext cx="18516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10</xdr:row>
      <xdr:rowOff>0</xdr:rowOff>
    </xdr:from>
    <xdr:to>
      <xdr:col>13</xdr:col>
      <xdr:colOff>0</xdr:colOff>
      <xdr:row>12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AD921F1A-6E6E-4346-B862-3A90E6774C1B}"/>
            </a:ext>
          </a:extLst>
        </xdr:cNvPr>
        <xdr:cNvSpPr txBox="1">
          <a:spLocks noChangeArrowheads="1"/>
        </xdr:cNvSpPr>
      </xdr:nvSpPr>
      <xdr:spPr bwMode="auto">
        <a:xfrm>
          <a:off x="6172200" y="2072640"/>
          <a:ext cx="18516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14</xdr:col>
      <xdr:colOff>0</xdr:colOff>
      <xdr:row>20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D5C7A947-5FFB-439A-93EE-FBB85F223B94}"/>
            </a:ext>
          </a:extLst>
        </xdr:cNvPr>
        <xdr:cNvSpPr txBox="1">
          <a:spLocks noChangeArrowheads="1"/>
        </xdr:cNvSpPr>
      </xdr:nvSpPr>
      <xdr:spPr bwMode="auto">
        <a:xfrm>
          <a:off x="6789420" y="3474720"/>
          <a:ext cx="18516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10</xdr:row>
      <xdr:rowOff>0</xdr:rowOff>
    </xdr:from>
    <xdr:to>
      <xdr:col>27</xdr:col>
      <xdr:colOff>0</xdr:colOff>
      <xdr:row>12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A35E7B1D-1233-4246-86FD-DF96D8BEFFD3}"/>
            </a:ext>
          </a:extLst>
        </xdr:cNvPr>
        <xdr:cNvSpPr txBox="1">
          <a:spLocks noChangeArrowheads="1"/>
        </xdr:cNvSpPr>
      </xdr:nvSpPr>
      <xdr:spPr bwMode="auto">
        <a:xfrm>
          <a:off x="14813280" y="2072640"/>
          <a:ext cx="18516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44</xdr:row>
      <xdr:rowOff>0</xdr:rowOff>
    </xdr:from>
    <xdr:to>
      <xdr:col>26</xdr:col>
      <xdr:colOff>0</xdr:colOff>
      <xdr:row>46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7A1B191E-E9FD-44C1-B591-B6706635DF15}"/>
            </a:ext>
          </a:extLst>
        </xdr:cNvPr>
        <xdr:cNvSpPr txBox="1">
          <a:spLocks noChangeArrowheads="1"/>
        </xdr:cNvSpPr>
      </xdr:nvSpPr>
      <xdr:spPr bwMode="auto">
        <a:xfrm>
          <a:off x="14196060" y="8031480"/>
          <a:ext cx="18516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52</xdr:row>
      <xdr:rowOff>0</xdr:rowOff>
    </xdr:from>
    <xdr:to>
      <xdr:col>13</xdr:col>
      <xdr:colOff>0</xdr:colOff>
      <xdr:row>54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74423954-2891-4D6D-917D-DF4B46C77BD3}"/>
            </a:ext>
          </a:extLst>
        </xdr:cNvPr>
        <xdr:cNvSpPr txBox="1">
          <a:spLocks noChangeArrowheads="1"/>
        </xdr:cNvSpPr>
      </xdr:nvSpPr>
      <xdr:spPr bwMode="auto">
        <a:xfrm>
          <a:off x="6172200" y="9433560"/>
          <a:ext cx="18516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52</xdr:row>
      <xdr:rowOff>0</xdr:rowOff>
    </xdr:from>
    <xdr:to>
      <xdr:col>27</xdr:col>
      <xdr:colOff>0</xdr:colOff>
      <xdr:row>54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C9E331E7-FE94-4B3E-AF50-7FAD2C8B7ECA}"/>
            </a:ext>
          </a:extLst>
        </xdr:cNvPr>
        <xdr:cNvSpPr txBox="1">
          <a:spLocks noChangeArrowheads="1"/>
        </xdr:cNvSpPr>
      </xdr:nvSpPr>
      <xdr:spPr bwMode="auto">
        <a:xfrm>
          <a:off x="14813280" y="9433560"/>
          <a:ext cx="18516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112</xdr:row>
      <xdr:rowOff>0</xdr:rowOff>
    </xdr:from>
    <xdr:to>
      <xdr:col>7</xdr:col>
      <xdr:colOff>0</xdr:colOff>
      <xdr:row>112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805DF92-6BC2-4C64-A4B5-7A7DB00F5FD7}"/>
            </a:ext>
          </a:extLst>
        </xdr:cNvPr>
        <xdr:cNvSpPr>
          <a:spLocks noChangeShapeType="1"/>
        </xdr:cNvSpPr>
      </xdr:nvSpPr>
      <xdr:spPr bwMode="auto">
        <a:xfrm flipH="1">
          <a:off x="617220" y="187756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144</xdr:row>
      <xdr:rowOff>0</xdr:rowOff>
    </xdr:from>
    <xdr:to>
      <xdr:col>7</xdr:col>
      <xdr:colOff>0</xdr:colOff>
      <xdr:row>144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458FBE32-AEBC-42F3-87FA-7D603B52988C}"/>
            </a:ext>
          </a:extLst>
        </xdr:cNvPr>
        <xdr:cNvSpPr>
          <a:spLocks noChangeShapeType="1"/>
        </xdr:cNvSpPr>
      </xdr:nvSpPr>
      <xdr:spPr bwMode="auto">
        <a:xfrm flipH="1">
          <a:off x="617220" y="241401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102</xdr:row>
      <xdr:rowOff>0</xdr:rowOff>
    </xdr:from>
    <xdr:to>
      <xdr:col>36</xdr:col>
      <xdr:colOff>0</xdr:colOff>
      <xdr:row>102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77378A76-9F94-41B8-B7F2-5AF7AFE6979F}"/>
            </a:ext>
          </a:extLst>
        </xdr:cNvPr>
        <xdr:cNvSpPr>
          <a:spLocks noChangeShapeType="1"/>
        </xdr:cNvSpPr>
      </xdr:nvSpPr>
      <xdr:spPr bwMode="auto">
        <a:xfrm flipH="1">
          <a:off x="19133820" y="170992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170</xdr:row>
      <xdr:rowOff>0</xdr:rowOff>
    </xdr:from>
    <xdr:to>
      <xdr:col>36</xdr:col>
      <xdr:colOff>0</xdr:colOff>
      <xdr:row>170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D02CAC7D-BF2B-4EC3-A1B3-A0542740B205}"/>
            </a:ext>
          </a:extLst>
        </xdr:cNvPr>
        <xdr:cNvSpPr>
          <a:spLocks noChangeShapeType="1"/>
        </xdr:cNvSpPr>
      </xdr:nvSpPr>
      <xdr:spPr bwMode="auto">
        <a:xfrm>
          <a:off x="19133820" y="284988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175260</xdr:colOff>
      <xdr:row>116</xdr:row>
      <xdr:rowOff>0</xdr:rowOff>
    </xdr:from>
    <xdr:to>
      <xdr:col>43</xdr:col>
      <xdr:colOff>106680</xdr:colOff>
      <xdr:row>116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25D13902-EDEA-4833-BBC8-12C658CA494C}"/>
            </a:ext>
          </a:extLst>
        </xdr:cNvPr>
        <xdr:cNvSpPr>
          <a:spLocks noChangeShapeType="1"/>
        </xdr:cNvSpPr>
      </xdr:nvSpPr>
      <xdr:spPr bwMode="auto">
        <a:xfrm flipH="1">
          <a:off x="23012400" y="19446240"/>
          <a:ext cx="36347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118</xdr:row>
      <xdr:rowOff>0</xdr:rowOff>
    </xdr:from>
    <xdr:to>
      <xdr:col>73</xdr:col>
      <xdr:colOff>0</xdr:colOff>
      <xdr:row>118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2E916C6B-39AB-4FEB-A383-1D157E2F6512}"/>
            </a:ext>
          </a:extLst>
        </xdr:cNvPr>
        <xdr:cNvSpPr>
          <a:spLocks noChangeShapeType="1"/>
        </xdr:cNvSpPr>
      </xdr:nvSpPr>
      <xdr:spPr bwMode="auto">
        <a:xfrm>
          <a:off x="41970960" y="197815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154</xdr:row>
      <xdr:rowOff>0</xdr:rowOff>
    </xdr:from>
    <xdr:to>
      <xdr:col>73</xdr:col>
      <xdr:colOff>0</xdr:colOff>
      <xdr:row>154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5CC5E882-F6E8-4173-9BF8-0FB64304A739}"/>
            </a:ext>
          </a:extLst>
        </xdr:cNvPr>
        <xdr:cNvSpPr>
          <a:spLocks noChangeShapeType="1"/>
        </xdr:cNvSpPr>
      </xdr:nvSpPr>
      <xdr:spPr bwMode="auto">
        <a:xfrm>
          <a:off x="41970960" y="258165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80</xdr:row>
      <xdr:rowOff>0</xdr:rowOff>
    </xdr:from>
    <xdr:to>
      <xdr:col>73</xdr:col>
      <xdr:colOff>0</xdr:colOff>
      <xdr:row>80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6C47CDC2-92E8-48D1-9B21-D2D0A51D1474}"/>
            </a:ext>
          </a:extLst>
        </xdr:cNvPr>
        <xdr:cNvSpPr>
          <a:spLocks noChangeShapeType="1"/>
        </xdr:cNvSpPr>
      </xdr:nvSpPr>
      <xdr:spPr bwMode="auto">
        <a:xfrm>
          <a:off x="41970960" y="134112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62</xdr:row>
      <xdr:rowOff>0</xdr:rowOff>
    </xdr:from>
    <xdr:to>
      <xdr:col>73</xdr:col>
      <xdr:colOff>0</xdr:colOff>
      <xdr:row>62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491EB472-D6E2-49C7-B32E-4D49319FA0DB}"/>
            </a:ext>
          </a:extLst>
        </xdr:cNvPr>
        <xdr:cNvSpPr>
          <a:spLocks noChangeShapeType="1"/>
        </xdr:cNvSpPr>
      </xdr:nvSpPr>
      <xdr:spPr bwMode="auto">
        <a:xfrm>
          <a:off x="41970960" y="103936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76D3377-9D3D-4CF3-BE28-5C4AA884A7EC}"/>
            </a:ext>
          </a:extLst>
        </xdr:cNvPr>
        <xdr:cNvSpPr>
          <a:spLocks noChangeShapeType="1"/>
        </xdr:cNvSpPr>
      </xdr:nvSpPr>
      <xdr:spPr bwMode="auto">
        <a:xfrm>
          <a:off x="617220" y="50292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8F15B80E-3670-4C14-ACC8-5948A4701436}"/>
            </a:ext>
          </a:extLst>
        </xdr:cNvPr>
        <xdr:cNvSpPr txBox="1">
          <a:spLocks noChangeArrowheads="1"/>
        </xdr:cNvSpPr>
      </xdr:nvSpPr>
      <xdr:spPr bwMode="auto">
        <a:xfrm>
          <a:off x="678942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20</xdr:row>
      <xdr:rowOff>0</xdr:rowOff>
    </xdr:from>
    <xdr:to>
      <xdr:col>12</xdr:col>
      <xdr:colOff>0</xdr:colOff>
      <xdr:row>22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839BC0EB-7414-4691-A58D-7EDD5B70BEAA}"/>
            </a:ext>
          </a:extLst>
        </xdr:cNvPr>
        <xdr:cNvSpPr txBox="1">
          <a:spLocks noChangeArrowheads="1"/>
        </xdr:cNvSpPr>
      </xdr:nvSpPr>
      <xdr:spPr bwMode="auto">
        <a:xfrm>
          <a:off x="678942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61</xdr:row>
      <xdr:rowOff>0</xdr:rowOff>
    </xdr:from>
    <xdr:to>
      <xdr:col>12</xdr:col>
      <xdr:colOff>0</xdr:colOff>
      <xdr:row>63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688ED33C-B6A9-4ACA-B357-37A303CD3F32}"/>
            </a:ext>
          </a:extLst>
        </xdr:cNvPr>
        <xdr:cNvSpPr txBox="1">
          <a:spLocks noChangeArrowheads="1"/>
        </xdr:cNvSpPr>
      </xdr:nvSpPr>
      <xdr:spPr bwMode="auto">
        <a:xfrm>
          <a:off x="6789420" y="10226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71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A9FC05F4-B9CD-4162-A726-22BBE657910C}"/>
            </a:ext>
          </a:extLst>
        </xdr:cNvPr>
        <xdr:cNvSpPr txBox="1">
          <a:spLocks noChangeArrowheads="1"/>
        </xdr:cNvSpPr>
      </xdr:nvSpPr>
      <xdr:spPr bwMode="auto">
        <a:xfrm>
          <a:off x="6789420" y="11902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51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E4FFD53D-816F-4AF7-A9A1-10C3AC7B5150}"/>
            </a:ext>
          </a:extLst>
        </xdr:cNvPr>
        <xdr:cNvSpPr txBox="1">
          <a:spLocks noChangeArrowheads="1"/>
        </xdr:cNvSpPr>
      </xdr:nvSpPr>
      <xdr:spPr bwMode="auto">
        <a:xfrm>
          <a:off x="6789420" y="8549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81</xdr:row>
      <xdr:rowOff>0</xdr:rowOff>
    </xdr:from>
    <xdr:to>
      <xdr:col>12</xdr:col>
      <xdr:colOff>0</xdr:colOff>
      <xdr:row>83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81C44E34-BDE0-4961-BC95-CFAA932C7A94}"/>
            </a:ext>
          </a:extLst>
        </xdr:cNvPr>
        <xdr:cNvSpPr txBox="1">
          <a:spLocks noChangeArrowheads="1"/>
        </xdr:cNvSpPr>
      </xdr:nvSpPr>
      <xdr:spPr bwMode="auto">
        <a:xfrm>
          <a:off x="6789420" y="13578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26</xdr:col>
      <xdr:colOff>0</xdr:colOff>
      <xdr:row>22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BCA60353-51E1-42CB-8A36-5CC5DDC5B6A7}"/>
            </a:ext>
          </a:extLst>
        </xdr:cNvPr>
        <xdr:cNvSpPr txBox="1">
          <a:spLocks noChangeArrowheads="1"/>
        </xdr:cNvSpPr>
      </xdr:nvSpPr>
      <xdr:spPr bwMode="auto">
        <a:xfrm>
          <a:off x="1543050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31</xdr:row>
      <xdr:rowOff>0</xdr:rowOff>
    </xdr:from>
    <xdr:to>
      <xdr:col>26</xdr:col>
      <xdr:colOff>0</xdr:colOff>
      <xdr:row>33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CE8BCB9-C275-4A08-B01B-46198735BC7B}"/>
            </a:ext>
          </a:extLst>
        </xdr:cNvPr>
        <xdr:cNvSpPr txBox="1">
          <a:spLocks noChangeArrowheads="1"/>
        </xdr:cNvSpPr>
      </xdr:nvSpPr>
      <xdr:spPr bwMode="auto">
        <a:xfrm>
          <a:off x="15430500" y="5196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1EF4E7F1-03E4-4401-90F4-568D09D9FB30}"/>
            </a:ext>
          </a:extLst>
        </xdr:cNvPr>
        <xdr:cNvSpPr txBox="1">
          <a:spLocks noChangeArrowheads="1"/>
        </xdr:cNvSpPr>
      </xdr:nvSpPr>
      <xdr:spPr bwMode="auto">
        <a:xfrm>
          <a:off x="1543050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41</xdr:row>
      <xdr:rowOff>0</xdr:rowOff>
    </xdr:from>
    <xdr:to>
      <xdr:col>26</xdr:col>
      <xdr:colOff>0</xdr:colOff>
      <xdr:row>43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859B082D-6775-4E52-8647-9D6452D28103}"/>
            </a:ext>
          </a:extLst>
        </xdr:cNvPr>
        <xdr:cNvSpPr txBox="1">
          <a:spLocks noChangeArrowheads="1"/>
        </xdr:cNvSpPr>
      </xdr:nvSpPr>
      <xdr:spPr bwMode="auto">
        <a:xfrm>
          <a:off x="15430500" y="6873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72</xdr:row>
      <xdr:rowOff>0</xdr:rowOff>
    </xdr:from>
    <xdr:to>
      <xdr:col>26</xdr:col>
      <xdr:colOff>0</xdr:colOff>
      <xdr:row>74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3D379D10-4439-4E9B-9EDE-8540154AF49B}"/>
            </a:ext>
          </a:extLst>
        </xdr:cNvPr>
        <xdr:cNvSpPr txBox="1">
          <a:spLocks noChangeArrowheads="1"/>
        </xdr:cNvSpPr>
      </xdr:nvSpPr>
      <xdr:spPr bwMode="auto">
        <a:xfrm>
          <a:off x="15430500" y="12070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83</xdr:row>
      <xdr:rowOff>0</xdr:rowOff>
    </xdr:from>
    <xdr:to>
      <xdr:col>26</xdr:col>
      <xdr:colOff>0</xdr:colOff>
      <xdr:row>85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821D8EEE-68A5-49DA-96A5-310A06C30C57}"/>
            </a:ext>
          </a:extLst>
        </xdr:cNvPr>
        <xdr:cNvSpPr txBox="1">
          <a:spLocks noChangeArrowheads="1"/>
        </xdr:cNvSpPr>
      </xdr:nvSpPr>
      <xdr:spPr bwMode="auto">
        <a:xfrm>
          <a:off x="15430500" y="13914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20</xdr:row>
      <xdr:rowOff>0</xdr:rowOff>
    </xdr:from>
    <xdr:to>
      <xdr:col>49</xdr:col>
      <xdr:colOff>0</xdr:colOff>
      <xdr:row>22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6FCFDF78-CFAE-4427-9A75-2673BB4D0DD1}"/>
            </a:ext>
          </a:extLst>
        </xdr:cNvPr>
        <xdr:cNvSpPr txBox="1">
          <a:spLocks noChangeArrowheads="1"/>
        </xdr:cNvSpPr>
      </xdr:nvSpPr>
      <xdr:spPr bwMode="auto">
        <a:xfrm>
          <a:off x="2962656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31</xdr:row>
      <xdr:rowOff>0</xdr:rowOff>
    </xdr:from>
    <xdr:to>
      <xdr:col>49</xdr:col>
      <xdr:colOff>0</xdr:colOff>
      <xdr:row>33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186D1A6-2BCF-4AD3-A7A7-D312AFDDA628}"/>
            </a:ext>
          </a:extLst>
        </xdr:cNvPr>
        <xdr:cNvSpPr txBox="1">
          <a:spLocks noChangeArrowheads="1"/>
        </xdr:cNvSpPr>
      </xdr:nvSpPr>
      <xdr:spPr bwMode="auto">
        <a:xfrm>
          <a:off x="29626560" y="5196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21511B19-8619-4CC6-8B4F-51921F19B617}"/>
            </a:ext>
          </a:extLst>
        </xdr:cNvPr>
        <xdr:cNvSpPr txBox="1">
          <a:spLocks noChangeArrowheads="1"/>
        </xdr:cNvSpPr>
      </xdr:nvSpPr>
      <xdr:spPr bwMode="auto">
        <a:xfrm>
          <a:off x="2962656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41</xdr:row>
      <xdr:rowOff>0</xdr:rowOff>
    </xdr:from>
    <xdr:to>
      <xdr:col>49</xdr:col>
      <xdr:colOff>0</xdr:colOff>
      <xdr:row>43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813F70AD-C580-4DB3-8ACD-69C8EEB297E6}"/>
            </a:ext>
          </a:extLst>
        </xdr:cNvPr>
        <xdr:cNvSpPr txBox="1">
          <a:spLocks noChangeArrowheads="1"/>
        </xdr:cNvSpPr>
      </xdr:nvSpPr>
      <xdr:spPr bwMode="auto">
        <a:xfrm>
          <a:off x="29626560" y="6873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51</xdr:row>
      <xdr:rowOff>0</xdr:rowOff>
    </xdr:from>
    <xdr:to>
      <xdr:col>49</xdr:col>
      <xdr:colOff>0</xdr:colOff>
      <xdr:row>53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6A01EA26-C294-4883-AEE7-F9B577C0CD65}"/>
            </a:ext>
          </a:extLst>
        </xdr:cNvPr>
        <xdr:cNvSpPr txBox="1">
          <a:spLocks noChangeArrowheads="1"/>
        </xdr:cNvSpPr>
      </xdr:nvSpPr>
      <xdr:spPr bwMode="auto">
        <a:xfrm>
          <a:off x="29626560" y="8549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61</xdr:row>
      <xdr:rowOff>0</xdr:rowOff>
    </xdr:from>
    <xdr:to>
      <xdr:col>49</xdr:col>
      <xdr:colOff>0</xdr:colOff>
      <xdr:row>63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621FE54A-0C8E-4424-97CD-42FA144C531B}"/>
            </a:ext>
          </a:extLst>
        </xdr:cNvPr>
        <xdr:cNvSpPr txBox="1">
          <a:spLocks noChangeArrowheads="1"/>
        </xdr:cNvSpPr>
      </xdr:nvSpPr>
      <xdr:spPr bwMode="auto">
        <a:xfrm>
          <a:off x="29626560" y="10226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51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9DBF4AB0-8068-4703-B3E4-92466B1BFA59}"/>
            </a:ext>
          </a:extLst>
        </xdr:cNvPr>
        <xdr:cNvSpPr txBox="1">
          <a:spLocks noChangeArrowheads="1"/>
        </xdr:cNvSpPr>
      </xdr:nvSpPr>
      <xdr:spPr bwMode="auto">
        <a:xfrm>
          <a:off x="15430500" y="8549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26</xdr:col>
      <xdr:colOff>0</xdr:colOff>
      <xdr:row>63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52C3AF93-318D-4F68-A9B5-38899535B581}"/>
            </a:ext>
          </a:extLst>
        </xdr:cNvPr>
        <xdr:cNvSpPr txBox="1">
          <a:spLocks noChangeArrowheads="1"/>
        </xdr:cNvSpPr>
      </xdr:nvSpPr>
      <xdr:spPr bwMode="auto">
        <a:xfrm>
          <a:off x="15430500" y="10226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43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AEBBBAD8-013D-4E6D-99B2-1810A394BE3A}"/>
            </a:ext>
          </a:extLst>
        </xdr:cNvPr>
        <xdr:cNvSpPr txBox="1">
          <a:spLocks noChangeArrowheads="1"/>
        </xdr:cNvSpPr>
      </xdr:nvSpPr>
      <xdr:spPr bwMode="auto">
        <a:xfrm>
          <a:off x="6789420" y="6873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31</xdr:row>
      <xdr:rowOff>0</xdr:rowOff>
    </xdr:from>
    <xdr:to>
      <xdr:col>12</xdr:col>
      <xdr:colOff>0</xdr:colOff>
      <xdr:row>33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68A96B5B-8F98-4133-B211-149B6CD1755C}"/>
            </a:ext>
          </a:extLst>
        </xdr:cNvPr>
        <xdr:cNvSpPr txBox="1">
          <a:spLocks noChangeArrowheads="1"/>
        </xdr:cNvSpPr>
      </xdr:nvSpPr>
      <xdr:spPr bwMode="auto">
        <a:xfrm>
          <a:off x="6789420" y="5196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11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AD67B38C-A16C-437E-8A2F-55C8F21EC86F}"/>
            </a:ext>
          </a:extLst>
        </xdr:cNvPr>
        <xdr:cNvSpPr txBox="1">
          <a:spLocks noChangeArrowheads="1"/>
        </xdr:cNvSpPr>
      </xdr:nvSpPr>
      <xdr:spPr bwMode="auto">
        <a:xfrm>
          <a:off x="3826764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20</xdr:row>
      <xdr:rowOff>0</xdr:rowOff>
    </xdr:from>
    <xdr:to>
      <xdr:col>63</xdr:col>
      <xdr:colOff>0</xdr:colOff>
      <xdr:row>22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90D7DB2F-5D61-42CF-AE30-EAFCE51F69B9}"/>
            </a:ext>
          </a:extLst>
        </xdr:cNvPr>
        <xdr:cNvSpPr txBox="1">
          <a:spLocks noChangeArrowheads="1"/>
        </xdr:cNvSpPr>
      </xdr:nvSpPr>
      <xdr:spPr bwMode="auto">
        <a:xfrm>
          <a:off x="3826764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62</xdr:col>
      <xdr:colOff>0</xdr:colOff>
      <xdr:row>31</xdr:row>
      <xdr:rowOff>0</xdr:rowOff>
    </xdr:from>
    <xdr:to>
      <xdr:col>63</xdr:col>
      <xdr:colOff>0</xdr:colOff>
      <xdr:row>33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CDAEBCD2-586A-42CA-959C-E64B8EA52CA4}"/>
            </a:ext>
          </a:extLst>
        </xdr:cNvPr>
        <xdr:cNvSpPr txBox="1">
          <a:spLocks noChangeArrowheads="1"/>
        </xdr:cNvSpPr>
      </xdr:nvSpPr>
      <xdr:spPr bwMode="auto">
        <a:xfrm>
          <a:off x="38267640" y="5196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62</xdr:col>
      <xdr:colOff>0</xdr:colOff>
      <xdr:row>41</xdr:row>
      <xdr:rowOff>0</xdr:rowOff>
    </xdr:from>
    <xdr:to>
      <xdr:col>63</xdr:col>
      <xdr:colOff>0</xdr:colOff>
      <xdr:row>43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34EFA345-5C12-4462-BBC5-311675F0C0AD}"/>
            </a:ext>
          </a:extLst>
        </xdr:cNvPr>
        <xdr:cNvSpPr txBox="1">
          <a:spLocks noChangeArrowheads="1"/>
        </xdr:cNvSpPr>
      </xdr:nvSpPr>
      <xdr:spPr bwMode="auto">
        <a:xfrm>
          <a:off x="38267640" y="6873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114</xdr:row>
      <xdr:rowOff>0</xdr:rowOff>
    </xdr:from>
    <xdr:to>
      <xdr:col>12</xdr:col>
      <xdr:colOff>0</xdr:colOff>
      <xdr:row>116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8DE328EF-6168-4631-AF76-AB3EFBA1A0D3}"/>
            </a:ext>
          </a:extLst>
        </xdr:cNvPr>
        <xdr:cNvSpPr txBox="1">
          <a:spLocks noChangeArrowheads="1"/>
        </xdr:cNvSpPr>
      </xdr:nvSpPr>
      <xdr:spPr bwMode="auto">
        <a:xfrm>
          <a:off x="6789420" y="19110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125</xdr:row>
      <xdr:rowOff>0</xdr:rowOff>
    </xdr:from>
    <xdr:to>
      <xdr:col>12</xdr:col>
      <xdr:colOff>0</xdr:colOff>
      <xdr:row>127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AD092A06-95FD-4F4E-B2AC-B3E567259BB8}"/>
            </a:ext>
          </a:extLst>
        </xdr:cNvPr>
        <xdr:cNvSpPr txBox="1">
          <a:spLocks noChangeArrowheads="1"/>
        </xdr:cNvSpPr>
      </xdr:nvSpPr>
      <xdr:spPr bwMode="auto">
        <a:xfrm>
          <a:off x="6789420" y="20955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103</xdr:row>
      <xdr:rowOff>0</xdr:rowOff>
    </xdr:from>
    <xdr:to>
      <xdr:col>12</xdr:col>
      <xdr:colOff>0</xdr:colOff>
      <xdr:row>105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B3C4C0F5-58C0-4998-B759-786339825038}"/>
            </a:ext>
          </a:extLst>
        </xdr:cNvPr>
        <xdr:cNvSpPr txBox="1">
          <a:spLocks noChangeArrowheads="1"/>
        </xdr:cNvSpPr>
      </xdr:nvSpPr>
      <xdr:spPr bwMode="auto">
        <a:xfrm>
          <a:off x="6789420" y="17266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135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EB2DE091-5484-4523-8579-DEDA2CF30108}"/>
            </a:ext>
          </a:extLst>
        </xdr:cNvPr>
        <xdr:cNvSpPr txBox="1">
          <a:spLocks noChangeArrowheads="1"/>
        </xdr:cNvSpPr>
      </xdr:nvSpPr>
      <xdr:spPr bwMode="auto">
        <a:xfrm>
          <a:off x="6789420" y="22631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83</xdr:row>
      <xdr:rowOff>0</xdr:rowOff>
    </xdr:from>
    <xdr:to>
      <xdr:col>49</xdr:col>
      <xdr:colOff>0</xdr:colOff>
      <xdr:row>85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0A3237C1-D998-4C7B-93F6-09709281E575}"/>
            </a:ext>
          </a:extLst>
        </xdr:cNvPr>
        <xdr:cNvSpPr txBox="1">
          <a:spLocks noChangeArrowheads="1"/>
        </xdr:cNvSpPr>
      </xdr:nvSpPr>
      <xdr:spPr bwMode="auto">
        <a:xfrm>
          <a:off x="29626560" y="13914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72</xdr:row>
      <xdr:rowOff>0</xdr:rowOff>
    </xdr:from>
    <xdr:to>
      <xdr:col>49</xdr:col>
      <xdr:colOff>0</xdr:colOff>
      <xdr:row>74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4506B44F-4CBF-4E69-97DE-7C77DC69865A}"/>
            </a:ext>
          </a:extLst>
        </xdr:cNvPr>
        <xdr:cNvSpPr txBox="1">
          <a:spLocks noChangeArrowheads="1"/>
        </xdr:cNvSpPr>
      </xdr:nvSpPr>
      <xdr:spPr bwMode="auto">
        <a:xfrm>
          <a:off x="29626560" y="12070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62</xdr:col>
      <xdr:colOff>0</xdr:colOff>
      <xdr:row>72</xdr:row>
      <xdr:rowOff>0</xdr:rowOff>
    </xdr:from>
    <xdr:to>
      <xdr:col>63</xdr:col>
      <xdr:colOff>0</xdr:colOff>
      <xdr:row>74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BAD2C574-6A58-429A-9370-C8265DD34290}"/>
            </a:ext>
          </a:extLst>
        </xdr:cNvPr>
        <xdr:cNvSpPr txBox="1">
          <a:spLocks noChangeArrowheads="1"/>
        </xdr:cNvSpPr>
      </xdr:nvSpPr>
      <xdr:spPr bwMode="auto">
        <a:xfrm>
          <a:off x="38267640" y="12070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62</xdr:col>
      <xdr:colOff>0</xdr:colOff>
      <xdr:row>83</xdr:row>
      <xdr:rowOff>0</xdr:rowOff>
    </xdr:from>
    <xdr:to>
      <xdr:col>63</xdr:col>
      <xdr:colOff>0</xdr:colOff>
      <xdr:row>85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8AE2FD8A-405B-4557-B8ED-CA69C0E546A3}"/>
            </a:ext>
          </a:extLst>
        </xdr:cNvPr>
        <xdr:cNvSpPr txBox="1">
          <a:spLocks noChangeArrowheads="1"/>
        </xdr:cNvSpPr>
      </xdr:nvSpPr>
      <xdr:spPr bwMode="auto">
        <a:xfrm>
          <a:off x="38267640" y="13914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3E730EF1-61C5-4B61-A898-4590CF15BC0E}"/>
            </a:ext>
          </a:extLst>
        </xdr:cNvPr>
        <xdr:cNvSpPr txBox="1">
          <a:spLocks noChangeArrowheads="1"/>
        </xdr:cNvSpPr>
      </xdr:nvSpPr>
      <xdr:spPr bwMode="auto">
        <a:xfrm>
          <a:off x="740664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36</xdr:row>
      <xdr:rowOff>0</xdr:rowOff>
    </xdr:from>
    <xdr:to>
      <xdr:col>13</xdr:col>
      <xdr:colOff>0</xdr:colOff>
      <xdr:row>38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4E987284-8E97-411D-B655-D0717BC7F7B2}"/>
            </a:ext>
          </a:extLst>
        </xdr:cNvPr>
        <xdr:cNvSpPr txBox="1">
          <a:spLocks noChangeArrowheads="1"/>
        </xdr:cNvSpPr>
      </xdr:nvSpPr>
      <xdr:spPr bwMode="auto">
        <a:xfrm>
          <a:off x="7406640" y="6035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12</xdr:col>
      <xdr:colOff>0</xdr:colOff>
      <xdr:row>56</xdr:row>
      <xdr:rowOff>0</xdr:rowOff>
    </xdr:from>
    <xdr:to>
      <xdr:col>13</xdr:col>
      <xdr:colOff>0</xdr:colOff>
      <xdr:row>58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776A11AB-CE9D-474B-9F2D-8EBEB2187CC6}"/>
            </a:ext>
          </a:extLst>
        </xdr:cNvPr>
        <xdr:cNvSpPr txBox="1">
          <a:spLocks noChangeArrowheads="1"/>
        </xdr:cNvSpPr>
      </xdr:nvSpPr>
      <xdr:spPr bwMode="auto">
        <a:xfrm>
          <a:off x="740664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76</xdr:row>
      <xdr:rowOff>0</xdr:rowOff>
    </xdr:from>
    <xdr:to>
      <xdr:col>13</xdr:col>
      <xdr:colOff>0</xdr:colOff>
      <xdr:row>78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81BC28E1-D075-4289-A7A3-C52021C13CB3}"/>
            </a:ext>
          </a:extLst>
        </xdr:cNvPr>
        <xdr:cNvSpPr txBox="1">
          <a:spLocks noChangeArrowheads="1"/>
        </xdr:cNvSpPr>
      </xdr:nvSpPr>
      <xdr:spPr bwMode="auto">
        <a:xfrm>
          <a:off x="7406640" y="12740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24</xdr:col>
      <xdr:colOff>0</xdr:colOff>
      <xdr:row>36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BCE23F5F-6F07-4454-8CE1-4CEA2B0049D1}"/>
            </a:ext>
          </a:extLst>
        </xdr:cNvPr>
        <xdr:cNvSpPr txBox="1">
          <a:spLocks noChangeArrowheads="1"/>
        </xdr:cNvSpPr>
      </xdr:nvSpPr>
      <xdr:spPr bwMode="auto">
        <a:xfrm>
          <a:off x="14813280" y="6035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4EFA2382-1F73-4541-8CAB-8C0C9956ECDC}"/>
            </a:ext>
          </a:extLst>
        </xdr:cNvPr>
        <xdr:cNvSpPr txBox="1">
          <a:spLocks noChangeArrowheads="1"/>
        </xdr:cNvSpPr>
      </xdr:nvSpPr>
      <xdr:spPr bwMode="auto">
        <a:xfrm>
          <a:off x="1481328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56</xdr:row>
      <xdr:rowOff>0</xdr:rowOff>
    </xdr:from>
    <xdr:to>
      <xdr:col>25</xdr:col>
      <xdr:colOff>0</xdr:colOff>
      <xdr:row>58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51BBE9C5-1779-4EB9-8AF8-AE3FB005536D}"/>
            </a:ext>
          </a:extLst>
        </xdr:cNvPr>
        <xdr:cNvSpPr txBox="1">
          <a:spLocks noChangeArrowheads="1"/>
        </xdr:cNvSpPr>
      </xdr:nvSpPr>
      <xdr:spPr bwMode="auto">
        <a:xfrm>
          <a:off x="1481328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78</xdr:row>
      <xdr:rowOff>0</xdr:rowOff>
    </xdr:from>
    <xdr:to>
      <xdr:col>25</xdr:col>
      <xdr:colOff>0</xdr:colOff>
      <xdr:row>80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824AFDF8-1B5F-4E39-9F7F-2F961EC310BD}"/>
            </a:ext>
          </a:extLst>
        </xdr:cNvPr>
        <xdr:cNvSpPr txBox="1">
          <a:spLocks noChangeArrowheads="1"/>
        </xdr:cNvSpPr>
      </xdr:nvSpPr>
      <xdr:spPr bwMode="auto">
        <a:xfrm>
          <a:off x="14813280" y="13075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6A966AC7-BA27-48DC-89FE-A037B5316363}"/>
            </a:ext>
          </a:extLst>
        </xdr:cNvPr>
        <xdr:cNvSpPr txBox="1">
          <a:spLocks noChangeArrowheads="1"/>
        </xdr:cNvSpPr>
      </xdr:nvSpPr>
      <xdr:spPr bwMode="auto">
        <a:xfrm>
          <a:off x="3024378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36</xdr:row>
      <xdr:rowOff>0</xdr:rowOff>
    </xdr:from>
    <xdr:to>
      <xdr:col>50</xdr:col>
      <xdr:colOff>0</xdr:colOff>
      <xdr:row>38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54F4909D-87D6-4221-A48A-5FB38A118EB8}"/>
            </a:ext>
          </a:extLst>
        </xdr:cNvPr>
        <xdr:cNvSpPr txBox="1">
          <a:spLocks noChangeArrowheads="1"/>
        </xdr:cNvSpPr>
      </xdr:nvSpPr>
      <xdr:spPr bwMode="auto">
        <a:xfrm>
          <a:off x="30243780" y="6035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49</xdr:col>
      <xdr:colOff>0</xdr:colOff>
      <xdr:row>78</xdr:row>
      <xdr:rowOff>0</xdr:rowOff>
    </xdr:from>
    <xdr:to>
      <xdr:col>50</xdr:col>
      <xdr:colOff>0</xdr:colOff>
      <xdr:row>80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63F474A1-6FDF-4D3A-891D-23CAA43B9A24}"/>
            </a:ext>
          </a:extLst>
        </xdr:cNvPr>
        <xdr:cNvSpPr txBox="1">
          <a:spLocks noChangeArrowheads="1"/>
        </xdr:cNvSpPr>
      </xdr:nvSpPr>
      <xdr:spPr bwMode="auto">
        <a:xfrm>
          <a:off x="30243780" y="13075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56</xdr:row>
      <xdr:rowOff>0</xdr:rowOff>
    </xdr:from>
    <xdr:to>
      <xdr:col>50</xdr:col>
      <xdr:colOff>0</xdr:colOff>
      <xdr:row>58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A6910735-B0D4-4BD5-88DE-439A3C1BC59D}"/>
            </a:ext>
          </a:extLst>
        </xdr:cNvPr>
        <xdr:cNvSpPr txBox="1">
          <a:spLocks noChangeArrowheads="1"/>
        </xdr:cNvSpPr>
      </xdr:nvSpPr>
      <xdr:spPr bwMode="auto">
        <a:xfrm>
          <a:off x="3024378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0</xdr:colOff>
      <xdr:row>16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0DC6A091-0893-4391-B085-60EA2F9A756C}"/>
            </a:ext>
          </a:extLst>
        </xdr:cNvPr>
        <xdr:cNvSpPr txBox="1">
          <a:spLocks noChangeArrowheads="1"/>
        </xdr:cNvSpPr>
      </xdr:nvSpPr>
      <xdr:spPr bwMode="auto">
        <a:xfrm>
          <a:off x="3765042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36</xdr:row>
      <xdr:rowOff>0</xdr:rowOff>
    </xdr:from>
    <xdr:to>
      <xdr:col>62</xdr:col>
      <xdr:colOff>0</xdr:colOff>
      <xdr:row>38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476C7071-82A5-446B-BE1F-1F07684CCAC7}"/>
            </a:ext>
          </a:extLst>
        </xdr:cNvPr>
        <xdr:cNvSpPr txBox="1">
          <a:spLocks noChangeArrowheads="1"/>
        </xdr:cNvSpPr>
      </xdr:nvSpPr>
      <xdr:spPr bwMode="auto">
        <a:xfrm>
          <a:off x="37650420" y="6035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61</xdr:col>
      <xdr:colOff>0</xdr:colOff>
      <xdr:row>56</xdr:row>
      <xdr:rowOff>0</xdr:rowOff>
    </xdr:from>
    <xdr:to>
      <xdr:col>62</xdr:col>
      <xdr:colOff>0</xdr:colOff>
      <xdr:row>58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D1E3201A-F5EA-48B4-B22A-FA271C494C1A}"/>
            </a:ext>
          </a:extLst>
        </xdr:cNvPr>
        <xdr:cNvSpPr txBox="1">
          <a:spLocks noChangeArrowheads="1"/>
        </xdr:cNvSpPr>
      </xdr:nvSpPr>
      <xdr:spPr bwMode="auto">
        <a:xfrm>
          <a:off x="3765042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78</xdr:row>
      <xdr:rowOff>0</xdr:rowOff>
    </xdr:from>
    <xdr:to>
      <xdr:col>62</xdr:col>
      <xdr:colOff>0</xdr:colOff>
      <xdr:row>80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5950222C-6540-4D4F-B57B-AE3E4B257BE3}"/>
            </a:ext>
          </a:extLst>
        </xdr:cNvPr>
        <xdr:cNvSpPr txBox="1">
          <a:spLocks noChangeArrowheads="1"/>
        </xdr:cNvSpPr>
      </xdr:nvSpPr>
      <xdr:spPr bwMode="auto">
        <a:xfrm>
          <a:off x="37650420" y="13075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61</xdr:row>
      <xdr:rowOff>0</xdr:rowOff>
    </xdr:from>
    <xdr:to>
      <xdr:col>63</xdr:col>
      <xdr:colOff>0</xdr:colOff>
      <xdr:row>63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8F255DD1-36ED-46B0-8521-30E5DB8EEE83}"/>
            </a:ext>
          </a:extLst>
        </xdr:cNvPr>
        <xdr:cNvSpPr txBox="1">
          <a:spLocks noChangeArrowheads="1"/>
        </xdr:cNvSpPr>
      </xdr:nvSpPr>
      <xdr:spPr bwMode="auto">
        <a:xfrm>
          <a:off x="38267640" y="10226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51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4519129D-C6E5-46AF-91D2-053ABB2AA8DC}"/>
            </a:ext>
          </a:extLst>
        </xdr:cNvPr>
        <xdr:cNvSpPr txBox="1">
          <a:spLocks noChangeArrowheads="1"/>
        </xdr:cNvSpPr>
      </xdr:nvSpPr>
      <xdr:spPr bwMode="auto">
        <a:xfrm>
          <a:off x="38267640" y="8549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12</xdr:col>
      <xdr:colOff>0</xdr:colOff>
      <xdr:row>108</xdr:row>
      <xdr:rowOff>0</xdr:rowOff>
    </xdr:from>
    <xdr:to>
      <xdr:col>13</xdr:col>
      <xdr:colOff>0</xdr:colOff>
      <xdr:row>110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B255417B-871E-409C-BCF7-A9A5AED96846}"/>
            </a:ext>
          </a:extLst>
        </xdr:cNvPr>
        <xdr:cNvSpPr txBox="1">
          <a:spLocks noChangeArrowheads="1"/>
        </xdr:cNvSpPr>
      </xdr:nvSpPr>
      <xdr:spPr bwMode="auto">
        <a:xfrm>
          <a:off x="7406640" y="18105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130</xdr:row>
      <xdr:rowOff>0</xdr:rowOff>
    </xdr:from>
    <xdr:to>
      <xdr:col>13</xdr:col>
      <xdr:colOff>0</xdr:colOff>
      <xdr:row>132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C1B4FB09-3AEF-4598-B4CF-A115F47B2707}"/>
            </a:ext>
          </a:extLst>
        </xdr:cNvPr>
        <xdr:cNvSpPr txBox="1">
          <a:spLocks noChangeArrowheads="1"/>
        </xdr:cNvSpPr>
      </xdr:nvSpPr>
      <xdr:spPr bwMode="auto">
        <a:xfrm>
          <a:off x="7406640" y="21793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11</xdr:col>
      <xdr:colOff>0</xdr:colOff>
      <xdr:row>155</xdr:row>
      <xdr:rowOff>0</xdr:rowOff>
    </xdr:from>
    <xdr:to>
      <xdr:col>12</xdr:col>
      <xdr:colOff>0</xdr:colOff>
      <xdr:row>157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4BE77069-6721-40A5-8A68-01D3A46BFCC8}"/>
            </a:ext>
          </a:extLst>
        </xdr:cNvPr>
        <xdr:cNvSpPr txBox="1">
          <a:spLocks noChangeArrowheads="1"/>
        </xdr:cNvSpPr>
      </xdr:nvSpPr>
      <xdr:spPr bwMode="auto">
        <a:xfrm>
          <a:off x="6789420" y="25984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11</xdr:col>
      <xdr:colOff>0</xdr:colOff>
      <xdr:row>166</xdr:row>
      <xdr:rowOff>0</xdr:rowOff>
    </xdr:from>
    <xdr:to>
      <xdr:col>12</xdr:col>
      <xdr:colOff>0</xdr:colOff>
      <xdr:row>168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DAEEAA4A-26F2-4417-AA95-17E4ABF59EBF}"/>
            </a:ext>
          </a:extLst>
        </xdr:cNvPr>
        <xdr:cNvSpPr txBox="1">
          <a:spLocks noChangeArrowheads="1"/>
        </xdr:cNvSpPr>
      </xdr:nvSpPr>
      <xdr:spPr bwMode="auto">
        <a:xfrm>
          <a:off x="6789420" y="27828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11</xdr:col>
      <xdr:colOff>0</xdr:colOff>
      <xdr:row>145</xdr:row>
      <xdr:rowOff>0</xdr:rowOff>
    </xdr:from>
    <xdr:to>
      <xdr:col>12</xdr:col>
      <xdr:colOff>0</xdr:colOff>
      <xdr:row>147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D8999E84-878C-43CF-B81F-913AA5F92FDE}"/>
            </a:ext>
          </a:extLst>
        </xdr:cNvPr>
        <xdr:cNvSpPr txBox="1">
          <a:spLocks noChangeArrowheads="1"/>
        </xdr:cNvSpPr>
      </xdr:nvSpPr>
      <xdr:spPr bwMode="auto">
        <a:xfrm>
          <a:off x="6789420" y="24307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177</xdr:row>
      <xdr:rowOff>0</xdr:rowOff>
    </xdr:from>
    <xdr:to>
      <xdr:col>12</xdr:col>
      <xdr:colOff>0</xdr:colOff>
      <xdr:row>179</xdr:row>
      <xdr:rowOff>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330B2ECB-10BD-4C64-B65F-56894442B493}"/>
            </a:ext>
          </a:extLst>
        </xdr:cNvPr>
        <xdr:cNvSpPr txBox="1">
          <a:spLocks noChangeArrowheads="1"/>
        </xdr:cNvSpPr>
      </xdr:nvSpPr>
      <xdr:spPr bwMode="auto">
        <a:xfrm>
          <a:off x="6789420" y="29672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172</xdr:row>
      <xdr:rowOff>0</xdr:rowOff>
    </xdr:from>
    <xdr:to>
      <xdr:col>13</xdr:col>
      <xdr:colOff>0</xdr:colOff>
      <xdr:row>174</xdr:row>
      <xdr:rowOff>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D79E1B42-5A99-4BA4-A441-3BD58938CD39}"/>
            </a:ext>
          </a:extLst>
        </xdr:cNvPr>
        <xdr:cNvSpPr txBox="1">
          <a:spLocks noChangeArrowheads="1"/>
        </xdr:cNvSpPr>
      </xdr:nvSpPr>
      <xdr:spPr bwMode="auto">
        <a:xfrm>
          <a:off x="7406640" y="28834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150</xdr:row>
      <xdr:rowOff>0</xdr:rowOff>
    </xdr:from>
    <xdr:to>
      <xdr:col>13</xdr:col>
      <xdr:colOff>0</xdr:colOff>
      <xdr:row>152</xdr:row>
      <xdr:rowOff>0</xdr:rowOff>
    </xdr:to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ED75DCEF-62DC-4C2B-87BB-1BA8329502D2}"/>
            </a:ext>
          </a:extLst>
        </xdr:cNvPr>
        <xdr:cNvSpPr txBox="1">
          <a:spLocks noChangeArrowheads="1"/>
        </xdr:cNvSpPr>
      </xdr:nvSpPr>
      <xdr:spPr bwMode="auto">
        <a:xfrm>
          <a:off x="7406640" y="25146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25</xdr:col>
      <xdr:colOff>0</xdr:colOff>
      <xdr:row>125</xdr:row>
      <xdr:rowOff>0</xdr:rowOff>
    </xdr:from>
    <xdr:to>
      <xdr:col>26</xdr:col>
      <xdr:colOff>0</xdr:colOff>
      <xdr:row>127</xdr:row>
      <xdr:rowOff>0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05C1D51C-23FB-4323-9540-89E54AB42FFB}"/>
            </a:ext>
          </a:extLst>
        </xdr:cNvPr>
        <xdr:cNvSpPr txBox="1">
          <a:spLocks noChangeArrowheads="1"/>
        </xdr:cNvSpPr>
      </xdr:nvSpPr>
      <xdr:spPr bwMode="auto">
        <a:xfrm>
          <a:off x="15430500" y="20955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25</xdr:col>
      <xdr:colOff>0</xdr:colOff>
      <xdr:row>114</xdr:row>
      <xdr:rowOff>0</xdr:rowOff>
    </xdr:from>
    <xdr:to>
      <xdr:col>26</xdr:col>
      <xdr:colOff>0</xdr:colOff>
      <xdr:row>116</xdr:row>
      <xdr:rowOff>0</xdr:rowOff>
    </xdr:to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2E9BDBF8-5D4A-4DD5-B4A1-0E70C42B49C2}"/>
            </a:ext>
          </a:extLst>
        </xdr:cNvPr>
        <xdr:cNvSpPr txBox="1">
          <a:spLocks noChangeArrowheads="1"/>
        </xdr:cNvSpPr>
      </xdr:nvSpPr>
      <xdr:spPr bwMode="auto">
        <a:xfrm>
          <a:off x="15430500" y="19110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24</xdr:col>
      <xdr:colOff>0</xdr:colOff>
      <xdr:row>130</xdr:row>
      <xdr:rowOff>0</xdr:rowOff>
    </xdr:from>
    <xdr:to>
      <xdr:col>25</xdr:col>
      <xdr:colOff>0</xdr:colOff>
      <xdr:row>132</xdr:row>
      <xdr:rowOff>0</xdr:rowOff>
    </xdr:to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D50BA377-8655-47A6-BF88-9C2C17E3BEFD}"/>
            </a:ext>
          </a:extLst>
        </xdr:cNvPr>
        <xdr:cNvSpPr txBox="1">
          <a:spLocks noChangeArrowheads="1"/>
        </xdr:cNvSpPr>
      </xdr:nvSpPr>
      <xdr:spPr bwMode="auto">
        <a:xfrm>
          <a:off x="14813280" y="21793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25</xdr:col>
      <xdr:colOff>0</xdr:colOff>
      <xdr:row>103</xdr:row>
      <xdr:rowOff>0</xdr:rowOff>
    </xdr:from>
    <xdr:to>
      <xdr:col>26</xdr:col>
      <xdr:colOff>0</xdr:colOff>
      <xdr:row>105</xdr:row>
      <xdr:rowOff>0</xdr:rowOff>
    </xdr:to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4ABA216E-7352-475C-9B90-BC719A556C02}"/>
            </a:ext>
          </a:extLst>
        </xdr:cNvPr>
        <xdr:cNvSpPr txBox="1">
          <a:spLocks noChangeArrowheads="1"/>
        </xdr:cNvSpPr>
      </xdr:nvSpPr>
      <xdr:spPr bwMode="auto">
        <a:xfrm>
          <a:off x="15430500" y="17266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135</xdr:row>
      <xdr:rowOff>0</xdr:rowOff>
    </xdr:from>
    <xdr:to>
      <xdr:col>26</xdr:col>
      <xdr:colOff>0</xdr:colOff>
      <xdr:row>137</xdr:row>
      <xdr:rowOff>0</xdr:rowOff>
    </xdr:to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80C19D37-C8EB-4A86-BCEA-FEE8D8305021}"/>
            </a:ext>
          </a:extLst>
        </xdr:cNvPr>
        <xdr:cNvSpPr txBox="1">
          <a:spLocks noChangeArrowheads="1"/>
        </xdr:cNvSpPr>
      </xdr:nvSpPr>
      <xdr:spPr bwMode="auto">
        <a:xfrm>
          <a:off x="15430500" y="22631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108</xdr:row>
      <xdr:rowOff>0</xdr:rowOff>
    </xdr:from>
    <xdr:to>
      <xdr:col>25</xdr:col>
      <xdr:colOff>0</xdr:colOff>
      <xdr:row>110</xdr:row>
      <xdr:rowOff>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DBCD7FE0-7418-4B47-822C-5C49AD53BB00}"/>
            </a:ext>
          </a:extLst>
        </xdr:cNvPr>
        <xdr:cNvSpPr txBox="1">
          <a:spLocks noChangeArrowheads="1"/>
        </xdr:cNvSpPr>
      </xdr:nvSpPr>
      <xdr:spPr bwMode="auto">
        <a:xfrm>
          <a:off x="14813280" y="18105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145</xdr:row>
      <xdr:rowOff>0</xdr:rowOff>
    </xdr:from>
    <xdr:to>
      <xdr:col>26</xdr:col>
      <xdr:colOff>0</xdr:colOff>
      <xdr:row>147</xdr:row>
      <xdr:rowOff>0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8442292D-C647-4BF2-9658-868CEC3318AD}"/>
            </a:ext>
          </a:extLst>
        </xdr:cNvPr>
        <xdr:cNvSpPr txBox="1">
          <a:spLocks noChangeArrowheads="1"/>
        </xdr:cNvSpPr>
      </xdr:nvSpPr>
      <xdr:spPr bwMode="auto">
        <a:xfrm>
          <a:off x="15430500" y="24307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25</xdr:col>
      <xdr:colOff>0</xdr:colOff>
      <xdr:row>166</xdr:row>
      <xdr:rowOff>0</xdr:rowOff>
    </xdr:from>
    <xdr:to>
      <xdr:col>26</xdr:col>
      <xdr:colOff>0</xdr:colOff>
      <xdr:row>168</xdr:row>
      <xdr:rowOff>0</xdr:rowOff>
    </xdr:to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45A82FD2-346F-47D0-83FA-7E962068776A}"/>
            </a:ext>
          </a:extLst>
        </xdr:cNvPr>
        <xdr:cNvSpPr txBox="1">
          <a:spLocks noChangeArrowheads="1"/>
        </xdr:cNvSpPr>
      </xdr:nvSpPr>
      <xdr:spPr bwMode="auto">
        <a:xfrm>
          <a:off x="15430500" y="27828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150</xdr:row>
      <xdr:rowOff>0</xdr:rowOff>
    </xdr:from>
    <xdr:to>
      <xdr:col>25</xdr:col>
      <xdr:colOff>0</xdr:colOff>
      <xdr:row>152</xdr:row>
      <xdr:rowOff>0</xdr:rowOff>
    </xdr:to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214D0CAD-C814-4016-AAD4-21847F1BEF34}"/>
            </a:ext>
          </a:extLst>
        </xdr:cNvPr>
        <xdr:cNvSpPr txBox="1">
          <a:spLocks noChangeArrowheads="1"/>
        </xdr:cNvSpPr>
      </xdr:nvSpPr>
      <xdr:spPr bwMode="auto">
        <a:xfrm>
          <a:off x="14813280" y="25146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25</xdr:col>
      <xdr:colOff>0</xdr:colOff>
      <xdr:row>155</xdr:row>
      <xdr:rowOff>0</xdr:rowOff>
    </xdr:from>
    <xdr:to>
      <xdr:col>26</xdr:col>
      <xdr:colOff>0</xdr:colOff>
      <xdr:row>157</xdr:row>
      <xdr:rowOff>0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BFDF6851-32A3-4E98-A9A3-F073CCB3D51D}"/>
            </a:ext>
          </a:extLst>
        </xdr:cNvPr>
        <xdr:cNvSpPr txBox="1">
          <a:spLocks noChangeArrowheads="1"/>
        </xdr:cNvSpPr>
      </xdr:nvSpPr>
      <xdr:spPr bwMode="auto">
        <a:xfrm>
          <a:off x="15430500" y="25984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177</xdr:row>
      <xdr:rowOff>0</xdr:rowOff>
    </xdr:from>
    <xdr:to>
      <xdr:col>26</xdr:col>
      <xdr:colOff>0</xdr:colOff>
      <xdr:row>179</xdr:row>
      <xdr:rowOff>0</xdr:rowOff>
    </xdr:to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8B339289-5F7F-4085-8396-F91B6F7F3D27}"/>
            </a:ext>
          </a:extLst>
        </xdr:cNvPr>
        <xdr:cNvSpPr txBox="1">
          <a:spLocks noChangeArrowheads="1"/>
        </xdr:cNvSpPr>
      </xdr:nvSpPr>
      <xdr:spPr bwMode="auto">
        <a:xfrm>
          <a:off x="15430500" y="29672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172</xdr:row>
      <xdr:rowOff>0</xdr:rowOff>
    </xdr:from>
    <xdr:to>
      <xdr:col>25</xdr:col>
      <xdr:colOff>0</xdr:colOff>
      <xdr:row>174</xdr:row>
      <xdr:rowOff>0</xdr:rowOff>
    </xdr:to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4A268BF5-5214-45F9-A7DD-5783E9E2969D}"/>
            </a:ext>
          </a:extLst>
        </xdr:cNvPr>
        <xdr:cNvSpPr txBox="1">
          <a:spLocks noChangeArrowheads="1"/>
        </xdr:cNvSpPr>
      </xdr:nvSpPr>
      <xdr:spPr bwMode="auto">
        <a:xfrm>
          <a:off x="14813280" y="28834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114</xdr:row>
      <xdr:rowOff>0</xdr:rowOff>
    </xdr:from>
    <xdr:to>
      <xdr:col>49</xdr:col>
      <xdr:colOff>0</xdr:colOff>
      <xdr:row>116</xdr:row>
      <xdr:rowOff>0</xdr:rowOff>
    </xdr:to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4AD1AE13-6DC1-4AA1-BE4A-0AB21D85DDF1}"/>
            </a:ext>
          </a:extLst>
        </xdr:cNvPr>
        <xdr:cNvSpPr txBox="1">
          <a:spLocks noChangeArrowheads="1"/>
        </xdr:cNvSpPr>
      </xdr:nvSpPr>
      <xdr:spPr bwMode="auto">
        <a:xfrm>
          <a:off x="29626560" y="19110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125</xdr:row>
      <xdr:rowOff>0</xdr:rowOff>
    </xdr:from>
    <xdr:to>
      <xdr:col>49</xdr:col>
      <xdr:colOff>0</xdr:colOff>
      <xdr:row>127</xdr:row>
      <xdr:rowOff>0</xdr:rowOff>
    </xdr:to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B7E761D6-5225-474D-89FD-E35884356155}"/>
            </a:ext>
          </a:extLst>
        </xdr:cNvPr>
        <xdr:cNvSpPr txBox="1">
          <a:spLocks noChangeArrowheads="1"/>
        </xdr:cNvSpPr>
      </xdr:nvSpPr>
      <xdr:spPr bwMode="auto">
        <a:xfrm>
          <a:off x="29626560" y="20955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49</xdr:col>
      <xdr:colOff>0</xdr:colOff>
      <xdr:row>130</xdr:row>
      <xdr:rowOff>0</xdr:rowOff>
    </xdr:from>
    <xdr:to>
      <xdr:col>50</xdr:col>
      <xdr:colOff>0</xdr:colOff>
      <xdr:row>132</xdr:row>
      <xdr:rowOff>0</xdr:rowOff>
    </xdr:to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8BD3DC4E-8AE4-439F-A03A-3D4AAF86368D}"/>
            </a:ext>
          </a:extLst>
        </xdr:cNvPr>
        <xdr:cNvSpPr txBox="1">
          <a:spLocks noChangeArrowheads="1"/>
        </xdr:cNvSpPr>
      </xdr:nvSpPr>
      <xdr:spPr bwMode="auto">
        <a:xfrm>
          <a:off x="30243780" y="21793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103</xdr:row>
      <xdr:rowOff>0</xdr:rowOff>
    </xdr:from>
    <xdr:to>
      <xdr:col>49</xdr:col>
      <xdr:colOff>0</xdr:colOff>
      <xdr:row>105</xdr:row>
      <xdr:rowOff>0</xdr:rowOff>
    </xdr:to>
    <xdr:sp macro="" textlink="">
      <xdr:nvSpPr>
        <xdr:cNvPr id="87" name="Text Box 86">
          <a:extLst>
            <a:ext uri="{FF2B5EF4-FFF2-40B4-BE49-F238E27FC236}">
              <a16:creationId xmlns:a16="http://schemas.microsoft.com/office/drawing/2014/main" id="{20A8D143-AA68-4ECA-B41F-A34EE530C702}"/>
            </a:ext>
          </a:extLst>
        </xdr:cNvPr>
        <xdr:cNvSpPr txBox="1">
          <a:spLocks noChangeArrowheads="1"/>
        </xdr:cNvSpPr>
      </xdr:nvSpPr>
      <xdr:spPr bwMode="auto">
        <a:xfrm>
          <a:off x="29626560" y="17266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135</xdr:row>
      <xdr:rowOff>0</xdr:rowOff>
    </xdr:from>
    <xdr:to>
      <xdr:col>49</xdr:col>
      <xdr:colOff>0</xdr:colOff>
      <xdr:row>137</xdr:row>
      <xdr:rowOff>0</xdr:rowOff>
    </xdr:to>
    <xdr:sp macro="" textlink="">
      <xdr:nvSpPr>
        <xdr:cNvPr id="88" name="Text Box 87">
          <a:extLst>
            <a:ext uri="{FF2B5EF4-FFF2-40B4-BE49-F238E27FC236}">
              <a16:creationId xmlns:a16="http://schemas.microsoft.com/office/drawing/2014/main" id="{98377B1A-D38E-4E05-A311-9CB109B7D286}"/>
            </a:ext>
          </a:extLst>
        </xdr:cNvPr>
        <xdr:cNvSpPr txBox="1">
          <a:spLocks noChangeArrowheads="1"/>
        </xdr:cNvSpPr>
      </xdr:nvSpPr>
      <xdr:spPr bwMode="auto">
        <a:xfrm>
          <a:off x="29626560" y="22631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108</xdr:row>
      <xdr:rowOff>0</xdr:rowOff>
    </xdr:from>
    <xdr:to>
      <xdr:col>50</xdr:col>
      <xdr:colOff>0</xdr:colOff>
      <xdr:row>110</xdr:row>
      <xdr:rowOff>0</xdr:rowOff>
    </xdr:to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513DF279-6E15-43BA-A546-073CCE6A85CF}"/>
            </a:ext>
          </a:extLst>
        </xdr:cNvPr>
        <xdr:cNvSpPr txBox="1">
          <a:spLocks noChangeArrowheads="1"/>
        </xdr:cNvSpPr>
      </xdr:nvSpPr>
      <xdr:spPr bwMode="auto">
        <a:xfrm>
          <a:off x="30243780" y="18105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145</xdr:row>
      <xdr:rowOff>0</xdr:rowOff>
    </xdr:from>
    <xdr:to>
      <xdr:col>49</xdr:col>
      <xdr:colOff>0</xdr:colOff>
      <xdr:row>147</xdr:row>
      <xdr:rowOff>0</xdr:rowOff>
    </xdr:to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E23F6FDE-73FE-46F2-988A-210C9A1CA318}"/>
            </a:ext>
          </a:extLst>
        </xdr:cNvPr>
        <xdr:cNvSpPr txBox="1">
          <a:spLocks noChangeArrowheads="1"/>
        </xdr:cNvSpPr>
      </xdr:nvSpPr>
      <xdr:spPr bwMode="auto">
        <a:xfrm>
          <a:off x="29626560" y="24307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166</xdr:row>
      <xdr:rowOff>0</xdr:rowOff>
    </xdr:from>
    <xdr:to>
      <xdr:col>49</xdr:col>
      <xdr:colOff>0</xdr:colOff>
      <xdr:row>168</xdr:row>
      <xdr:rowOff>0</xdr:rowOff>
    </xdr:to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8DB59DCA-2A14-465E-BC76-2D331B1E6605}"/>
            </a:ext>
          </a:extLst>
        </xdr:cNvPr>
        <xdr:cNvSpPr txBox="1">
          <a:spLocks noChangeArrowheads="1"/>
        </xdr:cNvSpPr>
      </xdr:nvSpPr>
      <xdr:spPr bwMode="auto">
        <a:xfrm>
          <a:off x="29626560" y="27828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49</xdr:col>
      <xdr:colOff>0</xdr:colOff>
      <xdr:row>150</xdr:row>
      <xdr:rowOff>0</xdr:rowOff>
    </xdr:from>
    <xdr:to>
      <xdr:col>50</xdr:col>
      <xdr:colOff>0</xdr:colOff>
      <xdr:row>152</xdr:row>
      <xdr:rowOff>0</xdr:rowOff>
    </xdr:to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E414E994-06EE-4ADF-BAC8-57A5223BA2CE}"/>
            </a:ext>
          </a:extLst>
        </xdr:cNvPr>
        <xdr:cNvSpPr txBox="1">
          <a:spLocks noChangeArrowheads="1"/>
        </xdr:cNvSpPr>
      </xdr:nvSpPr>
      <xdr:spPr bwMode="auto">
        <a:xfrm>
          <a:off x="30243780" y="25146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48</xdr:col>
      <xdr:colOff>0</xdr:colOff>
      <xdr:row>155</xdr:row>
      <xdr:rowOff>0</xdr:rowOff>
    </xdr:from>
    <xdr:to>
      <xdr:col>49</xdr:col>
      <xdr:colOff>0</xdr:colOff>
      <xdr:row>157</xdr:row>
      <xdr:rowOff>0</xdr:rowOff>
    </xdr:to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D96D7E63-60A3-44BA-8573-EED66351927E}"/>
            </a:ext>
          </a:extLst>
        </xdr:cNvPr>
        <xdr:cNvSpPr txBox="1">
          <a:spLocks noChangeArrowheads="1"/>
        </xdr:cNvSpPr>
      </xdr:nvSpPr>
      <xdr:spPr bwMode="auto">
        <a:xfrm>
          <a:off x="29626560" y="25984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177</xdr:row>
      <xdr:rowOff>0</xdr:rowOff>
    </xdr:from>
    <xdr:to>
      <xdr:col>49</xdr:col>
      <xdr:colOff>0</xdr:colOff>
      <xdr:row>179</xdr:row>
      <xdr:rowOff>0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1AC6EEB3-93DD-4703-AAAB-41AC1834C2A0}"/>
            </a:ext>
          </a:extLst>
        </xdr:cNvPr>
        <xdr:cNvSpPr txBox="1">
          <a:spLocks noChangeArrowheads="1"/>
        </xdr:cNvSpPr>
      </xdr:nvSpPr>
      <xdr:spPr bwMode="auto">
        <a:xfrm>
          <a:off x="29626560" y="29672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172</xdr:row>
      <xdr:rowOff>0</xdr:rowOff>
    </xdr:from>
    <xdr:to>
      <xdr:col>50</xdr:col>
      <xdr:colOff>0</xdr:colOff>
      <xdr:row>174</xdr:row>
      <xdr:rowOff>0</xdr:rowOff>
    </xdr:to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F3F98181-4F6C-41C2-9E09-EE548E862BA3}"/>
            </a:ext>
          </a:extLst>
        </xdr:cNvPr>
        <xdr:cNvSpPr txBox="1">
          <a:spLocks noChangeArrowheads="1"/>
        </xdr:cNvSpPr>
      </xdr:nvSpPr>
      <xdr:spPr bwMode="auto">
        <a:xfrm>
          <a:off x="30243780" y="28834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125</xdr:row>
      <xdr:rowOff>0</xdr:rowOff>
    </xdr:from>
    <xdr:to>
      <xdr:col>63</xdr:col>
      <xdr:colOff>0</xdr:colOff>
      <xdr:row>127</xdr:row>
      <xdr:rowOff>0</xdr:rowOff>
    </xdr:to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3E4A91BB-956C-4E27-ABEB-983116FEAF64}"/>
            </a:ext>
          </a:extLst>
        </xdr:cNvPr>
        <xdr:cNvSpPr txBox="1">
          <a:spLocks noChangeArrowheads="1"/>
        </xdr:cNvSpPr>
      </xdr:nvSpPr>
      <xdr:spPr bwMode="auto">
        <a:xfrm>
          <a:off x="38267640" y="20955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108</xdr:row>
      <xdr:rowOff>0</xdr:rowOff>
    </xdr:from>
    <xdr:to>
      <xdr:col>62</xdr:col>
      <xdr:colOff>0</xdr:colOff>
      <xdr:row>110</xdr:row>
      <xdr:rowOff>0</xdr:rowOff>
    </xdr:to>
    <xdr:sp macro="" textlink="">
      <xdr:nvSpPr>
        <xdr:cNvPr id="97" name="Text Box 96">
          <a:extLst>
            <a:ext uri="{FF2B5EF4-FFF2-40B4-BE49-F238E27FC236}">
              <a16:creationId xmlns:a16="http://schemas.microsoft.com/office/drawing/2014/main" id="{E5524C07-58A9-494A-94EB-F34D23DB6A96}"/>
            </a:ext>
          </a:extLst>
        </xdr:cNvPr>
        <xdr:cNvSpPr txBox="1">
          <a:spLocks noChangeArrowheads="1"/>
        </xdr:cNvSpPr>
      </xdr:nvSpPr>
      <xdr:spPr bwMode="auto">
        <a:xfrm>
          <a:off x="37650420" y="18105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62</xdr:col>
      <xdr:colOff>0</xdr:colOff>
      <xdr:row>114</xdr:row>
      <xdr:rowOff>0</xdr:rowOff>
    </xdr:from>
    <xdr:to>
      <xdr:col>63</xdr:col>
      <xdr:colOff>0</xdr:colOff>
      <xdr:row>116</xdr:row>
      <xdr:rowOff>0</xdr:rowOff>
    </xdr:to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D7A987F4-04AD-4139-8486-E21975167FBF}"/>
            </a:ext>
          </a:extLst>
        </xdr:cNvPr>
        <xdr:cNvSpPr txBox="1">
          <a:spLocks noChangeArrowheads="1"/>
        </xdr:cNvSpPr>
      </xdr:nvSpPr>
      <xdr:spPr bwMode="auto">
        <a:xfrm>
          <a:off x="38267640" y="19110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62</xdr:col>
      <xdr:colOff>0</xdr:colOff>
      <xdr:row>103</xdr:row>
      <xdr:rowOff>0</xdr:rowOff>
    </xdr:from>
    <xdr:to>
      <xdr:col>63</xdr:col>
      <xdr:colOff>0</xdr:colOff>
      <xdr:row>105</xdr:row>
      <xdr:rowOff>0</xdr:rowOff>
    </xdr:to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3E2229CD-DCF6-43CB-8E19-0A35985EEC26}"/>
            </a:ext>
          </a:extLst>
        </xdr:cNvPr>
        <xdr:cNvSpPr txBox="1">
          <a:spLocks noChangeArrowheads="1"/>
        </xdr:cNvSpPr>
      </xdr:nvSpPr>
      <xdr:spPr bwMode="auto">
        <a:xfrm>
          <a:off x="38267640" y="17266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135</xdr:row>
      <xdr:rowOff>0</xdr:rowOff>
    </xdr:from>
    <xdr:to>
      <xdr:col>63</xdr:col>
      <xdr:colOff>0</xdr:colOff>
      <xdr:row>137</xdr:row>
      <xdr:rowOff>0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C6414E93-4A76-444E-997F-CE24527758A4}"/>
            </a:ext>
          </a:extLst>
        </xdr:cNvPr>
        <xdr:cNvSpPr txBox="1">
          <a:spLocks noChangeArrowheads="1"/>
        </xdr:cNvSpPr>
      </xdr:nvSpPr>
      <xdr:spPr bwMode="auto">
        <a:xfrm>
          <a:off x="38267640" y="22631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130</xdr:row>
      <xdr:rowOff>0</xdr:rowOff>
    </xdr:from>
    <xdr:to>
      <xdr:col>62</xdr:col>
      <xdr:colOff>0</xdr:colOff>
      <xdr:row>132</xdr:row>
      <xdr:rowOff>0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8EF1F7FB-E371-46E2-A6A6-E8C2DC7FD0DD}"/>
            </a:ext>
          </a:extLst>
        </xdr:cNvPr>
        <xdr:cNvSpPr txBox="1">
          <a:spLocks noChangeArrowheads="1"/>
        </xdr:cNvSpPr>
      </xdr:nvSpPr>
      <xdr:spPr bwMode="auto">
        <a:xfrm>
          <a:off x="37650420" y="21793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145</xdr:row>
      <xdr:rowOff>0</xdr:rowOff>
    </xdr:from>
    <xdr:to>
      <xdr:col>63</xdr:col>
      <xdr:colOff>0</xdr:colOff>
      <xdr:row>147</xdr:row>
      <xdr:rowOff>0</xdr:rowOff>
    </xdr:to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91547D6D-22E2-4793-9BF0-117D0D59D810}"/>
            </a:ext>
          </a:extLst>
        </xdr:cNvPr>
        <xdr:cNvSpPr txBox="1">
          <a:spLocks noChangeArrowheads="1"/>
        </xdr:cNvSpPr>
      </xdr:nvSpPr>
      <xdr:spPr bwMode="auto">
        <a:xfrm>
          <a:off x="38267640" y="24307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62</xdr:col>
      <xdr:colOff>0</xdr:colOff>
      <xdr:row>166</xdr:row>
      <xdr:rowOff>0</xdr:rowOff>
    </xdr:from>
    <xdr:to>
      <xdr:col>63</xdr:col>
      <xdr:colOff>0</xdr:colOff>
      <xdr:row>168</xdr:row>
      <xdr:rowOff>0</xdr:rowOff>
    </xdr:to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28C49E6E-1697-4ED6-B6F6-EED582816031}"/>
            </a:ext>
          </a:extLst>
        </xdr:cNvPr>
        <xdr:cNvSpPr txBox="1">
          <a:spLocks noChangeArrowheads="1"/>
        </xdr:cNvSpPr>
      </xdr:nvSpPr>
      <xdr:spPr bwMode="auto">
        <a:xfrm>
          <a:off x="38267640" y="27828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150</xdr:row>
      <xdr:rowOff>0</xdr:rowOff>
    </xdr:from>
    <xdr:to>
      <xdr:col>62</xdr:col>
      <xdr:colOff>0</xdr:colOff>
      <xdr:row>152</xdr:row>
      <xdr:rowOff>0</xdr:rowOff>
    </xdr:to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DD40F706-6CCA-4E08-9356-1CD5CA6BC704}"/>
            </a:ext>
          </a:extLst>
        </xdr:cNvPr>
        <xdr:cNvSpPr txBox="1">
          <a:spLocks noChangeArrowheads="1"/>
        </xdr:cNvSpPr>
      </xdr:nvSpPr>
      <xdr:spPr bwMode="auto">
        <a:xfrm>
          <a:off x="37650420" y="25146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62</xdr:col>
      <xdr:colOff>0</xdr:colOff>
      <xdr:row>155</xdr:row>
      <xdr:rowOff>0</xdr:rowOff>
    </xdr:from>
    <xdr:to>
      <xdr:col>63</xdr:col>
      <xdr:colOff>0</xdr:colOff>
      <xdr:row>157</xdr:row>
      <xdr:rowOff>0</xdr:rowOff>
    </xdr:to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A8A16A9C-DF81-4E55-8F3A-0C38A0653CEE}"/>
            </a:ext>
          </a:extLst>
        </xdr:cNvPr>
        <xdr:cNvSpPr txBox="1">
          <a:spLocks noChangeArrowheads="1"/>
        </xdr:cNvSpPr>
      </xdr:nvSpPr>
      <xdr:spPr bwMode="auto">
        <a:xfrm>
          <a:off x="38267640" y="25984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177</xdr:row>
      <xdr:rowOff>0</xdr:rowOff>
    </xdr:from>
    <xdr:to>
      <xdr:col>63</xdr:col>
      <xdr:colOff>0</xdr:colOff>
      <xdr:row>179</xdr:row>
      <xdr:rowOff>0</xdr:rowOff>
    </xdr:to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0E6C9E76-0E2B-4326-BEF6-5C28BB7C6794}"/>
            </a:ext>
          </a:extLst>
        </xdr:cNvPr>
        <xdr:cNvSpPr txBox="1">
          <a:spLocks noChangeArrowheads="1"/>
        </xdr:cNvSpPr>
      </xdr:nvSpPr>
      <xdr:spPr bwMode="auto">
        <a:xfrm>
          <a:off x="38267640" y="29672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172</xdr:row>
      <xdr:rowOff>0</xdr:rowOff>
    </xdr:from>
    <xdr:to>
      <xdr:col>62</xdr:col>
      <xdr:colOff>0</xdr:colOff>
      <xdr:row>174</xdr:row>
      <xdr:rowOff>0</xdr:rowOff>
    </xdr:to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2DA3341E-00E1-4E2E-9589-25CC849D7E88}"/>
            </a:ext>
          </a:extLst>
        </xdr:cNvPr>
        <xdr:cNvSpPr txBox="1">
          <a:spLocks noChangeArrowheads="1"/>
        </xdr:cNvSpPr>
      </xdr:nvSpPr>
      <xdr:spPr bwMode="auto">
        <a:xfrm>
          <a:off x="37650420" y="28834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50</xdr:col>
      <xdr:colOff>0</xdr:colOff>
      <xdr:row>66</xdr:row>
      <xdr:rowOff>0</xdr:rowOff>
    </xdr:from>
    <xdr:to>
      <xdr:col>51</xdr:col>
      <xdr:colOff>0</xdr:colOff>
      <xdr:row>68</xdr:row>
      <xdr:rowOff>0</xdr:rowOff>
    </xdr:to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BF927E74-5816-4F25-94B6-D8E7B50A2646}"/>
            </a:ext>
          </a:extLst>
        </xdr:cNvPr>
        <xdr:cNvSpPr txBox="1">
          <a:spLocks noChangeArrowheads="1"/>
        </xdr:cNvSpPr>
      </xdr:nvSpPr>
      <xdr:spPr bwMode="auto">
        <a:xfrm>
          <a:off x="30861000" y="11064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50</xdr:col>
      <xdr:colOff>0</xdr:colOff>
      <xdr:row>26</xdr:row>
      <xdr:rowOff>0</xdr:rowOff>
    </xdr:from>
    <xdr:to>
      <xdr:col>51</xdr:col>
      <xdr:colOff>0</xdr:colOff>
      <xdr:row>28</xdr:row>
      <xdr:rowOff>0</xdr:rowOff>
    </xdr:to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B44ABA5E-7CA1-4DE7-BFE5-6B2EE864EC0B}"/>
            </a:ext>
          </a:extLst>
        </xdr:cNvPr>
        <xdr:cNvSpPr txBox="1">
          <a:spLocks noChangeArrowheads="1"/>
        </xdr:cNvSpPr>
      </xdr:nvSpPr>
      <xdr:spPr bwMode="auto">
        <a:xfrm>
          <a:off x="3086100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60</xdr:col>
      <xdr:colOff>0</xdr:colOff>
      <xdr:row>26</xdr:row>
      <xdr:rowOff>0</xdr:rowOff>
    </xdr:from>
    <xdr:to>
      <xdr:col>61</xdr:col>
      <xdr:colOff>0</xdr:colOff>
      <xdr:row>28</xdr:row>
      <xdr:rowOff>0</xdr:rowOff>
    </xdr:to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6BD24CD0-5AD3-45E5-88CB-3477A4BD5FE3}"/>
            </a:ext>
          </a:extLst>
        </xdr:cNvPr>
        <xdr:cNvSpPr txBox="1">
          <a:spLocks noChangeArrowheads="1"/>
        </xdr:cNvSpPr>
      </xdr:nvSpPr>
      <xdr:spPr bwMode="auto">
        <a:xfrm>
          <a:off x="3703320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60</xdr:col>
      <xdr:colOff>0</xdr:colOff>
      <xdr:row>66</xdr:row>
      <xdr:rowOff>0</xdr:rowOff>
    </xdr:from>
    <xdr:to>
      <xdr:col>61</xdr:col>
      <xdr:colOff>0</xdr:colOff>
      <xdr:row>68</xdr:row>
      <xdr:rowOff>0</xdr:rowOff>
    </xdr:to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E9704459-5DF0-41BF-A5FD-26EE9A4890E3}"/>
            </a:ext>
          </a:extLst>
        </xdr:cNvPr>
        <xdr:cNvSpPr txBox="1">
          <a:spLocks noChangeArrowheads="1"/>
        </xdr:cNvSpPr>
      </xdr:nvSpPr>
      <xdr:spPr bwMode="auto">
        <a:xfrm>
          <a:off x="37033200" y="11064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13</xdr:col>
      <xdr:colOff>0</xdr:colOff>
      <xdr:row>26</xdr:row>
      <xdr:rowOff>0</xdr:rowOff>
    </xdr:from>
    <xdr:to>
      <xdr:col>14</xdr:col>
      <xdr:colOff>0</xdr:colOff>
      <xdr:row>28</xdr:row>
      <xdr:rowOff>0</xdr:rowOff>
    </xdr:to>
    <xdr:sp macro="" textlink="">
      <xdr:nvSpPr>
        <xdr:cNvPr id="112" name="Text Box 111">
          <a:extLst>
            <a:ext uri="{FF2B5EF4-FFF2-40B4-BE49-F238E27FC236}">
              <a16:creationId xmlns:a16="http://schemas.microsoft.com/office/drawing/2014/main" id="{E24B9148-BDE1-4C40-B1D6-74F5B0E5DE5B}"/>
            </a:ext>
          </a:extLst>
        </xdr:cNvPr>
        <xdr:cNvSpPr txBox="1">
          <a:spLocks noChangeArrowheads="1"/>
        </xdr:cNvSpPr>
      </xdr:nvSpPr>
      <xdr:spPr bwMode="auto">
        <a:xfrm>
          <a:off x="802386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13</xdr:col>
      <xdr:colOff>0</xdr:colOff>
      <xdr:row>66</xdr:row>
      <xdr:rowOff>0</xdr:rowOff>
    </xdr:from>
    <xdr:to>
      <xdr:col>14</xdr:col>
      <xdr:colOff>0</xdr:colOff>
      <xdr:row>68</xdr:row>
      <xdr:rowOff>0</xdr:rowOff>
    </xdr:to>
    <xdr:sp macro="" textlink="">
      <xdr:nvSpPr>
        <xdr:cNvPr id="113" name="Text Box 112">
          <a:extLst>
            <a:ext uri="{FF2B5EF4-FFF2-40B4-BE49-F238E27FC236}">
              <a16:creationId xmlns:a16="http://schemas.microsoft.com/office/drawing/2014/main" id="{E9A5C6FC-E24D-49DB-8F6E-7C763A5FB730}"/>
            </a:ext>
          </a:extLst>
        </xdr:cNvPr>
        <xdr:cNvSpPr txBox="1">
          <a:spLocks noChangeArrowheads="1"/>
        </xdr:cNvSpPr>
      </xdr:nvSpPr>
      <xdr:spPr bwMode="auto">
        <a:xfrm>
          <a:off x="8023860" y="11064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23</xdr:col>
      <xdr:colOff>0</xdr:colOff>
      <xdr:row>26</xdr:row>
      <xdr:rowOff>0</xdr:rowOff>
    </xdr:from>
    <xdr:to>
      <xdr:col>24</xdr:col>
      <xdr:colOff>0</xdr:colOff>
      <xdr:row>28</xdr:row>
      <xdr:rowOff>0</xdr:rowOff>
    </xdr:to>
    <xdr:sp macro="" textlink="">
      <xdr:nvSpPr>
        <xdr:cNvPr id="114" name="Text Box 113">
          <a:extLst>
            <a:ext uri="{FF2B5EF4-FFF2-40B4-BE49-F238E27FC236}">
              <a16:creationId xmlns:a16="http://schemas.microsoft.com/office/drawing/2014/main" id="{314A2212-1EDE-43BD-A7AC-A6EBEEC90386}"/>
            </a:ext>
          </a:extLst>
        </xdr:cNvPr>
        <xdr:cNvSpPr txBox="1">
          <a:spLocks noChangeArrowheads="1"/>
        </xdr:cNvSpPr>
      </xdr:nvSpPr>
      <xdr:spPr bwMode="auto">
        <a:xfrm>
          <a:off x="1419606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23</xdr:col>
      <xdr:colOff>0</xdr:colOff>
      <xdr:row>66</xdr:row>
      <xdr:rowOff>0</xdr:rowOff>
    </xdr:from>
    <xdr:to>
      <xdr:col>24</xdr:col>
      <xdr:colOff>0</xdr:colOff>
      <xdr:row>68</xdr:row>
      <xdr:rowOff>0</xdr:rowOff>
    </xdr:to>
    <xdr:sp macro="" textlink="">
      <xdr:nvSpPr>
        <xdr:cNvPr id="115" name="Text Box 114">
          <a:extLst>
            <a:ext uri="{FF2B5EF4-FFF2-40B4-BE49-F238E27FC236}">
              <a16:creationId xmlns:a16="http://schemas.microsoft.com/office/drawing/2014/main" id="{7B25E2C1-A462-438E-9169-A8B2143367E8}"/>
            </a:ext>
          </a:extLst>
        </xdr:cNvPr>
        <xdr:cNvSpPr txBox="1">
          <a:spLocks noChangeArrowheads="1"/>
        </xdr:cNvSpPr>
      </xdr:nvSpPr>
      <xdr:spPr bwMode="auto">
        <a:xfrm>
          <a:off x="14196060" y="11064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60</xdr:col>
      <xdr:colOff>0</xdr:colOff>
      <xdr:row>120</xdr:row>
      <xdr:rowOff>0</xdr:rowOff>
    </xdr:from>
    <xdr:to>
      <xdr:col>61</xdr:col>
      <xdr:colOff>0</xdr:colOff>
      <xdr:row>122</xdr:row>
      <xdr:rowOff>0</xdr:rowOff>
    </xdr:to>
    <xdr:sp macro="" textlink="">
      <xdr:nvSpPr>
        <xdr:cNvPr id="116" name="Text Box 115">
          <a:extLst>
            <a:ext uri="{FF2B5EF4-FFF2-40B4-BE49-F238E27FC236}">
              <a16:creationId xmlns:a16="http://schemas.microsoft.com/office/drawing/2014/main" id="{270BAF47-797C-446F-B357-45CFCDDE3FF5}"/>
            </a:ext>
          </a:extLst>
        </xdr:cNvPr>
        <xdr:cNvSpPr txBox="1">
          <a:spLocks noChangeArrowheads="1"/>
        </xdr:cNvSpPr>
      </xdr:nvSpPr>
      <xdr:spPr bwMode="auto">
        <a:xfrm>
          <a:off x="37033200" y="20116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60</xdr:col>
      <xdr:colOff>0</xdr:colOff>
      <xdr:row>160</xdr:row>
      <xdr:rowOff>0</xdr:rowOff>
    </xdr:from>
    <xdr:to>
      <xdr:col>61</xdr:col>
      <xdr:colOff>0</xdr:colOff>
      <xdr:row>162</xdr:row>
      <xdr:rowOff>0</xdr:rowOff>
    </xdr:to>
    <xdr:sp macro="" textlink="">
      <xdr:nvSpPr>
        <xdr:cNvPr id="117" name="Text Box 116">
          <a:extLst>
            <a:ext uri="{FF2B5EF4-FFF2-40B4-BE49-F238E27FC236}">
              <a16:creationId xmlns:a16="http://schemas.microsoft.com/office/drawing/2014/main" id="{44DF442E-5B92-4364-88AC-F8E3E512C9AD}"/>
            </a:ext>
          </a:extLst>
        </xdr:cNvPr>
        <xdr:cNvSpPr txBox="1">
          <a:spLocks noChangeArrowheads="1"/>
        </xdr:cNvSpPr>
      </xdr:nvSpPr>
      <xdr:spPr bwMode="auto">
        <a:xfrm>
          <a:off x="37033200" y="26822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13</xdr:col>
      <xdr:colOff>0</xdr:colOff>
      <xdr:row>160</xdr:row>
      <xdr:rowOff>0</xdr:rowOff>
    </xdr:from>
    <xdr:to>
      <xdr:col>14</xdr:col>
      <xdr:colOff>0</xdr:colOff>
      <xdr:row>162</xdr:row>
      <xdr:rowOff>0</xdr:rowOff>
    </xdr:to>
    <xdr:sp macro="" textlink="">
      <xdr:nvSpPr>
        <xdr:cNvPr id="118" name="Text Box 117">
          <a:extLst>
            <a:ext uri="{FF2B5EF4-FFF2-40B4-BE49-F238E27FC236}">
              <a16:creationId xmlns:a16="http://schemas.microsoft.com/office/drawing/2014/main" id="{2DCBAA7B-E77F-4907-9F88-449A19F96135}"/>
            </a:ext>
          </a:extLst>
        </xdr:cNvPr>
        <xdr:cNvSpPr txBox="1">
          <a:spLocks noChangeArrowheads="1"/>
        </xdr:cNvSpPr>
      </xdr:nvSpPr>
      <xdr:spPr bwMode="auto">
        <a:xfrm>
          <a:off x="8023860" y="26822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13</xdr:col>
      <xdr:colOff>0</xdr:colOff>
      <xdr:row>120</xdr:row>
      <xdr:rowOff>0</xdr:rowOff>
    </xdr:from>
    <xdr:to>
      <xdr:col>14</xdr:col>
      <xdr:colOff>0</xdr:colOff>
      <xdr:row>122</xdr:row>
      <xdr:rowOff>0</xdr:rowOff>
    </xdr:to>
    <xdr:sp macro="" textlink="">
      <xdr:nvSpPr>
        <xdr:cNvPr id="119" name="Text Box 118">
          <a:extLst>
            <a:ext uri="{FF2B5EF4-FFF2-40B4-BE49-F238E27FC236}">
              <a16:creationId xmlns:a16="http://schemas.microsoft.com/office/drawing/2014/main" id="{CFCEBC35-AB0A-428A-A1EF-DAB6B8EF2A44}"/>
            </a:ext>
          </a:extLst>
        </xdr:cNvPr>
        <xdr:cNvSpPr txBox="1">
          <a:spLocks noChangeArrowheads="1"/>
        </xdr:cNvSpPr>
      </xdr:nvSpPr>
      <xdr:spPr bwMode="auto">
        <a:xfrm>
          <a:off x="8023860" y="20116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160</xdr:row>
      <xdr:rowOff>0</xdr:rowOff>
    </xdr:from>
    <xdr:to>
      <xdr:col>24</xdr:col>
      <xdr:colOff>0</xdr:colOff>
      <xdr:row>162</xdr:row>
      <xdr:rowOff>0</xdr:rowOff>
    </xdr:to>
    <xdr:sp macro="" textlink="">
      <xdr:nvSpPr>
        <xdr:cNvPr id="120" name="Text Box 119">
          <a:extLst>
            <a:ext uri="{FF2B5EF4-FFF2-40B4-BE49-F238E27FC236}">
              <a16:creationId xmlns:a16="http://schemas.microsoft.com/office/drawing/2014/main" id="{955D8CFB-C092-4F5D-A1FF-6D20CDACDD3B}"/>
            </a:ext>
          </a:extLst>
        </xdr:cNvPr>
        <xdr:cNvSpPr txBox="1">
          <a:spLocks noChangeArrowheads="1"/>
        </xdr:cNvSpPr>
      </xdr:nvSpPr>
      <xdr:spPr bwMode="auto">
        <a:xfrm>
          <a:off x="14196060" y="26822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23</xdr:col>
      <xdr:colOff>0</xdr:colOff>
      <xdr:row>120</xdr:row>
      <xdr:rowOff>0</xdr:rowOff>
    </xdr:from>
    <xdr:to>
      <xdr:col>24</xdr:col>
      <xdr:colOff>0</xdr:colOff>
      <xdr:row>122</xdr:row>
      <xdr:rowOff>0</xdr:rowOff>
    </xdr:to>
    <xdr:sp macro="" textlink="">
      <xdr:nvSpPr>
        <xdr:cNvPr id="121" name="Text Box 120">
          <a:extLst>
            <a:ext uri="{FF2B5EF4-FFF2-40B4-BE49-F238E27FC236}">
              <a16:creationId xmlns:a16="http://schemas.microsoft.com/office/drawing/2014/main" id="{71D4A6D3-9E76-419B-9810-68F32A9F63B2}"/>
            </a:ext>
          </a:extLst>
        </xdr:cNvPr>
        <xdr:cNvSpPr txBox="1">
          <a:spLocks noChangeArrowheads="1"/>
        </xdr:cNvSpPr>
      </xdr:nvSpPr>
      <xdr:spPr bwMode="auto">
        <a:xfrm>
          <a:off x="14196060" y="20116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50</xdr:col>
      <xdr:colOff>0</xdr:colOff>
      <xdr:row>120</xdr:row>
      <xdr:rowOff>0</xdr:rowOff>
    </xdr:from>
    <xdr:to>
      <xdr:col>51</xdr:col>
      <xdr:colOff>0</xdr:colOff>
      <xdr:row>122</xdr:row>
      <xdr:rowOff>0</xdr:rowOff>
    </xdr:to>
    <xdr:sp macro="" textlink="">
      <xdr:nvSpPr>
        <xdr:cNvPr id="122" name="Text Box 121">
          <a:extLst>
            <a:ext uri="{FF2B5EF4-FFF2-40B4-BE49-F238E27FC236}">
              <a16:creationId xmlns:a16="http://schemas.microsoft.com/office/drawing/2014/main" id="{7F846B09-1407-4CEE-A80B-E2DA8A4BB13D}"/>
            </a:ext>
          </a:extLst>
        </xdr:cNvPr>
        <xdr:cNvSpPr txBox="1">
          <a:spLocks noChangeArrowheads="1"/>
        </xdr:cNvSpPr>
      </xdr:nvSpPr>
      <xdr:spPr bwMode="auto">
        <a:xfrm>
          <a:off x="30861000" y="20116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50</xdr:col>
      <xdr:colOff>0</xdr:colOff>
      <xdr:row>160</xdr:row>
      <xdr:rowOff>0</xdr:rowOff>
    </xdr:from>
    <xdr:to>
      <xdr:col>51</xdr:col>
      <xdr:colOff>0</xdr:colOff>
      <xdr:row>162</xdr:row>
      <xdr:rowOff>0</xdr:rowOff>
    </xdr:to>
    <xdr:sp macro="" textlink="">
      <xdr:nvSpPr>
        <xdr:cNvPr id="123" name="Text Box 122">
          <a:extLst>
            <a:ext uri="{FF2B5EF4-FFF2-40B4-BE49-F238E27FC236}">
              <a16:creationId xmlns:a16="http://schemas.microsoft.com/office/drawing/2014/main" id="{D2E320A0-0A1C-44AD-AE26-1F7E2CE9BAC2}"/>
            </a:ext>
          </a:extLst>
        </xdr:cNvPr>
        <xdr:cNvSpPr txBox="1">
          <a:spLocks noChangeArrowheads="1"/>
        </xdr:cNvSpPr>
      </xdr:nvSpPr>
      <xdr:spPr bwMode="auto">
        <a:xfrm>
          <a:off x="30861000" y="26822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58</xdr:row>
      <xdr:rowOff>0</xdr:rowOff>
    </xdr:from>
    <xdr:to>
      <xdr:col>36</xdr:col>
      <xdr:colOff>0</xdr:colOff>
      <xdr:row>58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6A045E8-0BCE-47A1-A116-8008BB1780D3}"/>
            </a:ext>
          </a:extLst>
        </xdr:cNvPr>
        <xdr:cNvSpPr>
          <a:spLocks noChangeShapeType="1"/>
        </xdr:cNvSpPr>
      </xdr:nvSpPr>
      <xdr:spPr bwMode="auto">
        <a:xfrm>
          <a:off x="19133820" y="97231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66</xdr:row>
      <xdr:rowOff>0</xdr:rowOff>
    </xdr:from>
    <xdr:to>
      <xdr:col>73</xdr:col>
      <xdr:colOff>0</xdr:colOff>
      <xdr:row>66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42ECABA-0BE0-4C53-B788-19447F1A8D1E}"/>
            </a:ext>
          </a:extLst>
        </xdr:cNvPr>
        <xdr:cNvSpPr>
          <a:spLocks noChangeShapeType="1"/>
        </xdr:cNvSpPr>
      </xdr:nvSpPr>
      <xdr:spPr bwMode="auto">
        <a:xfrm>
          <a:off x="41970960" y="110642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24</xdr:row>
      <xdr:rowOff>0</xdr:rowOff>
    </xdr:from>
    <xdr:to>
      <xdr:col>73</xdr:col>
      <xdr:colOff>0</xdr:colOff>
      <xdr:row>24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BB98A19E-86CC-4F22-B8A4-A37757CC2B20}"/>
            </a:ext>
          </a:extLst>
        </xdr:cNvPr>
        <xdr:cNvSpPr>
          <a:spLocks noChangeShapeType="1"/>
        </xdr:cNvSpPr>
      </xdr:nvSpPr>
      <xdr:spPr bwMode="auto">
        <a:xfrm>
          <a:off x="41970960" y="40233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A7B8CDA6-AF31-45ED-8A70-B656805874CB}"/>
            </a:ext>
          </a:extLst>
        </xdr:cNvPr>
        <xdr:cNvSpPr txBox="1">
          <a:spLocks noChangeArrowheads="1"/>
        </xdr:cNvSpPr>
      </xdr:nvSpPr>
      <xdr:spPr bwMode="auto">
        <a:xfrm>
          <a:off x="802386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6443D76F-A92B-426A-ABCD-0F27B2EB9679}"/>
            </a:ext>
          </a:extLst>
        </xdr:cNvPr>
        <xdr:cNvSpPr txBox="1">
          <a:spLocks noChangeArrowheads="1"/>
        </xdr:cNvSpPr>
      </xdr:nvSpPr>
      <xdr:spPr bwMode="auto">
        <a:xfrm>
          <a:off x="740664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9CAD30B6-FC26-4E1F-8DB7-A1589BDE2591}"/>
            </a:ext>
          </a:extLst>
        </xdr:cNvPr>
        <xdr:cNvSpPr txBox="1">
          <a:spLocks noChangeArrowheads="1"/>
        </xdr:cNvSpPr>
      </xdr:nvSpPr>
      <xdr:spPr bwMode="auto">
        <a:xfrm>
          <a:off x="678942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E26DD917-D6BB-43BF-BB61-4A881DE8A4DC}"/>
            </a:ext>
          </a:extLst>
        </xdr:cNvPr>
        <xdr:cNvSpPr txBox="1">
          <a:spLocks noChangeArrowheads="1"/>
        </xdr:cNvSpPr>
      </xdr:nvSpPr>
      <xdr:spPr bwMode="auto">
        <a:xfrm>
          <a:off x="678942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4C0FE47E-5F18-4181-823D-45D1C84A07FC}"/>
            </a:ext>
          </a:extLst>
        </xdr:cNvPr>
        <xdr:cNvSpPr txBox="1">
          <a:spLocks noChangeArrowheads="1"/>
        </xdr:cNvSpPr>
      </xdr:nvSpPr>
      <xdr:spPr bwMode="auto">
        <a:xfrm>
          <a:off x="678942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34</xdr:row>
      <xdr:rowOff>0</xdr:rowOff>
    </xdr:from>
    <xdr:to>
      <xdr:col>12</xdr:col>
      <xdr:colOff>0</xdr:colOff>
      <xdr:row>36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5167C29B-8D55-4F69-B453-8E79F8E65D16}"/>
            </a:ext>
          </a:extLst>
        </xdr:cNvPr>
        <xdr:cNvSpPr txBox="1">
          <a:spLocks noChangeArrowheads="1"/>
        </xdr:cNvSpPr>
      </xdr:nvSpPr>
      <xdr:spPr bwMode="auto">
        <a:xfrm>
          <a:off x="678942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30</xdr:row>
      <xdr:rowOff>0</xdr:rowOff>
    </xdr:from>
    <xdr:to>
      <xdr:col>13</xdr:col>
      <xdr:colOff>0</xdr:colOff>
      <xdr:row>32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5E3B3088-F9B8-445B-B984-0787774D8D2A}"/>
            </a:ext>
          </a:extLst>
        </xdr:cNvPr>
        <xdr:cNvSpPr txBox="1">
          <a:spLocks noChangeArrowheads="1"/>
        </xdr:cNvSpPr>
      </xdr:nvSpPr>
      <xdr:spPr bwMode="auto">
        <a:xfrm>
          <a:off x="740664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12</xdr:col>
      <xdr:colOff>0</xdr:colOff>
      <xdr:row>46</xdr:row>
      <xdr:rowOff>0</xdr:rowOff>
    </xdr:from>
    <xdr:to>
      <xdr:col>13</xdr:col>
      <xdr:colOff>0</xdr:colOff>
      <xdr:row>48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4290F37C-1EFE-4988-B27F-B85D1F082A10}"/>
            </a:ext>
          </a:extLst>
        </xdr:cNvPr>
        <xdr:cNvSpPr txBox="1">
          <a:spLocks noChangeArrowheads="1"/>
        </xdr:cNvSpPr>
      </xdr:nvSpPr>
      <xdr:spPr bwMode="auto">
        <a:xfrm>
          <a:off x="740664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12</xdr:col>
      <xdr:colOff>0</xdr:colOff>
      <xdr:row>52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8E1E6ACF-C721-4BE0-A56A-11FB71579554}"/>
            </a:ext>
          </a:extLst>
        </xdr:cNvPr>
        <xdr:cNvSpPr txBox="1">
          <a:spLocks noChangeArrowheads="1"/>
        </xdr:cNvSpPr>
      </xdr:nvSpPr>
      <xdr:spPr bwMode="auto">
        <a:xfrm>
          <a:off x="678942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11</xdr:col>
      <xdr:colOff>0</xdr:colOff>
      <xdr:row>58</xdr:row>
      <xdr:rowOff>0</xdr:rowOff>
    </xdr:from>
    <xdr:to>
      <xdr:col>12</xdr:col>
      <xdr:colOff>0</xdr:colOff>
      <xdr:row>60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E341C0F1-6793-4A0D-936A-CF4FA5A644F6}"/>
            </a:ext>
          </a:extLst>
        </xdr:cNvPr>
        <xdr:cNvSpPr txBox="1">
          <a:spLocks noChangeArrowheads="1"/>
        </xdr:cNvSpPr>
      </xdr:nvSpPr>
      <xdr:spPr bwMode="auto">
        <a:xfrm>
          <a:off x="678942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16</xdr:row>
      <xdr:rowOff>0</xdr:rowOff>
    </xdr:from>
    <xdr:to>
      <xdr:col>26</xdr:col>
      <xdr:colOff>0</xdr:colOff>
      <xdr:row>18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4B51636A-718B-42A9-BB8C-33EE19C32026}"/>
            </a:ext>
          </a:extLst>
        </xdr:cNvPr>
        <xdr:cNvSpPr txBox="1">
          <a:spLocks noChangeArrowheads="1"/>
        </xdr:cNvSpPr>
      </xdr:nvSpPr>
      <xdr:spPr bwMode="auto">
        <a:xfrm>
          <a:off x="15430500" y="2682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26</xdr:col>
      <xdr:colOff>0</xdr:colOff>
      <xdr:row>34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DEE97869-AFFE-435C-AD9C-4D6558C929D0}"/>
            </a:ext>
          </a:extLst>
        </xdr:cNvPr>
        <xdr:cNvSpPr txBox="1">
          <a:spLocks noChangeArrowheads="1"/>
        </xdr:cNvSpPr>
      </xdr:nvSpPr>
      <xdr:spPr bwMode="auto">
        <a:xfrm>
          <a:off x="1543050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24</xdr:col>
      <xdr:colOff>0</xdr:colOff>
      <xdr:row>28</xdr:row>
      <xdr:rowOff>0</xdr:rowOff>
    </xdr:from>
    <xdr:to>
      <xdr:col>25</xdr:col>
      <xdr:colOff>0</xdr:colOff>
      <xdr:row>30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956940A5-2FD5-448B-BB30-D068A5F8E7AD}"/>
            </a:ext>
          </a:extLst>
        </xdr:cNvPr>
        <xdr:cNvSpPr txBox="1">
          <a:spLocks noChangeArrowheads="1"/>
        </xdr:cNvSpPr>
      </xdr:nvSpPr>
      <xdr:spPr bwMode="auto">
        <a:xfrm>
          <a:off x="14813280" y="4693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25</xdr:col>
      <xdr:colOff>0</xdr:colOff>
      <xdr:row>48</xdr:row>
      <xdr:rowOff>0</xdr:rowOff>
    </xdr:from>
    <xdr:to>
      <xdr:col>26</xdr:col>
      <xdr:colOff>0</xdr:colOff>
      <xdr:row>50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832EDC85-C20D-4898-A71A-DBADD8D3808D}"/>
            </a:ext>
          </a:extLst>
        </xdr:cNvPr>
        <xdr:cNvSpPr txBox="1">
          <a:spLocks noChangeArrowheads="1"/>
        </xdr:cNvSpPr>
      </xdr:nvSpPr>
      <xdr:spPr bwMode="auto">
        <a:xfrm>
          <a:off x="1543050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56</xdr:row>
      <xdr:rowOff>0</xdr:rowOff>
    </xdr:from>
    <xdr:to>
      <xdr:col>26</xdr:col>
      <xdr:colOff>0</xdr:colOff>
      <xdr:row>58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B0EF429F-98A3-4956-B0C4-3F0FA9390F7D}"/>
            </a:ext>
          </a:extLst>
        </xdr:cNvPr>
        <xdr:cNvSpPr txBox="1">
          <a:spLocks noChangeArrowheads="1"/>
        </xdr:cNvSpPr>
      </xdr:nvSpPr>
      <xdr:spPr bwMode="auto">
        <a:xfrm>
          <a:off x="1543050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44</xdr:row>
      <xdr:rowOff>0</xdr:rowOff>
    </xdr:from>
    <xdr:to>
      <xdr:col>25</xdr:col>
      <xdr:colOff>0</xdr:colOff>
      <xdr:row>46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93E41C22-2046-4921-AFB9-86BF8050D7C7}"/>
            </a:ext>
          </a:extLst>
        </xdr:cNvPr>
        <xdr:cNvSpPr txBox="1">
          <a:spLocks noChangeArrowheads="1"/>
        </xdr:cNvSpPr>
      </xdr:nvSpPr>
      <xdr:spPr bwMode="auto">
        <a:xfrm>
          <a:off x="1481328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23</xdr:col>
      <xdr:colOff>0</xdr:colOff>
      <xdr:row>52</xdr:row>
      <xdr:rowOff>0</xdr:rowOff>
    </xdr:from>
    <xdr:to>
      <xdr:col>24</xdr:col>
      <xdr:colOff>0</xdr:colOff>
      <xdr:row>54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E8CB4317-D228-4883-9398-D66974BF8225}"/>
            </a:ext>
          </a:extLst>
        </xdr:cNvPr>
        <xdr:cNvSpPr txBox="1">
          <a:spLocks noChangeArrowheads="1"/>
        </xdr:cNvSpPr>
      </xdr:nvSpPr>
      <xdr:spPr bwMode="auto">
        <a:xfrm>
          <a:off x="1419606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13</xdr:col>
      <xdr:colOff>0</xdr:colOff>
      <xdr:row>54</xdr:row>
      <xdr:rowOff>0</xdr:rowOff>
    </xdr:from>
    <xdr:to>
      <xdr:col>14</xdr:col>
      <xdr:colOff>0</xdr:colOff>
      <xdr:row>56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48A18578-8802-410F-8F29-3E2866AFB148}"/>
            </a:ext>
          </a:extLst>
        </xdr:cNvPr>
        <xdr:cNvSpPr txBox="1">
          <a:spLocks noChangeArrowheads="1"/>
        </xdr:cNvSpPr>
      </xdr:nvSpPr>
      <xdr:spPr bwMode="auto">
        <a:xfrm>
          <a:off x="802386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12</xdr:col>
      <xdr:colOff>0</xdr:colOff>
      <xdr:row>44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88269926-AE30-42CE-8941-627AE64DCA81}"/>
            </a:ext>
          </a:extLst>
        </xdr:cNvPr>
        <xdr:cNvSpPr txBox="1">
          <a:spLocks noChangeArrowheads="1"/>
        </xdr:cNvSpPr>
      </xdr:nvSpPr>
      <xdr:spPr bwMode="auto">
        <a:xfrm>
          <a:off x="678942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66</xdr:row>
      <xdr:rowOff>0</xdr:rowOff>
    </xdr:from>
    <xdr:to>
      <xdr:col>12</xdr:col>
      <xdr:colOff>0</xdr:colOff>
      <xdr:row>68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1050BCA5-4C29-4C8A-B833-A3B152491F3C}"/>
            </a:ext>
          </a:extLst>
        </xdr:cNvPr>
        <xdr:cNvSpPr txBox="1">
          <a:spLocks noChangeArrowheads="1"/>
        </xdr:cNvSpPr>
      </xdr:nvSpPr>
      <xdr:spPr bwMode="auto">
        <a:xfrm>
          <a:off x="6789420" y="11064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62</xdr:row>
      <xdr:rowOff>0</xdr:rowOff>
    </xdr:from>
    <xdr:to>
      <xdr:col>13</xdr:col>
      <xdr:colOff>0</xdr:colOff>
      <xdr:row>64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B5EA5766-0907-4316-A0E8-E16B1FDEA5E4}"/>
            </a:ext>
          </a:extLst>
        </xdr:cNvPr>
        <xdr:cNvSpPr txBox="1">
          <a:spLocks noChangeArrowheads="1"/>
        </xdr:cNvSpPr>
      </xdr:nvSpPr>
      <xdr:spPr bwMode="auto">
        <a:xfrm>
          <a:off x="740664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60</xdr:row>
      <xdr:rowOff>0</xdr:rowOff>
    </xdr:from>
    <xdr:to>
      <xdr:col>25</xdr:col>
      <xdr:colOff>0</xdr:colOff>
      <xdr:row>62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5F742CC4-2F6D-4EB8-A6BD-253F1C458D0E}"/>
            </a:ext>
          </a:extLst>
        </xdr:cNvPr>
        <xdr:cNvSpPr txBox="1">
          <a:spLocks noChangeArrowheads="1"/>
        </xdr:cNvSpPr>
      </xdr:nvSpPr>
      <xdr:spPr bwMode="auto">
        <a:xfrm>
          <a:off x="1481328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64</xdr:row>
      <xdr:rowOff>0</xdr:rowOff>
    </xdr:from>
    <xdr:to>
      <xdr:col>26</xdr:col>
      <xdr:colOff>0</xdr:colOff>
      <xdr:row>66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D842A2D1-A9A6-4E59-8E7B-A34B46F31B9F}"/>
            </a:ext>
          </a:extLst>
        </xdr:cNvPr>
        <xdr:cNvSpPr txBox="1">
          <a:spLocks noChangeArrowheads="1"/>
        </xdr:cNvSpPr>
      </xdr:nvSpPr>
      <xdr:spPr bwMode="auto">
        <a:xfrm>
          <a:off x="1543050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40</xdr:row>
      <xdr:rowOff>0</xdr:rowOff>
    </xdr:from>
    <xdr:to>
      <xdr:col>26</xdr:col>
      <xdr:colOff>0</xdr:colOff>
      <xdr:row>42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C302A633-EB35-442F-A1C4-AEC1F0DCD72E}"/>
            </a:ext>
          </a:extLst>
        </xdr:cNvPr>
        <xdr:cNvSpPr txBox="1">
          <a:spLocks noChangeArrowheads="1"/>
        </xdr:cNvSpPr>
      </xdr:nvSpPr>
      <xdr:spPr bwMode="auto">
        <a:xfrm>
          <a:off x="15430500" y="6705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20</xdr:row>
      <xdr:rowOff>0</xdr:rowOff>
    </xdr:from>
    <xdr:to>
      <xdr:col>24</xdr:col>
      <xdr:colOff>0</xdr:colOff>
      <xdr:row>22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D96FE52B-17CC-4F55-BCE9-B435D45093F1}"/>
            </a:ext>
          </a:extLst>
        </xdr:cNvPr>
        <xdr:cNvSpPr txBox="1">
          <a:spLocks noChangeArrowheads="1"/>
        </xdr:cNvSpPr>
      </xdr:nvSpPr>
      <xdr:spPr bwMode="auto">
        <a:xfrm>
          <a:off x="1419606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12</xdr:row>
      <xdr:rowOff>0</xdr:rowOff>
    </xdr:from>
    <xdr:to>
      <xdr:col>25</xdr:col>
      <xdr:colOff>0</xdr:colOff>
      <xdr:row>14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21F6F5F7-DFA0-400E-9214-9B755DFAE57F}"/>
            </a:ext>
          </a:extLst>
        </xdr:cNvPr>
        <xdr:cNvSpPr txBox="1">
          <a:spLocks noChangeArrowheads="1"/>
        </xdr:cNvSpPr>
      </xdr:nvSpPr>
      <xdr:spPr bwMode="auto">
        <a:xfrm>
          <a:off x="14813280" y="2011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8</xdr:row>
      <xdr:rowOff>0</xdr:rowOff>
    </xdr:from>
    <xdr:to>
      <xdr:col>26</xdr:col>
      <xdr:colOff>0</xdr:colOff>
      <xdr:row>10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5153EA73-794C-451D-95A2-3EEC985C9449}"/>
            </a:ext>
          </a:extLst>
        </xdr:cNvPr>
        <xdr:cNvSpPr txBox="1">
          <a:spLocks noChangeArrowheads="1"/>
        </xdr:cNvSpPr>
      </xdr:nvSpPr>
      <xdr:spPr bwMode="auto">
        <a:xfrm>
          <a:off x="15430500" y="1341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9EC8EE74-37B2-4902-841D-53D179BFF35D}"/>
            </a:ext>
          </a:extLst>
        </xdr:cNvPr>
        <xdr:cNvSpPr txBox="1">
          <a:spLocks noChangeArrowheads="1"/>
        </xdr:cNvSpPr>
      </xdr:nvSpPr>
      <xdr:spPr bwMode="auto">
        <a:xfrm>
          <a:off x="1543050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18</xdr:row>
      <xdr:rowOff>0</xdr:rowOff>
    </xdr:from>
    <xdr:to>
      <xdr:col>49</xdr:col>
      <xdr:colOff>0</xdr:colOff>
      <xdr:row>20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F2395D9B-6CA6-4B6F-8FEC-7277187FB823}"/>
            </a:ext>
          </a:extLst>
        </xdr:cNvPr>
        <xdr:cNvSpPr txBox="1">
          <a:spLocks noChangeArrowheads="1"/>
        </xdr:cNvSpPr>
      </xdr:nvSpPr>
      <xdr:spPr bwMode="auto">
        <a:xfrm>
          <a:off x="2962656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0</xdr:colOff>
      <xdr:row>28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77ABD1C7-1D3A-4B3A-A74B-71D4759E6989}"/>
            </a:ext>
          </a:extLst>
        </xdr:cNvPr>
        <xdr:cNvSpPr txBox="1">
          <a:spLocks noChangeArrowheads="1"/>
        </xdr:cNvSpPr>
      </xdr:nvSpPr>
      <xdr:spPr bwMode="auto">
        <a:xfrm>
          <a:off x="2962656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50</xdr:col>
      <xdr:colOff>0</xdr:colOff>
      <xdr:row>22</xdr:row>
      <xdr:rowOff>0</xdr:rowOff>
    </xdr:from>
    <xdr:to>
      <xdr:col>51</xdr:col>
      <xdr:colOff>0</xdr:colOff>
      <xdr:row>24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BBE95B26-0759-446E-B820-F76C2A73B2D2}"/>
            </a:ext>
          </a:extLst>
        </xdr:cNvPr>
        <xdr:cNvSpPr txBox="1">
          <a:spLocks noChangeArrowheads="1"/>
        </xdr:cNvSpPr>
      </xdr:nvSpPr>
      <xdr:spPr bwMode="auto">
        <a:xfrm>
          <a:off x="3086100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49</xdr:col>
      <xdr:colOff>0</xdr:colOff>
      <xdr:row>30</xdr:row>
      <xdr:rowOff>0</xdr:rowOff>
    </xdr:from>
    <xdr:to>
      <xdr:col>50</xdr:col>
      <xdr:colOff>0</xdr:colOff>
      <xdr:row>32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F6399DDF-ED51-4F83-A43D-CC410FF2CA42}"/>
            </a:ext>
          </a:extLst>
        </xdr:cNvPr>
        <xdr:cNvSpPr txBox="1">
          <a:spLocks noChangeArrowheads="1"/>
        </xdr:cNvSpPr>
      </xdr:nvSpPr>
      <xdr:spPr bwMode="auto">
        <a:xfrm>
          <a:off x="3024378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86144C0B-0C63-4C35-B597-A227458153AC}"/>
            </a:ext>
          </a:extLst>
        </xdr:cNvPr>
        <xdr:cNvSpPr txBox="1">
          <a:spLocks noChangeArrowheads="1"/>
        </xdr:cNvSpPr>
      </xdr:nvSpPr>
      <xdr:spPr bwMode="auto">
        <a:xfrm>
          <a:off x="2962656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064E00E3-83B9-4E1E-9789-CE77233C94D1}"/>
            </a:ext>
          </a:extLst>
        </xdr:cNvPr>
        <xdr:cNvSpPr txBox="1">
          <a:spLocks noChangeArrowheads="1"/>
        </xdr:cNvSpPr>
      </xdr:nvSpPr>
      <xdr:spPr bwMode="auto">
        <a:xfrm>
          <a:off x="3024378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34</xdr:row>
      <xdr:rowOff>0</xdr:rowOff>
    </xdr:from>
    <xdr:to>
      <xdr:col>49</xdr:col>
      <xdr:colOff>0</xdr:colOff>
      <xdr:row>36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811EDAEC-C5E5-48B6-8DF8-0A6894D00C85}"/>
            </a:ext>
          </a:extLst>
        </xdr:cNvPr>
        <xdr:cNvSpPr txBox="1">
          <a:spLocks noChangeArrowheads="1"/>
        </xdr:cNvSpPr>
      </xdr:nvSpPr>
      <xdr:spPr bwMode="auto">
        <a:xfrm>
          <a:off x="2962656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46</xdr:row>
      <xdr:rowOff>0</xdr:rowOff>
    </xdr:from>
    <xdr:to>
      <xdr:col>50</xdr:col>
      <xdr:colOff>0</xdr:colOff>
      <xdr:row>48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A31D1C95-5CC7-44BD-A34A-C8A665EEBFC1}"/>
            </a:ext>
          </a:extLst>
        </xdr:cNvPr>
        <xdr:cNvSpPr txBox="1">
          <a:spLocks noChangeArrowheads="1"/>
        </xdr:cNvSpPr>
      </xdr:nvSpPr>
      <xdr:spPr bwMode="auto">
        <a:xfrm>
          <a:off x="3024378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58</xdr:row>
      <xdr:rowOff>0</xdr:rowOff>
    </xdr:from>
    <xdr:to>
      <xdr:col>49</xdr:col>
      <xdr:colOff>0</xdr:colOff>
      <xdr:row>60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60A84B32-3690-454A-BB4B-AF2C1B960BF2}"/>
            </a:ext>
          </a:extLst>
        </xdr:cNvPr>
        <xdr:cNvSpPr txBox="1">
          <a:spLocks noChangeArrowheads="1"/>
        </xdr:cNvSpPr>
      </xdr:nvSpPr>
      <xdr:spPr bwMode="auto">
        <a:xfrm>
          <a:off x="2962656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50</xdr:row>
      <xdr:rowOff>0</xdr:rowOff>
    </xdr:from>
    <xdr:to>
      <xdr:col>49</xdr:col>
      <xdr:colOff>0</xdr:colOff>
      <xdr:row>52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6DF0FA02-260A-4532-A08C-5F74F26A69F3}"/>
            </a:ext>
          </a:extLst>
        </xdr:cNvPr>
        <xdr:cNvSpPr txBox="1">
          <a:spLocks noChangeArrowheads="1"/>
        </xdr:cNvSpPr>
      </xdr:nvSpPr>
      <xdr:spPr bwMode="auto">
        <a:xfrm>
          <a:off x="2962656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48</xdr:col>
      <xdr:colOff>0</xdr:colOff>
      <xdr:row>42</xdr:row>
      <xdr:rowOff>0</xdr:rowOff>
    </xdr:from>
    <xdr:to>
      <xdr:col>49</xdr:col>
      <xdr:colOff>0</xdr:colOff>
      <xdr:row>44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BB445EF6-6CDF-40BB-8A73-3FC8B2347806}"/>
            </a:ext>
          </a:extLst>
        </xdr:cNvPr>
        <xdr:cNvSpPr txBox="1">
          <a:spLocks noChangeArrowheads="1"/>
        </xdr:cNvSpPr>
      </xdr:nvSpPr>
      <xdr:spPr bwMode="auto">
        <a:xfrm>
          <a:off x="2962656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66</xdr:row>
      <xdr:rowOff>0</xdr:rowOff>
    </xdr:from>
    <xdr:to>
      <xdr:col>49</xdr:col>
      <xdr:colOff>0</xdr:colOff>
      <xdr:row>68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88C94C84-0170-4D01-8F16-0F3A1FB377A6}"/>
            </a:ext>
          </a:extLst>
        </xdr:cNvPr>
        <xdr:cNvSpPr txBox="1">
          <a:spLocks noChangeArrowheads="1"/>
        </xdr:cNvSpPr>
      </xdr:nvSpPr>
      <xdr:spPr bwMode="auto">
        <a:xfrm>
          <a:off x="29626560" y="11064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62</xdr:row>
      <xdr:rowOff>0</xdr:rowOff>
    </xdr:from>
    <xdr:to>
      <xdr:col>50</xdr:col>
      <xdr:colOff>0</xdr:colOff>
      <xdr:row>64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750E5F3D-5100-4EF1-A18B-CBB56E9EEC34}"/>
            </a:ext>
          </a:extLst>
        </xdr:cNvPr>
        <xdr:cNvSpPr txBox="1">
          <a:spLocks noChangeArrowheads="1"/>
        </xdr:cNvSpPr>
      </xdr:nvSpPr>
      <xdr:spPr bwMode="auto">
        <a:xfrm>
          <a:off x="3024378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50</xdr:col>
      <xdr:colOff>0</xdr:colOff>
      <xdr:row>54</xdr:row>
      <xdr:rowOff>0</xdr:rowOff>
    </xdr:from>
    <xdr:to>
      <xdr:col>51</xdr:col>
      <xdr:colOff>0</xdr:colOff>
      <xdr:row>56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6252FC68-0C72-4274-BF36-29E4274F2D93}"/>
            </a:ext>
          </a:extLst>
        </xdr:cNvPr>
        <xdr:cNvSpPr txBox="1">
          <a:spLocks noChangeArrowheads="1"/>
        </xdr:cNvSpPr>
      </xdr:nvSpPr>
      <xdr:spPr bwMode="auto">
        <a:xfrm>
          <a:off x="3086100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16</xdr:row>
      <xdr:rowOff>0</xdr:rowOff>
    </xdr:from>
    <xdr:to>
      <xdr:col>63</xdr:col>
      <xdr:colOff>0</xdr:colOff>
      <xdr:row>18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C2FF9E58-F975-4EEA-AEB9-E88744AC6556}"/>
            </a:ext>
          </a:extLst>
        </xdr:cNvPr>
        <xdr:cNvSpPr txBox="1">
          <a:spLocks noChangeArrowheads="1"/>
        </xdr:cNvSpPr>
      </xdr:nvSpPr>
      <xdr:spPr bwMode="auto">
        <a:xfrm>
          <a:off x="38267640" y="2682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62</xdr:col>
      <xdr:colOff>0</xdr:colOff>
      <xdr:row>32</xdr:row>
      <xdr:rowOff>0</xdr:rowOff>
    </xdr:from>
    <xdr:to>
      <xdr:col>63</xdr:col>
      <xdr:colOff>0</xdr:colOff>
      <xdr:row>34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85FF371E-87AA-46F9-9578-FD059F16EE57}"/>
            </a:ext>
          </a:extLst>
        </xdr:cNvPr>
        <xdr:cNvSpPr txBox="1">
          <a:spLocks noChangeArrowheads="1"/>
        </xdr:cNvSpPr>
      </xdr:nvSpPr>
      <xdr:spPr bwMode="auto">
        <a:xfrm>
          <a:off x="3826764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12</xdr:row>
      <xdr:rowOff>0</xdr:rowOff>
    </xdr:from>
    <xdr:to>
      <xdr:col>62</xdr:col>
      <xdr:colOff>0</xdr:colOff>
      <xdr:row>14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9229B660-F352-4C5B-84EE-42C2198141DC}"/>
            </a:ext>
          </a:extLst>
        </xdr:cNvPr>
        <xdr:cNvSpPr txBox="1">
          <a:spLocks noChangeArrowheads="1"/>
        </xdr:cNvSpPr>
      </xdr:nvSpPr>
      <xdr:spPr bwMode="auto">
        <a:xfrm>
          <a:off x="37650420" y="2011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60</xdr:col>
      <xdr:colOff>0</xdr:colOff>
      <xdr:row>20</xdr:row>
      <xdr:rowOff>0</xdr:rowOff>
    </xdr:from>
    <xdr:to>
      <xdr:col>61</xdr:col>
      <xdr:colOff>0</xdr:colOff>
      <xdr:row>22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D2297637-C34E-4CDB-A228-CE20D0B9A617}"/>
            </a:ext>
          </a:extLst>
        </xdr:cNvPr>
        <xdr:cNvSpPr txBox="1">
          <a:spLocks noChangeArrowheads="1"/>
        </xdr:cNvSpPr>
      </xdr:nvSpPr>
      <xdr:spPr bwMode="auto">
        <a:xfrm>
          <a:off x="3703320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62</xdr:col>
      <xdr:colOff>0</xdr:colOff>
      <xdr:row>8</xdr:row>
      <xdr:rowOff>0</xdr:rowOff>
    </xdr:from>
    <xdr:to>
      <xdr:col>63</xdr:col>
      <xdr:colOff>0</xdr:colOff>
      <xdr:row>10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4B8BB5C9-3DA4-4126-969D-5C9DC75B07D9}"/>
            </a:ext>
          </a:extLst>
        </xdr:cNvPr>
        <xdr:cNvSpPr txBox="1">
          <a:spLocks noChangeArrowheads="1"/>
        </xdr:cNvSpPr>
      </xdr:nvSpPr>
      <xdr:spPr bwMode="auto">
        <a:xfrm>
          <a:off x="38267640" y="1341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24</xdr:row>
      <xdr:rowOff>0</xdr:rowOff>
    </xdr:from>
    <xdr:to>
      <xdr:col>63</xdr:col>
      <xdr:colOff>0</xdr:colOff>
      <xdr:row>26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A20D0394-FCAB-46C7-BCFE-C1A8EA6C1767}"/>
            </a:ext>
          </a:extLst>
        </xdr:cNvPr>
        <xdr:cNvSpPr txBox="1">
          <a:spLocks noChangeArrowheads="1"/>
        </xdr:cNvSpPr>
      </xdr:nvSpPr>
      <xdr:spPr bwMode="auto">
        <a:xfrm>
          <a:off x="3826764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28</xdr:row>
      <xdr:rowOff>0</xdr:rowOff>
    </xdr:from>
    <xdr:to>
      <xdr:col>62</xdr:col>
      <xdr:colOff>0</xdr:colOff>
      <xdr:row>30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7280E637-423B-4F0A-8537-51C909495E54}"/>
            </a:ext>
          </a:extLst>
        </xdr:cNvPr>
        <xdr:cNvSpPr txBox="1">
          <a:spLocks noChangeArrowheads="1"/>
        </xdr:cNvSpPr>
      </xdr:nvSpPr>
      <xdr:spPr bwMode="auto">
        <a:xfrm>
          <a:off x="37650420" y="4693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48</xdr:row>
      <xdr:rowOff>0</xdr:rowOff>
    </xdr:from>
    <xdr:to>
      <xdr:col>63</xdr:col>
      <xdr:colOff>0</xdr:colOff>
      <xdr:row>50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5673ADD7-7D2D-4C33-AC48-47518C5290A3}"/>
            </a:ext>
          </a:extLst>
        </xdr:cNvPr>
        <xdr:cNvSpPr txBox="1">
          <a:spLocks noChangeArrowheads="1"/>
        </xdr:cNvSpPr>
      </xdr:nvSpPr>
      <xdr:spPr bwMode="auto">
        <a:xfrm>
          <a:off x="3826764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62</xdr:col>
      <xdr:colOff>0</xdr:colOff>
      <xdr:row>56</xdr:row>
      <xdr:rowOff>0</xdr:rowOff>
    </xdr:from>
    <xdr:to>
      <xdr:col>63</xdr:col>
      <xdr:colOff>0</xdr:colOff>
      <xdr:row>58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403326B6-9CB3-4D67-939F-EDF07A80DC05}"/>
            </a:ext>
          </a:extLst>
        </xdr:cNvPr>
        <xdr:cNvSpPr txBox="1">
          <a:spLocks noChangeArrowheads="1"/>
        </xdr:cNvSpPr>
      </xdr:nvSpPr>
      <xdr:spPr bwMode="auto">
        <a:xfrm>
          <a:off x="3826764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44</xdr:row>
      <xdr:rowOff>0</xdr:rowOff>
    </xdr:from>
    <xdr:to>
      <xdr:col>62</xdr:col>
      <xdr:colOff>0</xdr:colOff>
      <xdr:row>46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B6764F52-FD63-4C25-82EF-DA971029DD65}"/>
            </a:ext>
          </a:extLst>
        </xdr:cNvPr>
        <xdr:cNvSpPr txBox="1">
          <a:spLocks noChangeArrowheads="1"/>
        </xdr:cNvSpPr>
      </xdr:nvSpPr>
      <xdr:spPr bwMode="auto">
        <a:xfrm>
          <a:off x="3765042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62</xdr:col>
      <xdr:colOff>0</xdr:colOff>
      <xdr:row>65</xdr:row>
      <xdr:rowOff>0</xdr:rowOff>
    </xdr:from>
    <xdr:to>
      <xdr:col>63</xdr:col>
      <xdr:colOff>0</xdr:colOff>
      <xdr:row>67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19CE7942-E304-475B-9519-61FC19C05588}"/>
            </a:ext>
          </a:extLst>
        </xdr:cNvPr>
        <xdr:cNvSpPr txBox="1">
          <a:spLocks noChangeArrowheads="1"/>
        </xdr:cNvSpPr>
      </xdr:nvSpPr>
      <xdr:spPr bwMode="auto">
        <a:xfrm>
          <a:off x="38267640" y="10896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60</xdr:row>
      <xdr:rowOff>0</xdr:rowOff>
    </xdr:from>
    <xdr:to>
      <xdr:col>62</xdr:col>
      <xdr:colOff>0</xdr:colOff>
      <xdr:row>62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2ABA3449-4225-4848-82AD-D16D18CDE3A8}"/>
            </a:ext>
          </a:extLst>
        </xdr:cNvPr>
        <xdr:cNvSpPr txBox="1">
          <a:spLocks noChangeArrowheads="1"/>
        </xdr:cNvSpPr>
      </xdr:nvSpPr>
      <xdr:spPr bwMode="auto">
        <a:xfrm>
          <a:off x="3765042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40</xdr:row>
      <xdr:rowOff>0</xdr:rowOff>
    </xdr:from>
    <xdr:to>
      <xdr:col>63</xdr:col>
      <xdr:colOff>0</xdr:colOff>
      <xdr:row>42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C07E11D6-C5DC-40A3-95E0-0371A807CF92}"/>
            </a:ext>
          </a:extLst>
        </xdr:cNvPr>
        <xdr:cNvSpPr txBox="1">
          <a:spLocks noChangeArrowheads="1"/>
        </xdr:cNvSpPr>
      </xdr:nvSpPr>
      <xdr:spPr bwMode="auto">
        <a:xfrm>
          <a:off x="38267640" y="6705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60</xdr:col>
      <xdr:colOff>0</xdr:colOff>
      <xdr:row>52</xdr:row>
      <xdr:rowOff>0</xdr:rowOff>
    </xdr:from>
    <xdr:to>
      <xdr:col>61</xdr:col>
      <xdr:colOff>0</xdr:colOff>
      <xdr:row>54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518C300C-BD45-4444-8162-B03E11B9A30D}"/>
            </a:ext>
          </a:extLst>
        </xdr:cNvPr>
        <xdr:cNvSpPr txBox="1">
          <a:spLocks noChangeArrowheads="1"/>
        </xdr:cNvSpPr>
      </xdr:nvSpPr>
      <xdr:spPr bwMode="auto">
        <a:xfrm>
          <a:off x="3703320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6_&#26032;&#20154;&#22823;&#20250;_&#12521;&#12531;&#12461;&#12531;&#12464;.xls" TargetMode="External"/><Relationship Id="rId1" Type="http://schemas.openxmlformats.org/officeDocument/2006/relationships/externalLinkPath" Target="/Users/nm_ok/Downloads/H26_&#26032;&#20154;&#22823;&#20250;_&#12521;&#12531;&#12461;&#12531;&#1246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D79B0-046A-41EE-B22C-178C3C9F60EC}">
  <sheetPr codeName="Sheet1"/>
  <dimension ref="A2:CM86"/>
  <sheetViews>
    <sheetView tabSelected="1" view="pageBreakPreview" topLeftCell="A28" zoomScale="60" zoomScaleNormal="115" workbookViewId="0">
      <selection activeCell="AU45" sqref="AU45:CB46"/>
    </sheetView>
  </sheetViews>
  <sheetFormatPr defaultColWidth="1.6640625" defaultRowHeight="9" customHeight="1" x14ac:dyDescent="0.2"/>
  <cols>
    <col min="1" max="16384" width="1.6640625" style="1"/>
  </cols>
  <sheetData>
    <row r="2" spans="1:86" ht="9" customHeight="1" x14ac:dyDescent="0.2">
      <c r="R2" s="58" t="s">
        <v>29</v>
      </c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2"/>
      <c r="BS2" s="2"/>
      <c r="BT2" s="2"/>
      <c r="BU2" s="2"/>
      <c r="BV2" s="2"/>
    </row>
    <row r="3" spans="1:86" ht="9" customHeight="1" x14ac:dyDescent="0.2"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2"/>
      <c r="BS3" s="2"/>
      <c r="BT3" s="2"/>
      <c r="BU3" s="2"/>
      <c r="BV3" s="2"/>
    </row>
    <row r="4" spans="1:86" ht="9" customHeight="1" x14ac:dyDescent="0.2">
      <c r="AL4" s="58" t="s">
        <v>65</v>
      </c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</row>
    <row r="5" spans="1:86" ht="9" customHeight="1" x14ac:dyDescent="0.2"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</row>
    <row r="6" spans="1:86" ht="9" customHeight="1" x14ac:dyDescent="0.2">
      <c r="BQ6" s="60" t="s">
        <v>30</v>
      </c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</row>
    <row r="7" spans="1:86" ht="9" customHeight="1" x14ac:dyDescent="0.2"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</row>
    <row r="8" spans="1:86" ht="9" customHeight="1" x14ac:dyDescent="0.2">
      <c r="BQ8" s="60" t="s">
        <v>25</v>
      </c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3"/>
    </row>
    <row r="9" spans="1:86" ht="9" customHeight="1" x14ac:dyDescent="0.2"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3"/>
    </row>
    <row r="10" spans="1:86" ht="9" customHeight="1" x14ac:dyDescent="0.2">
      <c r="M10" s="2"/>
      <c r="N10" s="2"/>
      <c r="O10" s="2"/>
      <c r="Q10" s="58" t="s">
        <v>4</v>
      </c>
      <c r="R10" s="58"/>
      <c r="S10" s="58"/>
      <c r="T10" s="58"/>
      <c r="U10" s="58"/>
      <c r="V10" s="58"/>
      <c r="W10" s="58"/>
      <c r="X10" s="58"/>
      <c r="Y10" s="58"/>
      <c r="Z10" s="58"/>
      <c r="AA10" s="58"/>
      <c r="BG10" s="58" t="s">
        <v>5</v>
      </c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</row>
    <row r="11" spans="1:86" ht="9" customHeight="1" x14ac:dyDescent="0.2">
      <c r="L11" s="2"/>
      <c r="M11" s="2"/>
      <c r="N11" s="2"/>
      <c r="O11" s="2"/>
      <c r="P11" s="2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</row>
    <row r="12" spans="1:86" ht="9" customHeight="1" x14ac:dyDescent="0.2"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</row>
    <row r="13" spans="1:86" ht="9" customHeight="1" x14ac:dyDescent="0.2">
      <c r="CH13" s="3"/>
    </row>
    <row r="14" spans="1:86" ht="9" customHeight="1" thickBot="1" x14ac:dyDescent="0.25">
      <c r="A14" s="58" t="s">
        <v>125</v>
      </c>
      <c r="B14" s="58"/>
      <c r="C14" s="58">
        <v>1</v>
      </c>
      <c r="D14" s="58"/>
      <c r="E14" s="80" t="s">
        <v>6</v>
      </c>
      <c r="F14" s="80"/>
      <c r="G14" s="80"/>
      <c r="H14" s="80"/>
      <c r="AI14" s="80" t="s">
        <v>31</v>
      </c>
      <c r="AJ14" s="80"/>
      <c r="AK14" s="80"/>
      <c r="AL14" s="80"/>
      <c r="AM14" s="58">
        <v>18</v>
      </c>
      <c r="AN14" s="58"/>
      <c r="AU14" s="2"/>
      <c r="AV14" s="2"/>
      <c r="AW14" s="18"/>
      <c r="AX14" s="18"/>
      <c r="AY14" s="18"/>
      <c r="AZ14" s="18"/>
      <c r="BH14" s="13"/>
      <c r="BI14" s="13"/>
      <c r="BJ14" s="7"/>
      <c r="BK14" s="7"/>
      <c r="BL14" s="7"/>
      <c r="BM14" s="7"/>
      <c r="BN14" s="13"/>
      <c r="BO14" s="13"/>
      <c r="BP14" s="7"/>
      <c r="BQ14" s="7"/>
      <c r="BR14" s="7"/>
      <c r="BS14" s="7"/>
      <c r="BT14" s="7"/>
      <c r="BU14" s="7"/>
      <c r="BV14" s="7"/>
      <c r="BW14" s="18"/>
      <c r="BX14" s="18"/>
      <c r="BY14" s="18"/>
      <c r="BZ14" s="18"/>
      <c r="CA14" s="2"/>
      <c r="CB14" s="2"/>
    </row>
    <row r="15" spans="1:86" ht="9" customHeight="1" thickTop="1" thickBot="1" x14ac:dyDescent="0.25">
      <c r="A15" s="58"/>
      <c r="B15" s="58"/>
      <c r="C15" s="58"/>
      <c r="D15" s="58"/>
      <c r="E15" s="80"/>
      <c r="F15" s="80"/>
      <c r="G15" s="80"/>
      <c r="H15" s="80"/>
      <c r="I15" s="41"/>
      <c r="J15" s="41"/>
      <c r="K15" s="41"/>
      <c r="L15" s="42"/>
      <c r="AE15" s="50"/>
      <c r="AF15" s="41"/>
      <c r="AG15" s="41"/>
      <c r="AH15" s="41"/>
      <c r="AI15" s="80"/>
      <c r="AJ15" s="80"/>
      <c r="AK15" s="80"/>
      <c r="AL15" s="80"/>
      <c r="AM15" s="58"/>
      <c r="AN15" s="58"/>
      <c r="AS15" s="58" t="s">
        <v>125</v>
      </c>
      <c r="AT15" s="58"/>
      <c r="AU15" s="58">
        <v>1</v>
      </c>
      <c r="AV15" s="58"/>
      <c r="AW15" s="80" t="s">
        <v>6</v>
      </c>
      <c r="AX15" s="80"/>
      <c r="AY15" s="80"/>
      <c r="AZ15" s="80"/>
      <c r="BG15" s="7"/>
      <c r="BH15" s="7"/>
      <c r="BI15" s="13"/>
      <c r="BJ15" s="13"/>
      <c r="BK15" s="7"/>
      <c r="BL15" s="7"/>
      <c r="BM15" s="13"/>
      <c r="BN15" s="13"/>
      <c r="BO15" s="7"/>
      <c r="BP15" s="7"/>
      <c r="BW15" s="80" t="s">
        <v>7</v>
      </c>
      <c r="BX15" s="80"/>
      <c r="BY15" s="80"/>
      <c r="BZ15" s="80"/>
      <c r="CA15" s="58">
        <v>12</v>
      </c>
      <c r="CB15" s="58"/>
    </row>
    <row r="16" spans="1:86" ht="9" customHeight="1" thickTop="1" thickBot="1" x14ac:dyDescent="0.25">
      <c r="C16" s="58">
        <v>2</v>
      </c>
      <c r="D16" s="58"/>
      <c r="E16" s="80" t="s">
        <v>38</v>
      </c>
      <c r="F16" s="80"/>
      <c r="G16" s="80"/>
      <c r="H16" s="80"/>
      <c r="I16" s="7"/>
      <c r="J16" s="7"/>
      <c r="L16" s="8"/>
      <c r="M16" s="43"/>
      <c r="N16" s="41"/>
      <c r="O16" s="48"/>
      <c r="P16" s="7"/>
      <c r="AA16" s="7"/>
      <c r="AB16" s="52"/>
      <c r="AC16" s="41"/>
      <c r="AD16" s="41"/>
      <c r="AE16" s="9"/>
      <c r="AF16" s="10"/>
      <c r="AG16" s="10"/>
      <c r="AH16" s="10"/>
      <c r="AI16" s="80" t="s">
        <v>50</v>
      </c>
      <c r="AJ16" s="80"/>
      <c r="AK16" s="80"/>
      <c r="AL16" s="80"/>
      <c r="AM16" s="58">
        <v>19</v>
      </c>
      <c r="AN16" s="58"/>
      <c r="AS16" s="58"/>
      <c r="AT16" s="58"/>
      <c r="AU16" s="58"/>
      <c r="AV16" s="58"/>
      <c r="AW16" s="80"/>
      <c r="AX16" s="80"/>
      <c r="AY16" s="80"/>
      <c r="AZ16" s="80"/>
      <c r="BA16" s="41"/>
      <c r="BB16" s="41"/>
      <c r="BC16" s="41"/>
      <c r="BD16" s="42"/>
      <c r="BE16" s="49"/>
      <c r="BF16" s="45"/>
      <c r="BG16" s="7"/>
      <c r="BH16" s="7"/>
      <c r="BI16" s="139">
        <v>1</v>
      </c>
      <c r="BJ16" s="140"/>
      <c r="BK16" s="7"/>
      <c r="BL16" s="7"/>
      <c r="BM16" s="139">
        <v>3</v>
      </c>
      <c r="BN16" s="140"/>
      <c r="BO16" s="7"/>
      <c r="BP16" s="7"/>
      <c r="BQ16" s="7"/>
      <c r="BR16" s="7"/>
      <c r="BS16" s="50"/>
      <c r="BT16" s="41"/>
      <c r="BU16" s="41"/>
      <c r="BV16" s="41"/>
      <c r="BW16" s="80"/>
      <c r="BX16" s="80"/>
      <c r="BY16" s="80"/>
      <c r="BZ16" s="80"/>
      <c r="CA16" s="58"/>
      <c r="CB16" s="58"/>
      <c r="CC16" s="7"/>
    </row>
    <row r="17" spans="3:81" ht="9" customHeight="1" thickTop="1" thickBot="1" x14ac:dyDescent="0.25">
      <c r="C17" s="58"/>
      <c r="D17" s="58"/>
      <c r="E17" s="80"/>
      <c r="F17" s="80"/>
      <c r="G17" s="80"/>
      <c r="H17" s="80"/>
      <c r="I17" s="41"/>
      <c r="J17" s="42"/>
      <c r="L17" s="8"/>
      <c r="M17" s="7"/>
      <c r="N17" s="7"/>
      <c r="O17" s="48"/>
      <c r="P17" s="7"/>
      <c r="AA17" s="45"/>
      <c r="AB17" s="46"/>
      <c r="AC17" s="7"/>
      <c r="AD17" s="7"/>
      <c r="AI17" s="80"/>
      <c r="AJ17" s="80"/>
      <c r="AK17" s="80"/>
      <c r="AL17" s="80"/>
      <c r="AM17" s="58"/>
      <c r="AN17" s="58"/>
      <c r="AU17" s="58">
        <v>2</v>
      </c>
      <c r="AV17" s="58"/>
      <c r="AW17" s="80" t="s">
        <v>62</v>
      </c>
      <c r="AX17" s="80"/>
      <c r="AY17" s="80"/>
      <c r="AZ17" s="80"/>
      <c r="BA17" s="7"/>
      <c r="BB17" s="7"/>
      <c r="BD17" s="8"/>
      <c r="BE17" s="12"/>
      <c r="BF17" s="7"/>
      <c r="BG17" s="48"/>
      <c r="BH17" s="8"/>
      <c r="BI17" s="139"/>
      <c r="BJ17" s="140"/>
      <c r="BK17" s="7"/>
      <c r="BL17" s="7"/>
      <c r="BM17" s="139"/>
      <c r="BN17" s="140"/>
      <c r="BO17" s="7"/>
      <c r="BP17" s="7"/>
      <c r="BQ17" s="50"/>
      <c r="BR17" s="44"/>
      <c r="BS17" s="7"/>
      <c r="BU17" s="7"/>
      <c r="BV17" s="7"/>
      <c r="BW17" s="80" t="s">
        <v>63</v>
      </c>
      <c r="BX17" s="80"/>
      <c r="BY17" s="80"/>
      <c r="BZ17" s="80"/>
      <c r="CA17" s="58">
        <v>13</v>
      </c>
      <c r="CB17" s="58"/>
      <c r="CC17" s="7"/>
    </row>
    <row r="18" spans="3:81" ht="9" customHeight="1" thickTop="1" thickBot="1" x14ac:dyDescent="0.25">
      <c r="C18" s="58">
        <v>3</v>
      </c>
      <c r="D18" s="58"/>
      <c r="E18" s="80" t="s">
        <v>27</v>
      </c>
      <c r="F18" s="80"/>
      <c r="G18" s="80"/>
      <c r="H18" s="80"/>
      <c r="I18" s="10"/>
      <c r="J18" s="11"/>
      <c r="K18" s="43"/>
      <c r="L18" s="41"/>
      <c r="M18" s="7"/>
      <c r="N18" s="7"/>
      <c r="O18" s="49"/>
      <c r="P18" s="45"/>
      <c r="S18" s="13"/>
      <c r="T18" s="13"/>
      <c r="U18" s="14"/>
      <c r="Y18" s="7"/>
      <c r="Z18" s="52"/>
      <c r="AA18" s="7"/>
      <c r="AB18" s="7"/>
      <c r="AC18" s="12"/>
      <c r="AD18" s="7"/>
      <c r="AI18" s="80" t="s">
        <v>51</v>
      </c>
      <c r="AJ18" s="80"/>
      <c r="AK18" s="80"/>
      <c r="AL18" s="80"/>
      <c r="AM18" s="58">
        <v>20</v>
      </c>
      <c r="AN18" s="58"/>
      <c r="AU18" s="58"/>
      <c r="AV18" s="58"/>
      <c r="AW18" s="80"/>
      <c r="AX18" s="80"/>
      <c r="AY18" s="80"/>
      <c r="AZ18" s="80"/>
      <c r="BA18" s="21"/>
      <c r="BB18" s="25"/>
      <c r="BD18" s="8"/>
      <c r="BE18" s="7"/>
      <c r="BF18" s="7"/>
      <c r="BG18" s="48"/>
      <c r="BH18" s="8"/>
      <c r="BI18" s="141" t="s">
        <v>6</v>
      </c>
      <c r="BJ18" s="142"/>
      <c r="BK18" s="7"/>
      <c r="BL18" s="7"/>
      <c r="BM18" s="141" t="s">
        <v>94</v>
      </c>
      <c r="BN18" s="142"/>
      <c r="BO18" s="7"/>
      <c r="BP18" s="7"/>
      <c r="BQ18" s="48"/>
      <c r="BR18" s="8"/>
      <c r="BS18" s="51"/>
      <c r="BT18" s="46"/>
      <c r="BU18" s="54"/>
      <c r="BV18" s="54"/>
      <c r="BW18" s="80"/>
      <c r="BX18" s="80"/>
      <c r="BY18" s="80"/>
      <c r="BZ18" s="80"/>
      <c r="CA18" s="58"/>
      <c r="CB18" s="58"/>
      <c r="CC18" s="7"/>
    </row>
    <row r="19" spans="3:81" ht="9" customHeight="1" thickTop="1" thickBot="1" x14ac:dyDescent="0.25">
      <c r="C19" s="58"/>
      <c r="D19" s="58"/>
      <c r="E19" s="80"/>
      <c r="F19" s="80"/>
      <c r="G19" s="80"/>
      <c r="H19" s="80"/>
      <c r="M19" s="7"/>
      <c r="N19" s="8"/>
      <c r="O19" s="12"/>
      <c r="P19" s="7"/>
      <c r="Q19" s="48"/>
      <c r="R19" s="8"/>
      <c r="S19" s="139">
        <v>1</v>
      </c>
      <c r="T19" s="140"/>
      <c r="U19" s="14"/>
      <c r="W19" s="139">
        <v>3</v>
      </c>
      <c r="X19" s="140"/>
      <c r="Y19" s="7"/>
      <c r="Z19" s="52"/>
      <c r="AA19" s="7"/>
      <c r="AB19" s="7"/>
      <c r="AC19" s="51"/>
      <c r="AD19" s="45"/>
      <c r="AE19" s="50"/>
      <c r="AF19" s="41"/>
      <c r="AG19" s="41"/>
      <c r="AH19" s="41"/>
      <c r="AI19" s="80"/>
      <c r="AJ19" s="80"/>
      <c r="AK19" s="80"/>
      <c r="AL19" s="80"/>
      <c r="AM19" s="58"/>
      <c r="AN19" s="58"/>
      <c r="AU19" s="58">
        <v>3</v>
      </c>
      <c r="AV19" s="58"/>
      <c r="AW19" s="80" t="s">
        <v>49</v>
      </c>
      <c r="AX19" s="80"/>
      <c r="AY19" s="80"/>
      <c r="AZ19" s="80"/>
      <c r="BA19" s="14"/>
      <c r="BB19" s="14"/>
      <c r="BC19" s="50"/>
      <c r="BD19" s="41"/>
      <c r="BE19" s="7"/>
      <c r="BF19" s="7"/>
      <c r="BG19" s="49"/>
      <c r="BH19" s="47"/>
      <c r="BI19" s="141"/>
      <c r="BJ19" s="142"/>
      <c r="BK19" s="7"/>
      <c r="BL19" s="7"/>
      <c r="BM19" s="141"/>
      <c r="BN19" s="142"/>
      <c r="BO19" s="51"/>
      <c r="BP19" s="46"/>
      <c r="BQ19" s="48"/>
      <c r="BR19" s="7"/>
      <c r="BS19" s="7"/>
      <c r="BT19" s="8"/>
      <c r="BU19" s="23"/>
      <c r="BV19" s="23"/>
      <c r="BW19" s="80" t="s">
        <v>48</v>
      </c>
      <c r="BX19" s="80"/>
      <c r="BY19" s="80"/>
      <c r="BZ19" s="80"/>
      <c r="CA19" s="58">
        <v>14</v>
      </c>
      <c r="CB19" s="58"/>
      <c r="CC19" s="7"/>
    </row>
    <row r="20" spans="3:81" ht="9" customHeight="1" thickTop="1" thickBot="1" x14ac:dyDescent="0.25">
      <c r="C20" s="58">
        <v>4</v>
      </c>
      <c r="D20" s="58"/>
      <c r="E20" s="80" t="s">
        <v>39</v>
      </c>
      <c r="F20" s="80"/>
      <c r="G20" s="80"/>
      <c r="H20" s="80"/>
      <c r="M20" s="7"/>
      <c r="N20" s="8"/>
      <c r="O20" s="7"/>
      <c r="P20" s="7"/>
      <c r="Q20" s="48"/>
      <c r="R20" s="8"/>
      <c r="S20" s="139"/>
      <c r="T20" s="140"/>
      <c r="U20" s="14"/>
      <c r="W20" s="139"/>
      <c r="X20" s="140"/>
      <c r="Y20" s="7"/>
      <c r="Z20" s="52"/>
      <c r="AA20" s="7"/>
      <c r="AB20" s="7"/>
      <c r="AE20" s="9"/>
      <c r="AF20" s="10"/>
      <c r="AG20" s="10"/>
      <c r="AH20" s="10"/>
      <c r="AI20" s="80" t="s">
        <v>52</v>
      </c>
      <c r="AJ20" s="80"/>
      <c r="AK20" s="80"/>
      <c r="AL20" s="80"/>
      <c r="AM20" s="58">
        <v>21</v>
      </c>
      <c r="AN20" s="58"/>
      <c r="AU20" s="58"/>
      <c r="AV20" s="58"/>
      <c r="AW20" s="80"/>
      <c r="AX20" s="80"/>
      <c r="AY20" s="80"/>
      <c r="AZ20" s="80"/>
      <c r="BA20" s="41"/>
      <c r="BB20" s="41"/>
      <c r="BE20" s="7"/>
      <c r="BF20" s="7"/>
      <c r="BG20" s="12"/>
      <c r="BH20" s="7"/>
      <c r="BI20" s="141"/>
      <c r="BJ20" s="142"/>
      <c r="BK20" s="7"/>
      <c r="BL20" s="7"/>
      <c r="BM20" s="141"/>
      <c r="BN20" s="142"/>
      <c r="BO20" s="12"/>
      <c r="BP20" s="8"/>
      <c r="BQ20" s="12"/>
      <c r="BR20" s="7"/>
      <c r="BW20" s="80"/>
      <c r="BX20" s="80"/>
      <c r="BY20" s="80"/>
      <c r="BZ20" s="80"/>
      <c r="CA20" s="58"/>
      <c r="CB20" s="58"/>
      <c r="CC20" s="7"/>
    </row>
    <row r="21" spans="3:81" ht="9" customHeight="1" thickTop="1" thickBot="1" x14ac:dyDescent="0.25">
      <c r="C21" s="58"/>
      <c r="D21" s="58"/>
      <c r="E21" s="80"/>
      <c r="F21" s="80"/>
      <c r="G21" s="80"/>
      <c r="H21" s="80"/>
      <c r="I21" s="41"/>
      <c r="J21" s="41"/>
      <c r="K21" s="41"/>
      <c r="L21" s="42"/>
      <c r="M21" s="7"/>
      <c r="N21" s="8"/>
      <c r="O21" s="7"/>
      <c r="P21" s="7"/>
      <c r="Q21" s="48"/>
      <c r="R21" s="8"/>
      <c r="S21" s="141" t="s">
        <v>6</v>
      </c>
      <c r="T21" s="142"/>
      <c r="U21" s="14"/>
      <c r="W21" s="141" t="s">
        <v>63</v>
      </c>
      <c r="X21" s="142"/>
      <c r="Y21" s="45"/>
      <c r="Z21" s="46"/>
      <c r="AA21" s="7"/>
      <c r="AB21" s="7"/>
      <c r="AI21" s="80"/>
      <c r="AJ21" s="80"/>
      <c r="AK21" s="80"/>
      <c r="AL21" s="80"/>
      <c r="AM21" s="58"/>
      <c r="AN21" s="58"/>
      <c r="AU21" s="58">
        <v>4</v>
      </c>
      <c r="AV21" s="58"/>
      <c r="AW21" s="80" t="s">
        <v>53</v>
      </c>
      <c r="AX21" s="80"/>
      <c r="AY21" s="80"/>
      <c r="AZ21" s="80"/>
      <c r="BE21" s="7"/>
      <c r="BF21" s="8"/>
      <c r="BG21" s="7"/>
      <c r="BH21" s="7"/>
      <c r="BI21" s="141"/>
      <c r="BJ21" s="142"/>
      <c r="BK21" s="7"/>
      <c r="BL21" s="7"/>
      <c r="BM21" s="141"/>
      <c r="BN21" s="142"/>
      <c r="BO21" s="7"/>
      <c r="BP21" s="7"/>
      <c r="BQ21" s="12"/>
      <c r="BR21" s="7"/>
      <c r="BW21" s="80" t="s">
        <v>44</v>
      </c>
      <c r="BX21" s="80"/>
      <c r="BY21" s="80"/>
      <c r="BZ21" s="80"/>
      <c r="CA21" s="58">
        <v>15</v>
      </c>
      <c r="CB21" s="58"/>
      <c r="CC21" s="7"/>
    </row>
    <row r="22" spans="3:81" ht="9" customHeight="1" thickTop="1" thickBot="1" x14ac:dyDescent="0.25">
      <c r="C22" s="58">
        <v>5</v>
      </c>
      <c r="D22" s="58"/>
      <c r="E22" s="80" t="s">
        <v>40</v>
      </c>
      <c r="F22" s="80"/>
      <c r="G22" s="80"/>
      <c r="H22" s="80"/>
      <c r="I22" s="10"/>
      <c r="J22" s="10"/>
      <c r="L22" s="11"/>
      <c r="M22" s="43"/>
      <c r="N22" s="41"/>
      <c r="O22" s="7"/>
      <c r="P22" s="7"/>
      <c r="Q22" s="49"/>
      <c r="R22" s="47"/>
      <c r="S22" s="141"/>
      <c r="T22" s="142"/>
      <c r="U22" s="14"/>
      <c r="W22" s="141"/>
      <c r="X22" s="142"/>
      <c r="Y22" s="12"/>
      <c r="Z22" s="8"/>
      <c r="AA22" s="12"/>
      <c r="AB22" s="7"/>
      <c r="AI22" s="80" t="s">
        <v>53</v>
      </c>
      <c r="AJ22" s="80"/>
      <c r="AK22" s="80"/>
      <c r="AL22" s="80"/>
      <c r="AM22" s="58">
        <v>22</v>
      </c>
      <c r="AN22" s="58"/>
      <c r="AU22" s="58"/>
      <c r="AV22" s="58"/>
      <c r="AW22" s="80"/>
      <c r="AX22" s="80"/>
      <c r="AY22" s="80"/>
      <c r="AZ22" s="80"/>
      <c r="BA22" s="41"/>
      <c r="BB22" s="54"/>
      <c r="BC22" s="41"/>
      <c r="BD22" s="54"/>
      <c r="BE22" s="49"/>
      <c r="BF22" s="47"/>
      <c r="BG22" s="7"/>
      <c r="BH22" s="7"/>
      <c r="BI22" s="141"/>
      <c r="BJ22" s="142"/>
      <c r="BK22" s="7"/>
      <c r="BL22" s="7"/>
      <c r="BM22" s="141"/>
      <c r="BN22" s="142"/>
      <c r="BO22" s="7"/>
      <c r="BP22" s="7"/>
      <c r="BQ22" s="12"/>
      <c r="BR22" s="7"/>
      <c r="BS22" s="22"/>
      <c r="BT22" s="21"/>
      <c r="BU22" s="21"/>
      <c r="BV22" s="4"/>
      <c r="BW22" s="80"/>
      <c r="BX22" s="80"/>
      <c r="BY22" s="80"/>
      <c r="BZ22" s="80"/>
      <c r="CA22" s="58"/>
      <c r="CB22" s="58"/>
      <c r="CC22" s="7"/>
    </row>
    <row r="23" spans="3:81" ht="9" customHeight="1" thickTop="1" thickBot="1" x14ac:dyDescent="0.25">
      <c r="C23" s="58"/>
      <c r="D23" s="58"/>
      <c r="E23" s="80"/>
      <c r="F23" s="80"/>
      <c r="G23" s="80"/>
      <c r="H23" s="80"/>
      <c r="K23" s="4"/>
      <c r="O23" s="7"/>
      <c r="P23" s="8"/>
      <c r="S23" s="141"/>
      <c r="T23" s="142"/>
      <c r="U23" s="14"/>
      <c r="W23" s="141"/>
      <c r="X23" s="142"/>
      <c r="Y23" s="12"/>
      <c r="Z23" s="8"/>
      <c r="AA23" s="12"/>
      <c r="AB23" s="7"/>
      <c r="AE23" s="6"/>
      <c r="AF23" s="4"/>
      <c r="AG23" s="4"/>
      <c r="AH23" s="4"/>
      <c r="AI23" s="80"/>
      <c r="AJ23" s="80"/>
      <c r="AK23" s="80"/>
      <c r="AL23" s="80"/>
      <c r="AM23" s="58"/>
      <c r="AN23" s="58"/>
      <c r="AQ23" s="7"/>
      <c r="AU23" s="58">
        <v>5</v>
      </c>
      <c r="AV23" s="58"/>
      <c r="AW23" s="80" t="s">
        <v>36</v>
      </c>
      <c r="AX23" s="80"/>
      <c r="AY23" s="80"/>
      <c r="AZ23" s="80"/>
      <c r="BA23" s="10"/>
      <c r="BB23" s="23"/>
      <c r="BC23" s="10"/>
      <c r="BD23" s="26"/>
      <c r="BG23" s="7"/>
      <c r="BH23" s="7"/>
      <c r="BI23" s="141"/>
      <c r="BJ23" s="142"/>
      <c r="BK23" s="7"/>
      <c r="BL23" s="7"/>
      <c r="BM23" s="141"/>
      <c r="BN23" s="142"/>
      <c r="BO23" s="7"/>
      <c r="BP23" s="7"/>
      <c r="BQ23" s="41"/>
      <c r="BR23" s="42"/>
      <c r="BS23" s="14"/>
      <c r="BT23" s="14"/>
      <c r="BU23" s="14"/>
      <c r="BV23" s="7"/>
      <c r="BW23" s="80" t="s">
        <v>35</v>
      </c>
      <c r="BX23" s="80"/>
      <c r="BY23" s="80"/>
      <c r="BZ23" s="80"/>
      <c r="CA23" s="58">
        <v>16</v>
      </c>
      <c r="CB23" s="58"/>
      <c r="CC23" s="7"/>
    </row>
    <row r="24" spans="3:81" ht="9" customHeight="1" thickTop="1" thickBot="1" x14ac:dyDescent="0.25">
      <c r="C24" s="58">
        <v>6</v>
      </c>
      <c r="D24" s="58"/>
      <c r="E24" s="80" t="s">
        <v>41</v>
      </c>
      <c r="F24" s="80"/>
      <c r="G24" s="80"/>
      <c r="H24" s="80"/>
      <c r="O24" s="7"/>
      <c r="P24" s="8"/>
      <c r="S24" s="141"/>
      <c r="T24" s="142"/>
      <c r="U24" s="14"/>
      <c r="W24" s="141"/>
      <c r="X24" s="142"/>
      <c r="Y24" s="12"/>
      <c r="Z24" s="7"/>
      <c r="AA24" s="12"/>
      <c r="AB24" s="52"/>
      <c r="AC24" s="41"/>
      <c r="AD24" s="41"/>
      <c r="AE24" s="49"/>
      <c r="AF24" s="45"/>
      <c r="AG24" s="45"/>
      <c r="AH24" s="45"/>
      <c r="AI24" s="80" t="s">
        <v>54</v>
      </c>
      <c r="AJ24" s="80"/>
      <c r="AK24" s="80"/>
      <c r="AL24" s="80"/>
      <c r="AM24" s="58">
        <v>23</v>
      </c>
      <c r="AN24" s="58"/>
      <c r="AU24" s="58"/>
      <c r="AV24" s="58"/>
      <c r="AW24" s="80"/>
      <c r="AX24" s="80"/>
      <c r="AY24" s="80"/>
      <c r="AZ24" s="80"/>
      <c r="BG24" s="7"/>
      <c r="BH24" s="7"/>
      <c r="BI24" s="13"/>
      <c r="BJ24" s="13"/>
      <c r="BK24" s="7"/>
      <c r="BL24" s="7"/>
      <c r="BO24" s="7"/>
      <c r="BP24" s="7"/>
      <c r="BS24" s="41"/>
      <c r="BT24" s="41"/>
      <c r="BU24" s="41"/>
      <c r="BV24" s="41"/>
      <c r="BW24" s="80"/>
      <c r="BX24" s="80"/>
      <c r="BY24" s="80"/>
      <c r="BZ24" s="80"/>
      <c r="CA24" s="58"/>
      <c r="CB24" s="58"/>
      <c r="CC24" s="7"/>
    </row>
    <row r="25" spans="3:81" ht="9" customHeight="1" thickTop="1" thickBot="1" x14ac:dyDescent="0.25">
      <c r="C25" s="58"/>
      <c r="D25" s="58"/>
      <c r="E25" s="80"/>
      <c r="F25" s="80"/>
      <c r="G25" s="80"/>
      <c r="H25" s="80"/>
      <c r="I25" s="4"/>
      <c r="J25" s="4"/>
      <c r="K25" s="4"/>
      <c r="L25" s="5"/>
      <c r="O25" s="7"/>
      <c r="P25" s="8"/>
      <c r="S25" s="141"/>
      <c r="T25" s="142"/>
      <c r="U25" s="14"/>
      <c r="W25" s="141"/>
      <c r="X25" s="142"/>
      <c r="AA25" s="51"/>
      <c r="AB25" s="46"/>
      <c r="AC25" s="7"/>
      <c r="AD25" s="7"/>
      <c r="AI25" s="80"/>
      <c r="AJ25" s="80"/>
      <c r="AK25" s="80"/>
      <c r="AL25" s="80"/>
      <c r="AM25" s="58"/>
      <c r="AN25" s="58"/>
      <c r="AU25" s="58">
        <v>6</v>
      </c>
      <c r="AV25" s="58"/>
      <c r="AW25" s="80" t="s">
        <v>27</v>
      </c>
      <c r="AX25" s="80"/>
      <c r="AY25" s="80"/>
      <c r="AZ25" s="80"/>
      <c r="BG25" s="7"/>
      <c r="BH25" s="7"/>
      <c r="BK25" s="7"/>
      <c r="BL25" s="7"/>
      <c r="BO25" s="7"/>
      <c r="BP25" s="7"/>
      <c r="BW25" s="80" t="s">
        <v>28</v>
      </c>
      <c r="BX25" s="80"/>
      <c r="BY25" s="80"/>
      <c r="BZ25" s="80"/>
      <c r="CA25" s="58">
        <v>17</v>
      </c>
      <c r="CB25" s="58"/>
      <c r="CC25" s="7"/>
    </row>
    <row r="26" spans="3:81" ht="9" customHeight="1" thickTop="1" thickBot="1" x14ac:dyDescent="0.25">
      <c r="C26" s="58">
        <v>7</v>
      </c>
      <c r="D26" s="58"/>
      <c r="E26" s="80" t="s">
        <v>42</v>
      </c>
      <c r="F26" s="80"/>
      <c r="G26" s="80"/>
      <c r="H26" s="80"/>
      <c r="I26" s="45"/>
      <c r="J26" s="45"/>
      <c r="K26" s="45"/>
      <c r="L26" s="46"/>
      <c r="M26" s="41"/>
      <c r="N26" s="41"/>
      <c r="O26" s="48"/>
      <c r="P26" s="8"/>
      <c r="S26" s="141"/>
      <c r="T26" s="142"/>
      <c r="W26" s="141"/>
      <c r="X26" s="142"/>
      <c r="Z26" s="7"/>
      <c r="AA26" s="7"/>
      <c r="AB26" s="7"/>
      <c r="AC26" s="12"/>
      <c r="AD26" s="7"/>
      <c r="AI26" s="80" t="s">
        <v>55</v>
      </c>
      <c r="AJ26" s="80"/>
      <c r="AK26" s="80"/>
      <c r="AL26" s="80"/>
      <c r="AM26" s="58">
        <v>24</v>
      </c>
      <c r="AN26" s="58"/>
      <c r="AU26" s="58"/>
      <c r="AV26" s="58"/>
      <c r="AW26" s="80"/>
      <c r="AX26" s="80"/>
      <c r="AY26" s="80"/>
      <c r="AZ26" s="80"/>
      <c r="BA26" s="41"/>
      <c r="BB26" s="41"/>
      <c r="BC26" s="41"/>
      <c r="BD26" s="41"/>
      <c r="BE26" s="49"/>
      <c r="BF26" s="45"/>
      <c r="BG26" s="7"/>
      <c r="BH26" s="7"/>
      <c r="BP26" s="7"/>
      <c r="BQ26" s="45"/>
      <c r="BR26" s="46"/>
      <c r="BS26" s="53"/>
      <c r="BT26" s="54"/>
      <c r="BU26" s="54"/>
      <c r="BV26" s="41"/>
      <c r="BW26" s="80"/>
      <c r="BX26" s="80"/>
      <c r="BY26" s="80"/>
      <c r="BZ26" s="80"/>
      <c r="CA26" s="58"/>
      <c r="CB26" s="58"/>
      <c r="CC26" s="7"/>
    </row>
    <row r="27" spans="3:81" ht="9" customHeight="1" thickTop="1" thickBot="1" x14ac:dyDescent="0.25">
      <c r="C27" s="58"/>
      <c r="D27" s="58"/>
      <c r="E27" s="80"/>
      <c r="F27" s="80"/>
      <c r="G27" s="80"/>
      <c r="H27" s="80"/>
      <c r="K27" s="7"/>
      <c r="M27" s="7"/>
      <c r="N27" s="7"/>
      <c r="O27" s="49"/>
      <c r="P27" s="47"/>
      <c r="Z27" s="7"/>
      <c r="AA27" s="7"/>
      <c r="AB27" s="7"/>
      <c r="AC27" s="51"/>
      <c r="AD27" s="45"/>
      <c r="AE27" s="6"/>
      <c r="AF27" s="4"/>
      <c r="AG27" s="4"/>
      <c r="AH27" s="4"/>
      <c r="AI27" s="80"/>
      <c r="AJ27" s="80"/>
      <c r="AK27" s="80"/>
      <c r="AL27" s="80"/>
      <c r="AM27" s="58"/>
      <c r="AN27" s="58"/>
      <c r="AU27" s="58">
        <v>7</v>
      </c>
      <c r="AV27" s="58"/>
      <c r="AW27" s="80" t="s">
        <v>56</v>
      </c>
      <c r="AX27" s="80"/>
      <c r="AY27" s="80"/>
      <c r="AZ27" s="80"/>
      <c r="BA27" s="7"/>
      <c r="BB27" s="7"/>
      <c r="BD27" s="8"/>
      <c r="BE27" s="12"/>
      <c r="BF27" s="8"/>
      <c r="BG27" s="7"/>
      <c r="BH27" s="7"/>
      <c r="BI27" s="139">
        <v>4</v>
      </c>
      <c r="BJ27" s="140"/>
      <c r="BM27" s="139">
        <v>2</v>
      </c>
      <c r="BN27" s="140"/>
      <c r="BO27" s="7"/>
      <c r="BQ27" s="12"/>
      <c r="BR27" s="7"/>
      <c r="BS27" s="24"/>
      <c r="BT27" s="23"/>
      <c r="BU27" s="23"/>
      <c r="BV27" s="10"/>
      <c r="BW27" s="80" t="s">
        <v>57</v>
      </c>
      <c r="BX27" s="80"/>
      <c r="BY27" s="80"/>
      <c r="BZ27" s="80"/>
      <c r="CA27" s="58">
        <v>18</v>
      </c>
      <c r="CB27" s="58"/>
      <c r="CC27" s="7"/>
    </row>
    <row r="28" spans="3:81" ht="9" customHeight="1" thickTop="1" thickBot="1" x14ac:dyDescent="0.25">
      <c r="C28" s="58">
        <v>8</v>
      </c>
      <c r="D28" s="58"/>
      <c r="E28" s="80" t="s">
        <v>43</v>
      </c>
      <c r="F28" s="80"/>
      <c r="G28" s="80"/>
      <c r="H28" s="80"/>
      <c r="M28" s="7"/>
      <c r="N28" s="8"/>
      <c r="Z28" s="7"/>
      <c r="AA28" s="7"/>
      <c r="AB28" s="7"/>
      <c r="AE28" s="49"/>
      <c r="AF28" s="45"/>
      <c r="AG28" s="45"/>
      <c r="AH28" s="45"/>
      <c r="AI28" s="80" t="s">
        <v>33</v>
      </c>
      <c r="AJ28" s="80"/>
      <c r="AK28" s="80"/>
      <c r="AL28" s="80"/>
      <c r="AM28" s="58">
        <v>25</v>
      </c>
      <c r="AN28" s="58"/>
      <c r="AU28" s="58"/>
      <c r="AV28" s="58"/>
      <c r="AW28" s="80"/>
      <c r="AX28" s="80"/>
      <c r="AY28" s="80"/>
      <c r="AZ28" s="80"/>
      <c r="BA28" s="21"/>
      <c r="BB28" s="25"/>
      <c r="BD28" s="8"/>
      <c r="BE28" s="7"/>
      <c r="BF28" s="8"/>
      <c r="BI28" s="139"/>
      <c r="BJ28" s="140"/>
      <c r="BM28" s="139"/>
      <c r="BN28" s="140"/>
      <c r="BQ28" s="12"/>
      <c r="BR28" s="7"/>
      <c r="BW28" s="80"/>
      <c r="BX28" s="80"/>
      <c r="BY28" s="80"/>
      <c r="BZ28" s="80"/>
      <c r="CA28" s="58"/>
      <c r="CB28" s="58"/>
      <c r="CC28" s="7"/>
    </row>
    <row r="29" spans="3:81" ht="9" customHeight="1" thickTop="1" thickBot="1" x14ac:dyDescent="0.25">
      <c r="C29" s="58"/>
      <c r="D29" s="58"/>
      <c r="E29" s="80"/>
      <c r="F29" s="80"/>
      <c r="G29" s="80"/>
      <c r="H29" s="80"/>
      <c r="I29" s="4"/>
      <c r="J29" s="4"/>
      <c r="K29" s="4"/>
      <c r="L29" s="5"/>
      <c r="M29" s="45"/>
      <c r="N29" s="47"/>
      <c r="Z29" s="7"/>
      <c r="AA29" s="7"/>
      <c r="AB29" s="7"/>
      <c r="AI29" s="80"/>
      <c r="AJ29" s="80"/>
      <c r="AK29" s="80"/>
      <c r="AL29" s="80"/>
      <c r="AM29" s="58"/>
      <c r="AN29" s="58"/>
      <c r="AU29" s="58">
        <v>8</v>
      </c>
      <c r="AV29" s="58"/>
      <c r="AW29" s="80" t="s">
        <v>60</v>
      </c>
      <c r="AX29" s="80"/>
      <c r="AY29" s="80"/>
      <c r="AZ29" s="80"/>
      <c r="BA29" s="14"/>
      <c r="BB29" s="14"/>
      <c r="BC29" s="50"/>
      <c r="BD29" s="41"/>
      <c r="BE29" s="7"/>
      <c r="BF29" s="8"/>
      <c r="BG29" s="7"/>
      <c r="BH29" s="7"/>
      <c r="BI29" s="141" t="s">
        <v>95</v>
      </c>
      <c r="BJ29" s="142"/>
      <c r="BM29" s="141" t="s">
        <v>96</v>
      </c>
      <c r="BN29" s="142"/>
      <c r="BQ29" s="12"/>
      <c r="BR29" s="7"/>
      <c r="BS29" s="7"/>
      <c r="BU29" s="7"/>
      <c r="BV29" s="7"/>
      <c r="BW29" s="80" t="s">
        <v>64</v>
      </c>
      <c r="BX29" s="80"/>
      <c r="BY29" s="80"/>
      <c r="BZ29" s="80"/>
      <c r="CA29" s="58">
        <v>19</v>
      </c>
      <c r="CB29" s="58"/>
      <c r="CC29" s="7"/>
    </row>
    <row r="30" spans="3:81" ht="9" customHeight="1" thickTop="1" thickBot="1" x14ac:dyDescent="0.25">
      <c r="C30" s="58">
        <v>9</v>
      </c>
      <c r="D30" s="58"/>
      <c r="E30" s="80" t="s">
        <v>34</v>
      </c>
      <c r="F30" s="80"/>
      <c r="G30" s="80"/>
      <c r="H30" s="80"/>
      <c r="I30" s="45"/>
      <c r="J30" s="45"/>
      <c r="K30" s="45"/>
      <c r="L30" s="46"/>
      <c r="AI30" s="80" t="s">
        <v>28</v>
      </c>
      <c r="AJ30" s="80"/>
      <c r="AK30" s="80"/>
      <c r="AL30" s="80"/>
      <c r="AM30" s="58">
        <v>26</v>
      </c>
      <c r="AN30" s="58"/>
      <c r="AU30" s="58"/>
      <c r="AV30" s="58"/>
      <c r="AW30" s="80"/>
      <c r="AX30" s="80"/>
      <c r="AY30" s="80"/>
      <c r="AZ30" s="80"/>
      <c r="BA30" s="41"/>
      <c r="BB30" s="41"/>
      <c r="BG30" s="12"/>
      <c r="BH30" s="8"/>
      <c r="BI30" s="141"/>
      <c r="BJ30" s="142"/>
      <c r="BM30" s="141"/>
      <c r="BN30" s="142"/>
      <c r="BO30" s="43"/>
      <c r="BP30" s="42"/>
      <c r="BQ30" s="7"/>
      <c r="BR30" s="7"/>
      <c r="BS30" s="45"/>
      <c r="BT30" s="46"/>
      <c r="BU30" s="54"/>
      <c r="BV30" s="54"/>
      <c r="BW30" s="80"/>
      <c r="BX30" s="80"/>
      <c r="BY30" s="80"/>
      <c r="BZ30" s="80"/>
      <c r="CA30" s="58"/>
      <c r="CB30" s="58"/>
      <c r="CC30" s="7"/>
    </row>
    <row r="31" spans="3:81" ht="9" customHeight="1" thickTop="1" thickBot="1" x14ac:dyDescent="0.25">
      <c r="C31" s="58"/>
      <c r="D31" s="58"/>
      <c r="E31" s="80"/>
      <c r="F31" s="80"/>
      <c r="G31" s="80"/>
      <c r="H31" s="80"/>
      <c r="K31" s="7"/>
      <c r="AE31" s="50"/>
      <c r="AF31" s="41"/>
      <c r="AG31" s="41"/>
      <c r="AH31" s="41"/>
      <c r="AI31" s="80"/>
      <c r="AJ31" s="80"/>
      <c r="AK31" s="80"/>
      <c r="AL31" s="80"/>
      <c r="AM31" s="58"/>
      <c r="AN31" s="58"/>
      <c r="AU31" s="58">
        <v>9</v>
      </c>
      <c r="AV31" s="58"/>
      <c r="AW31" s="80" t="s">
        <v>54</v>
      </c>
      <c r="AX31" s="80"/>
      <c r="AY31" s="80"/>
      <c r="AZ31" s="80"/>
      <c r="BA31" s="7"/>
      <c r="BB31" s="7"/>
      <c r="BD31" s="7"/>
      <c r="BE31" s="7"/>
      <c r="BF31" s="52"/>
      <c r="BG31" s="50"/>
      <c r="BH31" s="44"/>
      <c r="BI31" s="141"/>
      <c r="BJ31" s="142"/>
      <c r="BM31" s="141"/>
      <c r="BN31" s="142"/>
      <c r="BO31" s="12"/>
      <c r="BP31" s="52"/>
      <c r="BQ31" s="7"/>
      <c r="BR31" s="8"/>
      <c r="BS31" s="12"/>
      <c r="BT31" s="7"/>
      <c r="BU31" s="24"/>
      <c r="BV31" s="23"/>
      <c r="BW31" s="80" t="s">
        <v>47</v>
      </c>
      <c r="BX31" s="80"/>
      <c r="BY31" s="80"/>
      <c r="BZ31" s="80"/>
      <c r="CA31" s="58">
        <v>20</v>
      </c>
      <c r="CB31" s="58"/>
      <c r="CC31" s="7"/>
    </row>
    <row r="32" spans="3:81" ht="9" customHeight="1" thickTop="1" thickBot="1" x14ac:dyDescent="0.25">
      <c r="C32" s="58">
        <v>10</v>
      </c>
      <c r="D32" s="58"/>
      <c r="E32" s="80" t="s">
        <v>8</v>
      </c>
      <c r="F32" s="80"/>
      <c r="G32" s="80"/>
      <c r="H32" s="80"/>
      <c r="N32" s="7"/>
      <c r="O32" s="7"/>
      <c r="P32" s="7"/>
      <c r="AC32" s="43"/>
      <c r="AD32" s="41"/>
      <c r="AE32" s="9"/>
      <c r="AF32" s="10"/>
      <c r="AG32" s="10"/>
      <c r="AH32" s="10"/>
      <c r="AI32" s="80" t="s">
        <v>56</v>
      </c>
      <c r="AJ32" s="80"/>
      <c r="AK32" s="80"/>
      <c r="AL32" s="80"/>
      <c r="AM32" s="58">
        <v>27</v>
      </c>
      <c r="AN32" s="58"/>
      <c r="AU32" s="58"/>
      <c r="AV32" s="58"/>
      <c r="AW32" s="80"/>
      <c r="AX32" s="80"/>
      <c r="AY32" s="80"/>
      <c r="AZ32" s="80"/>
      <c r="BA32" s="54"/>
      <c r="BB32" s="54"/>
      <c r="BC32" s="49"/>
      <c r="BD32" s="45"/>
      <c r="BE32" s="7"/>
      <c r="BF32" s="52"/>
      <c r="BI32" s="141"/>
      <c r="BJ32" s="142"/>
      <c r="BM32" s="141"/>
      <c r="BN32" s="142"/>
      <c r="BO32" s="12"/>
      <c r="BP32" s="52"/>
      <c r="BQ32" s="7"/>
      <c r="BR32" s="8"/>
      <c r="BS32" s="12"/>
      <c r="BT32" s="7"/>
      <c r="BU32" s="7"/>
      <c r="BV32" s="7"/>
      <c r="BW32" s="80"/>
      <c r="BX32" s="80"/>
      <c r="BY32" s="80"/>
      <c r="BZ32" s="80"/>
      <c r="CA32" s="58"/>
      <c r="CB32" s="58"/>
    </row>
    <row r="33" spans="3:82" ht="9" customHeight="1" thickTop="1" thickBot="1" x14ac:dyDescent="0.25">
      <c r="C33" s="58"/>
      <c r="D33" s="58"/>
      <c r="E33" s="80"/>
      <c r="F33" s="80"/>
      <c r="G33" s="80"/>
      <c r="H33" s="80"/>
      <c r="I33" s="41"/>
      <c r="J33" s="41"/>
      <c r="K33" s="41"/>
      <c r="L33" s="42"/>
      <c r="O33" s="7"/>
      <c r="P33" s="7"/>
      <c r="AC33" s="12"/>
      <c r="AD33" s="7"/>
      <c r="AI33" s="80"/>
      <c r="AJ33" s="80"/>
      <c r="AK33" s="80"/>
      <c r="AL33" s="80"/>
      <c r="AM33" s="58"/>
      <c r="AN33" s="58"/>
      <c r="AU33" s="58">
        <v>10</v>
      </c>
      <c r="AV33" s="58"/>
      <c r="AW33" s="80" t="s">
        <v>50</v>
      </c>
      <c r="AX33" s="80"/>
      <c r="AY33" s="80"/>
      <c r="AZ33" s="80"/>
      <c r="BA33" s="23"/>
      <c r="BB33" s="26"/>
      <c r="BC33" s="7"/>
      <c r="BD33" s="8"/>
      <c r="BE33" s="7"/>
      <c r="BF33" s="52"/>
      <c r="BI33" s="141"/>
      <c r="BJ33" s="142"/>
      <c r="BM33" s="141"/>
      <c r="BN33" s="142"/>
      <c r="BQ33" s="41"/>
      <c r="BR33" s="42"/>
      <c r="BS33" s="49"/>
      <c r="BT33" s="45"/>
      <c r="BU33" s="45"/>
      <c r="BV33" s="45"/>
      <c r="BW33" s="80" t="s">
        <v>8</v>
      </c>
      <c r="BX33" s="80"/>
      <c r="BY33" s="80"/>
      <c r="BZ33" s="80"/>
      <c r="CA33" s="58">
        <v>21</v>
      </c>
      <c r="CB33" s="58"/>
      <c r="CC33" s="58" t="s">
        <v>125</v>
      </c>
      <c r="CD33" s="58"/>
    </row>
    <row r="34" spans="3:82" ht="9" customHeight="1" thickTop="1" thickBot="1" x14ac:dyDescent="0.25">
      <c r="C34" s="58">
        <v>11</v>
      </c>
      <c r="D34" s="58"/>
      <c r="E34" s="80" t="s">
        <v>44</v>
      </c>
      <c r="F34" s="80"/>
      <c r="G34" s="80"/>
      <c r="H34" s="80"/>
      <c r="I34" s="10"/>
      <c r="J34" s="10"/>
      <c r="L34" s="11"/>
      <c r="M34" s="41"/>
      <c r="N34" s="41"/>
      <c r="O34" s="48"/>
      <c r="P34" s="7"/>
      <c r="U34" s="14"/>
      <c r="AA34" s="43"/>
      <c r="AB34" s="42"/>
      <c r="AC34" s="7"/>
      <c r="AD34" s="7"/>
      <c r="AI34" s="80" t="s">
        <v>57</v>
      </c>
      <c r="AJ34" s="80"/>
      <c r="AK34" s="80"/>
      <c r="AL34" s="80"/>
      <c r="AM34" s="58">
        <v>28</v>
      </c>
      <c r="AN34" s="58"/>
      <c r="AU34" s="58"/>
      <c r="AV34" s="58"/>
      <c r="AW34" s="80"/>
      <c r="AX34" s="80"/>
      <c r="AY34" s="80"/>
      <c r="AZ34" s="80"/>
      <c r="BA34" s="7"/>
      <c r="BB34" s="7"/>
      <c r="BC34" s="7"/>
      <c r="BD34" s="8"/>
      <c r="BE34" s="51"/>
      <c r="BF34" s="46"/>
      <c r="BI34" s="141"/>
      <c r="BJ34" s="142"/>
      <c r="BM34" s="141"/>
      <c r="BN34" s="142"/>
      <c r="BW34" s="80"/>
      <c r="BX34" s="80"/>
      <c r="BY34" s="80"/>
      <c r="BZ34" s="80"/>
      <c r="CA34" s="58"/>
      <c r="CB34" s="58"/>
      <c r="CC34" s="58"/>
      <c r="CD34" s="58"/>
    </row>
    <row r="35" spans="3:82" ht="9" customHeight="1" thickTop="1" thickBot="1" x14ac:dyDescent="0.25">
      <c r="C35" s="58"/>
      <c r="D35" s="58"/>
      <c r="E35" s="80"/>
      <c r="F35" s="80"/>
      <c r="G35" s="80"/>
      <c r="H35" s="80"/>
      <c r="K35" s="4"/>
      <c r="M35" s="7"/>
      <c r="N35" s="7"/>
      <c r="O35" s="49"/>
      <c r="P35" s="45"/>
      <c r="S35" s="139">
        <v>4</v>
      </c>
      <c r="T35" s="140"/>
      <c r="U35" s="14"/>
      <c r="W35" s="139">
        <v>2</v>
      </c>
      <c r="X35" s="140"/>
      <c r="AA35" s="12"/>
      <c r="AB35" s="52"/>
      <c r="AC35" s="45"/>
      <c r="AD35" s="45"/>
      <c r="AE35" s="6"/>
      <c r="AF35" s="4"/>
      <c r="AG35" s="4"/>
      <c r="AH35" s="4"/>
      <c r="AI35" s="80"/>
      <c r="AJ35" s="80"/>
      <c r="AK35" s="80"/>
      <c r="AL35" s="80"/>
      <c r="AM35" s="58"/>
      <c r="AN35" s="58"/>
      <c r="AU35" s="58">
        <v>11</v>
      </c>
      <c r="AV35" s="58"/>
      <c r="AW35" s="80" t="s">
        <v>26</v>
      </c>
      <c r="AX35" s="80"/>
      <c r="AY35" s="80"/>
      <c r="AZ35" s="80"/>
      <c r="BA35" s="45"/>
      <c r="BB35" s="45"/>
      <c r="BC35" s="45"/>
      <c r="BD35" s="46"/>
      <c r="CA35" s="2"/>
      <c r="CB35" s="2"/>
    </row>
    <row r="36" spans="3:82" ht="9" customHeight="1" thickTop="1" thickBot="1" x14ac:dyDescent="0.25">
      <c r="C36" s="58">
        <v>12</v>
      </c>
      <c r="D36" s="58"/>
      <c r="E36" s="80" t="s">
        <v>45</v>
      </c>
      <c r="F36" s="80"/>
      <c r="G36" s="80"/>
      <c r="H36" s="80"/>
      <c r="M36" s="7"/>
      <c r="N36" s="8"/>
      <c r="O36" s="7"/>
      <c r="P36" s="7"/>
      <c r="Q36" s="48"/>
      <c r="R36" s="8"/>
      <c r="S36" s="139"/>
      <c r="T36" s="140"/>
      <c r="U36" s="14"/>
      <c r="W36" s="139"/>
      <c r="X36" s="140"/>
      <c r="AA36" s="12"/>
      <c r="AB36" s="7"/>
      <c r="AE36" s="49"/>
      <c r="AF36" s="45"/>
      <c r="AG36" s="45"/>
      <c r="AH36" s="45"/>
      <c r="AI36" s="80" t="s">
        <v>58</v>
      </c>
      <c r="AJ36" s="80"/>
      <c r="AK36" s="80"/>
      <c r="AL36" s="80"/>
      <c r="AM36" s="58">
        <v>29</v>
      </c>
      <c r="AN36" s="58"/>
      <c r="AU36" s="58"/>
      <c r="AV36" s="58"/>
      <c r="AW36" s="80"/>
      <c r="AX36" s="80"/>
      <c r="AY36" s="80"/>
      <c r="AZ36" s="80"/>
      <c r="CA36" s="2"/>
      <c r="CB36" s="2"/>
    </row>
    <row r="37" spans="3:82" ht="9" customHeight="1" thickTop="1" thickBot="1" x14ac:dyDescent="0.25">
      <c r="C37" s="58"/>
      <c r="D37" s="58"/>
      <c r="E37" s="80"/>
      <c r="F37" s="80"/>
      <c r="G37" s="80"/>
      <c r="H37" s="80"/>
      <c r="I37" s="4"/>
      <c r="J37" s="4"/>
      <c r="K37" s="4"/>
      <c r="L37" s="5"/>
      <c r="M37" s="45"/>
      <c r="N37" s="47"/>
      <c r="O37" s="7"/>
      <c r="P37" s="7"/>
      <c r="Q37" s="48"/>
      <c r="R37" s="8"/>
      <c r="S37" s="141" t="s">
        <v>8</v>
      </c>
      <c r="T37" s="142"/>
      <c r="U37" s="14"/>
      <c r="W37" s="141" t="s">
        <v>94</v>
      </c>
      <c r="X37" s="142"/>
      <c r="AA37" s="12"/>
      <c r="AB37" s="7"/>
      <c r="AI37" s="80"/>
      <c r="AJ37" s="80"/>
      <c r="AK37" s="80"/>
      <c r="AL37" s="80"/>
      <c r="AM37" s="58"/>
      <c r="AN37" s="58"/>
    </row>
    <row r="38" spans="3:82" ht="9" customHeight="1" thickTop="1" thickBot="1" x14ac:dyDescent="0.25">
      <c r="C38" s="58">
        <v>13</v>
      </c>
      <c r="D38" s="58"/>
      <c r="E38" s="80" t="s">
        <v>46</v>
      </c>
      <c r="F38" s="80"/>
      <c r="G38" s="80"/>
      <c r="H38" s="80"/>
      <c r="I38" s="45"/>
      <c r="J38" s="45"/>
      <c r="K38" s="45"/>
      <c r="L38" s="46"/>
      <c r="O38" s="7"/>
      <c r="P38" s="7"/>
      <c r="Q38" s="48"/>
      <c r="R38" s="8"/>
      <c r="S38" s="141"/>
      <c r="T38" s="142"/>
      <c r="U38" s="14"/>
      <c r="W38" s="141"/>
      <c r="X38" s="142"/>
      <c r="Y38" s="43"/>
      <c r="Z38" s="42"/>
      <c r="AA38" s="7"/>
      <c r="AB38" s="7"/>
      <c r="AI38" s="80" t="s">
        <v>59</v>
      </c>
      <c r="AJ38" s="80"/>
      <c r="AK38" s="80"/>
      <c r="AL38" s="80"/>
      <c r="AM38" s="58">
        <v>30</v>
      </c>
      <c r="AN38" s="58"/>
      <c r="AU38" s="60" t="s">
        <v>9</v>
      </c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</row>
    <row r="39" spans="3:82" ht="9" customHeight="1" thickTop="1" thickBot="1" x14ac:dyDescent="0.25">
      <c r="C39" s="58"/>
      <c r="D39" s="58"/>
      <c r="E39" s="80"/>
      <c r="F39" s="80"/>
      <c r="G39" s="80"/>
      <c r="H39" s="80"/>
      <c r="K39" s="7"/>
      <c r="O39" s="7"/>
      <c r="P39" s="7"/>
      <c r="Q39" s="49"/>
      <c r="R39" s="47"/>
      <c r="S39" s="141"/>
      <c r="T39" s="142"/>
      <c r="U39" s="14"/>
      <c r="W39" s="141"/>
      <c r="X39" s="142"/>
      <c r="Y39" s="12"/>
      <c r="Z39" s="52"/>
      <c r="AA39" s="7"/>
      <c r="AB39" s="7"/>
      <c r="AE39" s="6"/>
      <c r="AF39" s="4"/>
      <c r="AG39" s="4"/>
      <c r="AH39" s="4"/>
      <c r="AI39" s="80"/>
      <c r="AJ39" s="80"/>
      <c r="AK39" s="80"/>
      <c r="AL39" s="80"/>
      <c r="AM39" s="58"/>
      <c r="AN39" s="58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</row>
    <row r="40" spans="3:82" ht="9" customHeight="1" thickTop="1" thickBot="1" x14ac:dyDescent="0.25">
      <c r="C40" s="58">
        <v>14</v>
      </c>
      <c r="D40" s="58"/>
      <c r="E40" s="80" t="s">
        <v>47</v>
      </c>
      <c r="F40" s="80"/>
      <c r="G40" s="80"/>
      <c r="H40" s="80"/>
      <c r="N40" s="7"/>
      <c r="O40" s="7"/>
      <c r="P40" s="8"/>
      <c r="Q40" s="7"/>
      <c r="R40" s="7"/>
      <c r="S40" s="141"/>
      <c r="T40" s="142"/>
      <c r="U40" s="14"/>
      <c r="W40" s="141"/>
      <c r="X40" s="142"/>
      <c r="Y40" s="12"/>
      <c r="Z40" s="52"/>
      <c r="AA40" s="7"/>
      <c r="AB40" s="7"/>
      <c r="AC40" s="43"/>
      <c r="AD40" s="41"/>
      <c r="AE40" s="49"/>
      <c r="AF40" s="45"/>
      <c r="AG40" s="45"/>
      <c r="AH40" s="45"/>
      <c r="AI40" s="80" t="s">
        <v>60</v>
      </c>
      <c r="AJ40" s="80"/>
      <c r="AK40" s="80"/>
      <c r="AL40" s="80"/>
      <c r="AM40" s="58">
        <v>31</v>
      </c>
      <c r="AN40" s="58"/>
      <c r="AU40" s="60" t="s">
        <v>37</v>
      </c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</row>
    <row r="41" spans="3:82" ht="9" customHeight="1" thickTop="1" thickBot="1" x14ac:dyDescent="0.25">
      <c r="C41" s="58"/>
      <c r="D41" s="58"/>
      <c r="E41" s="80"/>
      <c r="F41" s="80"/>
      <c r="G41" s="80"/>
      <c r="H41" s="80"/>
      <c r="I41" s="4"/>
      <c r="J41" s="4"/>
      <c r="K41" s="4"/>
      <c r="L41" s="5"/>
      <c r="O41" s="7"/>
      <c r="P41" s="8"/>
      <c r="S41" s="141"/>
      <c r="T41" s="142"/>
      <c r="U41" s="14"/>
      <c r="W41" s="141"/>
      <c r="X41" s="142"/>
      <c r="Y41" s="12"/>
      <c r="Z41" s="52"/>
      <c r="AA41" s="7"/>
      <c r="AB41" s="7"/>
      <c r="AC41" s="12"/>
      <c r="AD41" s="7"/>
      <c r="AI41" s="80"/>
      <c r="AJ41" s="80"/>
      <c r="AK41" s="80"/>
      <c r="AL41" s="80"/>
      <c r="AM41" s="58"/>
      <c r="AN41" s="58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</row>
    <row r="42" spans="3:82" ht="9" customHeight="1" thickTop="1" thickBot="1" x14ac:dyDescent="0.25">
      <c r="C42" s="58">
        <v>15</v>
      </c>
      <c r="D42" s="58"/>
      <c r="E42" s="80" t="s">
        <v>48</v>
      </c>
      <c r="F42" s="80"/>
      <c r="G42" s="80"/>
      <c r="H42" s="80"/>
      <c r="I42" s="45"/>
      <c r="J42" s="45"/>
      <c r="K42" s="45"/>
      <c r="L42" s="46"/>
      <c r="M42" s="41"/>
      <c r="N42" s="44"/>
      <c r="O42" s="7"/>
      <c r="P42" s="8"/>
      <c r="S42" s="141"/>
      <c r="T42" s="142"/>
      <c r="W42" s="141"/>
      <c r="X42" s="142"/>
      <c r="Y42" s="12"/>
      <c r="Z42" s="52"/>
      <c r="AA42" s="7"/>
      <c r="AB42" s="8"/>
      <c r="AC42" s="12"/>
      <c r="AD42" s="7"/>
      <c r="AE42" s="7"/>
      <c r="AG42" s="7"/>
      <c r="AH42" s="7"/>
      <c r="AI42" s="80" t="s">
        <v>61</v>
      </c>
      <c r="AJ42" s="80"/>
      <c r="AK42" s="80"/>
      <c r="AL42" s="80"/>
      <c r="AM42" s="58">
        <v>32</v>
      </c>
      <c r="AN42" s="58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</row>
    <row r="43" spans="3:82" ht="9" customHeight="1" thickTop="1" thickBot="1" x14ac:dyDescent="0.25">
      <c r="C43" s="58"/>
      <c r="D43" s="58"/>
      <c r="E43" s="80"/>
      <c r="F43" s="80"/>
      <c r="G43" s="80"/>
      <c r="H43" s="80"/>
      <c r="K43" s="7"/>
      <c r="M43" s="7"/>
      <c r="N43" s="8"/>
      <c r="O43" s="7"/>
      <c r="P43" s="8"/>
      <c r="AA43" s="41"/>
      <c r="AB43" s="42"/>
      <c r="AC43" s="7"/>
      <c r="AD43" s="7"/>
      <c r="AE43" s="7"/>
      <c r="AG43" s="6"/>
      <c r="AH43" s="4"/>
      <c r="AI43" s="80"/>
      <c r="AJ43" s="80"/>
      <c r="AK43" s="80"/>
      <c r="AL43" s="80"/>
      <c r="AM43" s="58"/>
      <c r="AN43" s="58"/>
      <c r="AU43" s="2"/>
      <c r="AV43" s="2"/>
      <c r="AW43" s="2"/>
      <c r="AX43" s="2"/>
      <c r="AY43" s="2"/>
      <c r="BC43" s="20"/>
      <c r="BD43" s="20"/>
      <c r="BE43" s="20"/>
      <c r="BF43" s="20"/>
      <c r="BJ43" s="20"/>
      <c r="BK43" s="20"/>
      <c r="BL43" s="20"/>
      <c r="BM43" s="20"/>
      <c r="BQ43" s="20"/>
      <c r="BR43" s="20"/>
      <c r="BS43" s="20"/>
      <c r="BT43" s="20"/>
    </row>
    <row r="44" spans="3:82" ht="9" customHeight="1" thickTop="1" thickBot="1" x14ac:dyDescent="0.25">
      <c r="C44" s="58">
        <v>16</v>
      </c>
      <c r="D44" s="58"/>
      <c r="E44" s="80" t="s">
        <v>49</v>
      </c>
      <c r="F44" s="80"/>
      <c r="G44" s="80"/>
      <c r="H44" s="80"/>
      <c r="M44" s="7"/>
      <c r="N44" s="7"/>
      <c r="O44" s="50"/>
      <c r="P44" s="41"/>
      <c r="Q44" s="7"/>
      <c r="AA44" s="7"/>
      <c r="AB44" s="52"/>
      <c r="AC44" s="7"/>
      <c r="AD44" s="8"/>
      <c r="AE44" s="43"/>
      <c r="AF44" s="42"/>
      <c r="AG44" s="49"/>
      <c r="AH44" s="45"/>
      <c r="AI44" s="80" t="s">
        <v>26</v>
      </c>
      <c r="AJ44" s="80"/>
      <c r="AK44" s="80"/>
      <c r="AL44" s="80"/>
      <c r="AM44" s="58">
        <v>33</v>
      </c>
      <c r="AN44" s="58"/>
      <c r="AU44" s="2"/>
      <c r="AV44" s="2"/>
      <c r="AW44" s="2"/>
      <c r="AX44" s="2"/>
      <c r="AY44" s="2"/>
      <c r="BA44" s="2"/>
      <c r="BB44" s="2"/>
      <c r="BC44" s="20"/>
      <c r="BD44" s="20"/>
      <c r="BE44" s="20"/>
      <c r="BF44" s="20"/>
      <c r="BH44" s="2"/>
      <c r="BI44" s="2"/>
      <c r="BJ44" s="20"/>
      <c r="BK44" s="20"/>
      <c r="BL44" s="20"/>
      <c r="BM44" s="20"/>
      <c r="BO44" s="2"/>
      <c r="BP44" s="2"/>
      <c r="BQ44" s="20"/>
      <c r="BR44" s="20"/>
      <c r="BS44" s="20"/>
      <c r="BT44" s="20"/>
    </row>
    <row r="45" spans="3:82" ht="9" customHeight="1" thickTop="1" thickBot="1" x14ac:dyDescent="0.25">
      <c r="C45" s="58"/>
      <c r="D45" s="58"/>
      <c r="E45" s="80"/>
      <c r="F45" s="80"/>
      <c r="G45" s="80"/>
      <c r="H45" s="80"/>
      <c r="I45" s="41"/>
      <c r="J45" s="41"/>
      <c r="K45" s="41"/>
      <c r="L45" s="42"/>
      <c r="M45" s="45"/>
      <c r="N45" s="45"/>
      <c r="O45" s="48"/>
      <c r="P45" s="7"/>
      <c r="Q45" s="7"/>
      <c r="AA45" s="7"/>
      <c r="AB45" s="52"/>
      <c r="AC45" s="45"/>
      <c r="AD45" s="47"/>
      <c r="AE45" s="12"/>
      <c r="AF45" s="7"/>
      <c r="AG45" s="7"/>
      <c r="AH45" s="7"/>
      <c r="AI45" s="80"/>
      <c r="AJ45" s="80"/>
      <c r="AK45" s="80"/>
      <c r="AL45" s="80"/>
      <c r="AM45" s="58"/>
      <c r="AN45" s="58"/>
      <c r="AU45" s="60" t="s">
        <v>10</v>
      </c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</row>
    <row r="46" spans="3:82" ht="9" customHeight="1" thickTop="1" thickBot="1" x14ac:dyDescent="0.25">
      <c r="C46" s="58">
        <v>17</v>
      </c>
      <c r="D46" s="58"/>
      <c r="E46" s="80" t="s">
        <v>32</v>
      </c>
      <c r="F46" s="80"/>
      <c r="G46" s="80"/>
      <c r="H46" s="80"/>
      <c r="I46" s="10"/>
      <c r="J46" s="10"/>
      <c r="L46" s="11"/>
      <c r="O46" s="7"/>
      <c r="P46" s="7"/>
      <c r="Q46" s="7"/>
      <c r="AE46" s="49"/>
      <c r="AF46" s="45"/>
      <c r="AG46" s="45"/>
      <c r="AH46" s="45"/>
      <c r="AI46" s="80" t="s">
        <v>7</v>
      </c>
      <c r="AJ46" s="80"/>
      <c r="AK46" s="80"/>
      <c r="AL46" s="80"/>
      <c r="AM46" s="58">
        <v>34</v>
      </c>
      <c r="AN46" s="58"/>
      <c r="AO46" s="58" t="s">
        <v>125</v>
      </c>
      <c r="AP46" s="58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</row>
    <row r="47" spans="3:82" ht="9" customHeight="1" thickTop="1" x14ac:dyDescent="0.2">
      <c r="C47" s="58"/>
      <c r="D47" s="58"/>
      <c r="E47" s="80"/>
      <c r="F47" s="80"/>
      <c r="G47" s="80"/>
      <c r="H47" s="80"/>
      <c r="K47" s="4"/>
      <c r="N47" s="7"/>
      <c r="O47" s="7"/>
      <c r="P47" s="7"/>
      <c r="AI47" s="80"/>
      <c r="AJ47" s="80"/>
      <c r="AK47" s="80"/>
      <c r="AL47" s="80"/>
      <c r="AM47" s="58"/>
      <c r="AN47" s="58"/>
      <c r="AO47" s="58"/>
      <c r="AP47" s="58"/>
      <c r="AU47" s="58" t="s">
        <v>11</v>
      </c>
      <c r="AV47" s="58"/>
      <c r="AW47" s="58"/>
      <c r="AX47" s="58"/>
      <c r="AY47" s="58"/>
      <c r="BC47" s="59" t="s">
        <v>14</v>
      </c>
      <c r="BD47" s="59"/>
      <c r="BE47" s="59"/>
      <c r="BF47" s="59"/>
      <c r="BJ47" s="59" t="s">
        <v>15</v>
      </c>
      <c r="BK47" s="59"/>
      <c r="BL47" s="59"/>
      <c r="BM47" s="59"/>
      <c r="BQ47" s="59" t="s">
        <v>16</v>
      </c>
      <c r="BR47" s="59"/>
      <c r="BS47" s="59"/>
      <c r="BT47" s="59"/>
    </row>
    <row r="48" spans="3:82" ht="9" customHeight="1" x14ac:dyDescent="0.2">
      <c r="C48" s="13"/>
      <c r="D48" s="13"/>
      <c r="E48" s="19"/>
      <c r="F48" s="19"/>
      <c r="G48" s="19"/>
      <c r="H48" s="19"/>
      <c r="I48" s="7"/>
      <c r="J48" s="7"/>
      <c r="K48" s="7"/>
      <c r="L48" s="7"/>
      <c r="M48" s="7"/>
      <c r="AU48" s="58"/>
      <c r="AV48" s="58"/>
      <c r="AW48" s="58"/>
      <c r="AX48" s="58"/>
      <c r="AY48" s="58"/>
      <c r="BA48" s="58" t="s">
        <v>17</v>
      </c>
      <c r="BB48" s="58"/>
      <c r="BC48" s="59"/>
      <c r="BD48" s="59"/>
      <c r="BE48" s="59"/>
      <c r="BF48" s="59"/>
      <c r="BH48" s="58" t="s">
        <v>18</v>
      </c>
      <c r="BI48" s="58"/>
      <c r="BJ48" s="59"/>
      <c r="BK48" s="59"/>
      <c r="BL48" s="59"/>
      <c r="BM48" s="59"/>
      <c r="BO48" s="58" t="s">
        <v>19</v>
      </c>
      <c r="BP48" s="58"/>
      <c r="BQ48" s="59"/>
      <c r="BR48" s="59"/>
      <c r="BS48" s="59"/>
      <c r="BT48" s="59"/>
    </row>
    <row r="49" spans="1:91" ht="9" customHeight="1" x14ac:dyDescent="0.2">
      <c r="C49" s="13"/>
      <c r="D49" s="13"/>
      <c r="E49" s="19"/>
      <c r="F49" s="19"/>
      <c r="G49" s="19"/>
      <c r="H49" s="19"/>
      <c r="I49" s="7"/>
      <c r="J49" s="7"/>
      <c r="K49" s="7"/>
      <c r="L49" s="7"/>
      <c r="M49" s="7"/>
      <c r="BA49" s="58"/>
      <c r="BB49" s="58"/>
      <c r="BC49" s="59" t="s">
        <v>20</v>
      </c>
      <c r="BD49" s="59"/>
      <c r="BE49" s="59"/>
      <c r="BF49" s="59"/>
      <c r="BH49" s="58"/>
      <c r="BI49" s="58"/>
      <c r="BJ49" s="59" t="s">
        <v>21</v>
      </c>
      <c r="BK49" s="59"/>
      <c r="BL49" s="59"/>
      <c r="BM49" s="59"/>
      <c r="BO49" s="58"/>
      <c r="BP49" s="58"/>
      <c r="BQ49" s="59" t="s">
        <v>22</v>
      </c>
      <c r="BR49" s="59"/>
      <c r="BS49" s="59"/>
      <c r="BT49" s="59"/>
    </row>
    <row r="50" spans="1:91" ht="9" customHeight="1" x14ac:dyDescent="0.2">
      <c r="C50" s="13"/>
      <c r="D50" s="13"/>
      <c r="E50" s="19"/>
      <c r="F50" s="19"/>
      <c r="G50" s="19"/>
      <c r="H50" s="19"/>
      <c r="I50" s="7"/>
      <c r="J50" s="7"/>
      <c r="K50" s="7"/>
      <c r="L50" s="7"/>
      <c r="M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19"/>
      <c r="AJ50" s="19"/>
      <c r="AK50" s="19"/>
      <c r="AL50" s="19"/>
      <c r="AM50" s="13"/>
      <c r="AN50" s="13"/>
      <c r="BC50" s="59"/>
      <c r="BD50" s="59"/>
      <c r="BE50" s="59"/>
      <c r="BF50" s="59"/>
      <c r="BJ50" s="59"/>
      <c r="BK50" s="59"/>
      <c r="BL50" s="59"/>
      <c r="BM50" s="59"/>
      <c r="BQ50" s="59"/>
      <c r="BR50" s="59"/>
      <c r="BS50" s="59"/>
      <c r="BT50" s="59"/>
    </row>
    <row r="51" spans="1:91" ht="9" customHeight="1" x14ac:dyDescent="0.2">
      <c r="C51" s="13"/>
      <c r="D51" s="13"/>
      <c r="E51" s="19"/>
      <c r="F51" s="19"/>
      <c r="G51" s="19"/>
      <c r="H51" s="19"/>
      <c r="AI51" s="17"/>
      <c r="AJ51" s="17"/>
      <c r="AK51" s="17"/>
      <c r="AL51" s="17"/>
      <c r="AM51" s="16"/>
      <c r="AN51" s="16"/>
    </row>
    <row r="52" spans="1:91" ht="9" customHeight="1" x14ac:dyDescent="0.2">
      <c r="C52" s="2"/>
      <c r="D52" s="2"/>
      <c r="E52" s="15"/>
      <c r="F52" s="15"/>
      <c r="G52" s="15"/>
      <c r="H52" s="15"/>
    </row>
    <row r="53" spans="1:91" ht="9" customHeight="1" x14ac:dyDescent="0.2">
      <c r="B53" s="58" t="s">
        <v>12</v>
      </c>
      <c r="C53" s="58"/>
      <c r="D53" s="58"/>
      <c r="E53" s="58"/>
      <c r="F53" s="58"/>
      <c r="G53" s="58"/>
      <c r="H53" s="58"/>
      <c r="I53" s="58"/>
      <c r="J53" s="58"/>
      <c r="K53" s="58"/>
      <c r="AT53" s="58" t="s">
        <v>13</v>
      </c>
      <c r="AU53" s="58"/>
      <c r="AV53" s="58"/>
      <c r="AW53" s="58"/>
      <c r="AX53" s="58"/>
      <c r="AY53" s="58"/>
      <c r="AZ53" s="58"/>
      <c r="BA53" s="58"/>
      <c r="BB53" s="58"/>
      <c r="BC53" s="58"/>
    </row>
    <row r="54" spans="1:91" ht="9" customHeight="1" x14ac:dyDescent="0.2">
      <c r="B54" s="58"/>
      <c r="C54" s="58"/>
      <c r="D54" s="58"/>
      <c r="E54" s="58"/>
      <c r="F54" s="58"/>
      <c r="G54" s="58"/>
      <c r="H54" s="58"/>
      <c r="I54" s="58"/>
      <c r="J54" s="58"/>
      <c r="K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</row>
    <row r="55" spans="1:91" ht="9" customHeight="1" thickBot="1" x14ac:dyDescent="0.25"/>
    <row r="56" spans="1:91" ht="9" customHeight="1" x14ac:dyDescent="0.2">
      <c r="A56" s="132"/>
      <c r="B56" s="133"/>
      <c r="C56" s="133"/>
      <c r="D56" s="133"/>
      <c r="E56" s="133"/>
      <c r="F56" s="134"/>
      <c r="G56" s="91">
        <v>1</v>
      </c>
      <c r="H56" s="91"/>
      <c r="I56" s="128" t="str">
        <f>IF(C58="","",C58)</f>
        <v>尽誠</v>
      </c>
      <c r="J56" s="128"/>
      <c r="K56" s="128"/>
      <c r="L56" s="129"/>
      <c r="M56" s="90">
        <v>2</v>
      </c>
      <c r="N56" s="91"/>
      <c r="O56" s="128" t="str">
        <f>IF(C60="","",C60)</f>
        <v>高中央</v>
      </c>
      <c r="P56" s="128"/>
      <c r="Q56" s="128"/>
      <c r="R56" s="129"/>
      <c r="S56" s="90">
        <v>3</v>
      </c>
      <c r="T56" s="91"/>
      <c r="U56" s="128" t="str">
        <f>IF(C62="","",C62)</f>
        <v>高工芸</v>
      </c>
      <c r="V56" s="128"/>
      <c r="W56" s="128"/>
      <c r="X56" s="129"/>
      <c r="Y56" s="90">
        <v>4</v>
      </c>
      <c r="Z56" s="91"/>
      <c r="AA56" s="128" t="str">
        <f>IF(C64="","",C64)</f>
        <v>高松商</v>
      </c>
      <c r="AB56" s="128"/>
      <c r="AC56" s="128"/>
      <c r="AD56" s="129"/>
      <c r="AE56" s="131" t="s">
        <v>0</v>
      </c>
      <c r="AF56" s="91"/>
      <c r="AG56" s="91" t="s">
        <v>23</v>
      </c>
      <c r="AH56" s="91" t="s">
        <v>1</v>
      </c>
      <c r="AI56" s="127"/>
      <c r="AJ56" s="90" t="s">
        <v>2</v>
      </c>
      <c r="AK56" s="91"/>
      <c r="AL56" s="127"/>
      <c r="AM56" s="91" t="s">
        <v>3</v>
      </c>
      <c r="AN56" s="91"/>
      <c r="AO56" s="125"/>
      <c r="AP56" s="14"/>
      <c r="AQ56" s="14"/>
      <c r="AR56" s="13"/>
      <c r="AS56" s="132"/>
      <c r="AT56" s="133"/>
      <c r="AU56" s="133"/>
      <c r="AV56" s="133"/>
      <c r="AW56" s="133"/>
      <c r="AX56" s="134"/>
      <c r="AY56" s="91">
        <v>1</v>
      </c>
      <c r="AZ56" s="91"/>
      <c r="BA56" s="128" t="str">
        <f>IF(AU58="","",AU58)</f>
        <v>尽誠</v>
      </c>
      <c r="BB56" s="128"/>
      <c r="BC56" s="128"/>
      <c r="BD56" s="129"/>
      <c r="BE56" s="90">
        <v>2</v>
      </c>
      <c r="BF56" s="91"/>
      <c r="BG56" s="128" t="str">
        <f>IF(AU60="","",AU60)</f>
        <v>高松商</v>
      </c>
      <c r="BH56" s="128"/>
      <c r="BI56" s="128"/>
      <c r="BJ56" s="129"/>
      <c r="BK56" s="90">
        <v>3</v>
      </c>
      <c r="BL56" s="91"/>
      <c r="BM56" s="128" t="str">
        <f>IF(AU62="","",AU62)</f>
        <v>高中央</v>
      </c>
      <c r="BN56" s="128"/>
      <c r="BO56" s="128"/>
      <c r="BP56" s="129"/>
      <c r="BQ56" s="90">
        <v>4</v>
      </c>
      <c r="BR56" s="91"/>
      <c r="BS56" s="128" t="str">
        <f>IF(AU64="","",AU64)</f>
        <v>高桜井</v>
      </c>
      <c r="BT56" s="128"/>
      <c r="BU56" s="128"/>
      <c r="BV56" s="129"/>
      <c r="BW56" s="131" t="s">
        <v>0</v>
      </c>
      <c r="BX56" s="91"/>
      <c r="BY56" s="91" t="s">
        <v>23</v>
      </c>
      <c r="BZ56" s="91" t="s">
        <v>1</v>
      </c>
      <c r="CA56" s="127"/>
      <c r="CB56" s="90" t="s">
        <v>2</v>
      </c>
      <c r="CC56" s="91"/>
      <c r="CD56" s="127"/>
      <c r="CE56" s="91" t="s">
        <v>3</v>
      </c>
      <c r="CF56" s="91"/>
      <c r="CG56" s="125"/>
      <c r="CH56" s="13"/>
      <c r="CI56" s="13"/>
      <c r="CJ56" s="13"/>
      <c r="CK56" s="13"/>
      <c r="CL56" s="13"/>
      <c r="CM56" s="13"/>
    </row>
    <row r="57" spans="1:91" ht="9" customHeight="1" thickBot="1" x14ac:dyDescent="0.25">
      <c r="A57" s="135"/>
      <c r="B57" s="136"/>
      <c r="C57" s="136"/>
      <c r="D57" s="136"/>
      <c r="E57" s="136"/>
      <c r="F57" s="137"/>
      <c r="G57" s="64"/>
      <c r="H57" s="64"/>
      <c r="I57" s="67"/>
      <c r="J57" s="67"/>
      <c r="K57" s="67"/>
      <c r="L57" s="130"/>
      <c r="M57" s="92"/>
      <c r="N57" s="64"/>
      <c r="O57" s="67"/>
      <c r="P57" s="67"/>
      <c r="Q57" s="67"/>
      <c r="R57" s="130"/>
      <c r="S57" s="92"/>
      <c r="T57" s="64"/>
      <c r="U57" s="67"/>
      <c r="V57" s="67"/>
      <c r="W57" s="67"/>
      <c r="X57" s="130"/>
      <c r="Y57" s="92"/>
      <c r="Z57" s="64"/>
      <c r="AA57" s="67"/>
      <c r="AB57" s="67"/>
      <c r="AC57" s="67"/>
      <c r="AD57" s="130"/>
      <c r="AE57" s="118"/>
      <c r="AF57" s="64"/>
      <c r="AG57" s="64"/>
      <c r="AH57" s="64"/>
      <c r="AI57" s="119"/>
      <c r="AJ57" s="92"/>
      <c r="AK57" s="64"/>
      <c r="AL57" s="119"/>
      <c r="AM57" s="64"/>
      <c r="AN57" s="64"/>
      <c r="AO57" s="126"/>
      <c r="AP57" s="14"/>
      <c r="AQ57" s="14"/>
      <c r="AR57" s="13"/>
      <c r="AS57" s="135"/>
      <c r="AT57" s="136"/>
      <c r="AU57" s="136"/>
      <c r="AV57" s="136"/>
      <c r="AW57" s="136"/>
      <c r="AX57" s="137"/>
      <c r="AY57" s="64"/>
      <c r="AZ57" s="64"/>
      <c r="BA57" s="67"/>
      <c r="BB57" s="67"/>
      <c r="BC57" s="67"/>
      <c r="BD57" s="130"/>
      <c r="BE57" s="92"/>
      <c r="BF57" s="64"/>
      <c r="BG57" s="67"/>
      <c r="BH57" s="67"/>
      <c r="BI57" s="67"/>
      <c r="BJ57" s="130"/>
      <c r="BK57" s="92"/>
      <c r="BL57" s="64"/>
      <c r="BM57" s="67"/>
      <c r="BN57" s="67"/>
      <c r="BO57" s="67"/>
      <c r="BP57" s="130"/>
      <c r="BQ57" s="92"/>
      <c r="BR57" s="64"/>
      <c r="BS57" s="67"/>
      <c r="BT57" s="67"/>
      <c r="BU57" s="67"/>
      <c r="BV57" s="130"/>
      <c r="BW57" s="118"/>
      <c r="BX57" s="64"/>
      <c r="BY57" s="64"/>
      <c r="BZ57" s="64"/>
      <c r="CA57" s="119"/>
      <c r="CB57" s="92"/>
      <c r="CC57" s="64"/>
      <c r="CD57" s="119"/>
      <c r="CE57" s="64"/>
      <c r="CF57" s="64"/>
      <c r="CG57" s="126"/>
      <c r="CH57" s="13"/>
      <c r="CI57" s="13"/>
      <c r="CJ57" s="13"/>
      <c r="CK57" s="13"/>
      <c r="CL57" s="13"/>
      <c r="CM57" s="13"/>
    </row>
    <row r="58" spans="1:91" ht="9" customHeight="1" x14ac:dyDescent="0.2">
      <c r="A58" s="138">
        <v>1</v>
      </c>
      <c r="B58" s="94"/>
      <c r="C58" s="120" t="s">
        <v>6</v>
      </c>
      <c r="D58" s="120"/>
      <c r="E58" s="120"/>
      <c r="F58" s="121"/>
      <c r="G58" s="71"/>
      <c r="H58" s="71"/>
      <c r="I58" s="71"/>
      <c r="J58" s="71"/>
      <c r="K58" s="71"/>
      <c r="L58" s="71"/>
      <c r="M58" s="98">
        <v>1</v>
      </c>
      <c r="N58" s="99"/>
      <c r="O58" s="100" t="s">
        <v>24</v>
      </c>
      <c r="P58" s="101"/>
      <c r="Q58" s="88">
        <v>3</v>
      </c>
      <c r="R58" s="89"/>
      <c r="S58" s="98">
        <v>3</v>
      </c>
      <c r="T58" s="99"/>
      <c r="U58" s="100" t="s">
        <v>24</v>
      </c>
      <c r="V58" s="101"/>
      <c r="W58" s="88">
        <v>0</v>
      </c>
      <c r="X58" s="89"/>
      <c r="Y58" s="102">
        <v>3</v>
      </c>
      <c r="Z58" s="103"/>
      <c r="AA58" s="100" t="s">
        <v>24</v>
      </c>
      <c r="AB58" s="101"/>
      <c r="AC58" s="106">
        <v>0</v>
      </c>
      <c r="AD58" s="107"/>
      <c r="AE58" s="117">
        <f>IF(C58="","",IF(M58=3,1,0)+IF(S58=3,1,0)+IF(Y58=3,1,0))</f>
        <v>2</v>
      </c>
      <c r="AF58" s="94"/>
      <c r="AG58" s="94" t="s">
        <v>23</v>
      </c>
      <c r="AH58" s="94">
        <f>IF(C58="","",IF(Q58=3,1,0)+IF(W58=3,1,0)+IF(AC58=3,1,0))</f>
        <v>1</v>
      </c>
      <c r="AI58" s="95"/>
      <c r="AJ58" s="93">
        <f>IF(C58="","",AE58*2+AH58)</f>
        <v>5</v>
      </c>
      <c r="AK58" s="94"/>
      <c r="AL58" s="95"/>
      <c r="AM58" s="104">
        <f>IF(C58="","",RANK(AJ58,AJ$58:AL$65))</f>
        <v>2</v>
      </c>
      <c r="AN58" s="104"/>
      <c r="AO58" s="105"/>
      <c r="AP58" s="14"/>
      <c r="AQ58" s="14"/>
      <c r="AR58" s="13"/>
      <c r="AS58" s="138">
        <v>1</v>
      </c>
      <c r="AT58" s="94"/>
      <c r="AU58" s="120" t="s">
        <v>6</v>
      </c>
      <c r="AV58" s="120"/>
      <c r="AW58" s="120"/>
      <c r="AX58" s="121"/>
      <c r="AY58" s="71"/>
      <c r="AZ58" s="71"/>
      <c r="BA58" s="71"/>
      <c r="BB58" s="71"/>
      <c r="BC58" s="71"/>
      <c r="BD58" s="71"/>
      <c r="BE58" s="98">
        <v>3</v>
      </c>
      <c r="BF58" s="99"/>
      <c r="BG58" s="100" t="s">
        <v>24</v>
      </c>
      <c r="BH58" s="101"/>
      <c r="BI58" s="88">
        <v>0</v>
      </c>
      <c r="BJ58" s="89"/>
      <c r="BK58" s="98">
        <v>3</v>
      </c>
      <c r="BL58" s="99"/>
      <c r="BM58" s="100" t="s">
        <v>24</v>
      </c>
      <c r="BN58" s="101"/>
      <c r="BO58" s="88">
        <v>0</v>
      </c>
      <c r="BP58" s="89"/>
      <c r="BQ58" s="102">
        <v>3</v>
      </c>
      <c r="BR58" s="103"/>
      <c r="BS58" s="100" t="s">
        <v>24</v>
      </c>
      <c r="BT58" s="101"/>
      <c r="BU58" s="106">
        <v>0</v>
      </c>
      <c r="BV58" s="107"/>
      <c r="BW58" s="117">
        <f>IF(AU58="","",IF(BE58=3,1,0)+IF(BK58=3,1,0)+IF(BQ58=3,1,0))</f>
        <v>3</v>
      </c>
      <c r="BX58" s="94"/>
      <c r="BY58" s="94" t="s">
        <v>23</v>
      </c>
      <c r="BZ58" s="94">
        <f>IF(AU58="","",IF(BI58=3,1,0)+IF(BO58=3,1,0)+IF(BU58=3,1,0))</f>
        <v>0</v>
      </c>
      <c r="CA58" s="95"/>
      <c r="CB58" s="93">
        <f>IF(AU58="","",BW58*2+BZ58)</f>
        <v>6</v>
      </c>
      <c r="CC58" s="94"/>
      <c r="CD58" s="95"/>
      <c r="CE58" s="104">
        <f>IF(AU58="","",RANK(CB58,CB$58:CD$65))</f>
        <v>1</v>
      </c>
      <c r="CF58" s="104"/>
      <c r="CG58" s="105"/>
      <c r="CH58" s="13"/>
      <c r="CI58" s="13"/>
      <c r="CJ58" s="13"/>
      <c r="CK58" s="13"/>
      <c r="CL58" s="13"/>
      <c r="CM58" s="13"/>
    </row>
    <row r="59" spans="1:91" ht="9" customHeight="1" x14ac:dyDescent="0.2">
      <c r="A59" s="73"/>
      <c r="B59" s="74"/>
      <c r="C59" s="75"/>
      <c r="D59" s="75"/>
      <c r="E59" s="75"/>
      <c r="F59" s="76"/>
      <c r="G59" s="71"/>
      <c r="H59" s="71"/>
      <c r="I59" s="71"/>
      <c r="J59" s="71"/>
      <c r="K59" s="71"/>
      <c r="L59" s="71"/>
      <c r="M59" s="79"/>
      <c r="N59" s="77"/>
      <c r="O59" s="83"/>
      <c r="P59" s="83"/>
      <c r="Q59" s="86"/>
      <c r="R59" s="87"/>
      <c r="S59" s="79"/>
      <c r="T59" s="77"/>
      <c r="U59" s="83"/>
      <c r="V59" s="83"/>
      <c r="W59" s="86"/>
      <c r="X59" s="87"/>
      <c r="Y59" s="79"/>
      <c r="Z59" s="77"/>
      <c r="AA59" s="83"/>
      <c r="AB59" s="83"/>
      <c r="AC59" s="86"/>
      <c r="AD59" s="108"/>
      <c r="AE59" s="122"/>
      <c r="AF59" s="74"/>
      <c r="AG59" s="74"/>
      <c r="AH59" s="74"/>
      <c r="AI59" s="97"/>
      <c r="AJ59" s="96"/>
      <c r="AK59" s="74"/>
      <c r="AL59" s="97"/>
      <c r="AM59" s="104"/>
      <c r="AN59" s="104"/>
      <c r="AO59" s="105"/>
      <c r="AP59" s="14"/>
      <c r="AQ59" s="14"/>
      <c r="AR59" s="13"/>
      <c r="AS59" s="73"/>
      <c r="AT59" s="74"/>
      <c r="AU59" s="75"/>
      <c r="AV59" s="75"/>
      <c r="AW59" s="75"/>
      <c r="AX59" s="76"/>
      <c r="AY59" s="71"/>
      <c r="AZ59" s="71"/>
      <c r="BA59" s="71"/>
      <c r="BB59" s="71"/>
      <c r="BC59" s="71"/>
      <c r="BD59" s="71"/>
      <c r="BE59" s="79"/>
      <c r="BF59" s="77"/>
      <c r="BG59" s="83"/>
      <c r="BH59" s="83"/>
      <c r="BI59" s="86"/>
      <c r="BJ59" s="87"/>
      <c r="BK59" s="79"/>
      <c r="BL59" s="77"/>
      <c r="BM59" s="83"/>
      <c r="BN59" s="83"/>
      <c r="BO59" s="86"/>
      <c r="BP59" s="87"/>
      <c r="BQ59" s="79"/>
      <c r="BR59" s="77"/>
      <c r="BS59" s="83"/>
      <c r="BT59" s="83"/>
      <c r="BU59" s="86"/>
      <c r="BV59" s="108"/>
      <c r="BW59" s="122"/>
      <c r="BX59" s="74"/>
      <c r="BY59" s="74"/>
      <c r="BZ59" s="74"/>
      <c r="CA59" s="97"/>
      <c r="CB59" s="96"/>
      <c r="CC59" s="74"/>
      <c r="CD59" s="97"/>
      <c r="CE59" s="104"/>
      <c r="CF59" s="104"/>
      <c r="CG59" s="105"/>
      <c r="CH59" s="13"/>
      <c r="CI59" s="13"/>
      <c r="CJ59" s="13"/>
      <c r="CK59" s="13"/>
      <c r="CL59" s="13"/>
      <c r="CM59" s="13"/>
    </row>
    <row r="60" spans="1:91" ht="9" customHeight="1" x14ac:dyDescent="0.2">
      <c r="A60" s="61">
        <v>2</v>
      </c>
      <c r="B60" s="62"/>
      <c r="C60" s="65" t="s">
        <v>94</v>
      </c>
      <c r="D60" s="65"/>
      <c r="E60" s="65"/>
      <c r="F60" s="66"/>
      <c r="G60" s="69">
        <f>IF(Q58="","",Q58)</f>
        <v>3</v>
      </c>
      <c r="H60" s="69"/>
      <c r="I60" s="81" t="s">
        <v>24</v>
      </c>
      <c r="J60" s="82"/>
      <c r="K60" s="84">
        <f>IF(M58="","",M58)</f>
        <v>1</v>
      </c>
      <c r="L60" s="85"/>
      <c r="M60" s="71"/>
      <c r="N60" s="71"/>
      <c r="O60" s="71"/>
      <c r="P60" s="71"/>
      <c r="Q60" s="71"/>
      <c r="R60" s="71"/>
      <c r="S60" s="78">
        <v>3</v>
      </c>
      <c r="T60" s="69"/>
      <c r="U60" s="81" t="s">
        <v>24</v>
      </c>
      <c r="V60" s="82"/>
      <c r="W60" s="84">
        <v>0</v>
      </c>
      <c r="X60" s="85"/>
      <c r="Y60" s="78">
        <v>3</v>
      </c>
      <c r="Z60" s="69"/>
      <c r="AA60" s="81" t="s">
        <v>24</v>
      </c>
      <c r="AB60" s="82"/>
      <c r="AC60" s="84">
        <v>0</v>
      </c>
      <c r="AD60" s="84"/>
      <c r="AE60" s="117">
        <f>IF(C60="","",IF(G60=3,1,0)+IF(S60=3,1,0)+IF(Y60=3,1,0))</f>
        <v>3</v>
      </c>
      <c r="AF60" s="94"/>
      <c r="AG60" s="94" t="s">
        <v>23</v>
      </c>
      <c r="AH60" s="94">
        <f>IF(C60="","",IF(K60=3,1,0)+IF(W60=3,1,0)+IF(AC60=3,1,0))</f>
        <v>0</v>
      </c>
      <c r="AI60" s="95"/>
      <c r="AJ60" s="109">
        <f>IF(C60="","",AE60*2+AH60)</f>
        <v>6</v>
      </c>
      <c r="AK60" s="62"/>
      <c r="AL60" s="110"/>
      <c r="AM60" s="111">
        <f>IF(C60="","",RANK(AJ60,AJ$58:AL$65))</f>
        <v>1</v>
      </c>
      <c r="AN60" s="111"/>
      <c r="AO60" s="112"/>
      <c r="AP60" s="14"/>
      <c r="AQ60" s="14"/>
      <c r="AR60" s="13"/>
      <c r="AS60" s="61">
        <v>2</v>
      </c>
      <c r="AT60" s="62"/>
      <c r="AU60" s="65" t="s">
        <v>96</v>
      </c>
      <c r="AV60" s="65"/>
      <c r="AW60" s="65"/>
      <c r="AX60" s="66"/>
      <c r="AY60" s="69">
        <f>IF(BI58="","",BI58)</f>
        <v>0</v>
      </c>
      <c r="AZ60" s="69"/>
      <c r="BA60" s="81" t="s">
        <v>24</v>
      </c>
      <c r="BB60" s="82"/>
      <c r="BC60" s="84">
        <f>IF(BE58="","",BE58)</f>
        <v>3</v>
      </c>
      <c r="BD60" s="85"/>
      <c r="BE60" s="71"/>
      <c r="BF60" s="71"/>
      <c r="BG60" s="71"/>
      <c r="BH60" s="71"/>
      <c r="BI60" s="71"/>
      <c r="BJ60" s="71"/>
      <c r="BK60" s="78">
        <v>3</v>
      </c>
      <c r="BL60" s="69"/>
      <c r="BM60" s="81" t="s">
        <v>24</v>
      </c>
      <c r="BN60" s="82"/>
      <c r="BO60" s="84">
        <v>2</v>
      </c>
      <c r="BP60" s="85"/>
      <c r="BQ60" s="78">
        <v>3</v>
      </c>
      <c r="BR60" s="69"/>
      <c r="BS60" s="81" t="s">
        <v>24</v>
      </c>
      <c r="BT60" s="82"/>
      <c r="BU60" s="84">
        <v>1</v>
      </c>
      <c r="BV60" s="84"/>
      <c r="BW60" s="117">
        <f>IF(AU60="","",IF(AY60=3,1,0)+IF(BK60=3,1,0)+IF(BQ60=3,1,0))</f>
        <v>2</v>
      </c>
      <c r="BX60" s="94"/>
      <c r="BY60" s="94" t="s">
        <v>23</v>
      </c>
      <c r="BZ60" s="94">
        <f>IF(AU60="","",IF(BC60=3,1,0)+IF(BO60=3,1,0)+IF(BU60=3,1,0))</f>
        <v>1</v>
      </c>
      <c r="CA60" s="95"/>
      <c r="CB60" s="109">
        <f>IF(AU60="","",BW60*2+BZ60)</f>
        <v>5</v>
      </c>
      <c r="CC60" s="62"/>
      <c r="CD60" s="110"/>
      <c r="CE60" s="111">
        <f>IF(AU60="","",RANK(CB60,CB$58:CD$65))</f>
        <v>2</v>
      </c>
      <c r="CF60" s="111"/>
      <c r="CG60" s="112"/>
      <c r="CH60" s="13"/>
      <c r="CI60" s="13"/>
      <c r="CJ60" s="13"/>
      <c r="CK60" s="13"/>
      <c r="CL60" s="13"/>
      <c r="CM60" s="13"/>
    </row>
    <row r="61" spans="1:91" ht="9" customHeight="1" x14ac:dyDescent="0.2">
      <c r="A61" s="73"/>
      <c r="B61" s="74"/>
      <c r="C61" s="75"/>
      <c r="D61" s="75"/>
      <c r="E61" s="75"/>
      <c r="F61" s="76"/>
      <c r="G61" s="77"/>
      <c r="H61" s="77"/>
      <c r="I61" s="83"/>
      <c r="J61" s="83"/>
      <c r="K61" s="86"/>
      <c r="L61" s="87"/>
      <c r="M61" s="71"/>
      <c r="N61" s="71"/>
      <c r="O61" s="71"/>
      <c r="P61" s="71"/>
      <c r="Q61" s="71"/>
      <c r="R61" s="71"/>
      <c r="S61" s="79"/>
      <c r="T61" s="77"/>
      <c r="U61" s="83"/>
      <c r="V61" s="83"/>
      <c r="W61" s="86"/>
      <c r="X61" s="87"/>
      <c r="Y61" s="79"/>
      <c r="Z61" s="77"/>
      <c r="AA61" s="83"/>
      <c r="AB61" s="83"/>
      <c r="AC61" s="86"/>
      <c r="AD61" s="86"/>
      <c r="AE61" s="122"/>
      <c r="AF61" s="74"/>
      <c r="AG61" s="74"/>
      <c r="AH61" s="74"/>
      <c r="AI61" s="97"/>
      <c r="AJ61" s="96"/>
      <c r="AK61" s="74"/>
      <c r="AL61" s="97"/>
      <c r="AM61" s="104"/>
      <c r="AN61" s="104"/>
      <c r="AO61" s="105"/>
      <c r="AP61" s="14"/>
      <c r="AQ61" s="14"/>
      <c r="AR61" s="13"/>
      <c r="AS61" s="73"/>
      <c r="AT61" s="74"/>
      <c r="AU61" s="75"/>
      <c r="AV61" s="75"/>
      <c r="AW61" s="75"/>
      <c r="AX61" s="76"/>
      <c r="AY61" s="77"/>
      <c r="AZ61" s="77"/>
      <c r="BA61" s="83"/>
      <c r="BB61" s="83"/>
      <c r="BC61" s="86"/>
      <c r="BD61" s="87"/>
      <c r="BE61" s="71"/>
      <c r="BF61" s="71"/>
      <c r="BG61" s="71"/>
      <c r="BH61" s="71"/>
      <c r="BI61" s="71"/>
      <c r="BJ61" s="71"/>
      <c r="BK61" s="79"/>
      <c r="BL61" s="77"/>
      <c r="BM61" s="83"/>
      <c r="BN61" s="83"/>
      <c r="BO61" s="86"/>
      <c r="BP61" s="87"/>
      <c r="BQ61" s="79"/>
      <c r="BR61" s="77"/>
      <c r="BS61" s="83"/>
      <c r="BT61" s="83"/>
      <c r="BU61" s="86"/>
      <c r="BV61" s="86"/>
      <c r="BW61" s="122"/>
      <c r="BX61" s="74"/>
      <c r="BY61" s="74"/>
      <c r="BZ61" s="74"/>
      <c r="CA61" s="97"/>
      <c r="CB61" s="96"/>
      <c r="CC61" s="74"/>
      <c r="CD61" s="97"/>
      <c r="CE61" s="104"/>
      <c r="CF61" s="104"/>
      <c r="CG61" s="105"/>
      <c r="CH61" s="13"/>
      <c r="CI61" s="13"/>
      <c r="CJ61" s="13"/>
      <c r="CK61" s="13"/>
      <c r="CL61" s="13"/>
      <c r="CM61" s="13"/>
    </row>
    <row r="62" spans="1:91" ht="9" customHeight="1" x14ac:dyDescent="0.2">
      <c r="A62" s="61">
        <v>3</v>
      </c>
      <c r="B62" s="62"/>
      <c r="C62" s="65" t="s">
        <v>63</v>
      </c>
      <c r="D62" s="65"/>
      <c r="E62" s="65"/>
      <c r="F62" s="66"/>
      <c r="G62" s="69">
        <f>IF(W58="","",W58)</f>
        <v>0</v>
      </c>
      <c r="H62" s="69"/>
      <c r="I62" s="81" t="s">
        <v>24</v>
      </c>
      <c r="J62" s="82"/>
      <c r="K62" s="84">
        <f>IF(S58="","",S58)</f>
        <v>3</v>
      </c>
      <c r="L62" s="85"/>
      <c r="M62" s="78">
        <f>IF(W60="","",W60)</f>
        <v>0</v>
      </c>
      <c r="N62" s="69"/>
      <c r="O62" s="81" t="s">
        <v>24</v>
      </c>
      <c r="P62" s="82"/>
      <c r="Q62" s="84">
        <f>IF(S60="","",S60)</f>
        <v>3</v>
      </c>
      <c r="R62" s="85"/>
      <c r="S62" s="71"/>
      <c r="T62" s="71"/>
      <c r="U62" s="71"/>
      <c r="V62" s="71"/>
      <c r="W62" s="71"/>
      <c r="X62" s="71"/>
      <c r="Y62" s="78">
        <v>2</v>
      </c>
      <c r="Z62" s="69"/>
      <c r="AA62" s="81" t="s">
        <v>24</v>
      </c>
      <c r="AB62" s="82"/>
      <c r="AC62" s="84">
        <v>3</v>
      </c>
      <c r="AD62" s="84"/>
      <c r="AE62" s="117">
        <f>IF(C62="","",IF(G62=3,1,0)+IF(M62=3,1,0)+IF(Y62=3,1,0))</f>
        <v>0</v>
      </c>
      <c r="AF62" s="94"/>
      <c r="AG62" s="94" t="s">
        <v>23</v>
      </c>
      <c r="AH62" s="94">
        <f>IF(C62="","",IF(K62=3,1,0)+IF(Q62=3,1,0)+IF(AC62=3,1,0))</f>
        <v>3</v>
      </c>
      <c r="AI62" s="95"/>
      <c r="AJ62" s="109">
        <f>IF(C62="","",AE62*2+AH62)</f>
        <v>3</v>
      </c>
      <c r="AK62" s="62"/>
      <c r="AL62" s="110"/>
      <c r="AM62" s="111">
        <f>IF(C62="","",RANK(AJ62,AJ$58:AL$65))</f>
        <v>4</v>
      </c>
      <c r="AN62" s="111"/>
      <c r="AO62" s="112"/>
      <c r="AP62" s="14"/>
      <c r="AQ62" s="14"/>
      <c r="AR62" s="13"/>
      <c r="AS62" s="61">
        <v>3</v>
      </c>
      <c r="AT62" s="62"/>
      <c r="AU62" s="65" t="s">
        <v>97</v>
      </c>
      <c r="AV62" s="65"/>
      <c r="AW62" s="65"/>
      <c r="AX62" s="66"/>
      <c r="AY62" s="69">
        <f>IF(BO58="","",BO58)</f>
        <v>0</v>
      </c>
      <c r="AZ62" s="69"/>
      <c r="BA62" s="81" t="s">
        <v>24</v>
      </c>
      <c r="BB62" s="82"/>
      <c r="BC62" s="84">
        <f>IF(BK58="","",BK58)</f>
        <v>3</v>
      </c>
      <c r="BD62" s="85"/>
      <c r="BE62" s="78">
        <f>IF(BO60="","",BO60)</f>
        <v>2</v>
      </c>
      <c r="BF62" s="69"/>
      <c r="BG62" s="81" t="s">
        <v>24</v>
      </c>
      <c r="BH62" s="82"/>
      <c r="BI62" s="84">
        <f>IF(BK60="","",BK60)</f>
        <v>3</v>
      </c>
      <c r="BJ62" s="85"/>
      <c r="BK62" s="71"/>
      <c r="BL62" s="71"/>
      <c r="BM62" s="71"/>
      <c r="BN62" s="71"/>
      <c r="BO62" s="71"/>
      <c r="BP62" s="71"/>
      <c r="BQ62" s="78">
        <v>3</v>
      </c>
      <c r="BR62" s="69"/>
      <c r="BS62" s="81" t="s">
        <v>24</v>
      </c>
      <c r="BT62" s="82"/>
      <c r="BU62" s="84">
        <v>1</v>
      </c>
      <c r="BV62" s="84"/>
      <c r="BW62" s="117">
        <f>IF(AU62="","",IF(AY62=3,1,0)+IF(BE62=3,1,0)+IF(BQ62=3,1,0))</f>
        <v>1</v>
      </c>
      <c r="BX62" s="94"/>
      <c r="BY62" s="94" t="s">
        <v>23</v>
      </c>
      <c r="BZ62" s="94">
        <f>IF(AU62="","",IF(BC62=3,1,0)+IF(BI62=3,1,0)+IF(BU62=3,1,0))</f>
        <v>2</v>
      </c>
      <c r="CA62" s="95"/>
      <c r="CB62" s="109">
        <f>IF(AU62="","",BW62*2+BZ62)</f>
        <v>4</v>
      </c>
      <c r="CC62" s="62"/>
      <c r="CD62" s="110"/>
      <c r="CE62" s="111">
        <f>IF(AU62="","",RANK(CB62,CB$58:CD$65))</f>
        <v>3</v>
      </c>
      <c r="CF62" s="111"/>
      <c r="CG62" s="112"/>
      <c r="CH62" s="13"/>
      <c r="CI62" s="13"/>
      <c r="CJ62" s="13"/>
      <c r="CK62" s="13"/>
      <c r="CL62" s="13"/>
      <c r="CM62" s="13"/>
    </row>
    <row r="63" spans="1:91" ht="9" customHeight="1" x14ac:dyDescent="0.2">
      <c r="A63" s="73"/>
      <c r="B63" s="74"/>
      <c r="C63" s="75"/>
      <c r="D63" s="75"/>
      <c r="E63" s="75"/>
      <c r="F63" s="76"/>
      <c r="G63" s="77"/>
      <c r="H63" s="77"/>
      <c r="I63" s="83"/>
      <c r="J63" s="83"/>
      <c r="K63" s="86"/>
      <c r="L63" s="87"/>
      <c r="M63" s="79"/>
      <c r="N63" s="77"/>
      <c r="O63" s="83"/>
      <c r="P63" s="83"/>
      <c r="Q63" s="86"/>
      <c r="R63" s="87"/>
      <c r="S63" s="71"/>
      <c r="T63" s="71"/>
      <c r="U63" s="71"/>
      <c r="V63" s="71"/>
      <c r="W63" s="71"/>
      <c r="X63" s="71"/>
      <c r="Y63" s="79"/>
      <c r="Z63" s="77"/>
      <c r="AA63" s="83"/>
      <c r="AB63" s="83"/>
      <c r="AC63" s="86"/>
      <c r="AD63" s="86"/>
      <c r="AE63" s="122"/>
      <c r="AF63" s="74"/>
      <c r="AG63" s="74"/>
      <c r="AH63" s="74"/>
      <c r="AI63" s="97"/>
      <c r="AJ63" s="96"/>
      <c r="AK63" s="74"/>
      <c r="AL63" s="97"/>
      <c r="AM63" s="104"/>
      <c r="AN63" s="104"/>
      <c r="AO63" s="105"/>
      <c r="AP63" s="14"/>
      <c r="AQ63" s="14"/>
      <c r="AR63" s="13"/>
      <c r="AS63" s="73"/>
      <c r="AT63" s="74"/>
      <c r="AU63" s="75"/>
      <c r="AV63" s="75"/>
      <c r="AW63" s="75"/>
      <c r="AX63" s="76"/>
      <c r="AY63" s="77"/>
      <c r="AZ63" s="77"/>
      <c r="BA63" s="83"/>
      <c r="BB63" s="83"/>
      <c r="BC63" s="86"/>
      <c r="BD63" s="87"/>
      <c r="BE63" s="79"/>
      <c r="BF63" s="77"/>
      <c r="BG63" s="83"/>
      <c r="BH63" s="83"/>
      <c r="BI63" s="86"/>
      <c r="BJ63" s="87"/>
      <c r="BK63" s="71"/>
      <c r="BL63" s="71"/>
      <c r="BM63" s="71"/>
      <c r="BN63" s="71"/>
      <c r="BO63" s="71"/>
      <c r="BP63" s="71"/>
      <c r="BQ63" s="79"/>
      <c r="BR63" s="77"/>
      <c r="BS63" s="83"/>
      <c r="BT63" s="83"/>
      <c r="BU63" s="86"/>
      <c r="BV63" s="86"/>
      <c r="BW63" s="122"/>
      <c r="BX63" s="74"/>
      <c r="BY63" s="74"/>
      <c r="BZ63" s="74"/>
      <c r="CA63" s="97"/>
      <c r="CB63" s="96"/>
      <c r="CC63" s="74"/>
      <c r="CD63" s="97"/>
      <c r="CE63" s="104"/>
      <c r="CF63" s="104"/>
      <c r="CG63" s="105"/>
      <c r="CH63" s="13"/>
      <c r="CI63" s="13"/>
      <c r="CJ63" s="13"/>
      <c r="CK63" s="13"/>
      <c r="CL63" s="13"/>
      <c r="CM63" s="13"/>
    </row>
    <row r="64" spans="1:91" ht="9" customHeight="1" x14ac:dyDescent="0.2">
      <c r="A64" s="61">
        <v>4</v>
      </c>
      <c r="B64" s="62"/>
      <c r="C64" s="65" t="s">
        <v>96</v>
      </c>
      <c r="D64" s="65"/>
      <c r="E64" s="65"/>
      <c r="F64" s="66"/>
      <c r="G64" s="69">
        <f>IF(AC58="","",AC58)</f>
        <v>0</v>
      </c>
      <c r="H64" s="69"/>
      <c r="I64" s="81" t="s">
        <v>24</v>
      </c>
      <c r="J64" s="82"/>
      <c r="K64" s="84">
        <f>IF(Y58="","",Y58)</f>
        <v>3</v>
      </c>
      <c r="L64" s="85"/>
      <c r="M64" s="78">
        <f>IF(AC60="","",AC60)</f>
        <v>0</v>
      </c>
      <c r="N64" s="69"/>
      <c r="O64" s="81" t="s">
        <v>24</v>
      </c>
      <c r="P64" s="82"/>
      <c r="Q64" s="84">
        <f>IF(Y60="","",Y60)</f>
        <v>3</v>
      </c>
      <c r="R64" s="85"/>
      <c r="S64" s="78">
        <f>IF(AC62="","",AC62)</f>
        <v>3</v>
      </c>
      <c r="T64" s="69"/>
      <c r="U64" s="81" t="s">
        <v>24</v>
      </c>
      <c r="V64" s="82"/>
      <c r="W64" s="84">
        <f>IF(Y62="","",Y62)</f>
        <v>2</v>
      </c>
      <c r="X64" s="85"/>
      <c r="Y64" s="71"/>
      <c r="Z64" s="71"/>
      <c r="AA64" s="71"/>
      <c r="AB64" s="71"/>
      <c r="AC64" s="71"/>
      <c r="AD64" s="71"/>
      <c r="AE64" s="117">
        <f>IF(C64="","",IF(G64=3,1,0)+IF(M64=3,1,0)+IF(S64=3,1,0))</f>
        <v>1</v>
      </c>
      <c r="AF64" s="94"/>
      <c r="AG64" s="94" t="s">
        <v>23</v>
      </c>
      <c r="AH64" s="94">
        <f>IF(C64="","",IF(K64=3,1,0)+IF(Q64=3,1,0)+IF(W64=3,1,0))</f>
        <v>2</v>
      </c>
      <c r="AI64" s="95"/>
      <c r="AJ64" s="109">
        <f>IF(C64="","",AE64*2+AH64)</f>
        <v>4</v>
      </c>
      <c r="AK64" s="62"/>
      <c r="AL64" s="110"/>
      <c r="AM64" s="111">
        <f>IF(C64="","",RANK(AJ64,AJ$58:AL$65))</f>
        <v>3</v>
      </c>
      <c r="AN64" s="111"/>
      <c r="AO64" s="112"/>
      <c r="AP64" s="14"/>
      <c r="AQ64" s="14"/>
      <c r="AR64" s="13"/>
      <c r="AS64" s="61">
        <v>4</v>
      </c>
      <c r="AT64" s="62"/>
      <c r="AU64" s="65" t="s">
        <v>26</v>
      </c>
      <c r="AV64" s="65"/>
      <c r="AW64" s="65"/>
      <c r="AX64" s="66"/>
      <c r="AY64" s="69">
        <f>IF(BU58="","",BU58)</f>
        <v>0</v>
      </c>
      <c r="AZ64" s="69"/>
      <c r="BA64" s="81" t="s">
        <v>24</v>
      </c>
      <c r="BB64" s="82"/>
      <c r="BC64" s="84">
        <f>IF(BQ58="","",BQ58)</f>
        <v>3</v>
      </c>
      <c r="BD64" s="85"/>
      <c r="BE64" s="78">
        <f>IF(BU60="","",BU60)</f>
        <v>1</v>
      </c>
      <c r="BF64" s="69"/>
      <c r="BG64" s="81" t="s">
        <v>24</v>
      </c>
      <c r="BH64" s="82"/>
      <c r="BI64" s="84">
        <f>IF(BQ60="","",BQ60)</f>
        <v>3</v>
      </c>
      <c r="BJ64" s="85"/>
      <c r="BK64" s="78">
        <f>IF(BU62="","",BU62)</f>
        <v>1</v>
      </c>
      <c r="BL64" s="69"/>
      <c r="BM64" s="81" t="s">
        <v>24</v>
      </c>
      <c r="BN64" s="82"/>
      <c r="BO64" s="84">
        <f>IF(BQ62="","",BQ62)</f>
        <v>3</v>
      </c>
      <c r="BP64" s="85"/>
      <c r="BQ64" s="71"/>
      <c r="BR64" s="71"/>
      <c r="BS64" s="71"/>
      <c r="BT64" s="71"/>
      <c r="BU64" s="71"/>
      <c r="BV64" s="71"/>
      <c r="BW64" s="117">
        <f>IF(AU64="","",IF(AY64=3,1,0)+IF(BE64=3,1,0)+IF(BK64=3,1,0))</f>
        <v>0</v>
      </c>
      <c r="BX64" s="94"/>
      <c r="BY64" s="94" t="s">
        <v>23</v>
      </c>
      <c r="BZ64" s="94">
        <f>IF(AU64="","",IF(BC64=3,1,0)+IF(BI64=3,1,0)+IF(BO64=3,1,0))</f>
        <v>3</v>
      </c>
      <c r="CA64" s="95"/>
      <c r="CB64" s="109">
        <f>IF(AU64="","",BW64*2+BZ64)</f>
        <v>3</v>
      </c>
      <c r="CC64" s="62"/>
      <c r="CD64" s="110"/>
      <c r="CE64" s="111">
        <f>IF(AU64="","",RANK(CB64,CB$58:CD$65))</f>
        <v>4</v>
      </c>
      <c r="CF64" s="111"/>
      <c r="CG64" s="112"/>
      <c r="CH64" s="13"/>
      <c r="CI64" s="13"/>
      <c r="CJ64" s="13"/>
      <c r="CK64" s="13"/>
      <c r="CL64" s="13"/>
      <c r="CM64" s="13"/>
    </row>
    <row r="65" spans="1:91" ht="9" customHeight="1" thickBot="1" x14ac:dyDescent="0.25">
      <c r="A65" s="63"/>
      <c r="B65" s="64"/>
      <c r="C65" s="67"/>
      <c r="D65" s="67"/>
      <c r="E65" s="67"/>
      <c r="F65" s="68"/>
      <c r="G65" s="70"/>
      <c r="H65" s="70"/>
      <c r="I65" s="123"/>
      <c r="J65" s="123"/>
      <c r="K65" s="115"/>
      <c r="L65" s="116"/>
      <c r="M65" s="124"/>
      <c r="N65" s="70"/>
      <c r="O65" s="123"/>
      <c r="P65" s="123"/>
      <c r="Q65" s="115"/>
      <c r="R65" s="116"/>
      <c r="S65" s="124"/>
      <c r="T65" s="70"/>
      <c r="U65" s="123"/>
      <c r="V65" s="123"/>
      <c r="W65" s="115"/>
      <c r="X65" s="116"/>
      <c r="Y65" s="72"/>
      <c r="Z65" s="72"/>
      <c r="AA65" s="72"/>
      <c r="AB65" s="72"/>
      <c r="AC65" s="72"/>
      <c r="AD65" s="72"/>
      <c r="AE65" s="118"/>
      <c r="AF65" s="64"/>
      <c r="AG65" s="64"/>
      <c r="AH65" s="64"/>
      <c r="AI65" s="119"/>
      <c r="AJ65" s="92"/>
      <c r="AK65" s="64"/>
      <c r="AL65" s="119"/>
      <c r="AM65" s="113"/>
      <c r="AN65" s="113"/>
      <c r="AO65" s="114"/>
      <c r="AP65" s="14"/>
      <c r="AQ65" s="14"/>
      <c r="AR65" s="13"/>
      <c r="AS65" s="63"/>
      <c r="AT65" s="64"/>
      <c r="AU65" s="67"/>
      <c r="AV65" s="67"/>
      <c r="AW65" s="67"/>
      <c r="AX65" s="68"/>
      <c r="AY65" s="70"/>
      <c r="AZ65" s="70"/>
      <c r="BA65" s="123"/>
      <c r="BB65" s="123"/>
      <c r="BC65" s="115"/>
      <c r="BD65" s="116"/>
      <c r="BE65" s="124"/>
      <c r="BF65" s="70"/>
      <c r="BG65" s="123"/>
      <c r="BH65" s="123"/>
      <c r="BI65" s="115"/>
      <c r="BJ65" s="116"/>
      <c r="BK65" s="124"/>
      <c r="BL65" s="70"/>
      <c r="BM65" s="123"/>
      <c r="BN65" s="123"/>
      <c r="BO65" s="115"/>
      <c r="BP65" s="116"/>
      <c r="BQ65" s="72"/>
      <c r="BR65" s="72"/>
      <c r="BS65" s="72"/>
      <c r="BT65" s="72"/>
      <c r="BU65" s="72"/>
      <c r="BV65" s="72"/>
      <c r="BW65" s="118"/>
      <c r="BX65" s="64"/>
      <c r="BY65" s="64"/>
      <c r="BZ65" s="64"/>
      <c r="CA65" s="119"/>
      <c r="CB65" s="92"/>
      <c r="CC65" s="64"/>
      <c r="CD65" s="119"/>
      <c r="CE65" s="113"/>
      <c r="CF65" s="113"/>
      <c r="CG65" s="114"/>
      <c r="CH65" s="13"/>
      <c r="CI65" s="13"/>
      <c r="CJ65" s="13"/>
      <c r="CK65" s="13"/>
      <c r="CL65" s="13"/>
      <c r="CM65" s="13"/>
    </row>
    <row r="68" spans="1:91" ht="9" customHeight="1" x14ac:dyDescent="0.2"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</row>
    <row r="69" spans="1:91" ht="9" customHeight="1" x14ac:dyDescent="0.2"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19"/>
      <c r="AJ69" s="19"/>
      <c r="AK69" s="19"/>
      <c r="AL69" s="19"/>
      <c r="AM69" s="13"/>
      <c r="AN69" s="13"/>
    </row>
    <row r="70" spans="1:91" ht="9" customHeight="1" x14ac:dyDescent="0.2"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19"/>
      <c r="AJ70" s="19"/>
      <c r="AK70" s="19"/>
      <c r="AL70" s="19"/>
      <c r="AM70" s="13"/>
      <c r="AN70" s="13"/>
    </row>
    <row r="71" spans="1:91" ht="9" customHeight="1" x14ac:dyDescent="0.2"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19"/>
      <c r="AJ71" s="19"/>
      <c r="AK71" s="19"/>
      <c r="AL71" s="19"/>
      <c r="AM71" s="13"/>
      <c r="AN71" s="13"/>
    </row>
    <row r="72" spans="1:91" ht="9" customHeight="1" x14ac:dyDescent="0.2"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19"/>
      <c r="AJ72" s="19"/>
      <c r="AK72" s="19"/>
      <c r="AL72" s="19"/>
      <c r="AM72" s="13"/>
      <c r="AN72" s="13"/>
    </row>
    <row r="73" spans="1:91" ht="9" customHeight="1" x14ac:dyDescent="0.2">
      <c r="X73" s="13"/>
      <c r="Y73" s="13"/>
      <c r="Z73" s="7"/>
      <c r="AA73" s="7"/>
      <c r="AB73" s="7"/>
      <c r="AC73" s="7"/>
      <c r="AD73" s="7"/>
      <c r="AE73" s="7"/>
      <c r="AF73" s="7"/>
      <c r="AG73" s="7"/>
      <c r="AH73" s="7"/>
      <c r="AI73" s="19"/>
      <c r="AJ73" s="19"/>
      <c r="AK73" s="19"/>
      <c r="AL73" s="19"/>
      <c r="AM73" s="13"/>
      <c r="AN73" s="13"/>
    </row>
    <row r="74" spans="1:91" ht="9" customHeight="1" x14ac:dyDescent="0.2">
      <c r="D74" s="13"/>
      <c r="E74" s="13"/>
      <c r="F74" s="13"/>
      <c r="G74" s="13"/>
      <c r="H74" s="13"/>
      <c r="I74" s="13"/>
      <c r="J74" s="14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7"/>
      <c r="AA74" s="7"/>
      <c r="AB74" s="7"/>
      <c r="AC74" s="7"/>
      <c r="AD74" s="7"/>
      <c r="AE74" s="7"/>
      <c r="AF74" s="7"/>
      <c r="AG74" s="7"/>
      <c r="AH74" s="7"/>
      <c r="AI74" s="19"/>
      <c r="AJ74" s="19"/>
      <c r="AK74" s="19"/>
      <c r="AL74" s="19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9"/>
      <c r="AZ74" s="19"/>
      <c r="BA74" s="19"/>
      <c r="BB74" s="19"/>
      <c r="BC74" s="7"/>
      <c r="BD74" s="7"/>
      <c r="BE74" s="7"/>
      <c r="BF74" s="7"/>
      <c r="BG74" s="7"/>
      <c r="BH74" s="7"/>
      <c r="BI74" s="7"/>
    </row>
    <row r="75" spans="1:91" ht="9" customHeight="1" x14ac:dyDescent="0.2">
      <c r="D75" s="13"/>
      <c r="E75" s="13"/>
      <c r="F75" s="13"/>
      <c r="G75" s="13"/>
      <c r="H75" s="13"/>
      <c r="I75" s="13"/>
      <c r="J75" s="14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7"/>
      <c r="AA75" s="7"/>
      <c r="AB75" s="7"/>
      <c r="AC75" s="7"/>
      <c r="AD75" s="7"/>
      <c r="AE75" s="7"/>
      <c r="AF75" s="7"/>
      <c r="AG75" s="7"/>
      <c r="AH75" s="7"/>
      <c r="AI75" s="19"/>
      <c r="AJ75" s="19"/>
      <c r="AK75" s="19"/>
      <c r="AL75" s="19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9"/>
      <c r="AZ75" s="19"/>
      <c r="BA75" s="19"/>
      <c r="BB75" s="19"/>
      <c r="BC75" s="7"/>
      <c r="BD75" s="7"/>
      <c r="BE75" s="7"/>
      <c r="BF75" s="7"/>
      <c r="BG75" s="7"/>
      <c r="BH75" s="7"/>
      <c r="BI75" s="7"/>
    </row>
    <row r="76" spans="1:91" ht="9" customHeight="1" x14ac:dyDescent="0.2">
      <c r="D76" s="13"/>
      <c r="E76" s="13"/>
      <c r="F76" s="13"/>
      <c r="G76" s="13"/>
      <c r="H76" s="13"/>
      <c r="I76" s="13"/>
      <c r="J76" s="14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7"/>
      <c r="AA76" s="7"/>
      <c r="AB76" s="7"/>
      <c r="AC76" s="7"/>
      <c r="AD76" s="7"/>
      <c r="AE76" s="7"/>
      <c r="AF76" s="7"/>
      <c r="AG76" s="7"/>
      <c r="AH76" s="7"/>
      <c r="AI76" s="19"/>
      <c r="AJ76" s="19"/>
      <c r="AK76" s="19"/>
      <c r="AL76" s="19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9"/>
      <c r="AZ76" s="19"/>
      <c r="BA76" s="19"/>
      <c r="BB76" s="19"/>
      <c r="BC76" s="7"/>
      <c r="BD76" s="7"/>
      <c r="BE76" s="7"/>
      <c r="BF76" s="7"/>
      <c r="BG76" s="7"/>
      <c r="BH76" s="7"/>
      <c r="BI76" s="7"/>
    </row>
    <row r="77" spans="1:91" ht="9" customHeight="1" x14ac:dyDescent="0.2">
      <c r="D77" s="13"/>
      <c r="E77" s="13"/>
      <c r="F77" s="13"/>
      <c r="G77" s="13"/>
      <c r="H77" s="13"/>
      <c r="I77" s="13"/>
      <c r="J77" s="14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7"/>
      <c r="AA77" s="7"/>
      <c r="AB77" s="7"/>
      <c r="AC77" s="7"/>
      <c r="AD77" s="7"/>
      <c r="AE77" s="7"/>
      <c r="AF77" s="7"/>
      <c r="AG77" s="7"/>
      <c r="AH77" s="7"/>
      <c r="AI77" s="19"/>
      <c r="AJ77" s="19"/>
      <c r="AK77" s="19"/>
      <c r="AL77" s="19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9"/>
      <c r="AZ77" s="19"/>
      <c r="BA77" s="19"/>
      <c r="BB77" s="19"/>
      <c r="BC77" s="7"/>
      <c r="BD77" s="7"/>
      <c r="BE77" s="7"/>
      <c r="BF77" s="7"/>
      <c r="BG77" s="7"/>
      <c r="BH77" s="7"/>
      <c r="BI77" s="7"/>
    </row>
    <row r="78" spans="1:91" ht="9" customHeight="1" x14ac:dyDescent="0.2">
      <c r="D78" s="13"/>
      <c r="E78" s="13"/>
      <c r="F78" s="13"/>
      <c r="G78" s="13"/>
      <c r="H78" s="13"/>
      <c r="I78" s="13"/>
      <c r="J78" s="14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7"/>
      <c r="AA78" s="7"/>
      <c r="AB78" s="7"/>
      <c r="AC78" s="7"/>
      <c r="AD78" s="7"/>
      <c r="AE78" s="7"/>
      <c r="AF78" s="7"/>
      <c r="AG78" s="7"/>
      <c r="AH78" s="7"/>
      <c r="AI78" s="19"/>
      <c r="AJ78" s="19"/>
      <c r="AK78" s="19"/>
      <c r="AL78" s="19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9"/>
      <c r="AZ78" s="19"/>
      <c r="BA78" s="19"/>
      <c r="BB78" s="19"/>
      <c r="BC78" s="7"/>
      <c r="BD78" s="7"/>
      <c r="BE78" s="7"/>
      <c r="BF78" s="7"/>
      <c r="BG78" s="7"/>
      <c r="BH78" s="7"/>
      <c r="BI78" s="7"/>
    </row>
    <row r="79" spans="1:91" ht="9" customHeight="1" x14ac:dyDescent="0.2">
      <c r="D79" s="13"/>
      <c r="E79" s="13"/>
      <c r="F79" s="13"/>
      <c r="G79" s="13"/>
      <c r="H79" s="13"/>
      <c r="I79" s="13"/>
      <c r="J79" s="14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7"/>
      <c r="AA79" s="7"/>
      <c r="AB79" s="7"/>
      <c r="AC79" s="7"/>
      <c r="AD79" s="7"/>
      <c r="AE79" s="7"/>
      <c r="AF79" s="7"/>
      <c r="AG79" s="7"/>
      <c r="AH79" s="7"/>
      <c r="AI79" s="19"/>
      <c r="AJ79" s="19"/>
      <c r="AK79" s="19"/>
      <c r="AL79" s="19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9"/>
      <c r="AZ79" s="19"/>
      <c r="BA79" s="19"/>
      <c r="BB79" s="19"/>
      <c r="BC79" s="7"/>
      <c r="BD79" s="7"/>
      <c r="BE79" s="7"/>
      <c r="BF79" s="7"/>
      <c r="BG79" s="7"/>
      <c r="BH79" s="7"/>
      <c r="BI79" s="7"/>
    </row>
    <row r="80" spans="1:91" ht="9" customHeight="1" x14ac:dyDescent="0.2">
      <c r="D80" s="13"/>
      <c r="E80" s="13"/>
      <c r="F80" s="13"/>
      <c r="G80" s="13"/>
      <c r="H80" s="13"/>
      <c r="I80" s="13"/>
      <c r="J80" s="14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7"/>
      <c r="AA80" s="7"/>
      <c r="AB80" s="7"/>
      <c r="AC80" s="7"/>
      <c r="AD80" s="7"/>
      <c r="AE80" s="7"/>
      <c r="AF80" s="7"/>
      <c r="AG80" s="7"/>
      <c r="AH80" s="7"/>
      <c r="AI80" s="19"/>
      <c r="AJ80" s="19"/>
      <c r="AK80" s="19"/>
      <c r="AL80" s="19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9"/>
      <c r="AZ80" s="19"/>
      <c r="BA80" s="19"/>
      <c r="BB80" s="19"/>
      <c r="BC80" s="7"/>
      <c r="BD80" s="7"/>
      <c r="BE80" s="7"/>
      <c r="BF80" s="7"/>
      <c r="BG80" s="7"/>
      <c r="BH80" s="7"/>
      <c r="BI80" s="7"/>
    </row>
    <row r="81" spans="4:61" ht="9" customHeight="1" x14ac:dyDescent="0.2">
      <c r="D81" s="13"/>
      <c r="E81" s="13"/>
      <c r="F81" s="13"/>
      <c r="G81" s="13"/>
      <c r="H81" s="13"/>
      <c r="I81" s="13"/>
      <c r="J81" s="14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19"/>
      <c r="AJ81" s="19"/>
      <c r="AK81" s="19"/>
      <c r="AL81" s="19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9"/>
      <c r="AZ81" s="19"/>
      <c r="BA81" s="19"/>
      <c r="BB81" s="19"/>
      <c r="BC81" s="7"/>
      <c r="BD81" s="7"/>
      <c r="BE81" s="7"/>
      <c r="BF81" s="7"/>
      <c r="BG81" s="7"/>
      <c r="BH81" s="7"/>
      <c r="BI81" s="7"/>
    </row>
    <row r="82" spans="4:61" ht="9" customHeight="1" x14ac:dyDescent="0.2"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19"/>
      <c r="AJ82" s="19"/>
      <c r="AK82" s="19"/>
      <c r="AL82" s="19"/>
      <c r="AM82" s="13"/>
      <c r="AN82" s="13"/>
      <c r="AW82" s="13"/>
      <c r="AX82" s="13"/>
      <c r="AY82" s="19"/>
      <c r="AZ82" s="19"/>
      <c r="BA82" s="19"/>
      <c r="BB82" s="19"/>
      <c r="BC82" s="7"/>
      <c r="BD82" s="7"/>
      <c r="BE82" s="7"/>
      <c r="BF82" s="7"/>
      <c r="BG82" s="7"/>
      <c r="BH82" s="7"/>
      <c r="BI82" s="7"/>
    </row>
    <row r="83" spans="4:61" ht="9" customHeight="1" x14ac:dyDescent="0.2"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19"/>
      <c r="AJ83" s="19"/>
      <c r="AK83" s="19"/>
      <c r="AL83" s="19"/>
      <c r="AM83" s="13"/>
      <c r="AN83" s="13"/>
      <c r="AW83" s="13"/>
      <c r="AX83" s="13"/>
      <c r="AY83" s="19"/>
      <c r="AZ83" s="19"/>
      <c r="BA83" s="19"/>
      <c r="BB83" s="19"/>
      <c r="BC83" s="7"/>
      <c r="BD83" s="7"/>
      <c r="BE83" s="7"/>
      <c r="BF83" s="7"/>
      <c r="BG83" s="7"/>
      <c r="BH83" s="7"/>
      <c r="BI83" s="7"/>
    </row>
    <row r="84" spans="4:61" ht="9" customHeight="1" x14ac:dyDescent="0.2"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19"/>
      <c r="AJ84" s="19"/>
      <c r="AK84" s="19"/>
      <c r="AL84" s="19"/>
      <c r="AM84" s="13"/>
      <c r="AN84" s="13"/>
      <c r="AW84" s="13"/>
      <c r="AX84" s="13"/>
      <c r="AY84" s="19"/>
      <c r="AZ84" s="19"/>
      <c r="BA84" s="19"/>
      <c r="BB84" s="19"/>
      <c r="BC84" s="7"/>
      <c r="BD84" s="7"/>
      <c r="BE84" s="7"/>
      <c r="BF84" s="7"/>
      <c r="BG84" s="7"/>
      <c r="BH84" s="7"/>
      <c r="BI84" s="7"/>
    </row>
    <row r="85" spans="4:61" ht="9" customHeight="1" x14ac:dyDescent="0.2"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19"/>
      <c r="AJ85" s="19"/>
      <c r="AK85" s="19"/>
      <c r="AL85" s="19"/>
      <c r="AM85" s="13"/>
      <c r="AN85" s="13"/>
    </row>
    <row r="86" spans="4:61" ht="9" customHeight="1" x14ac:dyDescent="0.2"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19"/>
      <c r="AJ86" s="19"/>
      <c r="AK86" s="19"/>
      <c r="AL86" s="19"/>
      <c r="AM86" s="13"/>
      <c r="AN86" s="13"/>
    </row>
  </sheetData>
  <mergeCells count="315">
    <mergeCell ref="AU35:AV36"/>
    <mergeCell ref="AW35:AZ36"/>
    <mergeCell ref="BW33:BZ34"/>
    <mergeCell ref="CA33:CB34"/>
    <mergeCell ref="BW31:BZ32"/>
    <mergeCell ref="CA31:CB32"/>
    <mergeCell ref="AW33:AZ34"/>
    <mergeCell ref="AW31:AZ32"/>
    <mergeCell ref="AU31:AV32"/>
    <mergeCell ref="BW23:BZ24"/>
    <mergeCell ref="BW29:BZ30"/>
    <mergeCell ref="CA29:CB30"/>
    <mergeCell ref="BI27:BJ28"/>
    <mergeCell ref="BM27:BN28"/>
    <mergeCell ref="BM29:BN34"/>
    <mergeCell ref="CA27:CB28"/>
    <mergeCell ref="BI29:BJ34"/>
    <mergeCell ref="BW27:BZ28"/>
    <mergeCell ref="BW19:BZ20"/>
    <mergeCell ref="AU21:AV22"/>
    <mergeCell ref="AW21:AZ22"/>
    <mergeCell ref="CA19:CB20"/>
    <mergeCell ref="BW25:BZ26"/>
    <mergeCell ref="CA25:CB26"/>
    <mergeCell ref="BW21:BZ22"/>
    <mergeCell ref="CA21:CB22"/>
    <mergeCell ref="CA23:CB24"/>
    <mergeCell ref="AU27:AV28"/>
    <mergeCell ref="BW15:BZ16"/>
    <mergeCell ref="CA15:CB16"/>
    <mergeCell ref="BW17:BZ18"/>
    <mergeCell ref="CA17:CB18"/>
    <mergeCell ref="AI14:AL15"/>
    <mergeCell ref="AM14:AN15"/>
    <mergeCell ref="BM16:BN17"/>
    <mergeCell ref="BM18:BN23"/>
    <mergeCell ref="AU15:AV16"/>
    <mergeCell ref="AI28:AL29"/>
    <mergeCell ref="S19:T20"/>
    <mergeCell ref="S21:T26"/>
    <mergeCell ref="AM22:AN23"/>
    <mergeCell ref="W19:X20"/>
    <mergeCell ref="W21:X26"/>
    <mergeCell ref="AI18:AL19"/>
    <mergeCell ref="AM18:AN19"/>
    <mergeCell ref="AI26:AL27"/>
    <mergeCell ref="AM26:AN27"/>
    <mergeCell ref="AI46:AL47"/>
    <mergeCell ref="AM34:AN35"/>
    <mergeCell ref="AI36:AL37"/>
    <mergeCell ref="AM36:AN37"/>
    <mergeCell ref="AI44:AL45"/>
    <mergeCell ref="AM44:AN45"/>
    <mergeCell ref="AI40:AL41"/>
    <mergeCell ref="AI42:AL43"/>
    <mergeCell ref="AI38:AL39"/>
    <mergeCell ref="AM38:AN39"/>
    <mergeCell ref="AM28:AN29"/>
    <mergeCell ref="AM30:AN31"/>
    <mergeCell ref="AM32:AN33"/>
    <mergeCell ref="AM24:AN25"/>
    <mergeCell ref="AM46:AN47"/>
    <mergeCell ref="AW19:AZ20"/>
    <mergeCell ref="AU25:AV26"/>
    <mergeCell ref="AU23:AV24"/>
    <mergeCell ref="AW23:AZ24"/>
    <mergeCell ref="AI20:AL21"/>
    <mergeCell ref="AM20:AN21"/>
    <mergeCell ref="AI22:AL23"/>
    <mergeCell ref="AI24:AL25"/>
    <mergeCell ref="Q10:AA11"/>
    <mergeCell ref="BG10:BQ11"/>
    <mergeCell ref="AI34:AL35"/>
    <mergeCell ref="AI16:AL17"/>
    <mergeCell ref="AM16:AN17"/>
    <mergeCell ref="BI16:BJ17"/>
    <mergeCell ref="BI18:BJ23"/>
    <mergeCell ref="AW15:AZ16"/>
    <mergeCell ref="AW25:AZ26"/>
    <mergeCell ref="AW27:AZ28"/>
    <mergeCell ref="E40:H41"/>
    <mergeCell ref="E42:H43"/>
    <mergeCell ref="E44:H45"/>
    <mergeCell ref="A56:F57"/>
    <mergeCell ref="G56:H57"/>
    <mergeCell ref="S37:T42"/>
    <mergeCell ref="C40:D41"/>
    <mergeCell ref="S35:T36"/>
    <mergeCell ref="AI30:AL31"/>
    <mergeCell ref="W35:X36"/>
    <mergeCell ref="W37:X42"/>
    <mergeCell ref="AU29:AV30"/>
    <mergeCell ref="Y56:Z57"/>
    <mergeCell ref="AU33:AV34"/>
    <mergeCell ref="AU38:CB39"/>
    <mergeCell ref="AM42:AN43"/>
    <mergeCell ref="AM40:AN41"/>
    <mergeCell ref="E14:H15"/>
    <mergeCell ref="E16:H17"/>
    <mergeCell ref="E18:H19"/>
    <mergeCell ref="E20:H21"/>
    <mergeCell ref="C42:D43"/>
    <mergeCell ref="E30:H31"/>
    <mergeCell ref="E34:H35"/>
    <mergeCell ref="E36:H37"/>
    <mergeCell ref="E32:H33"/>
    <mergeCell ref="E38:H39"/>
    <mergeCell ref="C24:D25"/>
    <mergeCell ref="C26:D27"/>
    <mergeCell ref="C28:D29"/>
    <mergeCell ref="E22:H23"/>
    <mergeCell ref="E24:H25"/>
    <mergeCell ref="E26:H27"/>
    <mergeCell ref="E28:H29"/>
    <mergeCell ref="AA56:AD57"/>
    <mergeCell ref="AE56:AF57"/>
    <mergeCell ref="C38:D39"/>
    <mergeCell ref="E46:H47"/>
    <mergeCell ref="B53:K54"/>
    <mergeCell ref="I56:L57"/>
    <mergeCell ref="M56:N57"/>
    <mergeCell ref="O56:R57"/>
    <mergeCell ref="S56:T57"/>
    <mergeCell ref="U56:X57"/>
    <mergeCell ref="Q58:R59"/>
    <mergeCell ref="C14:D15"/>
    <mergeCell ref="C16:D17"/>
    <mergeCell ref="C18:D19"/>
    <mergeCell ref="C20:D21"/>
    <mergeCell ref="C30:D31"/>
    <mergeCell ref="C32:D33"/>
    <mergeCell ref="C34:D35"/>
    <mergeCell ref="C36:D37"/>
    <mergeCell ref="C22:D23"/>
    <mergeCell ref="AH58:AI59"/>
    <mergeCell ref="W58:X59"/>
    <mergeCell ref="Y58:Z59"/>
    <mergeCell ref="AA58:AB59"/>
    <mergeCell ref="AC58:AD59"/>
    <mergeCell ref="A58:B59"/>
    <mergeCell ref="C58:F59"/>
    <mergeCell ref="G58:L59"/>
    <mergeCell ref="M58:N59"/>
    <mergeCell ref="O58:P59"/>
    <mergeCell ref="S58:T59"/>
    <mergeCell ref="U58:V59"/>
    <mergeCell ref="W60:X61"/>
    <mergeCell ref="AE58:AF59"/>
    <mergeCell ref="AC60:AD61"/>
    <mergeCell ref="AE60:AF61"/>
    <mergeCell ref="Y60:Z61"/>
    <mergeCell ref="AA60:AB61"/>
    <mergeCell ref="S60:T61"/>
    <mergeCell ref="U60:V61"/>
    <mergeCell ref="K62:L63"/>
    <mergeCell ref="M62:N63"/>
    <mergeCell ref="K60:L61"/>
    <mergeCell ref="M60:R61"/>
    <mergeCell ref="O62:P63"/>
    <mergeCell ref="Q62:R63"/>
    <mergeCell ref="A62:B63"/>
    <mergeCell ref="C62:F63"/>
    <mergeCell ref="G62:H63"/>
    <mergeCell ref="I62:J63"/>
    <mergeCell ref="A60:B61"/>
    <mergeCell ref="C60:F61"/>
    <mergeCell ref="G60:H61"/>
    <mergeCell ref="I60:J61"/>
    <mergeCell ref="Y64:AD65"/>
    <mergeCell ref="AE64:AF65"/>
    <mergeCell ref="U64:V65"/>
    <mergeCell ref="W64:X65"/>
    <mergeCell ref="AG62:AG63"/>
    <mergeCell ref="AH62:AI63"/>
    <mergeCell ref="S62:X63"/>
    <mergeCell ref="Y62:Z63"/>
    <mergeCell ref="AA62:AB63"/>
    <mergeCell ref="AC62:AD63"/>
    <mergeCell ref="A64:B65"/>
    <mergeCell ref="C64:F65"/>
    <mergeCell ref="G64:H65"/>
    <mergeCell ref="I64:J65"/>
    <mergeCell ref="S64:T65"/>
    <mergeCell ref="AE62:AF63"/>
    <mergeCell ref="K64:L65"/>
    <mergeCell ref="M64:N65"/>
    <mergeCell ref="O64:P65"/>
    <mergeCell ref="Q64:R65"/>
    <mergeCell ref="BQ6:CH7"/>
    <mergeCell ref="BQ8:CG9"/>
    <mergeCell ref="AG64:AG65"/>
    <mergeCell ref="AH64:AI65"/>
    <mergeCell ref="AJ64:AL65"/>
    <mergeCell ref="AM64:AO65"/>
    <mergeCell ref="AM62:AO63"/>
    <mergeCell ref="AJ62:AL63"/>
    <mergeCell ref="AG60:AG61"/>
    <mergeCell ref="AG58:AG59"/>
    <mergeCell ref="AJ60:AL61"/>
    <mergeCell ref="AM60:AO61"/>
    <mergeCell ref="AM58:AO59"/>
    <mergeCell ref="AJ58:AL59"/>
    <mergeCell ref="AS58:AT59"/>
    <mergeCell ref="AL4:AX5"/>
    <mergeCell ref="AI32:AL33"/>
    <mergeCell ref="AU17:AV18"/>
    <mergeCell ref="AW17:AZ18"/>
    <mergeCell ref="AU19:AV20"/>
    <mergeCell ref="BA56:BD57"/>
    <mergeCell ref="AY56:AZ57"/>
    <mergeCell ref="AG56:AG57"/>
    <mergeCell ref="AM56:AO57"/>
    <mergeCell ref="AS56:AX57"/>
    <mergeCell ref="AS60:AT61"/>
    <mergeCell ref="AU60:AX61"/>
    <mergeCell ref="AH56:AI57"/>
    <mergeCell ref="AJ56:AL57"/>
    <mergeCell ref="AH60:AI61"/>
    <mergeCell ref="CE56:CG57"/>
    <mergeCell ref="BZ58:CA59"/>
    <mergeCell ref="C44:D45"/>
    <mergeCell ref="C46:D47"/>
    <mergeCell ref="CB56:CD57"/>
    <mergeCell ref="BG56:BJ57"/>
    <mergeCell ref="BK56:BL57"/>
    <mergeCell ref="BM56:BP57"/>
    <mergeCell ref="BQ56:BR57"/>
    <mergeCell ref="BS56:BV57"/>
    <mergeCell ref="CE60:CG61"/>
    <mergeCell ref="BS60:BT61"/>
    <mergeCell ref="BU60:BV61"/>
    <mergeCell ref="BW60:BX61"/>
    <mergeCell ref="BY60:BY61"/>
    <mergeCell ref="BZ60:CA61"/>
    <mergeCell ref="CB60:CD61"/>
    <mergeCell ref="BM64:BN65"/>
    <mergeCell ref="BZ62:CA63"/>
    <mergeCell ref="BS62:BT63"/>
    <mergeCell ref="BU62:BV63"/>
    <mergeCell ref="BW62:BX63"/>
    <mergeCell ref="BY56:BY57"/>
    <mergeCell ref="BW56:BX57"/>
    <mergeCell ref="BZ56:CA57"/>
    <mergeCell ref="BA64:BB65"/>
    <mergeCell ref="BC64:BD65"/>
    <mergeCell ref="BE64:BF65"/>
    <mergeCell ref="BG64:BH65"/>
    <mergeCell ref="BI64:BJ65"/>
    <mergeCell ref="BK64:BL65"/>
    <mergeCell ref="AU58:AX59"/>
    <mergeCell ref="AY58:BD59"/>
    <mergeCell ref="BE58:BF59"/>
    <mergeCell ref="BY58:BY59"/>
    <mergeCell ref="BS58:BT59"/>
    <mergeCell ref="BW58:BX59"/>
    <mergeCell ref="BG58:BH59"/>
    <mergeCell ref="CE62:CG63"/>
    <mergeCell ref="CE64:CG65"/>
    <mergeCell ref="BO64:BP65"/>
    <mergeCell ref="BW64:BX65"/>
    <mergeCell ref="BY64:BY65"/>
    <mergeCell ref="BZ64:CA65"/>
    <mergeCell ref="CB64:CD65"/>
    <mergeCell ref="BQ58:BR59"/>
    <mergeCell ref="CE58:CG59"/>
    <mergeCell ref="BU58:BV59"/>
    <mergeCell ref="BG62:BH63"/>
    <mergeCell ref="BA62:BB63"/>
    <mergeCell ref="BK60:BL61"/>
    <mergeCell ref="BY62:BY63"/>
    <mergeCell ref="BQ62:BR63"/>
    <mergeCell ref="BI62:BJ63"/>
    <mergeCell ref="CB62:CD63"/>
    <mergeCell ref="AT53:BC54"/>
    <mergeCell ref="BE56:BF57"/>
    <mergeCell ref="BM60:BN61"/>
    <mergeCell ref="BK62:BP63"/>
    <mergeCell ref="BO60:BP61"/>
    <mergeCell ref="CB58:CD59"/>
    <mergeCell ref="BK58:BL59"/>
    <mergeCell ref="BM58:BN59"/>
    <mergeCell ref="BO58:BP59"/>
    <mergeCell ref="BQ60:BR61"/>
    <mergeCell ref="AY60:AZ61"/>
    <mergeCell ref="BE60:BJ61"/>
    <mergeCell ref="BA60:BB61"/>
    <mergeCell ref="BC60:BD61"/>
    <mergeCell ref="BC62:BD63"/>
    <mergeCell ref="BI58:BJ59"/>
    <mergeCell ref="R2:BQ3"/>
    <mergeCell ref="AS64:AT65"/>
    <mergeCell ref="AU64:AX65"/>
    <mergeCell ref="AY64:AZ65"/>
    <mergeCell ref="BQ64:BV65"/>
    <mergeCell ref="AS62:AT63"/>
    <mergeCell ref="AU62:AX63"/>
    <mergeCell ref="AY62:AZ63"/>
    <mergeCell ref="BE62:BF63"/>
    <mergeCell ref="AW29:AZ30"/>
    <mergeCell ref="BQ47:BT48"/>
    <mergeCell ref="BA48:BB49"/>
    <mergeCell ref="BH48:BI49"/>
    <mergeCell ref="BO48:BP49"/>
    <mergeCell ref="BC49:BF50"/>
    <mergeCell ref="BJ49:BM50"/>
    <mergeCell ref="A14:B15"/>
    <mergeCell ref="AO46:AP47"/>
    <mergeCell ref="AS15:AT16"/>
    <mergeCell ref="CC33:CD34"/>
    <mergeCell ref="BQ49:BT50"/>
    <mergeCell ref="AU40:CB41"/>
    <mergeCell ref="AU45:CB46"/>
    <mergeCell ref="AU47:AY48"/>
    <mergeCell ref="BC47:BF48"/>
    <mergeCell ref="BJ47:BM48"/>
  </mergeCells>
  <phoneticPr fontId="2"/>
  <pageMargins left="0.36" right="0.2" top="0.2" bottom="0.51" header="0.19" footer="0.51200000000000001"/>
  <pageSetup paperSize="9" scale="9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38107-2B6E-4BB9-A01F-105979C6B704}">
  <sheetPr codeName="Sheet2">
    <pageSetUpPr fitToPage="1"/>
  </sheetPr>
  <dimension ref="A1:AL95"/>
  <sheetViews>
    <sheetView view="pageBreakPreview" topLeftCell="A76" zoomScale="115" zoomScaleNormal="100" workbookViewId="0">
      <selection activeCell="N99" sqref="N99"/>
    </sheetView>
  </sheetViews>
  <sheetFormatPr defaultColWidth="9" defaultRowHeight="13.2" x14ac:dyDescent="0.2"/>
  <cols>
    <col min="1" max="1" width="4.33203125" style="28" customWidth="1"/>
    <col min="2" max="2" width="10.21875" style="28" customWidth="1"/>
    <col min="3" max="7" width="4.21875" style="28" customWidth="1"/>
    <col min="8" max="8" width="10.21875" style="28" customWidth="1"/>
    <col min="9" max="9" width="4.33203125" style="28" customWidth="1"/>
    <col min="10" max="10" width="5.109375" style="28" customWidth="1"/>
    <col min="11" max="11" width="4.33203125" style="28" customWidth="1"/>
    <col min="12" max="12" width="10.21875" style="28" customWidth="1"/>
    <col min="13" max="17" width="4.21875" style="28" customWidth="1"/>
    <col min="18" max="18" width="10.21875" style="28" customWidth="1"/>
    <col min="19" max="19" width="4.33203125" style="28" customWidth="1"/>
    <col min="20" max="16384" width="9" style="28"/>
  </cols>
  <sheetData>
    <row r="1" spans="1:38" ht="16.5" customHeight="1" x14ac:dyDescent="0.2">
      <c r="A1" s="143" t="s">
        <v>100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</row>
    <row r="2" spans="1:38" ht="11.2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38" ht="16.5" customHeight="1" x14ac:dyDescent="0.2">
      <c r="G3" s="143" t="s">
        <v>66</v>
      </c>
      <c r="H3" s="143"/>
      <c r="I3" s="143"/>
      <c r="J3" s="143"/>
      <c r="K3" s="143"/>
      <c r="L3" s="143"/>
      <c r="M3" s="143"/>
      <c r="N3" s="27"/>
    </row>
    <row r="4" spans="1:38" ht="15" customHeight="1" x14ac:dyDescent="0.2">
      <c r="AL4" s="28" t="s">
        <v>65</v>
      </c>
    </row>
    <row r="5" spans="1:38" ht="15" customHeight="1" x14ac:dyDescent="0.2">
      <c r="A5" s="144" t="s">
        <v>67</v>
      </c>
      <c r="B5" s="144"/>
      <c r="C5" s="144"/>
      <c r="D5" s="29"/>
    </row>
    <row r="6" spans="1:38" ht="17.25" customHeight="1" x14ac:dyDescent="0.2">
      <c r="A6" s="145" t="s">
        <v>68</v>
      </c>
      <c r="B6" s="145"/>
      <c r="C6" s="145"/>
      <c r="D6" s="30"/>
      <c r="E6" s="30" t="s">
        <v>69</v>
      </c>
      <c r="F6" s="30"/>
      <c r="G6" s="145" t="s">
        <v>68</v>
      </c>
      <c r="H6" s="145"/>
      <c r="I6" s="145"/>
      <c r="K6" s="145" t="s">
        <v>68</v>
      </c>
      <c r="L6" s="145"/>
      <c r="M6" s="145"/>
      <c r="N6" s="30"/>
      <c r="O6" s="30" t="s">
        <v>69</v>
      </c>
      <c r="P6" s="30"/>
      <c r="Q6" s="145" t="s">
        <v>68</v>
      </c>
      <c r="R6" s="145"/>
      <c r="S6" s="145"/>
    </row>
    <row r="7" spans="1:38" ht="24" customHeight="1" x14ac:dyDescent="0.2">
      <c r="A7" s="146" t="str">
        <f>男女学校対抗!C58</f>
        <v>尽誠</v>
      </c>
      <c r="B7" s="147"/>
      <c r="C7" s="148"/>
      <c r="D7" s="55">
        <f>COUNTIF(C8:C33,3)</f>
        <v>3</v>
      </c>
      <c r="E7" s="31" t="s">
        <v>114</v>
      </c>
      <c r="F7" s="56">
        <f>COUNTIF(G8:G33,3)</f>
        <v>0</v>
      </c>
      <c r="G7" s="146" t="str">
        <f>男女学校対抗!C64</f>
        <v>高松商</v>
      </c>
      <c r="H7" s="147"/>
      <c r="I7" s="148"/>
      <c r="K7" s="146" t="str">
        <f>男女学校対抗!C60</f>
        <v>高中央</v>
      </c>
      <c r="L7" s="147"/>
      <c r="M7" s="148"/>
      <c r="N7" s="55">
        <f>COUNTIF(M8:M33,3)</f>
        <v>3</v>
      </c>
      <c r="O7" s="31" t="s">
        <v>114</v>
      </c>
      <c r="P7" s="56">
        <f>COUNTIF(Q8:Q33,3)</f>
        <v>0</v>
      </c>
      <c r="Q7" s="146" t="str">
        <f>男女学校対抗!C62</f>
        <v>高工芸</v>
      </c>
      <c r="R7" s="147"/>
      <c r="S7" s="148"/>
    </row>
    <row r="8" spans="1:38" ht="10.5" customHeight="1" x14ac:dyDescent="0.2">
      <c r="A8" s="149" t="s">
        <v>98</v>
      </c>
      <c r="B8" s="150" t="s">
        <v>101</v>
      </c>
      <c r="C8" s="153">
        <f>IF(D8="","",IF(D12&gt;F12,1,0)+IF(D11&gt;F11,1,0)+IF(D10&gt;F10,1,0)+IF(D9&gt;F9,1,0)+IF(D8&gt;F8,1,0))</f>
        <v>3</v>
      </c>
      <c r="D8" s="32">
        <v>11</v>
      </c>
      <c r="E8" s="33" t="s">
        <v>88</v>
      </c>
      <c r="F8" s="34">
        <v>5</v>
      </c>
      <c r="G8" s="153">
        <f>IF(D8="","",IF(D12&lt;F12,1,0)+IF(D11&lt;F11,1,0)+IF(D10&lt;F10,1,0)+IF(D9&lt;F9,1,0)+IF(D8&lt;F8,1,0))</f>
        <v>1</v>
      </c>
      <c r="H8" s="150" t="s">
        <v>102</v>
      </c>
      <c r="I8" s="149" t="s">
        <v>98</v>
      </c>
      <c r="K8" s="149" t="s">
        <v>98</v>
      </c>
      <c r="L8" s="150" t="s">
        <v>74</v>
      </c>
      <c r="M8" s="153">
        <f>IF(N8="","",IF(N12&gt;P12,1,0)+IF(N11&gt;P11,1,0)+IF(N10&gt;P10,1,0)+IF(N9&gt;P9,1,0)+IF(N8&gt;P8,1,0))</f>
        <v>3</v>
      </c>
      <c r="N8" s="32">
        <v>11</v>
      </c>
      <c r="O8" s="33" t="s">
        <v>88</v>
      </c>
      <c r="P8" s="34">
        <v>3</v>
      </c>
      <c r="Q8" s="153">
        <f>IF(N8="","",IF(N12&lt;P12,1,0)+IF(N11&lt;P11,1,0)+IF(N10&lt;P10,1,0)+IF(N9&lt;P9,1,0)+IF(N8&lt;P8,1,0))</f>
        <v>0</v>
      </c>
      <c r="R8" s="150" t="s">
        <v>76</v>
      </c>
      <c r="S8" s="149" t="s">
        <v>98</v>
      </c>
    </row>
    <row r="9" spans="1:38" ht="10.5" customHeight="1" x14ac:dyDescent="0.2">
      <c r="A9" s="149"/>
      <c r="B9" s="151"/>
      <c r="C9" s="153"/>
      <c r="D9" s="35">
        <v>11</v>
      </c>
      <c r="E9" s="36" t="s">
        <v>89</v>
      </c>
      <c r="F9" s="37">
        <v>6</v>
      </c>
      <c r="G9" s="153"/>
      <c r="H9" s="151"/>
      <c r="I9" s="149"/>
      <c r="K9" s="149"/>
      <c r="L9" s="151"/>
      <c r="M9" s="153"/>
      <c r="N9" s="35">
        <v>11</v>
      </c>
      <c r="O9" s="36" t="s">
        <v>89</v>
      </c>
      <c r="P9" s="37">
        <v>4</v>
      </c>
      <c r="Q9" s="153"/>
      <c r="R9" s="151"/>
      <c r="S9" s="149"/>
    </row>
    <row r="10" spans="1:38" ht="10.5" customHeight="1" x14ac:dyDescent="0.2">
      <c r="A10" s="149"/>
      <c r="B10" s="151"/>
      <c r="C10" s="153"/>
      <c r="D10" s="35">
        <v>8</v>
      </c>
      <c r="E10" s="36" t="s">
        <v>89</v>
      </c>
      <c r="F10" s="37">
        <v>11</v>
      </c>
      <c r="G10" s="153"/>
      <c r="H10" s="151"/>
      <c r="I10" s="149"/>
      <c r="K10" s="149"/>
      <c r="L10" s="151"/>
      <c r="M10" s="153"/>
      <c r="N10" s="35">
        <v>11</v>
      </c>
      <c r="O10" s="36" t="s">
        <v>89</v>
      </c>
      <c r="P10" s="37">
        <v>3</v>
      </c>
      <c r="Q10" s="153"/>
      <c r="R10" s="151"/>
      <c r="S10" s="149"/>
    </row>
    <row r="11" spans="1:38" ht="10.5" customHeight="1" x14ac:dyDescent="0.2">
      <c r="A11" s="149"/>
      <c r="B11" s="151"/>
      <c r="C11" s="153"/>
      <c r="D11" s="35">
        <v>11</v>
      </c>
      <c r="E11" s="36" t="s">
        <v>89</v>
      </c>
      <c r="F11" s="37">
        <v>5</v>
      </c>
      <c r="G11" s="153"/>
      <c r="H11" s="151"/>
      <c r="I11" s="149"/>
      <c r="K11" s="149"/>
      <c r="L11" s="151"/>
      <c r="M11" s="153"/>
      <c r="N11" s="35"/>
      <c r="O11" s="36" t="s">
        <v>89</v>
      </c>
      <c r="P11" s="37"/>
      <c r="Q11" s="153"/>
      <c r="R11" s="151"/>
      <c r="S11" s="149"/>
    </row>
    <row r="12" spans="1:38" ht="10.5" customHeight="1" x14ac:dyDescent="0.2">
      <c r="A12" s="149"/>
      <c r="B12" s="152"/>
      <c r="C12" s="153"/>
      <c r="D12" s="38"/>
      <c r="E12" s="39" t="s">
        <v>89</v>
      </c>
      <c r="F12" s="40"/>
      <c r="G12" s="153"/>
      <c r="H12" s="152"/>
      <c r="I12" s="149"/>
      <c r="K12" s="149"/>
      <c r="L12" s="152"/>
      <c r="M12" s="153"/>
      <c r="N12" s="38"/>
      <c r="O12" s="39" t="s">
        <v>89</v>
      </c>
      <c r="P12" s="40"/>
      <c r="Q12" s="153"/>
      <c r="R12" s="152"/>
      <c r="S12" s="149"/>
    </row>
    <row r="13" spans="1:38" ht="10.5" customHeight="1" x14ac:dyDescent="0.2">
      <c r="A13" s="149">
        <v>2</v>
      </c>
      <c r="B13" s="150" t="s">
        <v>78</v>
      </c>
      <c r="C13" s="153">
        <f>IF(D13="","",IF(D17&gt;F17,1,0)+IF(D16&gt;F16,1,0)+IF(D15&gt;F15,1,0)+IF(D14&gt;F14,1,0)+IF(D13&gt;F13,1,0))</f>
        <v>3</v>
      </c>
      <c r="D13" s="32">
        <v>11</v>
      </c>
      <c r="E13" s="33" t="s">
        <v>70</v>
      </c>
      <c r="F13" s="34">
        <v>8</v>
      </c>
      <c r="G13" s="153">
        <f>IF(D13="","",IF(D17&lt;F17,1,0)+IF(D16&lt;F16,1,0)+IF(D15&lt;F15,1,0)+IF(D14&lt;F14,1,0)+IF(D13&lt;F13,1,0))</f>
        <v>0</v>
      </c>
      <c r="H13" s="150" t="s">
        <v>103</v>
      </c>
      <c r="I13" s="149">
        <v>2</v>
      </c>
      <c r="K13" s="149">
        <v>2</v>
      </c>
      <c r="L13" s="150" t="s">
        <v>106</v>
      </c>
      <c r="M13" s="153">
        <f>IF(N13="","",IF(N17&gt;P17,1,0)+IF(N16&gt;P16,1,0)+IF(N15&gt;P15,1,0)+IF(N14&gt;P14,1,0)+IF(N13&gt;P13,1,0))</f>
        <v>3</v>
      </c>
      <c r="N13" s="32">
        <v>11</v>
      </c>
      <c r="O13" s="33" t="s">
        <v>70</v>
      </c>
      <c r="P13" s="34">
        <v>9</v>
      </c>
      <c r="Q13" s="153">
        <f>IF(N13="","",IF(N17&lt;P17,1,0)+IF(N16&lt;P16,1,0)+IF(N15&lt;P15,1,0)+IF(N14&lt;P14,1,0)+IF(N13&lt;P13,1,0))</f>
        <v>1</v>
      </c>
      <c r="R13" s="150" t="s">
        <v>71</v>
      </c>
      <c r="S13" s="149">
        <v>2</v>
      </c>
    </row>
    <row r="14" spans="1:38" ht="10.5" customHeight="1" x14ac:dyDescent="0.2">
      <c r="A14" s="149"/>
      <c r="B14" s="151"/>
      <c r="C14" s="153"/>
      <c r="D14" s="35">
        <v>11</v>
      </c>
      <c r="E14" s="36" t="s">
        <v>90</v>
      </c>
      <c r="F14" s="37">
        <v>4</v>
      </c>
      <c r="G14" s="153"/>
      <c r="H14" s="151"/>
      <c r="I14" s="149"/>
      <c r="K14" s="149"/>
      <c r="L14" s="151"/>
      <c r="M14" s="153"/>
      <c r="N14" s="35">
        <v>11</v>
      </c>
      <c r="O14" s="36" t="s">
        <v>90</v>
      </c>
      <c r="P14" s="37">
        <v>7</v>
      </c>
      <c r="Q14" s="153"/>
      <c r="R14" s="151"/>
      <c r="S14" s="149"/>
    </row>
    <row r="15" spans="1:38" ht="10.5" customHeight="1" x14ac:dyDescent="0.2">
      <c r="A15" s="149"/>
      <c r="B15" s="151"/>
      <c r="C15" s="153"/>
      <c r="D15" s="35">
        <v>11</v>
      </c>
      <c r="E15" s="36" t="s">
        <v>90</v>
      </c>
      <c r="F15" s="37">
        <v>4</v>
      </c>
      <c r="G15" s="153"/>
      <c r="H15" s="151"/>
      <c r="I15" s="149"/>
      <c r="K15" s="149"/>
      <c r="L15" s="151"/>
      <c r="M15" s="153"/>
      <c r="N15" s="35">
        <v>5</v>
      </c>
      <c r="O15" s="36" t="s">
        <v>90</v>
      </c>
      <c r="P15" s="37">
        <v>11</v>
      </c>
      <c r="Q15" s="153"/>
      <c r="R15" s="151"/>
      <c r="S15" s="149"/>
    </row>
    <row r="16" spans="1:38" ht="10.5" customHeight="1" x14ac:dyDescent="0.2">
      <c r="A16" s="149"/>
      <c r="B16" s="151"/>
      <c r="C16" s="153"/>
      <c r="D16" s="35"/>
      <c r="E16" s="36" t="s">
        <v>90</v>
      </c>
      <c r="F16" s="37"/>
      <c r="G16" s="153"/>
      <c r="H16" s="151"/>
      <c r="I16" s="149"/>
      <c r="K16" s="149"/>
      <c r="L16" s="151"/>
      <c r="M16" s="153"/>
      <c r="N16" s="35">
        <v>11</v>
      </c>
      <c r="O16" s="36" t="s">
        <v>90</v>
      </c>
      <c r="P16" s="37">
        <v>6</v>
      </c>
      <c r="Q16" s="153"/>
      <c r="R16" s="151"/>
      <c r="S16" s="149"/>
    </row>
    <row r="17" spans="1:19" ht="10.5" customHeight="1" x14ac:dyDescent="0.2">
      <c r="A17" s="149"/>
      <c r="B17" s="152"/>
      <c r="C17" s="153"/>
      <c r="D17" s="38"/>
      <c r="E17" s="39" t="s">
        <v>90</v>
      </c>
      <c r="F17" s="40"/>
      <c r="G17" s="153"/>
      <c r="H17" s="152"/>
      <c r="I17" s="149"/>
      <c r="K17" s="149"/>
      <c r="L17" s="152"/>
      <c r="M17" s="153"/>
      <c r="N17" s="38"/>
      <c r="O17" s="39" t="s">
        <v>90</v>
      </c>
      <c r="P17" s="40"/>
      <c r="Q17" s="153"/>
      <c r="R17" s="152"/>
      <c r="S17" s="149"/>
    </row>
    <row r="18" spans="1:19" ht="10.5" customHeight="1" x14ac:dyDescent="0.2">
      <c r="A18" s="149" t="s">
        <v>91</v>
      </c>
      <c r="B18" s="150" t="s">
        <v>73</v>
      </c>
      <c r="C18" s="155">
        <f>IF(D18="","",IF(D23&gt;F23,1,0)+IF(D22&gt;F22,1,0)+IF(D20&gt;F20,1,0)+IF(D19&gt;F19,1,0)+IF(D18&gt;F18,1,0))</f>
        <v>3</v>
      </c>
      <c r="D18" s="32">
        <v>11</v>
      </c>
      <c r="E18" s="33" t="s">
        <v>70</v>
      </c>
      <c r="F18" s="34">
        <v>8</v>
      </c>
      <c r="G18" s="155">
        <f>IF(D18="","",IF(D23&lt;F23,1,0)+IF(D22&lt;F22,1,0)+IF(D20&lt;F20,1,0)+IF(D19&lt;F19,1,0)+IF(D18&lt;F18,1,0))</f>
        <v>1</v>
      </c>
      <c r="H18" s="150" t="s">
        <v>103</v>
      </c>
      <c r="I18" s="149" t="s">
        <v>91</v>
      </c>
      <c r="K18" s="149" t="s">
        <v>91</v>
      </c>
      <c r="L18" s="150" t="s">
        <v>72</v>
      </c>
      <c r="M18" s="155">
        <f>IF(N18="","",IF(N23&gt;P23,1,0)+IF(N22&gt;P22,1,0)+IF(N20&gt;P20,1,0)+IF(N19&gt;P19,1,0)+IF(N18&gt;P18,1,0))</f>
        <v>3</v>
      </c>
      <c r="N18" s="32">
        <v>11</v>
      </c>
      <c r="O18" s="33" t="s">
        <v>92</v>
      </c>
      <c r="P18" s="34">
        <v>3</v>
      </c>
      <c r="Q18" s="155">
        <f>IF(N18="","",IF(N23&lt;P23,1,0)+IF(N22&lt;P22,1,0)+IF(N20&lt;P20,1,0)+IF(N19&lt;P19,1,0)+IF(N18&lt;P18,1,0))</f>
        <v>1</v>
      </c>
      <c r="R18" s="150" t="s">
        <v>71</v>
      </c>
      <c r="S18" s="149" t="s">
        <v>91</v>
      </c>
    </row>
    <row r="19" spans="1:19" ht="10.5" customHeight="1" x14ac:dyDescent="0.2">
      <c r="A19" s="149"/>
      <c r="B19" s="151"/>
      <c r="C19" s="156"/>
      <c r="D19" s="35">
        <v>9</v>
      </c>
      <c r="E19" s="36" t="s">
        <v>92</v>
      </c>
      <c r="F19" s="37">
        <v>11</v>
      </c>
      <c r="G19" s="156"/>
      <c r="H19" s="151"/>
      <c r="I19" s="149"/>
      <c r="K19" s="149"/>
      <c r="L19" s="151"/>
      <c r="M19" s="156"/>
      <c r="N19" s="35">
        <v>9</v>
      </c>
      <c r="O19" s="36" t="s">
        <v>92</v>
      </c>
      <c r="P19" s="37">
        <v>11</v>
      </c>
      <c r="Q19" s="156"/>
      <c r="R19" s="151"/>
      <c r="S19" s="149"/>
    </row>
    <row r="20" spans="1:19" ht="5.25" customHeight="1" x14ac:dyDescent="0.2">
      <c r="A20" s="149"/>
      <c r="B20" s="154"/>
      <c r="C20" s="156"/>
      <c r="D20" s="158">
        <v>11</v>
      </c>
      <c r="E20" s="159" t="s">
        <v>92</v>
      </c>
      <c r="F20" s="160">
        <v>3</v>
      </c>
      <c r="G20" s="156"/>
      <c r="H20" s="154"/>
      <c r="I20" s="149"/>
      <c r="K20" s="149"/>
      <c r="L20" s="154"/>
      <c r="M20" s="156"/>
      <c r="N20" s="158">
        <v>11</v>
      </c>
      <c r="O20" s="159" t="s">
        <v>92</v>
      </c>
      <c r="P20" s="160">
        <v>9</v>
      </c>
      <c r="Q20" s="156"/>
      <c r="R20" s="154"/>
      <c r="S20" s="149"/>
    </row>
    <row r="21" spans="1:19" ht="5.25" customHeight="1" x14ac:dyDescent="0.2">
      <c r="A21" s="149"/>
      <c r="B21" s="161" t="s">
        <v>101</v>
      </c>
      <c r="C21" s="156"/>
      <c r="D21" s="158"/>
      <c r="E21" s="159"/>
      <c r="F21" s="160"/>
      <c r="G21" s="156"/>
      <c r="H21" s="161" t="s">
        <v>104</v>
      </c>
      <c r="I21" s="149"/>
      <c r="K21" s="149"/>
      <c r="L21" s="161" t="s">
        <v>74</v>
      </c>
      <c r="M21" s="156"/>
      <c r="N21" s="158"/>
      <c r="O21" s="159"/>
      <c r="P21" s="160"/>
      <c r="Q21" s="156"/>
      <c r="R21" s="161" t="s">
        <v>108</v>
      </c>
      <c r="S21" s="149"/>
    </row>
    <row r="22" spans="1:19" ht="10.5" customHeight="1" x14ac:dyDescent="0.2">
      <c r="A22" s="149"/>
      <c r="B22" s="151"/>
      <c r="C22" s="156"/>
      <c r="D22" s="35">
        <v>11</v>
      </c>
      <c r="E22" s="36" t="s">
        <v>70</v>
      </c>
      <c r="F22" s="37">
        <v>7</v>
      </c>
      <c r="G22" s="156"/>
      <c r="H22" s="151"/>
      <c r="I22" s="149"/>
      <c r="K22" s="149"/>
      <c r="L22" s="151"/>
      <c r="M22" s="156"/>
      <c r="N22" s="35">
        <v>11</v>
      </c>
      <c r="O22" s="36" t="s">
        <v>70</v>
      </c>
      <c r="P22" s="37">
        <v>5</v>
      </c>
      <c r="Q22" s="156"/>
      <c r="R22" s="151"/>
      <c r="S22" s="149"/>
    </row>
    <row r="23" spans="1:19" ht="10.5" customHeight="1" x14ac:dyDescent="0.2">
      <c r="A23" s="149"/>
      <c r="B23" s="152"/>
      <c r="C23" s="157"/>
      <c r="D23" s="38"/>
      <c r="E23" s="39" t="s">
        <v>70</v>
      </c>
      <c r="F23" s="40"/>
      <c r="G23" s="157"/>
      <c r="H23" s="152"/>
      <c r="I23" s="149"/>
      <c r="K23" s="149"/>
      <c r="L23" s="152"/>
      <c r="M23" s="157"/>
      <c r="N23" s="38"/>
      <c r="O23" s="39" t="s">
        <v>70</v>
      </c>
      <c r="P23" s="40"/>
      <c r="Q23" s="157"/>
      <c r="R23" s="152"/>
      <c r="S23" s="149"/>
    </row>
    <row r="24" spans="1:19" ht="10.5" customHeight="1" x14ac:dyDescent="0.2">
      <c r="A24" s="149">
        <v>4</v>
      </c>
      <c r="B24" s="150" t="s">
        <v>73</v>
      </c>
      <c r="C24" s="153" t="str">
        <f>IF(D24="","",IF(D28&gt;F28,1,0)+IF(D27&gt;F27,1,0)+IF(D26&gt;F26,1,0)+IF(D25&gt;F25,1,0)+IF(D24&gt;F24,1,0))</f>
        <v/>
      </c>
      <c r="D24" s="32"/>
      <c r="E24" s="33" t="s">
        <v>70</v>
      </c>
      <c r="F24" s="34"/>
      <c r="G24" s="153" t="str">
        <f>IF(D24="","",IF(D28&lt;F28,1,0)+IF(D27&lt;F27,1,0)+IF(D26&lt;F26,1,0)+IF(D25&lt;F25,1,0)+IF(D24&lt;F24,1,0))</f>
        <v/>
      </c>
      <c r="H24" s="150" t="s">
        <v>104</v>
      </c>
      <c r="I24" s="149">
        <v>4</v>
      </c>
      <c r="K24" s="149">
        <v>4</v>
      </c>
      <c r="L24" s="150" t="s">
        <v>72</v>
      </c>
      <c r="M24" s="153" t="str">
        <f>IF(N24="","",IF(N28&gt;P28,1,0)+IF(N27&gt;P27,1,0)+IF(N26&gt;P26,1,0)+IF(N25&gt;P25,1,0)+IF(N24&gt;P24,1,0))</f>
        <v/>
      </c>
      <c r="N24" s="32"/>
      <c r="O24" s="33" t="s">
        <v>92</v>
      </c>
      <c r="P24" s="34"/>
      <c r="Q24" s="153" t="str">
        <f>IF(N24="","",IF(N28&lt;P28,1,0)+IF(N27&lt;P27,1,0)+IF(N26&lt;P26,1,0)+IF(N25&lt;P25,1,0)+IF(N24&lt;P24,1,0))</f>
        <v/>
      </c>
      <c r="R24" s="150" t="s">
        <v>108</v>
      </c>
      <c r="S24" s="149">
        <v>4</v>
      </c>
    </row>
    <row r="25" spans="1:19" ht="10.5" customHeight="1" x14ac:dyDescent="0.2">
      <c r="A25" s="149"/>
      <c r="B25" s="151"/>
      <c r="C25" s="153"/>
      <c r="D25" s="35"/>
      <c r="E25" s="36" t="s">
        <v>92</v>
      </c>
      <c r="F25" s="37"/>
      <c r="G25" s="153"/>
      <c r="H25" s="151"/>
      <c r="I25" s="149"/>
      <c r="K25" s="149"/>
      <c r="L25" s="151"/>
      <c r="M25" s="153"/>
      <c r="N25" s="35"/>
      <c r="O25" s="36" t="s">
        <v>92</v>
      </c>
      <c r="P25" s="37"/>
      <c r="Q25" s="153"/>
      <c r="R25" s="151"/>
      <c r="S25" s="149"/>
    </row>
    <row r="26" spans="1:19" ht="10.5" customHeight="1" x14ac:dyDescent="0.2">
      <c r="A26" s="149"/>
      <c r="B26" s="151"/>
      <c r="C26" s="153"/>
      <c r="D26" s="35"/>
      <c r="E26" s="36" t="s">
        <v>92</v>
      </c>
      <c r="F26" s="37"/>
      <c r="G26" s="153"/>
      <c r="H26" s="151"/>
      <c r="I26" s="149"/>
      <c r="K26" s="149"/>
      <c r="L26" s="151"/>
      <c r="M26" s="153"/>
      <c r="N26" s="35"/>
      <c r="O26" s="36" t="s">
        <v>92</v>
      </c>
      <c r="P26" s="37"/>
      <c r="Q26" s="153"/>
      <c r="R26" s="151"/>
      <c r="S26" s="149"/>
    </row>
    <row r="27" spans="1:19" ht="10.5" customHeight="1" x14ac:dyDescent="0.2">
      <c r="A27" s="149"/>
      <c r="B27" s="151"/>
      <c r="C27" s="153"/>
      <c r="D27" s="35"/>
      <c r="E27" s="36" t="s">
        <v>92</v>
      </c>
      <c r="F27" s="37"/>
      <c r="G27" s="153"/>
      <c r="H27" s="151"/>
      <c r="I27" s="149"/>
      <c r="K27" s="149"/>
      <c r="L27" s="151"/>
      <c r="M27" s="153"/>
      <c r="N27" s="35"/>
      <c r="O27" s="36" t="s">
        <v>92</v>
      </c>
      <c r="P27" s="37"/>
      <c r="Q27" s="153"/>
      <c r="R27" s="151"/>
      <c r="S27" s="149"/>
    </row>
    <row r="28" spans="1:19" ht="10.5" customHeight="1" x14ac:dyDescent="0.2">
      <c r="A28" s="149"/>
      <c r="B28" s="152"/>
      <c r="C28" s="153"/>
      <c r="D28" s="38"/>
      <c r="E28" s="39" t="s">
        <v>92</v>
      </c>
      <c r="F28" s="40"/>
      <c r="G28" s="153"/>
      <c r="H28" s="152"/>
      <c r="I28" s="149"/>
      <c r="K28" s="149"/>
      <c r="L28" s="152"/>
      <c r="M28" s="153"/>
      <c r="N28" s="38"/>
      <c r="O28" s="39" t="s">
        <v>92</v>
      </c>
      <c r="P28" s="40"/>
      <c r="Q28" s="153"/>
      <c r="R28" s="152"/>
      <c r="S28" s="149"/>
    </row>
    <row r="29" spans="1:19" ht="10.5" customHeight="1" x14ac:dyDescent="0.2">
      <c r="A29" s="149" t="s">
        <v>99</v>
      </c>
      <c r="B29" s="150" t="s">
        <v>75</v>
      </c>
      <c r="C29" s="153" t="str">
        <f>IF(D29="","",IF(D33&gt;F33,1,0)+IF(D32&gt;F32,1,0)+IF(D31&gt;F31,1,0)+IF(D30&gt;F30,1,0)+IF(D29&gt;F29,1,0))</f>
        <v/>
      </c>
      <c r="D29" s="32"/>
      <c r="E29" s="33" t="s">
        <v>93</v>
      </c>
      <c r="F29" s="34"/>
      <c r="G29" s="153" t="str">
        <f>IF(D29="","",IF(D33&lt;F33,1,0)+IF(D32&lt;F32,1,0)+IF(D31&lt;F31,1,0)+IF(D30&lt;F30,1,0)+IF(D29&lt;F29,1,0))</f>
        <v/>
      </c>
      <c r="H29" s="150" t="s">
        <v>105</v>
      </c>
      <c r="I29" s="149" t="s">
        <v>99</v>
      </c>
      <c r="K29" s="149" t="s">
        <v>99</v>
      </c>
      <c r="L29" s="150" t="s">
        <v>107</v>
      </c>
      <c r="M29" s="153" t="str">
        <f>IF(N29="","",IF(N33&gt;P33,1,0)+IF(N32&gt;P32,1,0)+IF(N31&gt;P31,1,0)+IF(N30&gt;P30,1,0)+IF(N29&gt;P29,1,0))</f>
        <v/>
      </c>
      <c r="N29" s="32"/>
      <c r="O29" s="33" t="s">
        <v>92</v>
      </c>
      <c r="P29" s="34"/>
      <c r="Q29" s="153" t="str">
        <f>IF(N29="","",IF(N33&lt;P33,1,0)+IF(N32&lt;P32,1,0)+IF(N31&lt;P31,1,0)+IF(N30&lt;P30,1,0)+IF(N29&lt;P29,1,0))</f>
        <v/>
      </c>
      <c r="R29" s="150" t="s">
        <v>109</v>
      </c>
      <c r="S29" s="149" t="s">
        <v>99</v>
      </c>
    </row>
    <row r="30" spans="1:19" ht="10.5" customHeight="1" x14ac:dyDescent="0.2">
      <c r="A30" s="149"/>
      <c r="B30" s="151"/>
      <c r="C30" s="153"/>
      <c r="D30" s="35"/>
      <c r="E30" s="36" t="s">
        <v>70</v>
      </c>
      <c r="F30" s="37"/>
      <c r="G30" s="153"/>
      <c r="H30" s="151"/>
      <c r="I30" s="149"/>
      <c r="K30" s="149"/>
      <c r="L30" s="151"/>
      <c r="M30" s="153"/>
      <c r="N30" s="35"/>
      <c r="O30" s="36" t="s">
        <v>70</v>
      </c>
      <c r="P30" s="37"/>
      <c r="Q30" s="153"/>
      <c r="R30" s="151"/>
      <c r="S30" s="149"/>
    </row>
    <row r="31" spans="1:19" ht="10.5" customHeight="1" x14ac:dyDescent="0.2">
      <c r="A31" s="149"/>
      <c r="B31" s="151"/>
      <c r="C31" s="153"/>
      <c r="D31" s="35"/>
      <c r="E31" s="36" t="s">
        <v>70</v>
      </c>
      <c r="F31" s="37"/>
      <c r="G31" s="153"/>
      <c r="H31" s="151"/>
      <c r="I31" s="149"/>
      <c r="K31" s="149"/>
      <c r="L31" s="151"/>
      <c r="M31" s="153"/>
      <c r="N31" s="35"/>
      <c r="O31" s="36" t="s">
        <v>70</v>
      </c>
      <c r="P31" s="37"/>
      <c r="Q31" s="153"/>
      <c r="R31" s="151"/>
      <c r="S31" s="149"/>
    </row>
    <row r="32" spans="1:19" ht="10.5" customHeight="1" x14ac:dyDescent="0.2">
      <c r="A32" s="149"/>
      <c r="B32" s="151"/>
      <c r="C32" s="153"/>
      <c r="D32" s="35"/>
      <c r="E32" s="36" t="s">
        <v>70</v>
      </c>
      <c r="F32" s="37"/>
      <c r="G32" s="153"/>
      <c r="H32" s="151"/>
      <c r="I32" s="149"/>
      <c r="K32" s="149"/>
      <c r="L32" s="151"/>
      <c r="M32" s="153"/>
      <c r="N32" s="35"/>
      <c r="O32" s="36" t="s">
        <v>70</v>
      </c>
      <c r="P32" s="37"/>
      <c r="Q32" s="153"/>
      <c r="R32" s="151"/>
      <c r="S32" s="149"/>
    </row>
    <row r="33" spans="1:19" ht="10.5" customHeight="1" x14ac:dyDescent="0.2">
      <c r="A33" s="149"/>
      <c r="B33" s="152"/>
      <c r="C33" s="153"/>
      <c r="D33" s="38"/>
      <c r="E33" s="39" t="s">
        <v>70</v>
      </c>
      <c r="F33" s="40"/>
      <c r="G33" s="153"/>
      <c r="H33" s="152"/>
      <c r="I33" s="149"/>
      <c r="K33" s="149"/>
      <c r="L33" s="152"/>
      <c r="M33" s="153"/>
      <c r="N33" s="38"/>
      <c r="O33" s="39" t="s">
        <v>70</v>
      </c>
      <c r="P33" s="40"/>
      <c r="Q33" s="153"/>
      <c r="R33" s="152"/>
      <c r="S33" s="149"/>
    </row>
    <row r="34" spans="1:19" ht="15" customHeight="1" x14ac:dyDescent="0.2"/>
    <row r="35" spans="1:19" ht="15" customHeight="1" x14ac:dyDescent="0.2">
      <c r="A35" s="144" t="s">
        <v>77</v>
      </c>
      <c r="B35" s="144"/>
      <c r="C35" s="144"/>
      <c r="D35" s="29"/>
    </row>
    <row r="36" spans="1:19" ht="17.25" customHeight="1" x14ac:dyDescent="0.2">
      <c r="A36" s="145" t="s">
        <v>68</v>
      </c>
      <c r="B36" s="145"/>
      <c r="C36" s="145"/>
      <c r="D36" s="30"/>
      <c r="E36" s="30" t="s">
        <v>69</v>
      </c>
      <c r="F36" s="30"/>
      <c r="G36" s="145" t="s">
        <v>68</v>
      </c>
      <c r="H36" s="145"/>
      <c r="I36" s="145"/>
      <c r="K36" s="145" t="s">
        <v>68</v>
      </c>
      <c r="L36" s="145"/>
      <c r="M36" s="145"/>
      <c r="N36" s="30"/>
      <c r="O36" s="30" t="s">
        <v>69</v>
      </c>
      <c r="P36" s="30"/>
      <c r="Q36" s="145" t="s">
        <v>68</v>
      </c>
      <c r="R36" s="145"/>
      <c r="S36" s="145"/>
    </row>
    <row r="37" spans="1:19" ht="24" customHeight="1" x14ac:dyDescent="0.2">
      <c r="A37" s="146" t="str">
        <f>A7</f>
        <v>尽誠</v>
      </c>
      <c r="B37" s="147"/>
      <c r="C37" s="148"/>
      <c r="D37" s="55">
        <f>COUNTIF(C38:C63,3)</f>
        <v>3</v>
      </c>
      <c r="E37" s="31" t="s">
        <v>114</v>
      </c>
      <c r="F37" s="56">
        <f>COUNTIF(G38:G63,3)</f>
        <v>0</v>
      </c>
      <c r="G37" s="146" t="str">
        <f>Q7</f>
        <v>高工芸</v>
      </c>
      <c r="H37" s="147"/>
      <c r="I37" s="148"/>
      <c r="K37" s="146" t="str">
        <f>K7</f>
        <v>高中央</v>
      </c>
      <c r="L37" s="147"/>
      <c r="M37" s="148"/>
      <c r="N37" s="55">
        <f>COUNTIF(M38:M63,3)</f>
        <v>3</v>
      </c>
      <c r="O37" s="31" t="s">
        <v>114</v>
      </c>
      <c r="P37" s="56">
        <f>COUNTIF(Q38:Q63,3)</f>
        <v>0</v>
      </c>
      <c r="Q37" s="146" t="str">
        <f>G7</f>
        <v>高松商</v>
      </c>
      <c r="R37" s="147"/>
      <c r="S37" s="148"/>
    </row>
    <row r="38" spans="1:19" ht="10.5" customHeight="1" x14ac:dyDescent="0.2">
      <c r="A38" s="149" t="s">
        <v>98</v>
      </c>
      <c r="B38" s="150" t="s">
        <v>120</v>
      </c>
      <c r="C38" s="153">
        <f>IF(D38="","",IF(D42&gt;F42,1,0)+IF(D41&gt;F41,1,0)+IF(D40&gt;F40,1,0)+IF(D39&gt;F39,1,0)+IF(D38&gt;F38,1,0))</f>
        <v>3</v>
      </c>
      <c r="D38" s="32">
        <v>11</v>
      </c>
      <c r="E38" s="33" t="s">
        <v>70</v>
      </c>
      <c r="F38" s="34">
        <v>8</v>
      </c>
      <c r="G38" s="153">
        <f>IF(D38="","",IF(D42&lt;F42,1,0)+IF(D41&lt;F41,1,0)+IF(D40&lt;F40,1,0)+IF(D39&lt;F39,1,0)+IF(D38&lt;F38,1,0))</f>
        <v>0</v>
      </c>
      <c r="H38" s="150" t="s">
        <v>108</v>
      </c>
      <c r="I38" s="149" t="s">
        <v>98</v>
      </c>
      <c r="K38" s="149" t="s">
        <v>98</v>
      </c>
      <c r="L38" s="150" t="s">
        <v>107</v>
      </c>
      <c r="M38" s="153">
        <f>IF(N38="","",IF(N42&gt;P42,1,0)+IF(N41&gt;P41,1,0)+IF(N40&gt;P40,1,0)+IF(N39&gt;P39,1,0)+IF(N38&gt;P38,1,0))</f>
        <v>3</v>
      </c>
      <c r="N38" s="32">
        <v>13</v>
      </c>
      <c r="O38" s="33" t="s">
        <v>92</v>
      </c>
      <c r="P38" s="34">
        <v>11</v>
      </c>
      <c r="Q38" s="153">
        <f>IF(N38="","",IF(N42&lt;P42,1,0)+IF(N41&lt;P41,1,0)+IF(N40&lt;P40,1,0)+IF(N39&lt;P39,1,0)+IF(N38&lt;P38,1,0))</f>
        <v>0</v>
      </c>
      <c r="R38" s="150" t="s">
        <v>104</v>
      </c>
      <c r="S38" s="149" t="s">
        <v>98</v>
      </c>
    </row>
    <row r="39" spans="1:19" ht="10.5" customHeight="1" x14ac:dyDescent="0.2">
      <c r="A39" s="149"/>
      <c r="B39" s="151"/>
      <c r="C39" s="153"/>
      <c r="D39" s="35">
        <v>11</v>
      </c>
      <c r="E39" s="36" t="s">
        <v>70</v>
      </c>
      <c r="F39" s="37">
        <v>8</v>
      </c>
      <c r="G39" s="153"/>
      <c r="H39" s="151"/>
      <c r="I39" s="149"/>
      <c r="K39" s="149"/>
      <c r="L39" s="151"/>
      <c r="M39" s="153"/>
      <c r="N39" s="35">
        <v>12</v>
      </c>
      <c r="O39" s="36" t="s">
        <v>70</v>
      </c>
      <c r="P39" s="37">
        <v>10</v>
      </c>
      <c r="Q39" s="153"/>
      <c r="R39" s="151"/>
      <c r="S39" s="149"/>
    </row>
    <row r="40" spans="1:19" ht="10.5" customHeight="1" x14ac:dyDescent="0.2">
      <c r="A40" s="149"/>
      <c r="B40" s="151"/>
      <c r="C40" s="153"/>
      <c r="D40" s="35">
        <v>11</v>
      </c>
      <c r="E40" s="36" t="s">
        <v>70</v>
      </c>
      <c r="F40" s="37">
        <v>4</v>
      </c>
      <c r="G40" s="153"/>
      <c r="H40" s="151"/>
      <c r="I40" s="149"/>
      <c r="K40" s="149"/>
      <c r="L40" s="151"/>
      <c r="M40" s="153"/>
      <c r="N40" s="35">
        <v>11</v>
      </c>
      <c r="O40" s="36" t="s">
        <v>70</v>
      </c>
      <c r="P40" s="57">
        <v>4</v>
      </c>
      <c r="Q40" s="153"/>
      <c r="R40" s="151"/>
      <c r="S40" s="149"/>
    </row>
    <row r="41" spans="1:19" ht="10.5" customHeight="1" x14ac:dyDescent="0.2">
      <c r="A41" s="149"/>
      <c r="B41" s="151"/>
      <c r="C41" s="153"/>
      <c r="D41" s="35"/>
      <c r="E41" s="36" t="s">
        <v>70</v>
      </c>
      <c r="F41" s="37"/>
      <c r="G41" s="153"/>
      <c r="H41" s="151"/>
      <c r="I41" s="149"/>
      <c r="K41" s="149"/>
      <c r="L41" s="151"/>
      <c r="M41" s="153"/>
      <c r="N41" s="35"/>
      <c r="O41" s="36" t="s">
        <v>70</v>
      </c>
      <c r="P41" s="37"/>
      <c r="Q41" s="153"/>
      <c r="R41" s="151"/>
      <c r="S41" s="149"/>
    </row>
    <row r="42" spans="1:19" ht="10.5" customHeight="1" x14ac:dyDescent="0.2">
      <c r="A42" s="149"/>
      <c r="B42" s="152"/>
      <c r="C42" s="153"/>
      <c r="D42" s="38"/>
      <c r="E42" s="39" t="s">
        <v>70</v>
      </c>
      <c r="F42" s="40"/>
      <c r="G42" s="153"/>
      <c r="H42" s="152"/>
      <c r="I42" s="149"/>
      <c r="K42" s="149"/>
      <c r="L42" s="152"/>
      <c r="M42" s="153"/>
      <c r="N42" s="38"/>
      <c r="O42" s="39" t="s">
        <v>70</v>
      </c>
      <c r="P42" s="40"/>
      <c r="Q42" s="153"/>
      <c r="R42" s="152"/>
      <c r="S42" s="149"/>
    </row>
    <row r="43" spans="1:19" ht="10.5" customHeight="1" x14ac:dyDescent="0.2">
      <c r="A43" s="149">
        <v>2</v>
      </c>
      <c r="B43" s="150" t="s">
        <v>101</v>
      </c>
      <c r="C43" s="153">
        <f>IF(D43="","",IF(D47&gt;F47,1,0)+IF(D46&gt;F46,1,0)+IF(D45&gt;F45,1,0)+IF(D44&gt;F44,1,0)+IF(D43&gt;F43,1,0))</f>
        <v>3</v>
      </c>
      <c r="D43" s="32">
        <v>11</v>
      </c>
      <c r="E43" s="33" t="s">
        <v>93</v>
      </c>
      <c r="F43" s="34">
        <v>8</v>
      </c>
      <c r="G43" s="153">
        <f>IF(D43="","",IF(D47&lt;F47,1,0)+IF(D46&lt;F46,1,0)+IF(D45&lt;F45,1,0)+IF(D44&lt;F44,1,0)+IF(D43&lt;F43,1,0))</f>
        <v>1</v>
      </c>
      <c r="H43" s="150" t="s">
        <v>109</v>
      </c>
      <c r="I43" s="149">
        <v>2</v>
      </c>
      <c r="K43" s="149">
        <v>2</v>
      </c>
      <c r="L43" s="150" t="s">
        <v>72</v>
      </c>
      <c r="M43" s="153">
        <f>IF(N43="","",IF(N47&gt;P47,1,0)+IF(N46&gt;P46,1,0)+IF(N45&gt;P45,1,0)+IF(N44&gt;P44,1,0)+IF(N43&gt;P43,1,0))</f>
        <v>3</v>
      </c>
      <c r="N43" s="32">
        <v>11</v>
      </c>
      <c r="O43" s="33" t="s">
        <v>70</v>
      </c>
      <c r="P43" s="34">
        <v>8</v>
      </c>
      <c r="Q43" s="153">
        <f>IF(N43="","",IF(N47&lt;P47,1,0)+IF(N46&lt;P46,1,0)+IF(N45&lt;P45,1,0)+IF(N44&lt;P44,1,0)+IF(N43&lt;P43,1,0))</f>
        <v>0</v>
      </c>
      <c r="R43" s="150" t="s">
        <v>105</v>
      </c>
      <c r="S43" s="149">
        <v>2</v>
      </c>
    </row>
    <row r="44" spans="1:19" ht="10.5" customHeight="1" x14ac:dyDescent="0.2">
      <c r="A44" s="149"/>
      <c r="B44" s="151"/>
      <c r="C44" s="153"/>
      <c r="D44" s="35">
        <v>10</v>
      </c>
      <c r="E44" s="36" t="s">
        <v>70</v>
      </c>
      <c r="F44" s="37">
        <v>12</v>
      </c>
      <c r="G44" s="153"/>
      <c r="H44" s="151"/>
      <c r="I44" s="149"/>
      <c r="K44" s="149"/>
      <c r="L44" s="151"/>
      <c r="M44" s="153"/>
      <c r="N44" s="35">
        <v>11</v>
      </c>
      <c r="O44" s="36" t="s">
        <v>70</v>
      </c>
      <c r="P44" s="37">
        <v>5</v>
      </c>
      <c r="Q44" s="153"/>
      <c r="R44" s="151"/>
      <c r="S44" s="149"/>
    </row>
    <row r="45" spans="1:19" ht="10.5" customHeight="1" x14ac:dyDescent="0.2">
      <c r="A45" s="149"/>
      <c r="B45" s="151"/>
      <c r="C45" s="153"/>
      <c r="D45" s="35">
        <v>11</v>
      </c>
      <c r="E45" s="36" t="s">
        <v>70</v>
      </c>
      <c r="F45" s="37">
        <v>8</v>
      </c>
      <c r="G45" s="153"/>
      <c r="H45" s="151"/>
      <c r="I45" s="149"/>
      <c r="K45" s="149"/>
      <c r="L45" s="151"/>
      <c r="M45" s="153"/>
      <c r="N45" s="35">
        <v>11</v>
      </c>
      <c r="O45" s="36" t="s">
        <v>70</v>
      </c>
      <c r="P45" s="37">
        <v>4</v>
      </c>
      <c r="Q45" s="153"/>
      <c r="R45" s="151"/>
      <c r="S45" s="149"/>
    </row>
    <row r="46" spans="1:19" ht="10.5" customHeight="1" x14ac:dyDescent="0.2">
      <c r="A46" s="149"/>
      <c r="B46" s="151"/>
      <c r="C46" s="153"/>
      <c r="D46" s="35">
        <v>11</v>
      </c>
      <c r="E46" s="36" t="s">
        <v>70</v>
      </c>
      <c r="F46" s="37">
        <v>7</v>
      </c>
      <c r="G46" s="153"/>
      <c r="H46" s="151"/>
      <c r="I46" s="149"/>
      <c r="K46" s="149"/>
      <c r="L46" s="151"/>
      <c r="M46" s="153"/>
      <c r="N46" s="35"/>
      <c r="O46" s="36" t="s">
        <v>70</v>
      </c>
      <c r="P46" s="37"/>
      <c r="Q46" s="153"/>
      <c r="R46" s="151"/>
      <c r="S46" s="149"/>
    </row>
    <row r="47" spans="1:19" ht="10.5" customHeight="1" x14ac:dyDescent="0.2">
      <c r="A47" s="149"/>
      <c r="B47" s="152"/>
      <c r="C47" s="153"/>
      <c r="D47" s="38"/>
      <c r="E47" s="39" t="s">
        <v>70</v>
      </c>
      <c r="F47" s="40"/>
      <c r="G47" s="153"/>
      <c r="H47" s="152"/>
      <c r="I47" s="149"/>
      <c r="K47" s="149"/>
      <c r="L47" s="152"/>
      <c r="M47" s="153"/>
      <c r="N47" s="38"/>
      <c r="O47" s="39" t="s">
        <v>70</v>
      </c>
      <c r="P47" s="40"/>
      <c r="Q47" s="153"/>
      <c r="R47" s="152"/>
      <c r="S47" s="149"/>
    </row>
    <row r="48" spans="1:19" ht="10.5" customHeight="1" x14ac:dyDescent="0.2">
      <c r="A48" s="149" t="s">
        <v>91</v>
      </c>
      <c r="B48" s="150" t="s">
        <v>75</v>
      </c>
      <c r="C48" s="155">
        <f>IF(D48="","",IF(D53&gt;F53,1,0)+IF(D52&gt;F52,1,0)+IF(D50&gt;F50,1,0)+IF(D49&gt;F49,1,0)+IF(D48&gt;F48,1,0))</f>
        <v>3</v>
      </c>
      <c r="D48" s="32">
        <v>11</v>
      </c>
      <c r="E48" s="33" t="s">
        <v>70</v>
      </c>
      <c r="F48" s="34">
        <v>6</v>
      </c>
      <c r="G48" s="155">
        <f>IF(D48="","",IF(D53&lt;F53,1,0)+IF(D52&lt;F52,1,0)+IF(D50&lt;F50,1,0)+IF(D49&lt;F49,1,0)+IF(D48&lt;F48,1,0))</f>
        <v>0</v>
      </c>
      <c r="H48" s="150" t="s">
        <v>71</v>
      </c>
      <c r="I48" s="149" t="s">
        <v>91</v>
      </c>
      <c r="K48" s="149" t="s">
        <v>91</v>
      </c>
      <c r="L48" s="150" t="s">
        <v>72</v>
      </c>
      <c r="M48" s="155">
        <f>IF(N48="","",IF(N53&gt;P53,1,0)+IF(N52&gt;P52,1,0)+IF(N50&gt;P50,1,0)+IF(N49&gt;P49,1,0)+IF(N48&gt;P48,1,0))</f>
        <v>3</v>
      </c>
      <c r="N48" s="32">
        <v>11</v>
      </c>
      <c r="O48" s="33" t="s">
        <v>92</v>
      </c>
      <c r="P48" s="34">
        <v>1</v>
      </c>
      <c r="Q48" s="155">
        <f>IF(N48="","",IF(N53&lt;P53,1,0)+IF(N52&lt;P52,1,0)+IF(N50&lt;P50,1,0)+IF(N49&lt;P49,1,0)+IF(N48&lt;P48,1,0))</f>
        <v>0</v>
      </c>
      <c r="R48" s="150" t="s">
        <v>102</v>
      </c>
      <c r="S48" s="149" t="s">
        <v>91</v>
      </c>
    </row>
    <row r="49" spans="1:19" ht="10.5" customHeight="1" x14ac:dyDescent="0.2">
      <c r="A49" s="149"/>
      <c r="B49" s="151"/>
      <c r="C49" s="156"/>
      <c r="D49" s="35">
        <v>12</v>
      </c>
      <c r="E49" s="36" t="s">
        <v>93</v>
      </c>
      <c r="F49" s="37">
        <v>10</v>
      </c>
      <c r="G49" s="156"/>
      <c r="H49" s="151"/>
      <c r="I49" s="149"/>
      <c r="K49" s="149"/>
      <c r="L49" s="151"/>
      <c r="M49" s="156"/>
      <c r="N49" s="35">
        <v>11</v>
      </c>
      <c r="O49" s="36" t="s">
        <v>93</v>
      </c>
      <c r="P49" s="37">
        <v>9</v>
      </c>
      <c r="Q49" s="156"/>
      <c r="R49" s="151"/>
      <c r="S49" s="149"/>
    </row>
    <row r="50" spans="1:19" ht="5.25" customHeight="1" x14ac:dyDescent="0.2">
      <c r="A50" s="149"/>
      <c r="B50" s="154"/>
      <c r="C50" s="156"/>
      <c r="D50" s="158">
        <v>11</v>
      </c>
      <c r="E50" s="159" t="s">
        <v>93</v>
      </c>
      <c r="F50" s="160">
        <v>9</v>
      </c>
      <c r="G50" s="156"/>
      <c r="H50" s="154"/>
      <c r="I50" s="149"/>
      <c r="K50" s="149"/>
      <c r="L50" s="154"/>
      <c r="M50" s="156"/>
      <c r="N50" s="158">
        <v>11</v>
      </c>
      <c r="O50" s="159" t="s">
        <v>93</v>
      </c>
      <c r="P50" s="160">
        <v>8</v>
      </c>
      <c r="Q50" s="156"/>
      <c r="R50" s="154"/>
      <c r="S50" s="149"/>
    </row>
    <row r="51" spans="1:19" ht="5.25" customHeight="1" x14ac:dyDescent="0.2">
      <c r="A51" s="149"/>
      <c r="B51" s="161" t="s">
        <v>120</v>
      </c>
      <c r="C51" s="156"/>
      <c r="D51" s="158"/>
      <c r="E51" s="159"/>
      <c r="F51" s="160"/>
      <c r="G51" s="156"/>
      <c r="H51" s="161" t="s">
        <v>108</v>
      </c>
      <c r="I51" s="149"/>
      <c r="K51" s="149"/>
      <c r="L51" s="161" t="s">
        <v>74</v>
      </c>
      <c r="M51" s="156"/>
      <c r="N51" s="158"/>
      <c r="O51" s="159"/>
      <c r="P51" s="160"/>
      <c r="Q51" s="156"/>
      <c r="R51" s="161" t="s">
        <v>105</v>
      </c>
      <c r="S51" s="149"/>
    </row>
    <row r="52" spans="1:19" ht="10.5" customHeight="1" x14ac:dyDescent="0.2">
      <c r="A52" s="149"/>
      <c r="B52" s="151"/>
      <c r="C52" s="156"/>
      <c r="D52" s="35"/>
      <c r="E52" s="36" t="s">
        <v>70</v>
      </c>
      <c r="F52" s="37"/>
      <c r="G52" s="156"/>
      <c r="H52" s="151"/>
      <c r="I52" s="149"/>
      <c r="K52" s="149"/>
      <c r="L52" s="151"/>
      <c r="M52" s="156"/>
      <c r="N52" s="35"/>
      <c r="O52" s="36" t="s">
        <v>70</v>
      </c>
      <c r="P52" s="37"/>
      <c r="Q52" s="156"/>
      <c r="R52" s="151"/>
      <c r="S52" s="149"/>
    </row>
    <row r="53" spans="1:19" ht="10.5" customHeight="1" x14ac:dyDescent="0.2">
      <c r="A53" s="149"/>
      <c r="B53" s="152"/>
      <c r="C53" s="157"/>
      <c r="D53" s="38"/>
      <c r="E53" s="39" t="s">
        <v>70</v>
      </c>
      <c r="F53" s="40"/>
      <c r="G53" s="157"/>
      <c r="H53" s="152"/>
      <c r="I53" s="149"/>
      <c r="K53" s="149"/>
      <c r="L53" s="152"/>
      <c r="M53" s="157"/>
      <c r="N53" s="38"/>
      <c r="O53" s="39" t="s">
        <v>70</v>
      </c>
      <c r="P53" s="40"/>
      <c r="Q53" s="157"/>
      <c r="R53" s="152"/>
      <c r="S53" s="149"/>
    </row>
    <row r="54" spans="1:19" ht="10.5" customHeight="1" x14ac:dyDescent="0.2">
      <c r="A54" s="149">
        <v>4</v>
      </c>
      <c r="B54" s="150" t="s">
        <v>75</v>
      </c>
      <c r="C54" s="153" t="str">
        <f>IF(D54="","",IF(D58&gt;F58,1,0)+IF(D57&gt;F57,1,0)+IF(D56&gt;F56,1,0)+IF(D55&gt;F55,1,0)+IF(D54&gt;F54,1,0))</f>
        <v/>
      </c>
      <c r="D54" s="32"/>
      <c r="E54" s="33" t="s">
        <v>70</v>
      </c>
      <c r="F54" s="34"/>
      <c r="G54" s="153" t="str">
        <f>IF(D54="","",IF(D58&lt;F58,1,0)+IF(D57&lt;F57,1,0)+IF(D56&lt;F56,1,0)+IF(D55&lt;F55,1,0)+IF(D54&lt;F54,1,0))</f>
        <v/>
      </c>
      <c r="H54" s="150" t="s">
        <v>121</v>
      </c>
      <c r="I54" s="149">
        <v>4</v>
      </c>
      <c r="K54" s="149">
        <v>4</v>
      </c>
      <c r="L54" s="150" t="s">
        <v>74</v>
      </c>
      <c r="M54" s="153" t="str">
        <f>IF(N54="","",IF(N58&gt;P58,1,0)+IF(N57&gt;P57,1,0)+IF(N56&gt;P56,1,0)+IF(N55&gt;P55,1,0)+IF(N54&gt;P54,1,0))</f>
        <v/>
      </c>
      <c r="N54" s="32"/>
      <c r="O54" s="33" t="s">
        <v>92</v>
      </c>
      <c r="P54" s="34"/>
      <c r="Q54" s="153" t="str">
        <f>IF(N54="","",IF(N58&lt;P58,1,0)+IF(N57&lt;P57,1,0)+IF(N56&lt;P56,1,0)+IF(N55&lt;P55,1,0)+IF(N54&lt;P54,1,0))</f>
        <v/>
      </c>
      <c r="R54" s="150" t="s">
        <v>102</v>
      </c>
      <c r="S54" s="149">
        <v>4</v>
      </c>
    </row>
    <row r="55" spans="1:19" ht="10.5" customHeight="1" x14ac:dyDescent="0.2">
      <c r="A55" s="149"/>
      <c r="B55" s="151"/>
      <c r="C55" s="153"/>
      <c r="D55" s="35"/>
      <c r="E55" s="36" t="s">
        <v>92</v>
      </c>
      <c r="F55" s="37"/>
      <c r="G55" s="153"/>
      <c r="H55" s="151"/>
      <c r="I55" s="149"/>
      <c r="K55" s="149"/>
      <c r="L55" s="151"/>
      <c r="M55" s="153"/>
      <c r="N55" s="35"/>
      <c r="O55" s="36" t="s">
        <v>92</v>
      </c>
      <c r="P55" s="37"/>
      <c r="Q55" s="153"/>
      <c r="R55" s="151"/>
      <c r="S55" s="149"/>
    </row>
    <row r="56" spans="1:19" ht="10.5" customHeight="1" x14ac:dyDescent="0.2">
      <c r="A56" s="149"/>
      <c r="B56" s="151"/>
      <c r="C56" s="153"/>
      <c r="D56" s="35"/>
      <c r="E56" s="36" t="s">
        <v>92</v>
      </c>
      <c r="F56" s="37"/>
      <c r="G56" s="153"/>
      <c r="H56" s="151"/>
      <c r="I56" s="149"/>
      <c r="K56" s="149"/>
      <c r="L56" s="151"/>
      <c r="M56" s="153"/>
      <c r="N56" s="35"/>
      <c r="O56" s="36" t="s">
        <v>92</v>
      </c>
      <c r="P56" s="37"/>
      <c r="Q56" s="153"/>
      <c r="R56" s="151"/>
      <c r="S56" s="149"/>
    </row>
    <row r="57" spans="1:19" ht="10.5" customHeight="1" x14ac:dyDescent="0.2">
      <c r="A57" s="149"/>
      <c r="B57" s="151"/>
      <c r="C57" s="153"/>
      <c r="D57" s="35"/>
      <c r="E57" s="36" t="s">
        <v>92</v>
      </c>
      <c r="F57" s="37"/>
      <c r="G57" s="153"/>
      <c r="H57" s="151"/>
      <c r="I57" s="149"/>
      <c r="K57" s="149"/>
      <c r="L57" s="151"/>
      <c r="M57" s="153"/>
      <c r="N57" s="35"/>
      <c r="O57" s="36" t="s">
        <v>92</v>
      </c>
      <c r="P57" s="37"/>
      <c r="Q57" s="153"/>
      <c r="R57" s="151"/>
      <c r="S57" s="149"/>
    </row>
    <row r="58" spans="1:19" ht="10.5" customHeight="1" x14ac:dyDescent="0.2">
      <c r="A58" s="149"/>
      <c r="B58" s="152"/>
      <c r="C58" s="153"/>
      <c r="D58" s="38"/>
      <c r="E58" s="39" t="s">
        <v>92</v>
      </c>
      <c r="F58" s="40"/>
      <c r="G58" s="153"/>
      <c r="H58" s="152"/>
      <c r="I58" s="149"/>
      <c r="K58" s="149"/>
      <c r="L58" s="152"/>
      <c r="M58" s="153"/>
      <c r="N58" s="38"/>
      <c r="O58" s="39" t="s">
        <v>92</v>
      </c>
      <c r="P58" s="40"/>
      <c r="Q58" s="153"/>
      <c r="R58" s="152"/>
      <c r="S58" s="149"/>
    </row>
    <row r="59" spans="1:19" ht="10.5" customHeight="1" x14ac:dyDescent="0.2">
      <c r="A59" s="149" t="s">
        <v>99</v>
      </c>
      <c r="B59" s="150" t="s">
        <v>73</v>
      </c>
      <c r="C59" s="153" t="str">
        <f>IF(D59="","",IF(D63&gt;F63,1,0)+IF(D62&gt;F62,1,0)+IF(D61&gt;F61,1,0)+IF(D60&gt;F60,1,0)+IF(D59&gt;F59,1,0))</f>
        <v/>
      </c>
      <c r="D59" s="32"/>
      <c r="E59" s="33" t="s">
        <v>92</v>
      </c>
      <c r="F59" s="34"/>
      <c r="G59" s="153" t="str">
        <f>IF(D59="","",IF(D63&lt;F63,1,0)+IF(D62&lt;F62,1,0)+IF(D61&lt;F61,1,0)+IF(D60&lt;F60,1,0)+IF(D59&lt;F59,1,0))</f>
        <v/>
      </c>
      <c r="H59" s="150" t="s">
        <v>71</v>
      </c>
      <c r="I59" s="149" t="s">
        <v>99</v>
      </c>
      <c r="K59" s="149" t="s">
        <v>99</v>
      </c>
      <c r="L59" s="150" t="s">
        <v>106</v>
      </c>
      <c r="M59" s="153" t="str">
        <f>IF(N59="","",IF(N63&gt;P63,1,0)+IF(N62&gt;P62,1,0)+IF(N61&gt;P61,1,0)+IF(N60&gt;P60,1,0)+IF(N59&gt;P59,1,0))</f>
        <v/>
      </c>
      <c r="N59" s="32"/>
      <c r="O59" s="33" t="s">
        <v>92</v>
      </c>
      <c r="P59" s="34"/>
      <c r="Q59" s="153" t="str">
        <f>IF(N59="","",IF(N63&lt;P63,1,0)+IF(N62&lt;P62,1,0)+IF(N61&lt;P61,1,0)+IF(N60&lt;P60,1,0)+IF(N59&lt;P59,1,0))</f>
        <v/>
      </c>
      <c r="R59" s="150" t="s">
        <v>103</v>
      </c>
      <c r="S59" s="149" t="s">
        <v>99</v>
      </c>
    </row>
    <row r="60" spans="1:19" ht="10.5" customHeight="1" x14ac:dyDescent="0.2">
      <c r="A60" s="149"/>
      <c r="B60" s="151"/>
      <c r="C60" s="153"/>
      <c r="D60" s="35"/>
      <c r="E60" s="36" t="s">
        <v>93</v>
      </c>
      <c r="F60" s="37"/>
      <c r="G60" s="153"/>
      <c r="H60" s="151"/>
      <c r="I60" s="149"/>
      <c r="K60" s="149"/>
      <c r="L60" s="151"/>
      <c r="M60" s="153"/>
      <c r="N60" s="35"/>
      <c r="O60" s="36" t="s">
        <v>93</v>
      </c>
      <c r="P60" s="37"/>
      <c r="Q60" s="153"/>
      <c r="R60" s="151"/>
      <c r="S60" s="149"/>
    </row>
    <row r="61" spans="1:19" ht="10.5" customHeight="1" x14ac:dyDescent="0.2">
      <c r="A61" s="149"/>
      <c r="B61" s="151"/>
      <c r="C61" s="153"/>
      <c r="D61" s="35"/>
      <c r="E61" s="36" t="s">
        <v>93</v>
      </c>
      <c r="F61" s="37"/>
      <c r="G61" s="153"/>
      <c r="H61" s="151"/>
      <c r="I61" s="149"/>
      <c r="K61" s="149"/>
      <c r="L61" s="151"/>
      <c r="M61" s="153"/>
      <c r="N61" s="35"/>
      <c r="O61" s="36" t="s">
        <v>93</v>
      </c>
      <c r="P61" s="37"/>
      <c r="Q61" s="153"/>
      <c r="R61" s="151"/>
      <c r="S61" s="149"/>
    </row>
    <row r="62" spans="1:19" ht="10.5" customHeight="1" x14ac:dyDescent="0.2">
      <c r="A62" s="149"/>
      <c r="B62" s="151"/>
      <c r="C62" s="153"/>
      <c r="D62" s="35"/>
      <c r="E62" s="36" t="s">
        <v>93</v>
      </c>
      <c r="F62" s="37"/>
      <c r="G62" s="153"/>
      <c r="H62" s="151"/>
      <c r="I62" s="149"/>
      <c r="K62" s="149"/>
      <c r="L62" s="151"/>
      <c r="M62" s="153"/>
      <c r="N62" s="35"/>
      <c r="O62" s="36" t="s">
        <v>93</v>
      </c>
      <c r="P62" s="37"/>
      <c r="Q62" s="153"/>
      <c r="R62" s="151"/>
      <c r="S62" s="149"/>
    </row>
    <row r="63" spans="1:19" ht="10.5" customHeight="1" x14ac:dyDescent="0.2">
      <c r="A63" s="149"/>
      <c r="B63" s="152"/>
      <c r="C63" s="153"/>
      <c r="D63" s="38"/>
      <c r="E63" s="39" t="s">
        <v>93</v>
      </c>
      <c r="F63" s="40"/>
      <c r="G63" s="153"/>
      <c r="H63" s="152"/>
      <c r="I63" s="149"/>
      <c r="K63" s="149"/>
      <c r="L63" s="152"/>
      <c r="M63" s="153"/>
      <c r="N63" s="38"/>
      <c r="O63" s="39" t="s">
        <v>93</v>
      </c>
      <c r="P63" s="40"/>
      <c r="Q63" s="153"/>
      <c r="R63" s="152"/>
      <c r="S63" s="149"/>
    </row>
    <row r="64" spans="1:19" ht="15" customHeight="1" x14ac:dyDescent="0.2"/>
    <row r="65" spans="1:19" ht="15" customHeight="1" x14ac:dyDescent="0.2">
      <c r="A65" s="144" t="s">
        <v>79</v>
      </c>
      <c r="B65" s="144"/>
      <c r="C65" s="144"/>
    </row>
    <row r="66" spans="1:19" ht="17.25" customHeight="1" x14ac:dyDescent="0.2">
      <c r="A66" s="145" t="s">
        <v>68</v>
      </c>
      <c r="B66" s="145"/>
      <c r="C66" s="145"/>
      <c r="D66" s="30"/>
      <c r="E66" s="30" t="s">
        <v>69</v>
      </c>
      <c r="F66" s="30"/>
      <c r="G66" s="145" t="s">
        <v>68</v>
      </c>
      <c r="H66" s="145"/>
      <c r="I66" s="145"/>
      <c r="K66" s="145" t="s">
        <v>68</v>
      </c>
      <c r="L66" s="145"/>
      <c r="M66" s="145"/>
      <c r="N66" s="30"/>
      <c r="O66" s="30" t="s">
        <v>69</v>
      </c>
      <c r="P66" s="30"/>
      <c r="Q66" s="145" t="s">
        <v>68</v>
      </c>
      <c r="R66" s="145"/>
      <c r="S66" s="145"/>
    </row>
    <row r="67" spans="1:19" ht="24" customHeight="1" x14ac:dyDescent="0.2">
      <c r="A67" s="146" t="str">
        <f>A37</f>
        <v>尽誠</v>
      </c>
      <c r="B67" s="147"/>
      <c r="C67" s="148"/>
      <c r="D67" s="55">
        <f>COUNTIF(C68:C93,3)</f>
        <v>1</v>
      </c>
      <c r="E67" s="31" t="s">
        <v>114</v>
      </c>
      <c r="F67" s="56">
        <f>COUNTIF(G68:G93,3)</f>
        <v>3</v>
      </c>
      <c r="G67" s="146" t="str">
        <f>K37</f>
        <v>高中央</v>
      </c>
      <c r="H67" s="147"/>
      <c r="I67" s="148"/>
      <c r="K67" s="146" t="str">
        <f>G37</f>
        <v>高工芸</v>
      </c>
      <c r="L67" s="147"/>
      <c r="M67" s="148"/>
      <c r="N67" s="55">
        <f>COUNTIF(M68:M93,3)</f>
        <v>2</v>
      </c>
      <c r="O67" s="31" t="s">
        <v>114</v>
      </c>
      <c r="P67" s="56">
        <f>COUNTIF(Q68:Q93,3)</f>
        <v>3</v>
      </c>
      <c r="Q67" s="146" t="str">
        <f>Q37</f>
        <v>高松商</v>
      </c>
      <c r="R67" s="147"/>
      <c r="S67" s="148"/>
    </row>
    <row r="68" spans="1:19" ht="10.5" customHeight="1" x14ac:dyDescent="0.2">
      <c r="A68" s="149" t="s">
        <v>98</v>
      </c>
      <c r="B68" s="150" t="s">
        <v>75</v>
      </c>
      <c r="C68" s="153">
        <f>IF(D68="","",IF(D72&gt;F72,1,0)+IF(D71&gt;F71,1,0)+IF(D70&gt;F70,1,0)+IF(D69&gt;F69,1,0)+IF(D68&gt;F68,1,0))</f>
        <v>1</v>
      </c>
      <c r="D68" s="32">
        <v>9</v>
      </c>
      <c r="E68" s="33" t="s">
        <v>92</v>
      </c>
      <c r="F68" s="34">
        <v>11</v>
      </c>
      <c r="G68" s="153">
        <f>IF(D68="","",IF(D72&lt;F72,1,0)+IF(D71&lt;F71,1,0)+IF(D70&lt;F70,1,0)+IF(D69&lt;F69,1,0)+IF(D68&lt;F68,1,0))</f>
        <v>3</v>
      </c>
      <c r="H68" s="150" t="s">
        <v>74</v>
      </c>
      <c r="I68" s="149" t="s">
        <v>98</v>
      </c>
      <c r="K68" s="149" t="s">
        <v>98</v>
      </c>
      <c r="L68" s="150" t="s">
        <v>108</v>
      </c>
      <c r="M68" s="153">
        <f>IF(N68="","",IF(N72&gt;P72,1,0)+IF(N71&gt;P71,1,0)+IF(N70&gt;P70,1,0)+IF(N69&gt;P69,1,0)+IF(N68&gt;P68,1,0))</f>
        <v>1</v>
      </c>
      <c r="N68" s="32">
        <v>7</v>
      </c>
      <c r="O68" s="33" t="s">
        <v>92</v>
      </c>
      <c r="P68" s="34">
        <v>11</v>
      </c>
      <c r="Q68" s="153">
        <f>IF(N68="","",IF(N72&lt;P72,1,0)+IF(N71&lt;P71,1,0)+IF(N70&lt;P70,1,0)+IF(N69&lt;P69,1,0)+IF(N68&lt;P68,1,0))</f>
        <v>3</v>
      </c>
      <c r="R68" s="150" t="s">
        <v>102</v>
      </c>
      <c r="S68" s="149" t="s">
        <v>98</v>
      </c>
    </row>
    <row r="69" spans="1:19" ht="10.5" customHeight="1" x14ac:dyDescent="0.2">
      <c r="A69" s="149"/>
      <c r="B69" s="151"/>
      <c r="C69" s="153"/>
      <c r="D69" s="35">
        <v>11</v>
      </c>
      <c r="E69" s="36" t="s">
        <v>70</v>
      </c>
      <c r="F69" s="37">
        <v>9</v>
      </c>
      <c r="G69" s="153"/>
      <c r="H69" s="151"/>
      <c r="I69" s="149"/>
      <c r="K69" s="149"/>
      <c r="L69" s="151"/>
      <c r="M69" s="153"/>
      <c r="N69" s="35">
        <v>6</v>
      </c>
      <c r="O69" s="36" t="s">
        <v>70</v>
      </c>
      <c r="P69" s="37">
        <v>11</v>
      </c>
      <c r="Q69" s="153"/>
      <c r="R69" s="151"/>
      <c r="S69" s="149"/>
    </row>
    <row r="70" spans="1:19" ht="10.5" customHeight="1" x14ac:dyDescent="0.2">
      <c r="A70" s="149"/>
      <c r="B70" s="151"/>
      <c r="C70" s="153"/>
      <c r="D70" s="35">
        <v>8</v>
      </c>
      <c r="E70" s="36" t="s">
        <v>70</v>
      </c>
      <c r="F70" s="37">
        <v>11</v>
      </c>
      <c r="G70" s="153"/>
      <c r="H70" s="151"/>
      <c r="I70" s="149"/>
      <c r="K70" s="149"/>
      <c r="L70" s="151"/>
      <c r="M70" s="153"/>
      <c r="N70" s="35">
        <v>11</v>
      </c>
      <c r="O70" s="36" t="s">
        <v>70</v>
      </c>
      <c r="P70" s="37">
        <v>6</v>
      </c>
      <c r="Q70" s="153"/>
      <c r="R70" s="151"/>
      <c r="S70" s="149"/>
    </row>
    <row r="71" spans="1:19" ht="10.5" customHeight="1" x14ac:dyDescent="0.2">
      <c r="A71" s="149"/>
      <c r="B71" s="151"/>
      <c r="C71" s="153"/>
      <c r="D71" s="35">
        <v>9</v>
      </c>
      <c r="E71" s="36" t="s">
        <v>70</v>
      </c>
      <c r="F71" s="37">
        <v>11</v>
      </c>
      <c r="G71" s="153"/>
      <c r="H71" s="151"/>
      <c r="I71" s="149"/>
      <c r="K71" s="149"/>
      <c r="L71" s="151"/>
      <c r="M71" s="153"/>
      <c r="N71" s="35">
        <v>8</v>
      </c>
      <c r="O71" s="36" t="s">
        <v>70</v>
      </c>
      <c r="P71" s="37">
        <v>11</v>
      </c>
      <c r="Q71" s="153"/>
      <c r="R71" s="151"/>
      <c r="S71" s="149"/>
    </row>
    <row r="72" spans="1:19" ht="10.5" customHeight="1" x14ac:dyDescent="0.2">
      <c r="A72" s="149"/>
      <c r="B72" s="152"/>
      <c r="C72" s="153"/>
      <c r="D72" s="38"/>
      <c r="E72" s="39" t="s">
        <v>70</v>
      </c>
      <c r="F72" s="40"/>
      <c r="G72" s="153"/>
      <c r="H72" s="152"/>
      <c r="I72" s="149"/>
      <c r="K72" s="149"/>
      <c r="L72" s="152"/>
      <c r="M72" s="153"/>
      <c r="N72" s="38"/>
      <c r="O72" s="39" t="s">
        <v>70</v>
      </c>
      <c r="P72" s="40"/>
      <c r="Q72" s="153"/>
      <c r="R72" s="152"/>
      <c r="S72" s="149"/>
    </row>
    <row r="73" spans="1:19" ht="10.5" customHeight="1" x14ac:dyDescent="0.2">
      <c r="A73" s="149">
        <v>2</v>
      </c>
      <c r="B73" s="150" t="s">
        <v>101</v>
      </c>
      <c r="C73" s="153">
        <f>IF(D73="","",IF(D77&gt;F77,1,0)+IF(D76&gt;F76,1,0)+IF(D75&gt;F75,1,0)+IF(D74&gt;F74,1,0)+IF(D73&gt;F73,1,0))</f>
        <v>3</v>
      </c>
      <c r="D73" s="32">
        <v>11</v>
      </c>
      <c r="E73" s="33" t="s">
        <v>70</v>
      </c>
      <c r="F73" s="34">
        <v>7</v>
      </c>
      <c r="G73" s="153">
        <f>IF(D73="","",IF(D77&lt;F77,1,0)+IF(D76&lt;F76,1,0)+IF(D75&lt;F75,1,0)+IF(D74&lt;F74,1,0)+IF(D73&lt;F73,1,0))</f>
        <v>0</v>
      </c>
      <c r="H73" s="150" t="s">
        <v>106</v>
      </c>
      <c r="I73" s="149">
        <v>2</v>
      </c>
      <c r="K73" s="149">
        <v>2</v>
      </c>
      <c r="L73" s="150" t="s">
        <v>109</v>
      </c>
      <c r="M73" s="153">
        <f>IF(N73="","",IF(N77&gt;P77,1,0)+IF(N76&gt;P76,1,0)+IF(N75&gt;P75,1,0)+IF(N74&gt;P74,1,0)+IF(N73&gt;P73,1,0))</f>
        <v>2</v>
      </c>
      <c r="N73" s="32">
        <v>12</v>
      </c>
      <c r="O73" s="33" t="s">
        <v>70</v>
      </c>
      <c r="P73" s="34">
        <v>10</v>
      </c>
      <c r="Q73" s="153">
        <f>IF(N73="","",IF(N77&lt;P77,1,0)+IF(N76&lt;P76,1,0)+IF(N75&lt;P75,1,0)+IF(N74&lt;P74,1,0)+IF(N73&lt;P73,1,0))</f>
        <v>3</v>
      </c>
      <c r="R73" s="150" t="s">
        <v>104</v>
      </c>
      <c r="S73" s="149">
        <v>2</v>
      </c>
    </row>
    <row r="74" spans="1:19" ht="10.5" customHeight="1" x14ac:dyDescent="0.2">
      <c r="A74" s="149"/>
      <c r="B74" s="151"/>
      <c r="C74" s="153"/>
      <c r="D74" s="35">
        <v>11</v>
      </c>
      <c r="E74" s="36" t="s">
        <v>70</v>
      </c>
      <c r="F74" s="37">
        <v>4</v>
      </c>
      <c r="G74" s="153"/>
      <c r="H74" s="151"/>
      <c r="I74" s="149"/>
      <c r="K74" s="149"/>
      <c r="L74" s="151"/>
      <c r="M74" s="153"/>
      <c r="N74" s="35">
        <v>11</v>
      </c>
      <c r="O74" s="36" t="s">
        <v>70</v>
      </c>
      <c r="P74" s="37">
        <v>7</v>
      </c>
      <c r="Q74" s="153"/>
      <c r="R74" s="151"/>
      <c r="S74" s="149"/>
    </row>
    <row r="75" spans="1:19" ht="10.5" customHeight="1" x14ac:dyDescent="0.2">
      <c r="A75" s="149"/>
      <c r="B75" s="151"/>
      <c r="C75" s="153"/>
      <c r="D75" s="35">
        <v>11</v>
      </c>
      <c r="E75" s="36" t="s">
        <v>70</v>
      </c>
      <c r="F75" s="37">
        <v>4</v>
      </c>
      <c r="G75" s="153"/>
      <c r="H75" s="151"/>
      <c r="I75" s="149"/>
      <c r="K75" s="149"/>
      <c r="L75" s="151"/>
      <c r="M75" s="153"/>
      <c r="N75" s="35">
        <v>8</v>
      </c>
      <c r="O75" s="36" t="s">
        <v>70</v>
      </c>
      <c r="P75" s="37">
        <v>11</v>
      </c>
      <c r="Q75" s="153"/>
      <c r="R75" s="151"/>
      <c r="S75" s="149"/>
    </row>
    <row r="76" spans="1:19" ht="10.5" customHeight="1" x14ac:dyDescent="0.2">
      <c r="A76" s="149"/>
      <c r="B76" s="151"/>
      <c r="C76" s="153"/>
      <c r="D76" s="35"/>
      <c r="E76" s="36" t="s">
        <v>70</v>
      </c>
      <c r="F76" s="37"/>
      <c r="G76" s="153"/>
      <c r="H76" s="151"/>
      <c r="I76" s="149"/>
      <c r="K76" s="149"/>
      <c r="L76" s="151"/>
      <c r="M76" s="153"/>
      <c r="N76" s="35">
        <v>5</v>
      </c>
      <c r="O76" s="36" t="s">
        <v>70</v>
      </c>
      <c r="P76" s="37">
        <v>11</v>
      </c>
      <c r="Q76" s="153"/>
      <c r="R76" s="151"/>
      <c r="S76" s="149"/>
    </row>
    <row r="77" spans="1:19" ht="10.5" customHeight="1" x14ac:dyDescent="0.2">
      <c r="A77" s="149"/>
      <c r="B77" s="152"/>
      <c r="C77" s="153"/>
      <c r="D77" s="38"/>
      <c r="E77" s="39" t="s">
        <v>70</v>
      </c>
      <c r="F77" s="40"/>
      <c r="G77" s="153"/>
      <c r="H77" s="152"/>
      <c r="I77" s="149"/>
      <c r="K77" s="149"/>
      <c r="L77" s="152"/>
      <c r="M77" s="153"/>
      <c r="N77" s="38">
        <v>6</v>
      </c>
      <c r="O77" s="39" t="s">
        <v>70</v>
      </c>
      <c r="P77" s="40">
        <v>11</v>
      </c>
      <c r="Q77" s="153"/>
      <c r="R77" s="152"/>
      <c r="S77" s="149"/>
    </row>
    <row r="78" spans="1:19" ht="10.5" customHeight="1" x14ac:dyDescent="0.2">
      <c r="A78" s="149" t="s">
        <v>91</v>
      </c>
      <c r="B78" s="150" t="s">
        <v>75</v>
      </c>
      <c r="C78" s="155">
        <f>IF(D78="","",IF(D83&gt;F83,1,0)+IF(D82&gt;F82,1,0)+IF(D80&gt;F80,1,0)+IF(D79&gt;F79,1,0)+IF(D78&gt;F78,1,0))</f>
        <v>2</v>
      </c>
      <c r="D78" s="32">
        <v>11</v>
      </c>
      <c r="E78" s="33" t="s">
        <v>92</v>
      </c>
      <c r="F78" s="34">
        <v>6</v>
      </c>
      <c r="G78" s="155">
        <f>IF(D78="","",IF(D83&lt;F83,1,0)+IF(D82&lt;F82,1,0)+IF(D80&lt;F80,1,0)+IF(D79&lt;F79,1,0)+IF(D78&lt;F78,1,0))</f>
        <v>3</v>
      </c>
      <c r="H78" s="150" t="s">
        <v>72</v>
      </c>
      <c r="I78" s="149" t="s">
        <v>91</v>
      </c>
      <c r="K78" s="149" t="s">
        <v>91</v>
      </c>
      <c r="L78" s="150" t="s">
        <v>71</v>
      </c>
      <c r="M78" s="155">
        <f>IF(N78="","",IF(N83&gt;P83,1,0)+IF(N82&gt;P82,1,0)+IF(N80&gt;P80,1,0)+IF(N79&gt;P79,1,0)+IF(N78&gt;P78,1,0))</f>
        <v>3</v>
      </c>
      <c r="N78" s="32">
        <v>8</v>
      </c>
      <c r="O78" s="33" t="s">
        <v>92</v>
      </c>
      <c r="P78" s="34">
        <v>11</v>
      </c>
      <c r="Q78" s="155">
        <f>IF(N78="","",IF(N83&lt;P83,1,0)+IF(N82&lt;P82,1,0)+IF(N80&lt;P80,1,0)+IF(N79&lt;P79,1,0)+IF(N78&lt;P78,1,0))</f>
        <v>1</v>
      </c>
      <c r="R78" s="150" t="s">
        <v>102</v>
      </c>
      <c r="S78" s="149" t="s">
        <v>91</v>
      </c>
    </row>
    <row r="79" spans="1:19" ht="10.5" customHeight="1" x14ac:dyDescent="0.2">
      <c r="A79" s="149"/>
      <c r="B79" s="151"/>
      <c r="C79" s="156"/>
      <c r="D79" s="35">
        <v>9</v>
      </c>
      <c r="E79" s="36" t="s">
        <v>93</v>
      </c>
      <c r="F79" s="37">
        <v>11</v>
      </c>
      <c r="G79" s="156"/>
      <c r="H79" s="151"/>
      <c r="I79" s="149"/>
      <c r="K79" s="149"/>
      <c r="L79" s="151"/>
      <c r="M79" s="156"/>
      <c r="N79" s="35">
        <v>11</v>
      </c>
      <c r="O79" s="36" t="s">
        <v>93</v>
      </c>
      <c r="P79" s="37">
        <v>4</v>
      </c>
      <c r="Q79" s="156"/>
      <c r="R79" s="151"/>
      <c r="S79" s="149"/>
    </row>
    <row r="80" spans="1:19" ht="5.25" customHeight="1" x14ac:dyDescent="0.2">
      <c r="A80" s="149"/>
      <c r="B80" s="154"/>
      <c r="C80" s="156"/>
      <c r="D80" s="158">
        <v>11</v>
      </c>
      <c r="E80" s="159" t="s">
        <v>93</v>
      </c>
      <c r="F80" s="160">
        <v>9</v>
      </c>
      <c r="G80" s="156"/>
      <c r="H80" s="154"/>
      <c r="I80" s="149"/>
      <c r="K80" s="149"/>
      <c r="L80" s="154"/>
      <c r="M80" s="156"/>
      <c r="N80" s="158">
        <v>11</v>
      </c>
      <c r="O80" s="159" t="s">
        <v>93</v>
      </c>
      <c r="P80" s="160">
        <v>8</v>
      </c>
      <c r="Q80" s="156"/>
      <c r="R80" s="154"/>
      <c r="S80" s="149"/>
    </row>
    <row r="81" spans="1:19" ht="5.25" customHeight="1" x14ac:dyDescent="0.2">
      <c r="A81" s="149"/>
      <c r="B81" s="161" t="s">
        <v>120</v>
      </c>
      <c r="C81" s="156"/>
      <c r="D81" s="158"/>
      <c r="E81" s="159"/>
      <c r="F81" s="160"/>
      <c r="G81" s="156"/>
      <c r="H81" s="161" t="s">
        <v>74</v>
      </c>
      <c r="I81" s="149"/>
      <c r="K81" s="149"/>
      <c r="L81" s="161" t="s">
        <v>108</v>
      </c>
      <c r="M81" s="156"/>
      <c r="N81" s="158"/>
      <c r="O81" s="159"/>
      <c r="P81" s="160"/>
      <c r="Q81" s="156"/>
      <c r="R81" s="161" t="s">
        <v>103</v>
      </c>
      <c r="S81" s="149"/>
    </row>
    <row r="82" spans="1:19" ht="10.5" customHeight="1" x14ac:dyDescent="0.2">
      <c r="A82" s="149"/>
      <c r="B82" s="151"/>
      <c r="C82" s="156"/>
      <c r="D82" s="35">
        <v>8</v>
      </c>
      <c r="E82" s="36" t="s">
        <v>70</v>
      </c>
      <c r="F82" s="37">
        <v>11</v>
      </c>
      <c r="G82" s="156"/>
      <c r="H82" s="151"/>
      <c r="I82" s="149"/>
      <c r="K82" s="149"/>
      <c r="L82" s="151"/>
      <c r="M82" s="156"/>
      <c r="N82" s="35">
        <v>11</v>
      </c>
      <c r="O82" s="36" t="s">
        <v>70</v>
      </c>
      <c r="P82" s="37">
        <v>8</v>
      </c>
      <c r="Q82" s="156"/>
      <c r="R82" s="151"/>
      <c r="S82" s="149"/>
    </row>
    <row r="83" spans="1:19" ht="10.5" customHeight="1" x14ac:dyDescent="0.2">
      <c r="A83" s="149"/>
      <c r="B83" s="152"/>
      <c r="C83" s="157"/>
      <c r="D83" s="38">
        <v>12</v>
      </c>
      <c r="E83" s="39" t="s">
        <v>70</v>
      </c>
      <c r="F83" s="40">
        <v>14</v>
      </c>
      <c r="G83" s="157"/>
      <c r="H83" s="152"/>
      <c r="I83" s="149"/>
      <c r="K83" s="149"/>
      <c r="L83" s="152"/>
      <c r="M83" s="157"/>
      <c r="N83" s="38"/>
      <c r="O83" s="39" t="s">
        <v>70</v>
      </c>
      <c r="P83" s="40"/>
      <c r="Q83" s="157"/>
      <c r="R83" s="152"/>
      <c r="S83" s="149"/>
    </row>
    <row r="84" spans="1:19" ht="10.5" customHeight="1" x14ac:dyDescent="0.2">
      <c r="A84" s="149">
        <v>4</v>
      </c>
      <c r="B84" s="150" t="s">
        <v>120</v>
      </c>
      <c r="C84" s="153">
        <f>IF(D84="","",IF(D88&gt;F88,1,0)+IF(D87&gt;F87,1,0)+IF(D86&gt;F86,1,0)+IF(D85&gt;F85,1,0)+IF(D84&gt;F84,1,0))</f>
        <v>1</v>
      </c>
      <c r="D84" s="32">
        <v>12</v>
      </c>
      <c r="E84" s="33" t="s">
        <v>92</v>
      </c>
      <c r="F84" s="34">
        <v>10</v>
      </c>
      <c r="G84" s="153">
        <f>IF(D84="","",IF(D88&lt;F88,1,0)+IF(D87&lt;F87,1,0)+IF(D86&lt;F86,1,0)+IF(D85&lt;F85,1,0)+IF(D84&lt;F84,1,0))</f>
        <v>3</v>
      </c>
      <c r="H84" s="150" t="s">
        <v>72</v>
      </c>
      <c r="I84" s="149">
        <v>4</v>
      </c>
      <c r="K84" s="149">
        <v>4</v>
      </c>
      <c r="L84" s="150" t="s">
        <v>71</v>
      </c>
      <c r="M84" s="153">
        <f>IF(N84="","",IF(N88&gt;P88,1,0)+IF(N87&gt;P87,1,0)+IF(N86&gt;P86,1,0)+IF(N85&gt;P85,1,0)+IF(N84&gt;P84,1,0))</f>
        <v>3</v>
      </c>
      <c r="N84" s="32">
        <v>11</v>
      </c>
      <c r="O84" s="33" t="s">
        <v>92</v>
      </c>
      <c r="P84" s="34">
        <v>7</v>
      </c>
      <c r="Q84" s="153">
        <f>IF(N84="","",IF(N88&lt;P88,1,0)+IF(N87&lt;P87,1,0)+IF(N86&lt;P86,1,0)+IF(N85&lt;P85,1,0)+IF(N84&lt;P84,1,0))</f>
        <v>1</v>
      </c>
      <c r="R84" s="150" t="s">
        <v>103</v>
      </c>
      <c r="S84" s="149">
        <v>4</v>
      </c>
    </row>
    <row r="85" spans="1:19" ht="10.5" customHeight="1" x14ac:dyDescent="0.2">
      <c r="A85" s="149"/>
      <c r="B85" s="151"/>
      <c r="C85" s="153"/>
      <c r="D85" s="35">
        <v>6</v>
      </c>
      <c r="E85" s="36" t="s">
        <v>92</v>
      </c>
      <c r="F85" s="37">
        <v>11</v>
      </c>
      <c r="G85" s="153"/>
      <c r="H85" s="151"/>
      <c r="I85" s="149"/>
      <c r="K85" s="149"/>
      <c r="L85" s="151"/>
      <c r="M85" s="153"/>
      <c r="N85" s="35">
        <v>11</v>
      </c>
      <c r="O85" s="36" t="s">
        <v>92</v>
      </c>
      <c r="P85" s="37">
        <v>3</v>
      </c>
      <c r="Q85" s="153"/>
      <c r="R85" s="151"/>
      <c r="S85" s="149"/>
    </row>
    <row r="86" spans="1:19" ht="10.5" customHeight="1" x14ac:dyDescent="0.2">
      <c r="A86" s="149"/>
      <c r="B86" s="151"/>
      <c r="C86" s="153"/>
      <c r="D86" s="35">
        <v>10</v>
      </c>
      <c r="E86" s="36" t="s">
        <v>92</v>
      </c>
      <c r="F86" s="37">
        <v>12</v>
      </c>
      <c r="G86" s="153"/>
      <c r="H86" s="151"/>
      <c r="I86" s="149"/>
      <c r="K86" s="149"/>
      <c r="L86" s="151"/>
      <c r="M86" s="153"/>
      <c r="N86" s="35">
        <v>9</v>
      </c>
      <c r="O86" s="36" t="s">
        <v>92</v>
      </c>
      <c r="P86" s="37">
        <v>11</v>
      </c>
      <c r="Q86" s="153"/>
      <c r="R86" s="151"/>
      <c r="S86" s="149"/>
    </row>
    <row r="87" spans="1:19" ht="10.5" customHeight="1" x14ac:dyDescent="0.2">
      <c r="A87" s="149"/>
      <c r="B87" s="151"/>
      <c r="C87" s="153"/>
      <c r="D87" s="35">
        <v>3</v>
      </c>
      <c r="E87" s="36" t="s">
        <v>92</v>
      </c>
      <c r="F87" s="37">
        <v>11</v>
      </c>
      <c r="G87" s="153"/>
      <c r="H87" s="151"/>
      <c r="I87" s="149"/>
      <c r="K87" s="149"/>
      <c r="L87" s="151"/>
      <c r="M87" s="153"/>
      <c r="N87" s="35">
        <v>11</v>
      </c>
      <c r="O87" s="36" t="s">
        <v>92</v>
      </c>
      <c r="P87" s="37">
        <v>6</v>
      </c>
      <c r="Q87" s="153"/>
      <c r="R87" s="151"/>
      <c r="S87" s="149"/>
    </row>
    <row r="88" spans="1:19" ht="10.5" customHeight="1" x14ac:dyDescent="0.2">
      <c r="A88" s="149"/>
      <c r="B88" s="152"/>
      <c r="C88" s="153"/>
      <c r="D88" s="38"/>
      <c r="E88" s="39" t="s">
        <v>92</v>
      </c>
      <c r="F88" s="40"/>
      <c r="G88" s="153"/>
      <c r="H88" s="152"/>
      <c r="I88" s="149"/>
      <c r="K88" s="149"/>
      <c r="L88" s="152"/>
      <c r="M88" s="153"/>
      <c r="N88" s="38"/>
      <c r="O88" s="39" t="s">
        <v>92</v>
      </c>
      <c r="P88" s="40"/>
      <c r="Q88" s="153"/>
      <c r="R88" s="152"/>
      <c r="S88" s="149"/>
    </row>
    <row r="89" spans="1:19" ht="10.5" customHeight="1" x14ac:dyDescent="0.2">
      <c r="A89" s="149" t="s">
        <v>99</v>
      </c>
      <c r="B89" s="150" t="s">
        <v>78</v>
      </c>
      <c r="C89" s="153" t="str">
        <f>IF(D89="","",IF(D93&gt;F93,1,0)+IF(D92&gt;F92,1,0)+IF(D91&gt;F91,1,0)+IF(D90&gt;F90,1,0)+IF(D89&gt;F89,1,0))</f>
        <v/>
      </c>
      <c r="D89" s="32"/>
      <c r="E89" s="33" t="s">
        <v>92</v>
      </c>
      <c r="F89" s="34"/>
      <c r="G89" s="153" t="str">
        <f>IF(D89="","",IF(D93&lt;F93,1,0)+IF(D92&lt;F92,1,0)+IF(D91&lt;F91,1,0)+IF(D90&lt;F90,1,0)+IF(D89&lt;F89,1,0))</f>
        <v/>
      </c>
      <c r="H89" s="150" t="s">
        <v>107</v>
      </c>
      <c r="I89" s="149" t="s">
        <v>99</v>
      </c>
      <c r="K89" s="149" t="s">
        <v>99</v>
      </c>
      <c r="L89" s="150" t="s">
        <v>76</v>
      </c>
      <c r="M89" s="153">
        <f>IF(N89="","",IF(N93&gt;P93,1,0)+IF(N92&gt;P92,1,0)+IF(N91&gt;P91,1,0)+IF(N90&gt;P90,1,0)+IF(N89&gt;P89,1,0))</f>
        <v>0</v>
      </c>
      <c r="N89" s="32">
        <v>7</v>
      </c>
      <c r="O89" s="33" t="s">
        <v>92</v>
      </c>
      <c r="P89" s="34">
        <v>11</v>
      </c>
      <c r="Q89" s="153">
        <f>IF(N89="","",IF(N93&lt;P93,1,0)+IF(N92&lt;P92,1,0)+IF(N91&lt;P91,1,0)+IF(N90&lt;P90,1,0)+IF(N89&lt;P89,1,0))</f>
        <v>3</v>
      </c>
      <c r="R89" s="150" t="s">
        <v>105</v>
      </c>
      <c r="S89" s="149" t="s">
        <v>99</v>
      </c>
    </row>
    <row r="90" spans="1:19" ht="10.5" customHeight="1" x14ac:dyDescent="0.2">
      <c r="A90" s="149"/>
      <c r="B90" s="151"/>
      <c r="C90" s="153"/>
      <c r="D90" s="35"/>
      <c r="E90" s="36" t="s">
        <v>93</v>
      </c>
      <c r="F90" s="37"/>
      <c r="G90" s="153"/>
      <c r="H90" s="151"/>
      <c r="I90" s="149"/>
      <c r="K90" s="149"/>
      <c r="L90" s="151"/>
      <c r="M90" s="153"/>
      <c r="N90" s="35">
        <v>7</v>
      </c>
      <c r="O90" s="36" t="s">
        <v>93</v>
      </c>
      <c r="P90" s="37">
        <v>11</v>
      </c>
      <c r="Q90" s="153"/>
      <c r="R90" s="151"/>
      <c r="S90" s="149"/>
    </row>
    <row r="91" spans="1:19" ht="10.5" customHeight="1" x14ac:dyDescent="0.2">
      <c r="A91" s="149"/>
      <c r="B91" s="151"/>
      <c r="C91" s="153"/>
      <c r="D91" s="35"/>
      <c r="E91" s="36" t="s">
        <v>93</v>
      </c>
      <c r="F91" s="37"/>
      <c r="G91" s="153"/>
      <c r="H91" s="151"/>
      <c r="I91" s="149"/>
      <c r="K91" s="149"/>
      <c r="L91" s="151"/>
      <c r="M91" s="153"/>
      <c r="N91" s="35">
        <v>4</v>
      </c>
      <c r="O91" s="36" t="s">
        <v>93</v>
      </c>
      <c r="P91" s="37">
        <v>11</v>
      </c>
      <c r="Q91" s="153"/>
      <c r="R91" s="151"/>
      <c r="S91" s="149"/>
    </row>
    <row r="92" spans="1:19" ht="10.5" customHeight="1" x14ac:dyDescent="0.2">
      <c r="A92" s="149"/>
      <c r="B92" s="151"/>
      <c r="C92" s="153"/>
      <c r="D92" s="35"/>
      <c r="E92" s="36" t="s">
        <v>93</v>
      </c>
      <c r="F92" s="37"/>
      <c r="G92" s="153"/>
      <c r="H92" s="151"/>
      <c r="I92" s="149"/>
      <c r="K92" s="149"/>
      <c r="L92" s="151"/>
      <c r="M92" s="153"/>
      <c r="N92" s="35"/>
      <c r="O92" s="36" t="s">
        <v>93</v>
      </c>
      <c r="P92" s="37"/>
      <c r="Q92" s="153"/>
      <c r="R92" s="151"/>
      <c r="S92" s="149"/>
    </row>
    <row r="93" spans="1:19" ht="10.5" customHeight="1" x14ac:dyDescent="0.2">
      <c r="A93" s="149"/>
      <c r="B93" s="152"/>
      <c r="C93" s="153"/>
      <c r="D93" s="38"/>
      <c r="E93" s="39" t="s">
        <v>93</v>
      </c>
      <c r="F93" s="40"/>
      <c r="G93" s="153"/>
      <c r="H93" s="152"/>
      <c r="I93" s="149"/>
      <c r="K93" s="149"/>
      <c r="L93" s="152"/>
      <c r="M93" s="153"/>
      <c r="N93" s="38"/>
      <c r="O93" s="39" t="s">
        <v>93</v>
      </c>
      <c r="P93" s="40"/>
      <c r="Q93" s="153"/>
      <c r="R93" s="152"/>
      <c r="S93" s="149"/>
    </row>
    <row r="95" spans="1:19" ht="19.2" x14ac:dyDescent="0.2">
      <c r="B95" s="162" t="s">
        <v>126</v>
      </c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2"/>
    </row>
  </sheetData>
  <mergeCells count="240">
    <mergeCell ref="B95:R95"/>
    <mergeCell ref="M89:M93"/>
    <mergeCell ref="Q89:Q93"/>
    <mergeCell ref="R89:R93"/>
    <mergeCell ref="A89:A93"/>
    <mergeCell ref="B89:B93"/>
    <mergeCell ref="C89:C93"/>
    <mergeCell ref="G89:G93"/>
    <mergeCell ref="S89:S93"/>
    <mergeCell ref="H89:H93"/>
    <mergeCell ref="I89:I93"/>
    <mergeCell ref="K89:K93"/>
    <mergeCell ref="L89:L93"/>
    <mergeCell ref="K84:K88"/>
    <mergeCell ref="L84:L88"/>
    <mergeCell ref="M84:M88"/>
    <mergeCell ref="Q84:Q88"/>
    <mergeCell ref="R84:R88"/>
    <mergeCell ref="S84:S88"/>
    <mergeCell ref="A84:A88"/>
    <mergeCell ref="B84:B88"/>
    <mergeCell ref="C84:C88"/>
    <mergeCell ref="G84:G88"/>
    <mergeCell ref="H84:H88"/>
    <mergeCell ref="I84:I88"/>
    <mergeCell ref="M78:M83"/>
    <mergeCell ref="Q78:Q83"/>
    <mergeCell ref="R78:R80"/>
    <mergeCell ref="S78:S83"/>
    <mergeCell ref="N80:N81"/>
    <mergeCell ref="O80:O81"/>
    <mergeCell ref="P80:P81"/>
    <mergeCell ref="R81:R83"/>
    <mergeCell ref="H78:H80"/>
    <mergeCell ref="I78:I83"/>
    <mergeCell ref="K78:K83"/>
    <mergeCell ref="L78:L80"/>
    <mergeCell ref="H81:H83"/>
    <mergeCell ref="L81:L83"/>
    <mergeCell ref="A78:A83"/>
    <mergeCell ref="B78:B80"/>
    <mergeCell ref="C78:C83"/>
    <mergeCell ref="G78:G83"/>
    <mergeCell ref="D80:D81"/>
    <mergeCell ref="E80:E81"/>
    <mergeCell ref="F80:F81"/>
    <mergeCell ref="B81:B83"/>
    <mergeCell ref="K73:K77"/>
    <mergeCell ref="L73:L77"/>
    <mergeCell ref="M73:M77"/>
    <mergeCell ref="Q73:Q77"/>
    <mergeCell ref="R73:R77"/>
    <mergeCell ref="S73:S77"/>
    <mergeCell ref="A73:A77"/>
    <mergeCell ref="B73:B77"/>
    <mergeCell ref="C73:C77"/>
    <mergeCell ref="G73:G77"/>
    <mergeCell ref="H73:H77"/>
    <mergeCell ref="I73:I77"/>
    <mergeCell ref="K68:K72"/>
    <mergeCell ref="L68:L72"/>
    <mergeCell ref="M68:M72"/>
    <mergeCell ref="Q68:Q72"/>
    <mergeCell ref="R68:R72"/>
    <mergeCell ref="S68:S72"/>
    <mergeCell ref="A68:A72"/>
    <mergeCell ref="B68:B72"/>
    <mergeCell ref="C68:C72"/>
    <mergeCell ref="G68:G72"/>
    <mergeCell ref="H68:H72"/>
    <mergeCell ref="I68:I72"/>
    <mergeCell ref="A65:C65"/>
    <mergeCell ref="A66:C66"/>
    <mergeCell ref="G66:I66"/>
    <mergeCell ref="K66:M66"/>
    <mergeCell ref="Q66:S66"/>
    <mergeCell ref="A67:C67"/>
    <mergeCell ref="G67:I67"/>
    <mergeCell ref="K67:M67"/>
    <mergeCell ref="Q67:S67"/>
    <mergeCell ref="K59:K63"/>
    <mergeCell ref="L59:L63"/>
    <mergeCell ref="M59:M63"/>
    <mergeCell ref="Q59:Q63"/>
    <mergeCell ref="R59:R63"/>
    <mergeCell ref="S59:S63"/>
    <mergeCell ref="A59:A63"/>
    <mergeCell ref="B59:B63"/>
    <mergeCell ref="C59:C63"/>
    <mergeCell ref="G59:G63"/>
    <mergeCell ref="H59:H63"/>
    <mergeCell ref="I59:I63"/>
    <mergeCell ref="K54:K58"/>
    <mergeCell ref="L54:L58"/>
    <mergeCell ref="M54:M58"/>
    <mergeCell ref="Q54:Q58"/>
    <mergeCell ref="R54:R58"/>
    <mergeCell ref="S54:S58"/>
    <mergeCell ref="A54:A58"/>
    <mergeCell ref="B54:B58"/>
    <mergeCell ref="C54:C58"/>
    <mergeCell ref="G54:G58"/>
    <mergeCell ref="H54:H58"/>
    <mergeCell ref="I54:I58"/>
    <mergeCell ref="M48:M53"/>
    <mergeCell ref="Q48:Q53"/>
    <mergeCell ref="R48:R50"/>
    <mergeCell ref="S48:S53"/>
    <mergeCell ref="N50:N51"/>
    <mergeCell ref="O50:O51"/>
    <mergeCell ref="P50:P51"/>
    <mergeCell ref="R51:R53"/>
    <mergeCell ref="H48:H50"/>
    <mergeCell ref="I48:I53"/>
    <mergeCell ref="K48:K53"/>
    <mergeCell ref="L48:L50"/>
    <mergeCell ref="H51:H53"/>
    <mergeCell ref="L51:L53"/>
    <mergeCell ref="A48:A53"/>
    <mergeCell ref="B48:B50"/>
    <mergeCell ref="C48:C53"/>
    <mergeCell ref="G48:G53"/>
    <mergeCell ref="D50:D51"/>
    <mergeCell ref="E50:E51"/>
    <mergeCell ref="F50:F51"/>
    <mergeCell ref="B51:B53"/>
    <mergeCell ref="K43:K47"/>
    <mergeCell ref="L43:L47"/>
    <mergeCell ref="M43:M47"/>
    <mergeCell ref="Q43:Q47"/>
    <mergeCell ref="R43:R47"/>
    <mergeCell ref="S43:S47"/>
    <mergeCell ref="A43:A47"/>
    <mergeCell ref="B43:B47"/>
    <mergeCell ref="C43:C47"/>
    <mergeCell ref="G43:G47"/>
    <mergeCell ref="H43:H47"/>
    <mergeCell ref="I43:I47"/>
    <mergeCell ref="K38:K42"/>
    <mergeCell ref="L38:L42"/>
    <mergeCell ref="M38:M42"/>
    <mergeCell ref="Q38:Q42"/>
    <mergeCell ref="R38:R42"/>
    <mergeCell ref="S38:S42"/>
    <mergeCell ref="A38:A42"/>
    <mergeCell ref="B38:B42"/>
    <mergeCell ref="C38:C42"/>
    <mergeCell ref="G38:G42"/>
    <mergeCell ref="H38:H42"/>
    <mergeCell ref="I38:I42"/>
    <mergeCell ref="A35:C35"/>
    <mergeCell ref="A36:C36"/>
    <mergeCell ref="G36:I36"/>
    <mergeCell ref="K36:M36"/>
    <mergeCell ref="Q36:S36"/>
    <mergeCell ref="A37:C37"/>
    <mergeCell ref="G37:I37"/>
    <mergeCell ref="K37:M37"/>
    <mergeCell ref="Q37:S37"/>
    <mergeCell ref="K29:K33"/>
    <mergeCell ref="L29:L33"/>
    <mergeCell ref="M29:M33"/>
    <mergeCell ref="Q29:Q33"/>
    <mergeCell ref="R29:R33"/>
    <mergeCell ref="S29:S33"/>
    <mergeCell ref="A29:A33"/>
    <mergeCell ref="B29:B33"/>
    <mergeCell ref="C29:C33"/>
    <mergeCell ref="G29:G33"/>
    <mergeCell ref="H29:H33"/>
    <mergeCell ref="I29:I33"/>
    <mergeCell ref="K24:K28"/>
    <mergeCell ref="L24:L28"/>
    <mergeCell ref="M24:M28"/>
    <mergeCell ref="Q24:Q28"/>
    <mergeCell ref="R24:R28"/>
    <mergeCell ref="S24:S28"/>
    <mergeCell ref="A24:A28"/>
    <mergeCell ref="B24:B28"/>
    <mergeCell ref="C24:C28"/>
    <mergeCell ref="G24:G28"/>
    <mergeCell ref="H24:H28"/>
    <mergeCell ref="I24:I28"/>
    <mergeCell ref="M18:M23"/>
    <mergeCell ref="Q18:Q23"/>
    <mergeCell ref="R18:R20"/>
    <mergeCell ref="S18:S23"/>
    <mergeCell ref="N20:N21"/>
    <mergeCell ref="O20:O21"/>
    <mergeCell ref="P20:P21"/>
    <mergeCell ref="R21:R23"/>
    <mergeCell ref="H18:H20"/>
    <mergeCell ref="I18:I23"/>
    <mergeCell ref="K18:K23"/>
    <mergeCell ref="L18:L20"/>
    <mergeCell ref="H21:H23"/>
    <mergeCell ref="L21:L23"/>
    <mergeCell ref="A18:A23"/>
    <mergeCell ref="B18:B20"/>
    <mergeCell ref="C18:C23"/>
    <mergeCell ref="G18:G23"/>
    <mergeCell ref="D20:D21"/>
    <mergeCell ref="E20:E21"/>
    <mergeCell ref="F20:F21"/>
    <mergeCell ref="B21:B23"/>
    <mergeCell ref="K13:K17"/>
    <mergeCell ref="L13:L17"/>
    <mergeCell ref="M13:M17"/>
    <mergeCell ref="Q13:Q17"/>
    <mergeCell ref="R13:R17"/>
    <mergeCell ref="S13:S17"/>
    <mergeCell ref="A13:A17"/>
    <mergeCell ref="B13:B17"/>
    <mergeCell ref="C13:C17"/>
    <mergeCell ref="G13:G17"/>
    <mergeCell ref="H13:H17"/>
    <mergeCell ref="I13:I17"/>
    <mergeCell ref="K8:K12"/>
    <mergeCell ref="L8:L12"/>
    <mergeCell ref="M8:M12"/>
    <mergeCell ref="Q8:Q12"/>
    <mergeCell ref="R8:R12"/>
    <mergeCell ref="S8:S12"/>
    <mergeCell ref="A7:C7"/>
    <mergeCell ref="G7:I7"/>
    <mergeCell ref="K7:M7"/>
    <mergeCell ref="Q7:S7"/>
    <mergeCell ref="A8:A12"/>
    <mergeCell ref="B8:B12"/>
    <mergeCell ref="C8:C12"/>
    <mergeCell ref="G8:G12"/>
    <mergeCell ref="H8:H12"/>
    <mergeCell ref="I8:I12"/>
    <mergeCell ref="A1:S1"/>
    <mergeCell ref="G3:M3"/>
    <mergeCell ref="A5:C5"/>
    <mergeCell ref="A6:C6"/>
    <mergeCell ref="G6:I6"/>
    <mergeCell ref="K6:M6"/>
    <mergeCell ref="Q6:S6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C51EE-3F98-4F55-A989-6B0C7DEE3D9F}">
  <sheetPr codeName="Sheet3">
    <pageSetUpPr fitToPage="1"/>
  </sheetPr>
  <dimension ref="A1:AL95"/>
  <sheetViews>
    <sheetView view="pageBreakPreview" topLeftCell="A61" zoomScaleNormal="100" workbookViewId="0">
      <selection activeCell="P87" sqref="P87"/>
    </sheetView>
  </sheetViews>
  <sheetFormatPr defaultColWidth="9" defaultRowHeight="13.2" x14ac:dyDescent="0.2"/>
  <cols>
    <col min="1" max="1" width="4.33203125" style="28" customWidth="1"/>
    <col min="2" max="2" width="10.21875" style="28" customWidth="1"/>
    <col min="3" max="7" width="4.21875" style="28" customWidth="1"/>
    <col min="8" max="8" width="10.21875" style="28" customWidth="1"/>
    <col min="9" max="9" width="4.33203125" style="28" customWidth="1"/>
    <col min="10" max="10" width="5.109375" style="28" customWidth="1"/>
    <col min="11" max="11" width="4.33203125" style="28" customWidth="1"/>
    <col min="12" max="12" width="10.21875" style="28" customWidth="1"/>
    <col min="13" max="17" width="4.21875" style="28" customWidth="1"/>
    <col min="18" max="18" width="10.21875" style="28" customWidth="1"/>
    <col min="19" max="19" width="4.33203125" style="28" customWidth="1"/>
    <col min="20" max="16384" width="9" style="28"/>
  </cols>
  <sheetData>
    <row r="1" spans="1:38" ht="16.5" customHeight="1" x14ac:dyDescent="0.2">
      <c r="A1" s="143" t="s">
        <v>100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</row>
    <row r="2" spans="1:38" ht="11.2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38" ht="16.5" customHeight="1" x14ac:dyDescent="0.2">
      <c r="G3" s="143" t="s">
        <v>80</v>
      </c>
      <c r="H3" s="143"/>
      <c r="I3" s="143"/>
      <c r="J3" s="143"/>
      <c r="K3" s="143"/>
      <c r="L3" s="143"/>
      <c r="M3" s="143"/>
      <c r="N3" s="27"/>
    </row>
    <row r="4" spans="1:38" ht="15" customHeight="1" x14ac:dyDescent="0.2">
      <c r="AL4" s="28" t="s">
        <v>65</v>
      </c>
    </row>
    <row r="5" spans="1:38" ht="15" customHeight="1" x14ac:dyDescent="0.2">
      <c r="A5" s="144" t="s">
        <v>67</v>
      </c>
      <c r="B5" s="144"/>
      <c r="C5" s="144"/>
      <c r="D5" s="29"/>
    </row>
    <row r="6" spans="1:38" ht="17.25" customHeight="1" x14ac:dyDescent="0.2">
      <c r="A6" s="145" t="s">
        <v>68</v>
      </c>
      <c r="B6" s="145"/>
      <c r="C6" s="145"/>
      <c r="D6" s="30"/>
      <c r="E6" s="30" t="s">
        <v>69</v>
      </c>
      <c r="F6" s="30"/>
      <c r="G6" s="145" t="s">
        <v>68</v>
      </c>
      <c r="H6" s="145"/>
      <c r="I6" s="145"/>
      <c r="K6" s="145" t="s">
        <v>68</v>
      </c>
      <c r="L6" s="145"/>
      <c r="M6" s="145"/>
      <c r="N6" s="30"/>
      <c r="O6" s="30" t="s">
        <v>69</v>
      </c>
      <c r="P6" s="30"/>
      <c r="Q6" s="145" t="s">
        <v>68</v>
      </c>
      <c r="R6" s="145"/>
      <c r="S6" s="145"/>
    </row>
    <row r="7" spans="1:38" ht="24" customHeight="1" x14ac:dyDescent="0.2">
      <c r="A7" s="146" t="str">
        <f>男女学校対抗!AU58</f>
        <v>尽誠</v>
      </c>
      <c r="B7" s="147"/>
      <c r="C7" s="148"/>
      <c r="D7" s="55">
        <f>COUNTIF(C8:C33,3)</f>
        <v>3</v>
      </c>
      <c r="E7" s="31" t="s">
        <v>24</v>
      </c>
      <c r="F7" s="56">
        <f>COUNTIF(G8:G33,3)</f>
        <v>0</v>
      </c>
      <c r="G7" s="146" t="str">
        <f>男女学校対抗!AU64</f>
        <v>高桜井</v>
      </c>
      <c r="H7" s="147"/>
      <c r="I7" s="148"/>
      <c r="K7" s="146" t="str">
        <f>男女学校対抗!AU60</f>
        <v>高松商</v>
      </c>
      <c r="L7" s="147"/>
      <c r="M7" s="148"/>
      <c r="N7" s="55">
        <f>COUNTIF(M8:M33,3)</f>
        <v>3</v>
      </c>
      <c r="O7" s="31" t="s">
        <v>114</v>
      </c>
      <c r="P7" s="56">
        <f>COUNTIF(Q8:Q33,3)</f>
        <v>2</v>
      </c>
      <c r="Q7" s="146" t="str">
        <f>男女学校対抗!AU62</f>
        <v>高中央</v>
      </c>
      <c r="R7" s="147"/>
      <c r="S7" s="148"/>
    </row>
    <row r="8" spans="1:38" ht="10.5" customHeight="1" x14ac:dyDescent="0.2">
      <c r="A8" s="149" t="s">
        <v>98</v>
      </c>
      <c r="B8" s="150" t="s">
        <v>85</v>
      </c>
      <c r="C8" s="153">
        <f>IF(D8="","",IF(D12&gt;F12,1,0)+IF(D11&gt;F11,1,0)+IF(D10&gt;F10,1,0)+IF(D9&gt;F9,1,0)+IF(D8&gt;F8,1,0))</f>
        <v>3</v>
      </c>
      <c r="D8" s="32">
        <v>11</v>
      </c>
      <c r="E8" s="33" t="s">
        <v>88</v>
      </c>
      <c r="F8" s="34">
        <v>3</v>
      </c>
      <c r="G8" s="153">
        <f>IF(D8="","",IF(D12&lt;F12,1,0)+IF(D11&lt;F11,1,0)+IF(D10&lt;F10,1,0)+IF(D9&lt;F9,1,0)+IF(D8&lt;F8,1,0))</f>
        <v>0</v>
      </c>
      <c r="H8" s="150" t="s">
        <v>84</v>
      </c>
      <c r="I8" s="149" t="s">
        <v>98</v>
      </c>
      <c r="K8" s="149" t="s">
        <v>98</v>
      </c>
      <c r="L8" s="150" t="s">
        <v>115</v>
      </c>
      <c r="M8" s="153">
        <f>IF(N8="","",IF(N12&gt;P12,1,0)+IF(N11&gt;P11,1,0)+IF(N10&gt;P10,1,0)+IF(N9&gt;P9,1,0)+IF(N8&gt;P8,1,0))</f>
        <v>3</v>
      </c>
      <c r="N8" s="32">
        <v>11</v>
      </c>
      <c r="O8" s="33" t="s">
        <v>88</v>
      </c>
      <c r="P8" s="34">
        <v>7</v>
      </c>
      <c r="Q8" s="153">
        <f>IF(N8="","",IF(N12&lt;P12,1,0)+IF(N11&lt;P11,1,0)+IF(N10&lt;P10,1,0)+IF(N9&lt;P9,1,0)+IF(N8&lt;P8,1,0))</f>
        <v>0</v>
      </c>
      <c r="R8" s="150" t="s">
        <v>118</v>
      </c>
      <c r="S8" s="149" t="s">
        <v>98</v>
      </c>
    </row>
    <row r="9" spans="1:38" ht="10.5" customHeight="1" x14ac:dyDescent="0.2">
      <c r="A9" s="149"/>
      <c r="B9" s="151"/>
      <c r="C9" s="153"/>
      <c r="D9" s="35">
        <v>11</v>
      </c>
      <c r="E9" s="36" t="s">
        <v>89</v>
      </c>
      <c r="F9" s="37">
        <v>5</v>
      </c>
      <c r="G9" s="153"/>
      <c r="H9" s="151"/>
      <c r="I9" s="149"/>
      <c r="K9" s="149"/>
      <c r="L9" s="151"/>
      <c r="M9" s="153"/>
      <c r="N9" s="35">
        <v>11</v>
      </c>
      <c r="O9" s="36" t="s">
        <v>89</v>
      </c>
      <c r="P9" s="37">
        <v>2</v>
      </c>
      <c r="Q9" s="153"/>
      <c r="R9" s="151"/>
      <c r="S9" s="149"/>
    </row>
    <row r="10" spans="1:38" ht="10.5" customHeight="1" x14ac:dyDescent="0.2">
      <c r="A10" s="149"/>
      <c r="B10" s="151"/>
      <c r="C10" s="153"/>
      <c r="D10" s="35">
        <v>11</v>
      </c>
      <c r="E10" s="36" t="s">
        <v>89</v>
      </c>
      <c r="F10" s="37">
        <v>9</v>
      </c>
      <c r="G10" s="153"/>
      <c r="H10" s="151"/>
      <c r="I10" s="149"/>
      <c r="K10" s="149"/>
      <c r="L10" s="151"/>
      <c r="M10" s="153"/>
      <c r="N10" s="35">
        <v>11</v>
      </c>
      <c r="O10" s="36" t="s">
        <v>89</v>
      </c>
      <c r="P10" s="37">
        <v>6</v>
      </c>
      <c r="Q10" s="153"/>
      <c r="R10" s="151"/>
      <c r="S10" s="149"/>
    </row>
    <row r="11" spans="1:38" ht="10.5" customHeight="1" x14ac:dyDescent="0.2">
      <c r="A11" s="149"/>
      <c r="B11" s="151"/>
      <c r="C11" s="153"/>
      <c r="D11" s="35"/>
      <c r="E11" s="36" t="s">
        <v>89</v>
      </c>
      <c r="F11" s="37"/>
      <c r="G11" s="153"/>
      <c r="H11" s="151"/>
      <c r="I11" s="149"/>
      <c r="K11" s="149"/>
      <c r="L11" s="151"/>
      <c r="M11" s="153"/>
      <c r="N11" s="35"/>
      <c r="O11" s="36" t="s">
        <v>89</v>
      </c>
      <c r="P11" s="37"/>
      <c r="Q11" s="153"/>
      <c r="R11" s="151"/>
      <c r="S11" s="149"/>
    </row>
    <row r="12" spans="1:38" ht="10.5" customHeight="1" x14ac:dyDescent="0.2">
      <c r="A12" s="149"/>
      <c r="B12" s="152"/>
      <c r="C12" s="153"/>
      <c r="D12" s="38"/>
      <c r="E12" s="39" t="s">
        <v>89</v>
      </c>
      <c r="F12" s="40"/>
      <c r="G12" s="153"/>
      <c r="H12" s="152"/>
      <c r="I12" s="149"/>
      <c r="K12" s="149"/>
      <c r="L12" s="152"/>
      <c r="M12" s="153"/>
      <c r="N12" s="38"/>
      <c r="O12" s="39" t="s">
        <v>89</v>
      </c>
      <c r="P12" s="40"/>
      <c r="Q12" s="153"/>
      <c r="R12" s="152"/>
      <c r="S12" s="149"/>
    </row>
    <row r="13" spans="1:38" ht="10.5" customHeight="1" x14ac:dyDescent="0.2">
      <c r="A13" s="149">
        <v>2</v>
      </c>
      <c r="B13" s="150" t="s">
        <v>110</v>
      </c>
      <c r="C13" s="153">
        <f>IF(D13="","",IF(D17&gt;F17,1,0)+IF(D16&gt;F16,1,0)+IF(D15&gt;F15,1,0)+IF(D14&gt;F14,1,0)+IF(D13&gt;F13,1,0))</f>
        <v>3</v>
      </c>
      <c r="D13" s="32">
        <v>11</v>
      </c>
      <c r="E13" s="33" t="s">
        <v>70</v>
      </c>
      <c r="F13" s="34">
        <v>4</v>
      </c>
      <c r="G13" s="153">
        <f>IF(D13="","",IF(D17&lt;F17,1,0)+IF(D16&lt;F16,1,0)+IF(D15&lt;F15,1,0)+IF(D14&lt;F14,1,0)+IF(D13&lt;F13,1,0))</f>
        <v>0</v>
      </c>
      <c r="H13" s="150" t="s">
        <v>111</v>
      </c>
      <c r="I13" s="149">
        <v>2</v>
      </c>
      <c r="K13" s="149">
        <v>2</v>
      </c>
      <c r="L13" s="150" t="s">
        <v>116</v>
      </c>
      <c r="M13" s="153">
        <f>IF(N13="","",IF(N17&gt;P17,1,0)+IF(N16&gt;P16,1,0)+IF(N15&gt;P15,1,0)+IF(N14&gt;P14,1,0)+IF(N13&gt;P13,1,0))</f>
        <v>1</v>
      </c>
      <c r="N13" s="32">
        <v>3</v>
      </c>
      <c r="O13" s="33" t="s">
        <v>70</v>
      </c>
      <c r="P13" s="34">
        <v>11</v>
      </c>
      <c r="Q13" s="153">
        <f>IF(N13="","",IF(N17&lt;P17,1,0)+IF(N16&lt;P16,1,0)+IF(N15&lt;P15,1,0)+IF(N14&lt;P14,1,0)+IF(N13&lt;P13,1,0))</f>
        <v>3</v>
      </c>
      <c r="R13" s="150" t="s">
        <v>81</v>
      </c>
      <c r="S13" s="149">
        <v>2</v>
      </c>
    </row>
    <row r="14" spans="1:38" ht="10.5" customHeight="1" x14ac:dyDescent="0.2">
      <c r="A14" s="149"/>
      <c r="B14" s="151"/>
      <c r="C14" s="153"/>
      <c r="D14" s="35">
        <v>11</v>
      </c>
      <c r="E14" s="36" t="s">
        <v>90</v>
      </c>
      <c r="F14" s="37">
        <v>4</v>
      </c>
      <c r="G14" s="153"/>
      <c r="H14" s="151"/>
      <c r="I14" s="149"/>
      <c r="K14" s="149"/>
      <c r="L14" s="151"/>
      <c r="M14" s="153"/>
      <c r="N14" s="35">
        <v>5</v>
      </c>
      <c r="O14" s="36" t="s">
        <v>90</v>
      </c>
      <c r="P14" s="37">
        <v>11</v>
      </c>
      <c r="Q14" s="153"/>
      <c r="R14" s="151"/>
      <c r="S14" s="149"/>
    </row>
    <row r="15" spans="1:38" ht="10.5" customHeight="1" x14ac:dyDescent="0.2">
      <c r="A15" s="149"/>
      <c r="B15" s="151"/>
      <c r="C15" s="153"/>
      <c r="D15" s="35">
        <v>11</v>
      </c>
      <c r="E15" s="36" t="s">
        <v>90</v>
      </c>
      <c r="F15" s="37">
        <v>7</v>
      </c>
      <c r="G15" s="153"/>
      <c r="H15" s="151"/>
      <c r="I15" s="149"/>
      <c r="K15" s="149"/>
      <c r="L15" s="151"/>
      <c r="M15" s="153"/>
      <c r="N15" s="35">
        <v>11</v>
      </c>
      <c r="O15" s="36" t="s">
        <v>90</v>
      </c>
      <c r="P15" s="37">
        <v>8</v>
      </c>
      <c r="Q15" s="153"/>
      <c r="R15" s="151"/>
      <c r="S15" s="149"/>
    </row>
    <row r="16" spans="1:38" ht="10.5" customHeight="1" x14ac:dyDescent="0.2">
      <c r="A16" s="149"/>
      <c r="B16" s="151"/>
      <c r="C16" s="153"/>
      <c r="D16" s="35"/>
      <c r="E16" s="36" t="s">
        <v>90</v>
      </c>
      <c r="F16" s="37"/>
      <c r="G16" s="153"/>
      <c r="H16" s="151"/>
      <c r="I16" s="149"/>
      <c r="K16" s="149"/>
      <c r="L16" s="151"/>
      <c r="M16" s="153"/>
      <c r="N16" s="35">
        <v>4</v>
      </c>
      <c r="O16" s="36" t="s">
        <v>90</v>
      </c>
      <c r="P16" s="37">
        <v>11</v>
      </c>
      <c r="Q16" s="153"/>
      <c r="R16" s="151"/>
      <c r="S16" s="149"/>
    </row>
    <row r="17" spans="1:19" ht="10.5" customHeight="1" x14ac:dyDescent="0.2">
      <c r="A17" s="149"/>
      <c r="B17" s="152"/>
      <c r="C17" s="153"/>
      <c r="D17" s="38"/>
      <c r="E17" s="39" t="s">
        <v>90</v>
      </c>
      <c r="F17" s="40"/>
      <c r="G17" s="153"/>
      <c r="H17" s="152"/>
      <c r="I17" s="149"/>
      <c r="K17" s="149"/>
      <c r="L17" s="152"/>
      <c r="M17" s="153"/>
      <c r="N17" s="38"/>
      <c r="O17" s="39" t="s">
        <v>90</v>
      </c>
      <c r="P17" s="40"/>
      <c r="Q17" s="153"/>
      <c r="R17" s="152"/>
      <c r="S17" s="149"/>
    </row>
    <row r="18" spans="1:19" ht="10.5" customHeight="1" x14ac:dyDescent="0.2">
      <c r="A18" s="149" t="s">
        <v>91</v>
      </c>
      <c r="B18" s="150" t="s">
        <v>83</v>
      </c>
      <c r="C18" s="155">
        <f>IF(D18="","",IF(D23&gt;F23,1,0)+IF(D22&gt;F22,1,0)+IF(D20&gt;F20,1,0)+IF(D19&gt;F19,1,0)+IF(D18&gt;F18,1,0))</f>
        <v>3</v>
      </c>
      <c r="D18" s="32">
        <v>11</v>
      </c>
      <c r="E18" s="33" t="s">
        <v>70</v>
      </c>
      <c r="F18" s="34">
        <v>4</v>
      </c>
      <c r="G18" s="155">
        <f>IF(D18="","",IF(D23&lt;F23,1,0)+IF(D22&lt;F22,1,0)+IF(D20&lt;F20,1,0)+IF(D19&lt;F19,1,0)+IF(D18&lt;F18,1,0))</f>
        <v>0</v>
      </c>
      <c r="H18" s="150" t="s">
        <v>84</v>
      </c>
      <c r="I18" s="149" t="s">
        <v>91</v>
      </c>
      <c r="K18" s="149" t="s">
        <v>91</v>
      </c>
      <c r="L18" s="150" t="s">
        <v>115</v>
      </c>
      <c r="M18" s="155">
        <f>IF(N18="","",IF(N23&gt;P23,1,0)+IF(N22&gt;P22,1,0)+IF(N20&gt;P20,1,0)+IF(N19&gt;P19,1,0)+IF(N18&gt;P18,1,0))</f>
        <v>2</v>
      </c>
      <c r="N18" s="32">
        <v>8</v>
      </c>
      <c r="O18" s="33" t="s">
        <v>92</v>
      </c>
      <c r="P18" s="34">
        <v>11</v>
      </c>
      <c r="Q18" s="155">
        <f>IF(N18="","",IF(N23&lt;P23,1,0)+IF(N22&lt;P22,1,0)+IF(N20&lt;P20,1,0)+IF(N19&lt;P19,1,0)+IF(N18&lt;P18,1,0))</f>
        <v>3</v>
      </c>
      <c r="R18" s="150" t="s">
        <v>81</v>
      </c>
      <c r="S18" s="149" t="s">
        <v>91</v>
      </c>
    </row>
    <row r="19" spans="1:19" ht="10.5" customHeight="1" x14ac:dyDescent="0.2">
      <c r="A19" s="149"/>
      <c r="B19" s="151"/>
      <c r="C19" s="156"/>
      <c r="D19" s="35">
        <v>11</v>
      </c>
      <c r="E19" s="36" t="s">
        <v>92</v>
      </c>
      <c r="F19" s="37">
        <v>1</v>
      </c>
      <c r="G19" s="156"/>
      <c r="H19" s="151"/>
      <c r="I19" s="149"/>
      <c r="K19" s="149"/>
      <c r="L19" s="151"/>
      <c r="M19" s="156"/>
      <c r="N19" s="35">
        <v>11</v>
      </c>
      <c r="O19" s="36" t="s">
        <v>92</v>
      </c>
      <c r="P19" s="37">
        <v>8</v>
      </c>
      <c r="Q19" s="156"/>
      <c r="R19" s="151"/>
      <c r="S19" s="149"/>
    </row>
    <row r="20" spans="1:19" ht="5.25" customHeight="1" x14ac:dyDescent="0.2">
      <c r="A20" s="149"/>
      <c r="B20" s="154"/>
      <c r="C20" s="156"/>
      <c r="D20" s="158">
        <v>11</v>
      </c>
      <c r="E20" s="159" t="s">
        <v>92</v>
      </c>
      <c r="F20" s="160">
        <v>6</v>
      </c>
      <c r="G20" s="156"/>
      <c r="H20" s="154"/>
      <c r="I20" s="149"/>
      <c r="K20" s="149"/>
      <c r="L20" s="154"/>
      <c r="M20" s="156"/>
      <c r="N20" s="158">
        <v>11</v>
      </c>
      <c r="O20" s="159" t="s">
        <v>92</v>
      </c>
      <c r="P20" s="160">
        <v>7</v>
      </c>
      <c r="Q20" s="156"/>
      <c r="R20" s="154"/>
      <c r="S20" s="149"/>
    </row>
    <row r="21" spans="1:19" ht="5.25" customHeight="1" x14ac:dyDescent="0.2">
      <c r="A21" s="149"/>
      <c r="B21" s="161" t="s">
        <v>82</v>
      </c>
      <c r="C21" s="156"/>
      <c r="D21" s="158"/>
      <c r="E21" s="159"/>
      <c r="F21" s="160"/>
      <c r="G21" s="156"/>
      <c r="H21" s="161" t="s">
        <v>112</v>
      </c>
      <c r="I21" s="149"/>
      <c r="K21" s="149"/>
      <c r="L21" s="161" t="s">
        <v>117</v>
      </c>
      <c r="M21" s="156"/>
      <c r="N21" s="158"/>
      <c r="O21" s="159"/>
      <c r="P21" s="160"/>
      <c r="Q21" s="156"/>
      <c r="R21" s="161" t="s">
        <v>86</v>
      </c>
      <c r="S21" s="149"/>
    </row>
    <row r="22" spans="1:19" ht="10.5" customHeight="1" x14ac:dyDescent="0.2">
      <c r="A22" s="149"/>
      <c r="B22" s="151"/>
      <c r="C22" s="156"/>
      <c r="D22" s="35"/>
      <c r="E22" s="36" t="s">
        <v>70</v>
      </c>
      <c r="F22" s="37"/>
      <c r="G22" s="156"/>
      <c r="H22" s="151"/>
      <c r="I22" s="149"/>
      <c r="K22" s="149"/>
      <c r="L22" s="151"/>
      <c r="M22" s="156"/>
      <c r="N22" s="35">
        <v>7</v>
      </c>
      <c r="O22" s="36" t="s">
        <v>70</v>
      </c>
      <c r="P22" s="37">
        <v>11</v>
      </c>
      <c r="Q22" s="156"/>
      <c r="R22" s="151"/>
      <c r="S22" s="149"/>
    </row>
    <row r="23" spans="1:19" ht="10.5" customHeight="1" x14ac:dyDescent="0.2">
      <c r="A23" s="149"/>
      <c r="B23" s="152"/>
      <c r="C23" s="157"/>
      <c r="D23" s="38"/>
      <c r="E23" s="39" t="s">
        <v>70</v>
      </c>
      <c r="F23" s="40"/>
      <c r="G23" s="157"/>
      <c r="H23" s="152"/>
      <c r="I23" s="149"/>
      <c r="K23" s="149"/>
      <c r="L23" s="152"/>
      <c r="M23" s="157"/>
      <c r="N23" s="38">
        <v>7</v>
      </c>
      <c r="O23" s="39" t="s">
        <v>70</v>
      </c>
      <c r="P23" s="40">
        <v>11</v>
      </c>
      <c r="Q23" s="157"/>
      <c r="R23" s="152"/>
      <c r="S23" s="149"/>
    </row>
    <row r="24" spans="1:19" ht="10.5" customHeight="1" x14ac:dyDescent="0.2">
      <c r="A24" s="149">
        <v>4</v>
      </c>
      <c r="B24" s="150" t="s">
        <v>83</v>
      </c>
      <c r="C24" s="153" t="str">
        <f>IF(D24="","",IF(D28&gt;F28,1,0)+IF(D27&gt;F27,1,0)+IF(D26&gt;F26,1,0)+IF(D25&gt;F25,1,0)+IF(D24&gt;F24,1,0))</f>
        <v/>
      </c>
      <c r="D24" s="32"/>
      <c r="E24" s="33" t="s">
        <v>70</v>
      </c>
      <c r="F24" s="34"/>
      <c r="G24" s="153" t="str">
        <f>IF(D24="","",IF(D28&lt;F28,1,0)+IF(D27&lt;F27,1,0)+IF(D26&lt;F26,1,0)+IF(D25&lt;F25,1,0)+IF(D24&lt;F24,1,0))</f>
        <v/>
      </c>
      <c r="H24" s="150" t="s">
        <v>112</v>
      </c>
      <c r="I24" s="149">
        <v>4</v>
      </c>
      <c r="K24" s="149">
        <v>4</v>
      </c>
      <c r="L24" s="150" t="s">
        <v>117</v>
      </c>
      <c r="M24" s="153">
        <f>IF(N24="","",IF(N28&gt;P28,1,0)+IF(N27&gt;P27,1,0)+IF(N26&gt;P26,1,0)+IF(N25&gt;P25,1,0)+IF(N24&gt;P24,1,0))</f>
        <v>3</v>
      </c>
      <c r="N24" s="32">
        <v>11</v>
      </c>
      <c r="O24" s="33" t="s">
        <v>92</v>
      </c>
      <c r="P24" s="34">
        <v>3</v>
      </c>
      <c r="Q24" s="153">
        <f>IF(N24="","",IF(N28&lt;P28,1,0)+IF(N27&lt;P27,1,0)+IF(N26&lt;P26,1,0)+IF(N25&lt;P25,1,0)+IF(N24&lt;P24,1,0))</f>
        <v>1</v>
      </c>
      <c r="R24" s="150" t="s">
        <v>119</v>
      </c>
      <c r="S24" s="149">
        <v>4</v>
      </c>
    </row>
    <row r="25" spans="1:19" ht="10.5" customHeight="1" x14ac:dyDescent="0.2">
      <c r="A25" s="149"/>
      <c r="B25" s="151"/>
      <c r="C25" s="153"/>
      <c r="D25" s="35"/>
      <c r="E25" s="36" t="s">
        <v>92</v>
      </c>
      <c r="F25" s="37"/>
      <c r="G25" s="153"/>
      <c r="H25" s="151"/>
      <c r="I25" s="149"/>
      <c r="K25" s="149"/>
      <c r="L25" s="151"/>
      <c r="M25" s="153"/>
      <c r="N25" s="35">
        <v>6</v>
      </c>
      <c r="O25" s="36" t="s">
        <v>92</v>
      </c>
      <c r="P25" s="37">
        <v>11</v>
      </c>
      <c r="Q25" s="153"/>
      <c r="R25" s="151"/>
      <c r="S25" s="149"/>
    </row>
    <row r="26" spans="1:19" ht="10.5" customHeight="1" x14ac:dyDescent="0.2">
      <c r="A26" s="149"/>
      <c r="B26" s="151"/>
      <c r="C26" s="153"/>
      <c r="D26" s="35"/>
      <c r="E26" s="36" t="s">
        <v>92</v>
      </c>
      <c r="F26" s="37"/>
      <c r="G26" s="153"/>
      <c r="H26" s="151"/>
      <c r="I26" s="149"/>
      <c r="K26" s="149"/>
      <c r="L26" s="151"/>
      <c r="M26" s="153"/>
      <c r="N26" s="35">
        <v>11</v>
      </c>
      <c r="O26" s="36" t="s">
        <v>92</v>
      </c>
      <c r="P26" s="37">
        <v>4</v>
      </c>
      <c r="Q26" s="153"/>
      <c r="R26" s="151"/>
      <c r="S26" s="149"/>
    </row>
    <row r="27" spans="1:19" ht="10.5" customHeight="1" x14ac:dyDescent="0.2">
      <c r="A27" s="149"/>
      <c r="B27" s="151"/>
      <c r="C27" s="153"/>
      <c r="D27" s="35"/>
      <c r="E27" s="36" t="s">
        <v>92</v>
      </c>
      <c r="F27" s="37"/>
      <c r="G27" s="153"/>
      <c r="H27" s="151"/>
      <c r="I27" s="149"/>
      <c r="K27" s="149"/>
      <c r="L27" s="151"/>
      <c r="M27" s="153"/>
      <c r="N27" s="35">
        <v>11</v>
      </c>
      <c r="O27" s="36" t="s">
        <v>92</v>
      </c>
      <c r="P27" s="37">
        <v>5</v>
      </c>
      <c r="Q27" s="153"/>
      <c r="R27" s="151"/>
      <c r="S27" s="149"/>
    </row>
    <row r="28" spans="1:19" ht="10.5" customHeight="1" x14ac:dyDescent="0.2">
      <c r="A28" s="149"/>
      <c r="B28" s="152"/>
      <c r="C28" s="153"/>
      <c r="D28" s="38"/>
      <c r="E28" s="39" t="s">
        <v>92</v>
      </c>
      <c r="F28" s="40"/>
      <c r="G28" s="153"/>
      <c r="H28" s="152"/>
      <c r="I28" s="149"/>
      <c r="K28" s="149"/>
      <c r="L28" s="152"/>
      <c r="M28" s="153"/>
      <c r="N28" s="38"/>
      <c r="O28" s="39" t="s">
        <v>92</v>
      </c>
      <c r="P28" s="40"/>
      <c r="Q28" s="153"/>
      <c r="R28" s="152"/>
      <c r="S28" s="149"/>
    </row>
    <row r="29" spans="1:19" ht="10.5" customHeight="1" x14ac:dyDescent="0.2">
      <c r="A29" s="149" t="s">
        <v>99</v>
      </c>
      <c r="B29" s="150" t="s">
        <v>82</v>
      </c>
      <c r="C29" s="153" t="str">
        <f>IF(D29="","",IF(D33&gt;F33,1,0)+IF(D32&gt;F32,1,0)+IF(D31&gt;F31,1,0)+IF(D30&gt;F30,1,0)+IF(D29&gt;F29,1,0))</f>
        <v/>
      </c>
      <c r="D29" s="32"/>
      <c r="E29" s="33" t="s">
        <v>93</v>
      </c>
      <c r="F29" s="34"/>
      <c r="G29" s="153" t="str">
        <f>IF(D29="","",IF(D33&lt;F33,1,0)+IF(D32&lt;F32,1,0)+IF(D31&lt;F31,1,0)+IF(D30&lt;F30,1,0)+IF(D29&lt;F29,1,0))</f>
        <v/>
      </c>
      <c r="H29" s="150" t="s">
        <v>113</v>
      </c>
      <c r="I29" s="149" t="s">
        <v>99</v>
      </c>
      <c r="K29" s="149" t="s">
        <v>99</v>
      </c>
      <c r="L29" s="150" t="s">
        <v>87</v>
      </c>
      <c r="M29" s="153">
        <f>IF(N29="","",IF(N33&gt;P33,1,0)+IF(N32&gt;P32,1,0)+IF(N31&gt;P31,1,0)+IF(N30&gt;P30,1,0)+IF(N29&gt;P29,1,0))</f>
        <v>3</v>
      </c>
      <c r="N29" s="32">
        <v>11</v>
      </c>
      <c r="O29" s="33" t="s">
        <v>92</v>
      </c>
      <c r="P29" s="34">
        <v>5</v>
      </c>
      <c r="Q29" s="153">
        <f>IF(N29="","",IF(N33&lt;P33,1,0)+IF(N32&lt;P32,1,0)+IF(N31&lt;P31,1,0)+IF(N30&lt;P30,1,0)+IF(N29&lt;P29,1,0))</f>
        <v>0</v>
      </c>
      <c r="R29" s="150" t="s">
        <v>86</v>
      </c>
      <c r="S29" s="149" t="s">
        <v>99</v>
      </c>
    </row>
    <row r="30" spans="1:19" ht="10.5" customHeight="1" x14ac:dyDescent="0.2">
      <c r="A30" s="149"/>
      <c r="B30" s="151"/>
      <c r="C30" s="153"/>
      <c r="D30" s="35"/>
      <c r="E30" s="36" t="s">
        <v>70</v>
      </c>
      <c r="F30" s="37"/>
      <c r="G30" s="153"/>
      <c r="H30" s="151"/>
      <c r="I30" s="149"/>
      <c r="K30" s="149"/>
      <c r="L30" s="151"/>
      <c r="M30" s="153"/>
      <c r="N30" s="35">
        <v>11</v>
      </c>
      <c r="O30" s="36" t="s">
        <v>70</v>
      </c>
      <c r="P30" s="37">
        <v>9</v>
      </c>
      <c r="Q30" s="153"/>
      <c r="R30" s="151"/>
      <c r="S30" s="149"/>
    </row>
    <row r="31" spans="1:19" ht="10.5" customHeight="1" x14ac:dyDescent="0.2">
      <c r="A31" s="149"/>
      <c r="B31" s="151"/>
      <c r="C31" s="153"/>
      <c r="D31" s="35"/>
      <c r="E31" s="36" t="s">
        <v>70</v>
      </c>
      <c r="F31" s="37"/>
      <c r="G31" s="153"/>
      <c r="H31" s="151"/>
      <c r="I31" s="149"/>
      <c r="K31" s="149"/>
      <c r="L31" s="151"/>
      <c r="M31" s="153"/>
      <c r="N31" s="35">
        <v>11</v>
      </c>
      <c r="O31" s="36" t="s">
        <v>70</v>
      </c>
      <c r="P31" s="37">
        <v>5</v>
      </c>
      <c r="Q31" s="153"/>
      <c r="R31" s="151"/>
      <c r="S31" s="149"/>
    </row>
    <row r="32" spans="1:19" ht="10.5" customHeight="1" x14ac:dyDescent="0.2">
      <c r="A32" s="149"/>
      <c r="B32" s="151"/>
      <c r="C32" s="153"/>
      <c r="D32" s="35"/>
      <c r="E32" s="36" t="s">
        <v>70</v>
      </c>
      <c r="F32" s="37"/>
      <c r="G32" s="153"/>
      <c r="H32" s="151"/>
      <c r="I32" s="149"/>
      <c r="K32" s="149"/>
      <c r="L32" s="151"/>
      <c r="M32" s="153"/>
      <c r="N32" s="35"/>
      <c r="O32" s="36" t="s">
        <v>70</v>
      </c>
      <c r="P32" s="37"/>
      <c r="Q32" s="153"/>
      <c r="R32" s="151"/>
      <c r="S32" s="149"/>
    </row>
    <row r="33" spans="1:19" ht="10.5" customHeight="1" x14ac:dyDescent="0.2">
      <c r="A33" s="149"/>
      <c r="B33" s="152"/>
      <c r="C33" s="153"/>
      <c r="D33" s="38"/>
      <c r="E33" s="39" t="s">
        <v>70</v>
      </c>
      <c r="F33" s="40"/>
      <c r="G33" s="153"/>
      <c r="H33" s="152"/>
      <c r="I33" s="149"/>
      <c r="K33" s="149"/>
      <c r="L33" s="152"/>
      <c r="M33" s="153"/>
      <c r="N33" s="38"/>
      <c r="O33" s="39" t="s">
        <v>70</v>
      </c>
      <c r="P33" s="40"/>
      <c r="Q33" s="153"/>
      <c r="R33" s="152"/>
      <c r="S33" s="149"/>
    </row>
    <row r="34" spans="1:19" ht="15" customHeight="1" x14ac:dyDescent="0.2"/>
    <row r="35" spans="1:19" ht="15" customHeight="1" x14ac:dyDescent="0.2">
      <c r="A35" s="144" t="s">
        <v>77</v>
      </c>
      <c r="B35" s="144"/>
      <c r="C35" s="144"/>
      <c r="D35" s="29"/>
    </row>
    <row r="36" spans="1:19" ht="17.25" customHeight="1" x14ac:dyDescent="0.2">
      <c r="A36" s="145" t="s">
        <v>68</v>
      </c>
      <c r="B36" s="145"/>
      <c r="C36" s="145"/>
      <c r="D36" s="30"/>
      <c r="E36" s="30" t="s">
        <v>69</v>
      </c>
      <c r="F36" s="30"/>
      <c r="G36" s="145" t="s">
        <v>68</v>
      </c>
      <c r="H36" s="145"/>
      <c r="I36" s="145"/>
      <c r="K36" s="145" t="s">
        <v>68</v>
      </c>
      <c r="L36" s="145"/>
      <c r="M36" s="145"/>
      <c r="N36" s="30"/>
      <c r="O36" s="30" t="s">
        <v>69</v>
      </c>
      <c r="P36" s="30"/>
      <c r="Q36" s="145" t="s">
        <v>68</v>
      </c>
      <c r="R36" s="145"/>
      <c r="S36" s="145"/>
    </row>
    <row r="37" spans="1:19" ht="24" customHeight="1" x14ac:dyDescent="0.2">
      <c r="A37" s="146" t="str">
        <f>A7</f>
        <v>尽誠</v>
      </c>
      <c r="B37" s="147"/>
      <c r="C37" s="148"/>
      <c r="D37" s="55">
        <f>COUNTIF(C38:C63,3)</f>
        <v>3</v>
      </c>
      <c r="E37" s="31" t="s">
        <v>114</v>
      </c>
      <c r="F37" s="56">
        <f>COUNTIF(G38:G63,3)</f>
        <v>0</v>
      </c>
      <c r="G37" s="146" t="str">
        <f>Q7</f>
        <v>高中央</v>
      </c>
      <c r="H37" s="147"/>
      <c r="I37" s="148"/>
      <c r="K37" s="146" t="str">
        <f>K7</f>
        <v>高松商</v>
      </c>
      <c r="L37" s="147"/>
      <c r="M37" s="148"/>
      <c r="N37" s="55">
        <f>COUNTIF(M38:M63,3)</f>
        <v>3</v>
      </c>
      <c r="O37" s="31" t="s">
        <v>114</v>
      </c>
      <c r="P37" s="56">
        <f>COUNTIF(Q38:Q63,3)</f>
        <v>1</v>
      </c>
      <c r="Q37" s="146" t="str">
        <f>G7</f>
        <v>高桜井</v>
      </c>
      <c r="R37" s="147"/>
      <c r="S37" s="148"/>
    </row>
    <row r="38" spans="1:19" ht="10.5" customHeight="1" x14ac:dyDescent="0.2">
      <c r="A38" s="149" t="s">
        <v>98</v>
      </c>
      <c r="B38" s="150" t="s">
        <v>110</v>
      </c>
      <c r="C38" s="153">
        <f>IF(D38="","",IF(D42&gt;F42,1,0)+IF(D41&gt;F41,1,0)+IF(D40&gt;F40,1,0)+IF(D39&gt;F39,1,0)+IF(D38&gt;F38,1,0))</f>
        <v>3</v>
      </c>
      <c r="D38" s="32">
        <v>13</v>
      </c>
      <c r="E38" s="33" t="s">
        <v>88</v>
      </c>
      <c r="F38" s="34">
        <v>11</v>
      </c>
      <c r="G38" s="153">
        <f>IF(D38="","",IF(D42&lt;F42,1,0)+IF(D41&lt;F41,1,0)+IF(D40&lt;F40,1,0)+IF(D39&lt;F39,1,0)+IF(D38&lt;F38,1,0))</f>
        <v>0</v>
      </c>
      <c r="H38" s="150" t="s">
        <v>123</v>
      </c>
      <c r="I38" s="149" t="s">
        <v>98</v>
      </c>
      <c r="K38" s="149" t="s">
        <v>98</v>
      </c>
      <c r="L38" s="150" t="s">
        <v>115</v>
      </c>
      <c r="M38" s="153">
        <f>IF(N38="","",IF(N42&gt;P42,1,0)+IF(N41&gt;P41,1,0)+IF(N40&gt;P40,1,0)+IF(N39&gt;P39,1,0)+IF(N38&gt;P38,1,0))</f>
        <v>2</v>
      </c>
      <c r="N38" s="32">
        <v>12</v>
      </c>
      <c r="O38" s="33" t="s">
        <v>88</v>
      </c>
      <c r="P38" s="34">
        <v>10</v>
      </c>
      <c r="Q38" s="153">
        <f>IF(N38="","",IF(N42&lt;P42,1,0)+IF(N41&lt;P41,1,0)+IF(N40&lt;P40,1,0)+IF(N39&lt;P39,1,0)+IF(N38&lt;P38,1,0))</f>
        <v>3</v>
      </c>
      <c r="R38" s="150" t="s">
        <v>84</v>
      </c>
      <c r="S38" s="149" t="s">
        <v>98</v>
      </c>
    </row>
    <row r="39" spans="1:19" ht="10.5" customHeight="1" x14ac:dyDescent="0.2">
      <c r="A39" s="149"/>
      <c r="B39" s="151"/>
      <c r="C39" s="153"/>
      <c r="D39" s="35">
        <v>11</v>
      </c>
      <c r="E39" s="36" t="s">
        <v>89</v>
      </c>
      <c r="F39" s="37">
        <v>5</v>
      </c>
      <c r="G39" s="153"/>
      <c r="H39" s="151"/>
      <c r="I39" s="149"/>
      <c r="K39" s="149"/>
      <c r="L39" s="151"/>
      <c r="M39" s="153"/>
      <c r="N39" s="35">
        <v>11</v>
      </c>
      <c r="O39" s="36" t="s">
        <v>89</v>
      </c>
      <c r="P39" s="37">
        <v>7</v>
      </c>
      <c r="Q39" s="153"/>
      <c r="R39" s="151"/>
      <c r="S39" s="149"/>
    </row>
    <row r="40" spans="1:19" ht="10.5" customHeight="1" x14ac:dyDescent="0.2">
      <c r="A40" s="149"/>
      <c r="B40" s="151"/>
      <c r="C40" s="153"/>
      <c r="D40" s="35">
        <v>11</v>
      </c>
      <c r="E40" s="36" t="s">
        <v>89</v>
      </c>
      <c r="F40" s="37">
        <v>5</v>
      </c>
      <c r="G40" s="153"/>
      <c r="H40" s="151"/>
      <c r="I40" s="149"/>
      <c r="K40" s="149"/>
      <c r="L40" s="151"/>
      <c r="M40" s="153"/>
      <c r="N40" s="35">
        <v>6</v>
      </c>
      <c r="O40" s="36" t="s">
        <v>89</v>
      </c>
      <c r="P40" s="37">
        <v>11</v>
      </c>
      <c r="Q40" s="153"/>
      <c r="R40" s="151"/>
      <c r="S40" s="149"/>
    </row>
    <row r="41" spans="1:19" ht="10.5" customHeight="1" x14ac:dyDescent="0.2">
      <c r="A41" s="149"/>
      <c r="B41" s="151"/>
      <c r="C41" s="153"/>
      <c r="D41" s="35"/>
      <c r="E41" s="36" t="s">
        <v>89</v>
      </c>
      <c r="F41" s="37"/>
      <c r="G41" s="153"/>
      <c r="H41" s="151"/>
      <c r="I41" s="149"/>
      <c r="K41" s="149"/>
      <c r="L41" s="151"/>
      <c r="M41" s="153"/>
      <c r="N41" s="35">
        <v>12</v>
      </c>
      <c r="O41" s="36" t="s">
        <v>89</v>
      </c>
      <c r="P41" s="37">
        <v>14</v>
      </c>
      <c r="Q41" s="153"/>
      <c r="R41" s="151"/>
      <c r="S41" s="149"/>
    </row>
    <row r="42" spans="1:19" ht="10.5" customHeight="1" x14ac:dyDescent="0.2">
      <c r="A42" s="149"/>
      <c r="B42" s="152"/>
      <c r="C42" s="153"/>
      <c r="D42" s="38"/>
      <c r="E42" s="39" t="s">
        <v>89</v>
      </c>
      <c r="F42" s="40"/>
      <c r="G42" s="153"/>
      <c r="H42" s="152"/>
      <c r="I42" s="149"/>
      <c r="K42" s="149"/>
      <c r="L42" s="152"/>
      <c r="M42" s="153"/>
      <c r="N42" s="38">
        <v>10</v>
      </c>
      <c r="O42" s="39" t="s">
        <v>89</v>
      </c>
      <c r="P42" s="40">
        <v>12</v>
      </c>
      <c r="Q42" s="153"/>
      <c r="R42" s="152"/>
      <c r="S42" s="149"/>
    </row>
    <row r="43" spans="1:19" ht="10.5" customHeight="1" x14ac:dyDescent="0.2">
      <c r="A43" s="149">
        <v>2</v>
      </c>
      <c r="B43" s="150" t="s">
        <v>83</v>
      </c>
      <c r="C43" s="153">
        <f>IF(D43="","",IF(D47&gt;F47,1,0)+IF(D46&gt;F46,1,0)+IF(D45&gt;F45,1,0)+IF(D44&gt;F44,1,0)+IF(D43&gt;F43,1,0))</f>
        <v>3</v>
      </c>
      <c r="D43" s="32">
        <v>11</v>
      </c>
      <c r="E43" s="33" t="s">
        <v>70</v>
      </c>
      <c r="F43" s="34">
        <v>8</v>
      </c>
      <c r="G43" s="153">
        <f>IF(D43="","",IF(D47&lt;F47,1,0)+IF(D46&lt;F46,1,0)+IF(D45&lt;F45,1,0)+IF(D44&lt;F44,1,0)+IF(D43&lt;F43,1,0))</f>
        <v>0</v>
      </c>
      <c r="H43" s="150" t="s">
        <v>81</v>
      </c>
      <c r="I43" s="149">
        <v>2</v>
      </c>
      <c r="K43" s="149">
        <v>2</v>
      </c>
      <c r="L43" s="150" t="s">
        <v>124</v>
      </c>
      <c r="M43" s="153">
        <f>IF(N43="","",IF(N47&gt;P47,1,0)+IF(N46&gt;P46,1,0)+IF(N45&gt;P45,1,0)+IF(N44&gt;P44,1,0)+IF(N43&gt;P43,1,0))</f>
        <v>3</v>
      </c>
      <c r="N43" s="32">
        <v>11</v>
      </c>
      <c r="O43" s="33" t="s">
        <v>70</v>
      </c>
      <c r="P43" s="34">
        <v>3</v>
      </c>
      <c r="Q43" s="153">
        <f>IF(N43="","",IF(N47&lt;P47,1,0)+IF(N46&lt;P46,1,0)+IF(N45&lt;P45,1,0)+IF(N44&lt;P44,1,0)+IF(N43&lt;P43,1,0))</f>
        <v>0</v>
      </c>
      <c r="R43" s="150" t="s">
        <v>111</v>
      </c>
      <c r="S43" s="149">
        <v>2</v>
      </c>
    </row>
    <row r="44" spans="1:19" ht="10.5" customHeight="1" x14ac:dyDescent="0.2">
      <c r="A44" s="149"/>
      <c r="B44" s="151"/>
      <c r="C44" s="153"/>
      <c r="D44" s="35">
        <v>11</v>
      </c>
      <c r="E44" s="36" t="s">
        <v>90</v>
      </c>
      <c r="F44" s="37">
        <v>6</v>
      </c>
      <c r="G44" s="153"/>
      <c r="H44" s="151"/>
      <c r="I44" s="149"/>
      <c r="K44" s="149"/>
      <c r="L44" s="151"/>
      <c r="M44" s="153"/>
      <c r="N44" s="35">
        <v>11</v>
      </c>
      <c r="O44" s="36" t="s">
        <v>90</v>
      </c>
      <c r="P44" s="37">
        <v>4</v>
      </c>
      <c r="Q44" s="153"/>
      <c r="R44" s="151"/>
      <c r="S44" s="149"/>
    </row>
    <row r="45" spans="1:19" ht="10.5" customHeight="1" x14ac:dyDescent="0.2">
      <c r="A45" s="149"/>
      <c r="B45" s="151"/>
      <c r="C45" s="153"/>
      <c r="D45" s="35">
        <v>11</v>
      </c>
      <c r="E45" s="36" t="s">
        <v>90</v>
      </c>
      <c r="F45" s="37">
        <v>4</v>
      </c>
      <c r="G45" s="153"/>
      <c r="H45" s="151"/>
      <c r="I45" s="149"/>
      <c r="K45" s="149"/>
      <c r="L45" s="151"/>
      <c r="M45" s="153"/>
      <c r="N45" s="35">
        <v>11</v>
      </c>
      <c r="O45" s="36" t="s">
        <v>90</v>
      </c>
      <c r="P45" s="37">
        <v>5</v>
      </c>
      <c r="Q45" s="153"/>
      <c r="R45" s="151"/>
      <c r="S45" s="149"/>
    </row>
    <row r="46" spans="1:19" ht="10.5" customHeight="1" x14ac:dyDescent="0.2">
      <c r="A46" s="149"/>
      <c r="B46" s="151"/>
      <c r="C46" s="153"/>
      <c r="D46" s="35"/>
      <c r="E46" s="36" t="s">
        <v>90</v>
      </c>
      <c r="F46" s="37"/>
      <c r="G46" s="153"/>
      <c r="H46" s="151"/>
      <c r="I46" s="149"/>
      <c r="K46" s="149"/>
      <c r="L46" s="151"/>
      <c r="M46" s="153"/>
      <c r="N46" s="35"/>
      <c r="O46" s="36" t="s">
        <v>90</v>
      </c>
      <c r="P46" s="37"/>
      <c r="Q46" s="153"/>
      <c r="R46" s="151"/>
      <c r="S46" s="149"/>
    </row>
    <row r="47" spans="1:19" ht="10.5" customHeight="1" x14ac:dyDescent="0.2">
      <c r="A47" s="149"/>
      <c r="B47" s="152"/>
      <c r="C47" s="153"/>
      <c r="D47" s="38"/>
      <c r="E47" s="39" t="s">
        <v>90</v>
      </c>
      <c r="F47" s="40"/>
      <c r="G47" s="153"/>
      <c r="H47" s="152"/>
      <c r="I47" s="149"/>
      <c r="K47" s="149"/>
      <c r="L47" s="152"/>
      <c r="M47" s="153"/>
      <c r="N47" s="38"/>
      <c r="O47" s="39" t="s">
        <v>90</v>
      </c>
      <c r="P47" s="40"/>
      <c r="Q47" s="153"/>
      <c r="R47" s="152"/>
      <c r="S47" s="149"/>
    </row>
    <row r="48" spans="1:19" ht="10.5" customHeight="1" x14ac:dyDescent="0.2">
      <c r="A48" s="149" t="s">
        <v>91</v>
      </c>
      <c r="B48" s="150" t="s">
        <v>83</v>
      </c>
      <c r="C48" s="155">
        <f>IF(D48="","",IF(D53&gt;F53,1,0)+IF(D52&gt;F52,1,0)+IF(D50&gt;F50,1,0)+IF(D49&gt;F49,1,0)+IF(D48&gt;F48,1,0))</f>
        <v>3</v>
      </c>
      <c r="D48" s="32">
        <v>11</v>
      </c>
      <c r="E48" s="33" t="s">
        <v>70</v>
      </c>
      <c r="F48" s="34">
        <v>5</v>
      </c>
      <c r="G48" s="155">
        <f>IF(D48="","",IF(D53&lt;F53,1,0)+IF(D52&lt;F52,1,0)+IF(D50&lt;F50,1,0)+IF(D49&lt;F49,1,0)+IF(D48&lt;F48,1,0))</f>
        <v>1</v>
      </c>
      <c r="H48" s="150" t="s">
        <v>81</v>
      </c>
      <c r="I48" s="149" t="s">
        <v>91</v>
      </c>
      <c r="K48" s="149" t="s">
        <v>91</v>
      </c>
      <c r="L48" s="150" t="s">
        <v>115</v>
      </c>
      <c r="M48" s="155">
        <f>IF(N48="","",IF(N53&gt;P53,1,0)+IF(N52&gt;P52,1,0)+IF(N50&gt;P50,1,0)+IF(N49&gt;P49,1,0)+IF(N48&gt;P48,1,0))</f>
        <v>3</v>
      </c>
      <c r="N48" s="32">
        <v>11</v>
      </c>
      <c r="O48" s="33" t="s">
        <v>92</v>
      </c>
      <c r="P48" s="34">
        <v>6</v>
      </c>
      <c r="Q48" s="155">
        <f>IF(N48="","",IF(N53&lt;P53,1,0)+IF(N52&lt;P52,1,0)+IF(N50&lt;P50,1,0)+IF(N49&lt;P49,1,0)+IF(N48&lt;P48,1,0))</f>
        <v>0</v>
      </c>
      <c r="R48" s="150" t="s">
        <v>84</v>
      </c>
      <c r="S48" s="149" t="s">
        <v>91</v>
      </c>
    </row>
    <row r="49" spans="1:19" ht="10.5" customHeight="1" x14ac:dyDescent="0.2">
      <c r="A49" s="149"/>
      <c r="B49" s="151"/>
      <c r="C49" s="156"/>
      <c r="D49" s="35">
        <v>11</v>
      </c>
      <c r="E49" s="36" t="s">
        <v>92</v>
      </c>
      <c r="F49" s="37">
        <v>6</v>
      </c>
      <c r="G49" s="156"/>
      <c r="H49" s="151"/>
      <c r="I49" s="149"/>
      <c r="K49" s="149"/>
      <c r="L49" s="151"/>
      <c r="M49" s="156"/>
      <c r="N49" s="35">
        <v>12</v>
      </c>
      <c r="O49" s="36" t="s">
        <v>92</v>
      </c>
      <c r="P49" s="37">
        <v>10</v>
      </c>
      <c r="Q49" s="156"/>
      <c r="R49" s="151"/>
      <c r="S49" s="149"/>
    </row>
    <row r="50" spans="1:19" ht="5.25" customHeight="1" x14ac:dyDescent="0.2">
      <c r="A50" s="149"/>
      <c r="B50" s="154"/>
      <c r="C50" s="156"/>
      <c r="D50" s="158">
        <v>9</v>
      </c>
      <c r="E50" s="159" t="s">
        <v>92</v>
      </c>
      <c r="F50" s="160">
        <v>11</v>
      </c>
      <c r="G50" s="156"/>
      <c r="H50" s="154"/>
      <c r="I50" s="149"/>
      <c r="K50" s="149"/>
      <c r="L50" s="154"/>
      <c r="M50" s="156"/>
      <c r="N50" s="158">
        <v>11</v>
      </c>
      <c r="O50" s="159" t="s">
        <v>92</v>
      </c>
      <c r="P50" s="160">
        <v>7</v>
      </c>
      <c r="Q50" s="156"/>
      <c r="R50" s="154"/>
      <c r="S50" s="149"/>
    </row>
    <row r="51" spans="1:19" ht="5.25" customHeight="1" x14ac:dyDescent="0.2">
      <c r="A51" s="149"/>
      <c r="B51" s="161" t="s">
        <v>82</v>
      </c>
      <c r="C51" s="156"/>
      <c r="D51" s="158"/>
      <c r="E51" s="159"/>
      <c r="F51" s="160"/>
      <c r="G51" s="156"/>
      <c r="H51" s="161" t="s">
        <v>86</v>
      </c>
      <c r="I51" s="149"/>
      <c r="K51" s="149"/>
      <c r="L51" s="161" t="s">
        <v>117</v>
      </c>
      <c r="M51" s="156"/>
      <c r="N51" s="158"/>
      <c r="O51" s="159"/>
      <c r="P51" s="160"/>
      <c r="Q51" s="156"/>
      <c r="R51" s="161" t="s">
        <v>112</v>
      </c>
      <c r="S51" s="149"/>
    </row>
    <row r="52" spans="1:19" ht="10.5" customHeight="1" x14ac:dyDescent="0.2">
      <c r="A52" s="149"/>
      <c r="B52" s="151"/>
      <c r="C52" s="156"/>
      <c r="D52" s="35">
        <v>11</v>
      </c>
      <c r="E52" s="36" t="s">
        <v>70</v>
      </c>
      <c r="F52" s="37">
        <v>8</v>
      </c>
      <c r="G52" s="156"/>
      <c r="H52" s="151"/>
      <c r="I52" s="149"/>
      <c r="K52" s="149"/>
      <c r="L52" s="151"/>
      <c r="M52" s="156"/>
      <c r="N52" s="35"/>
      <c r="O52" s="36" t="s">
        <v>70</v>
      </c>
      <c r="P52" s="37"/>
      <c r="Q52" s="156"/>
      <c r="R52" s="151"/>
      <c r="S52" s="149"/>
    </row>
    <row r="53" spans="1:19" ht="10.5" customHeight="1" x14ac:dyDescent="0.2">
      <c r="A53" s="149"/>
      <c r="B53" s="152"/>
      <c r="C53" s="157"/>
      <c r="D53" s="38"/>
      <c r="E53" s="39" t="s">
        <v>70</v>
      </c>
      <c r="F53" s="40"/>
      <c r="G53" s="157"/>
      <c r="H53" s="152"/>
      <c r="I53" s="149"/>
      <c r="K53" s="149"/>
      <c r="L53" s="152"/>
      <c r="M53" s="157"/>
      <c r="N53" s="38"/>
      <c r="O53" s="39" t="s">
        <v>70</v>
      </c>
      <c r="P53" s="40"/>
      <c r="Q53" s="157"/>
      <c r="R53" s="152"/>
      <c r="S53" s="149"/>
    </row>
    <row r="54" spans="1:19" ht="10.5" customHeight="1" x14ac:dyDescent="0.2">
      <c r="A54" s="149">
        <v>4</v>
      </c>
      <c r="B54" s="150" t="s">
        <v>82</v>
      </c>
      <c r="C54" s="153" t="str">
        <f>IF(D54="","",IF(D58&gt;F58,1,0)+IF(D57&gt;F57,1,0)+IF(D56&gt;F56,1,0)+IF(D55&gt;F55,1,0)+IF(D54&gt;F54,1,0))</f>
        <v/>
      </c>
      <c r="D54" s="32"/>
      <c r="E54" s="33" t="s">
        <v>70</v>
      </c>
      <c r="F54" s="34"/>
      <c r="G54" s="153" t="str">
        <f>IF(D54="","",IF(D58&lt;F58,1,0)+IF(D57&lt;F57,1,0)+IF(D56&lt;F56,1,0)+IF(D55&lt;F55,1,0)+IF(D54&lt;F54,1,0))</f>
        <v/>
      </c>
      <c r="H54" s="150" t="s">
        <v>86</v>
      </c>
      <c r="I54" s="149">
        <v>4</v>
      </c>
      <c r="K54" s="149">
        <v>4</v>
      </c>
      <c r="L54" s="150" t="s">
        <v>116</v>
      </c>
      <c r="M54" s="153">
        <f>IF(N54="","",IF(N58&gt;P58,1,0)+IF(N57&gt;P57,1,0)+IF(N56&gt;P56,1,0)+IF(N55&gt;P55,1,0)+IF(N54&gt;P54,1,0))</f>
        <v>3</v>
      </c>
      <c r="N54" s="32">
        <v>11</v>
      </c>
      <c r="O54" s="33" t="s">
        <v>92</v>
      </c>
      <c r="P54" s="34">
        <v>3</v>
      </c>
      <c r="Q54" s="153">
        <f>IF(N54="","",IF(N58&lt;P58,1,0)+IF(N57&lt;P57,1,0)+IF(N56&lt;P56,1,0)+IF(N55&lt;P55,1,0)+IF(N54&lt;P54,1,0))</f>
        <v>0</v>
      </c>
      <c r="R54" s="150" t="s">
        <v>112</v>
      </c>
      <c r="S54" s="149">
        <v>4</v>
      </c>
    </row>
    <row r="55" spans="1:19" ht="10.5" customHeight="1" x14ac:dyDescent="0.2">
      <c r="A55" s="149"/>
      <c r="B55" s="151"/>
      <c r="C55" s="153"/>
      <c r="D55" s="35"/>
      <c r="E55" s="36" t="s">
        <v>92</v>
      </c>
      <c r="F55" s="37"/>
      <c r="G55" s="153"/>
      <c r="H55" s="151"/>
      <c r="I55" s="149"/>
      <c r="K55" s="149"/>
      <c r="L55" s="151"/>
      <c r="M55" s="153"/>
      <c r="N55" s="35">
        <v>11</v>
      </c>
      <c r="O55" s="36" t="s">
        <v>92</v>
      </c>
      <c r="P55" s="37">
        <v>6</v>
      </c>
      <c r="Q55" s="153"/>
      <c r="R55" s="151"/>
      <c r="S55" s="149"/>
    </row>
    <row r="56" spans="1:19" ht="10.5" customHeight="1" x14ac:dyDescent="0.2">
      <c r="A56" s="149"/>
      <c r="B56" s="151"/>
      <c r="C56" s="153"/>
      <c r="D56" s="35"/>
      <c r="E56" s="36" t="s">
        <v>92</v>
      </c>
      <c r="F56" s="37"/>
      <c r="G56" s="153"/>
      <c r="H56" s="151"/>
      <c r="I56" s="149"/>
      <c r="K56" s="149"/>
      <c r="L56" s="151"/>
      <c r="M56" s="153"/>
      <c r="N56" s="35">
        <v>11</v>
      </c>
      <c r="O56" s="36" t="s">
        <v>92</v>
      </c>
      <c r="P56" s="37">
        <v>3</v>
      </c>
      <c r="Q56" s="153"/>
      <c r="R56" s="151"/>
      <c r="S56" s="149"/>
    </row>
    <row r="57" spans="1:19" ht="10.5" customHeight="1" x14ac:dyDescent="0.2">
      <c r="A57" s="149"/>
      <c r="B57" s="151"/>
      <c r="C57" s="153"/>
      <c r="D57" s="35"/>
      <c r="E57" s="36" t="s">
        <v>92</v>
      </c>
      <c r="F57" s="37"/>
      <c r="G57" s="153"/>
      <c r="H57" s="151"/>
      <c r="I57" s="149"/>
      <c r="K57" s="149"/>
      <c r="L57" s="151"/>
      <c r="M57" s="153"/>
      <c r="N57" s="35"/>
      <c r="O57" s="36" t="s">
        <v>92</v>
      </c>
      <c r="P57" s="37"/>
      <c r="Q57" s="153"/>
      <c r="R57" s="151"/>
      <c r="S57" s="149"/>
    </row>
    <row r="58" spans="1:19" ht="10.5" customHeight="1" x14ac:dyDescent="0.2">
      <c r="A58" s="149"/>
      <c r="B58" s="152"/>
      <c r="C58" s="153"/>
      <c r="D58" s="38"/>
      <c r="E58" s="39" t="s">
        <v>92</v>
      </c>
      <c r="F58" s="40"/>
      <c r="G58" s="153"/>
      <c r="H58" s="152"/>
      <c r="I58" s="149"/>
      <c r="K58" s="149"/>
      <c r="L58" s="152"/>
      <c r="M58" s="153"/>
      <c r="N58" s="38"/>
      <c r="O58" s="39" t="s">
        <v>92</v>
      </c>
      <c r="P58" s="40"/>
      <c r="Q58" s="153"/>
      <c r="R58" s="152"/>
      <c r="S58" s="149"/>
    </row>
    <row r="59" spans="1:19" ht="10.5" customHeight="1" x14ac:dyDescent="0.2">
      <c r="A59" s="149" t="s">
        <v>99</v>
      </c>
      <c r="B59" s="150" t="s">
        <v>122</v>
      </c>
      <c r="C59" s="153" t="str">
        <f>IF(D59="","",IF(D63&gt;F63,1,0)+IF(D62&gt;F62,1,0)+IF(D61&gt;F61,1,0)+IF(D60&gt;F60,1,0)+IF(D59&gt;F59,1,0))</f>
        <v/>
      </c>
      <c r="D59" s="32"/>
      <c r="E59" s="33" t="s">
        <v>93</v>
      </c>
      <c r="F59" s="34"/>
      <c r="G59" s="153" t="str">
        <f>IF(D59="","",IF(D63&lt;F63,1,0)+IF(D62&lt;F62,1,0)+IF(D61&lt;F61,1,0)+IF(D60&lt;F60,1,0)+IF(D59&lt;F59,1,0))</f>
        <v/>
      </c>
      <c r="H59" s="150" t="s">
        <v>119</v>
      </c>
      <c r="I59" s="149" t="s">
        <v>99</v>
      </c>
      <c r="K59" s="149" t="s">
        <v>99</v>
      </c>
      <c r="L59" s="150" t="s">
        <v>117</v>
      </c>
      <c r="M59" s="153" t="str">
        <f>IF(N59="","",IF(N63&gt;P63,1,0)+IF(N62&gt;P62,1,0)+IF(N61&gt;P61,1,0)+IF(N60&gt;P60,1,0)+IF(N59&gt;P59,1,0))</f>
        <v/>
      </c>
      <c r="N59" s="32"/>
      <c r="O59" s="33" t="s">
        <v>92</v>
      </c>
      <c r="P59" s="34"/>
      <c r="Q59" s="153" t="str">
        <f>IF(N59="","",IF(N63&lt;P63,1,0)+IF(N62&lt;P62,1,0)+IF(N61&lt;P61,1,0)+IF(N60&lt;P60,1,0)+IF(N59&lt;P59,1,0))</f>
        <v/>
      </c>
      <c r="R59" s="150" t="s">
        <v>113</v>
      </c>
      <c r="S59" s="149" t="s">
        <v>99</v>
      </c>
    </row>
    <row r="60" spans="1:19" ht="10.5" customHeight="1" x14ac:dyDescent="0.2">
      <c r="A60" s="149"/>
      <c r="B60" s="151"/>
      <c r="C60" s="153"/>
      <c r="D60" s="35"/>
      <c r="E60" s="36" t="s">
        <v>70</v>
      </c>
      <c r="F60" s="37"/>
      <c r="G60" s="153"/>
      <c r="H60" s="151"/>
      <c r="I60" s="149"/>
      <c r="K60" s="149"/>
      <c r="L60" s="151"/>
      <c r="M60" s="153"/>
      <c r="N60" s="35"/>
      <c r="O60" s="36" t="s">
        <v>70</v>
      </c>
      <c r="P60" s="37"/>
      <c r="Q60" s="153"/>
      <c r="R60" s="151"/>
      <c r="S60" s="149"/>
    </row>
    <row r="61" spans="1:19" ht="10.5" customHeight="1" x14ac:dyDescent="0.2">
      <c r="A61" s="149"/>
      <c r="B61" s="151"/>
      <c r="C61" s="153"/>
      <c r="D61" s="35"/>
      <c r="E61" s="36" t="s">
        <v>70</v>
      </c>
      <c r="F61" s="37"/>
      <c r="G61" s="153"/>
      <c r="H61" s="151"/>
      <c r="I61" s="149"/>
      <c r="K61" s="149"/>
      <c r="L61" s="151"/>
      <c r="M61" s="153"/>
      <c r="N61" s="35"/>
      <c r="O61" s="36" t="s">
        <v>70</v>
      </c>
      <c r="P61" s="37"/>
      <c r="Q61" s="153"/>
      <c r="R61" s="151"/>
      <c r="S61" s="149"/>
    </row>
    <row r="62" spans="1:19" ht="10.5" customHeight="1" x14ac:dyDescent="0.2">
      <c r="A62" s="149"/>
      <c r="B62" s="151"/>
      <c r="C62" s="153"/>
      <c r="D62" s="35"/>
      <c r="E62" s="36" t="s">
        <v>70</v>
      </c>
      <c r="F62" s="37"/>
      <c r="G62" s="153"/>
      <c r="H62" s="151"/>
      <c r="I62" s="149"/>
      <c r="K62" s="149"/>
      <c r="L62" s="151"/>
      <c r="M62" s="153"/>
      <c r="N62" s="35"/>
      <c r="O62" s="36" t="s">
        <v>70</v>
      </c>
      <c r="P62" s="37"/>
      <c r="Q62" s="153"/>
      <c r="R62" s="151"/>
      <c r="S62" s="149"/>
    </row>
    <row r="63" spans="1:19" ht="10.5" customHeight="1" x14ac:dyDescent="0.2">
      <c r="A63" s="149"/>
      <c r="B63" s="152"/>
      <c r="C63" s="153"/>
      <c r="D63" s="38"/>
      <c r="E63" s="39" t="s">
        <v>70</v>
      </c>
      <c r="F63" s="40"/>
      <c r="G63" s="153"/>
      <c r="H63" s="152"/>
      <c r="I63" s="149"/>
      <c r="K63" s="149"/>
      <c r="L63" s="152"/>
      <c r="M63" s="153"/>
      <c r="N63" s="38"/>
      <c r="O63" s="39" t="s">
        <v>70</v>
      </c>
      <c r="P63" s="40"/>
      <c r="Q63" s="153"/>
      <c r="R63" s="152"/>
      <c r="S63" s="149"/>
    </row>
    <row r="64" spans="1:19" ht="15" customHeight="1" x14ac:dyDescent="0.2"/>
    <row r="65" spans="1:19" ht="15" customHeight="1" x14ac:dyDescent="0.2">
      <c r="A65" s="144" t="s">
        <v>79</v>
      </c>
      <c r="B65" s="144"/>
      <c r="C65" s="144"/>
    </row>
    <row r="66" spans="1:19" ht="17.25" customHeight="1" x14ac:dyDescent="0.2">
      <c r="A66" s="145" t="s">
        <v>68</v>
      </c>
      <c r="B66" s="145"/>
      <c r="C66" s="145"/>
      <c r="D66" s="30"/>
      <c r="E66" s="30" t="s">
        <v>69</v>
      </c>
      <c r="F66" s="30"/>
      <c r="G66" s="145" t="s">
        <v>68</v>
      </c>
      <c r="H66" s="145"/>
      <c r="I66" s="145"/>
      <c r="K66" s="145" t="s">
        <v>68</v>
      </c>
      <c r="L66" s="145"/>
      <c r="M66" s="145"/>
      <c r="N66" s="30"/>
      <c r="O66" s="30" t="s">
        <v>69</v>
      </c>
      <c r="P66" s="30"/>
      <c r="Q66" s="145" t="s">
        <v>68</v>
      </c>
      <c r="R66" s="145"/>
      <c r="S66" s="145"/>
    </row>
    <row r="67" spans="1:19" ht="24" customHeight="1" x14ac:dyDescent="0.2">
      <c r="A67" s="146" t="str">
        <f>A37</f>
        <v>尽誠</v>
      </c>
      <c r="B67" s="147"/>
      <c r="C67" s="148"/>
      <c r="D67" s="55">
        <f>COUNTIF(C68:C93,3)</f>
        <v>3</v>
      </c>
      <c r="E67" s="31" t="s">
        <v>114</v>
      </c>
      <c r="F67" s="56">
        <f>COUNTIF(G68:G93,3)</f>
        <v>0</v>
      </c>
      <c r="G67" s="146" t="str">
        <f>K37</f>
        <v>高松商</v>
      </c>
      <c r="H67" s="147"/>
      <c r="I67" s="148"/>
      <c r="K67" s="146" t="str">
        <f>G37</f>
        <v>高中央</v>
      </c>
      <c r="L67" s="147"/>
      <c r="M67" s="148"/>
      <c r="N67" s="55">
        <f>COUNTIF(M68:M93,3)</f>
        <v>3</v>
      </c>
      <c r="O67" s="31" t="s">
        <v>114</v>
      </c>
      <c r="P67" s="56">
        <f>COUNTIF(Q68:Q93,3)</f>
        <v>1</v>
      </c>
      <c r="Q67" s="146" t="str">
        <f>Q37</f>
        <v>高桜井</v>
      </c>
      <c r="R67" s="147"/>
      <c r="S67" s="148"/>
    </row>
    <row r="68" spans="1:19" ht="10.5" customHeight="1" x14ac:dyDescent="0.2">
      <c r="A68" s="149" t="s">
        <v>98</v>
      </c>
      <c r="B68" s="150" t="s">
        <v>83</v>
      </c>
      <c r="C68" s="153">
        <f>IF(D68="","",IF(D72&gt;F72,1,0)+IF(D71&gt;F71,1,0)+IF(D70&gt;F70,1,0)+IF(D69&gt;F69,1,0)+IF(D68&gt;F68,1,0))</f>
        <v>3</v>
      </c>
      <c r="D68" s="32">
        <v>11</v>
      </c>
      <c r="E68" s="33" t="s">
        <v>88</v>
      </c>
      <c r="F68" s="34">
        <v>2</v>
      </c>
      <c r="G68" s="153">
        <f>IF(D68="","",IF(D72&lt;F72,1,0)+IF(D71&lt;F71,1,0)+IF(D70&lt;F70,1,0)+IF(D69&lt;F69,1,0)+IF(D68&lt;F68,1,0))</f>
        <v>0</v>
      </c>
      <c r="H68" s="150" t="s">
        <v>87</v>
      </c>
      <c r="I68" s="149" t="s">
        <v>98</v>
      </c>
      <c r="K68" s="149" t="s">
        <v>98</v>
      </c>
      <c r="L68" s="150" t="s">
        <v>123</v>
      </c>
      <c r="M68" s="153">
        <f>IF(N68="","",IF(N72&gt;P72,1,0)+IF(N71&gt;P71,1,0)+IF(N70&gt;P70,1,0)+IF(N69&gt;P69,1,0)+IF(N68&gt;P68,1,0))</f>
        <v>0</v>
      </c>
      <c r="N68" s="32">
        <v>6</v>
      </c>
      <c r="O68" s="33" t="s">
        <v>88</v>
      </c>
      <c r="P68" s="34">
        <v>11</v>
      </c>
      <c r="Q68" s="153">
        <f>IF(N68="","",IF(N72&lt;P72,1,0)+IF(N71&lt;P71,1,0)+IF(N70&lt;P70,1,0)+IF(N69&lt;P69,1,0)+IF(N68&lt;P68,1,0))</f>
        <v>3</v>
      </c>
      <c r="R68" s="150" t="s">
        <v>84</v>
      </c>
      <c r="S68" s="149" t="s">
        <v>98</v>
      </c>
    </row>
    <row r="69" spans="1:19" ht="10.5" customHeight="1" x14ac:dyDescent="0.2">
      <c r="A69" s="149"/>
      <c r="B69" s="151"/>
      <c r="C69" s="153"/>
      <c r="D69" s="35">
        <v>11</v>
      </c>
      <c r="E69" s="36" t="s">
        <v>89</v>
      </c>
      <c r="F69" s="37">
        <v>8</v>
      </c>
      <c r="G69" s="153"/>
      <c r="H69" s="151"/>
      <c r="I69" s="149"/>
      <c r="K69" s="149"/>
      <c r="L69" s="151"/>
      <c r="M69" s="153"/>
      <c r="N69" s="35">
        <v>4</v>
      </c>
      <c r="O69" s="36" t="s">
        <v>89</v>
      </c>
      <c r="P69" s="37">
        <v>11</v>
      </c>
      <c r="Q69" s="153"/>
      <c r="R69" s="151"/>
      <c r="S69" s="149"/>
    </row>
    <row r="70" spans="1:19" ht="10.5" customHeight="1" x14ac:dyDescent="0.2">
      <c r="A70" s="149"/>
      <c r="B70" s="151"/>
      <c r="C70" s="153"/>
      <c r="D70" s="35">
        <v>11</v>
      </c>
      <c r="E70" s="36" t="s">
        <v>89</v>
      </c>
      <c r="F70" s="37">
        <v>4</v>
      </c>
      <c r="G70" s="153"/>
      <c r="H70" s="151"/>
      <c r="I70" s="149"/>
      <c r="K70" s="149"/>
      <c r="L70" s="151"/>
      <c r="M70" s="153"/>
      <c r="N70" s="35">
        <v>4</v>
      </c>
      <c r="O70" s="36" t="s">
        <v>89</v>
      </c>
      <c r="P70" s="37">
        <v>11</v>
      </c>
      <c r="Q70" s="153"/>
      <c r="R70" s="151"/>
      <c r="S70" s="149"/>
    </row>
    <row r="71" spans="1:19" ht="10.5" customHeight="1" x14ac:dyDescent="0.2">
      <c r="A71" s="149"/>
      <c r="B71" s="151"/>
      <c r="C71" s="153"/>
      <c r="D71" s="35"/>
      <c r="E71" s="36" t="s">
        <v>89</v>
      </c>
      <c r="F71" s="37"/>
      <c r="G71" s="153"/>
      <c r="H71" s="151"/>
      <c r="I71" s="149"/>
      <c r="K71" s="149"/>
      <c r="L71" s="151"/>
      <c r="M71" s="153"/>
      <c r="N71" s="35"/>
      <c r="O71" s="36" t="s">
        <v>89</v>
      </c>
      <c r="P71" s="37"/>
      <c r="Q71" s="153"/>
      <c r="R71" s="151"/>
      <c r="S71" s="149"/>
    </row>
    <row r="72" spans="1:19" ht="10.5" customHeight="1" x14ac:dyDescent="0.2">
      <c r="A72" s="149"/>
      <c r="B72" s="152"/>
      <c r="C72" s="153"/>
      <c r="D72" s="38"/>
      <c r="E72" s="39" t="s">
        <v>89</v>
      </c>
      <c r="F72" s="40"/>
      <c r="G72" s="153"/>
      <c r="H72" s="152"/>
      <c r="I72" s="149"/>
      <c r="K72" s="149"/>
      <c r="L72" s="152"/>
      <c r="M72" s="153"/>
      <c r="N72" s="38"/>
      <c r="O72" s="39" t="s">
        <v>89</v>
      </c>
      <c r="P72" s="40"/>
      <c r="Q72" s="153"/>
      <c r="R72" s="152"/>
      <c r="S72" s="149"/>
    </row>
    <row r="73" spans="1:19" ht="10.5" customHeight="1" x14ac:dyDescent="0.2">
      <c r="A73" s="149">
        <v>2</v>
      </c>
      <c r="B73" s="150" t="s">
        <v>110</v>
      </c>
      <c r="C73" s="153">
        <f>IF(D73="","",IF(D77&gt;F77,1,0)+IF(D76&gt;F76,1,0)+IF(D75&gt;F75,1,0)+IF(D74&gt;F74,1,0)+IF(D73&gt;F73,1,0))</f>
        <v>3</v>
      </c>
      <c r="D73" s="32">
        <v>13</v>
      </c>
      <c r="E73" s="33" t="s">
        <v>70</v>
      </c>
      <c r="F73" s="34">
        <v>11</v>
      </c>
      <c r="G73" s="153">
        <f>IF(D73="","",IF(D77&lt;F77,1,0)+IF(D76&lt;F76,1,0)+IF(D75&lt;F75,1,0)+IF(D74&lt;F74,1,0)+IF(D73&lt;F73,1,0))</f>
        <v>0</v>
      </c>
      <c r="H73" s="150" t="s">
        <v>128</v>
      </c>
      <c r="I73" s="149">
        <v>2</v>
      </c>
      <c r="K73" s="149">
        <v>2</v>
      </c>
      <c r="L73" s="150" t="s">
        <v>81</v>
      </c>
      <c r="M73" s="153">
        <f>IF(N73="","",IF(N77&gt;P77,1,0)+IF(N76&gt;P76,1,0)+IF(N75&gt;P75,1,0)+IF(N74&gt;P74,1,0)+IF(N73&gt;P73,1,0))</f>
        <v>3</v>
      </c>
      <c r="N73" s="32">
        <v>11</v>
      </c>
      <c r="O73" s="33" t="s">
        <v>70</v>
      </c>
      <c r="P73" s="34">
        <v>5</v>
      </c>
      <c r="Q73" s="153">
        <f>IF(N73="","",IF(N77&lt;P77,1,0)+IF(N76&lt;P76,1,0)+IF(N75&lt;P75,1,0)+IF(N74&lt;P74,1,0)+IF(N73&lt;P73,1,0))</f>
        <v>0</v>
      </c>
      <c r="R73" s="150" t="s">
        <v>111</v>
      </c>
      <c r="S73" s="149">
        <v>2</v>
      </c>
    </row>
    <row r="74" spans="1:19" ht="10.5" customHeight="1" x14ac:dyDescent="0.2">
      <c r="A74" s="149"/>
      <c r="B74" s="151"/>
      <c r="C74" s="153"/>
      <c r="D74" s="35">
        <v>12</v>
      </c>
      <c r="E74" s="36" t="s">
        <v>90</v>
      </c>
      <c r="F74" s="37">
        <v>10</v>
      </c>
      <c r="G74" s="153"/>
      <c r="H74" s="151"/>
      <c r="I74" s="149"/>
      <c r="K74" s="149"/>
      <c r="L74" s="151"/>
      <c r="M74" s="153"/>
      <c r="N74" s="35">
        <v>11</v>
      </c>
      <c r="O74" s="36" t="s">
        <v>90</v>
      </c>
      <c r="P74" s="37">
        <v>4</v>
      </c>
      <c r="Q74" s="153"/>
      <c r="R74" s="151"/>
      <c r="S74" s="149"/>
    </row>
    <row r="75" spans="1:19" ht="10.5" customHeight="1" x14ac:dyDescent="0.2">
      <c r="A75" s="149"/>
      <c r="B75" s="151"/>
      <c r="C75" s="153"/>
      <c r="D75" s="35">
        <v>11</v>
      </c>
      <c r="E75" s="36" t="s">
        <v>90</v>
      </c>
      <c r="F75" s="37">
        <v>6</v>
      </c>
      <c r="G75" s="153"/>
      <c r="H75" s="151"/>
      <c r="I75" s="149"/>
      <c r="K75" s="149"/>
      <c r="L75" s="151"/>
      <c r="M75" s="153"/>
      <c r="N75" s="35">
        <v>11</v>
      </c>
      <c r="O75" s="36" t="s">
        <v>90</v>
      </c>
      <c r="P75" s="37">
        <v>2</v>
      </c>
      <c r="Q75" s="153"/>
      <c r="R75" s="151"/>
      <c r="S75" s="149"/>
    </row>
    <row r="76" spans="1:19" ht="10.5" customHeight="1" x14ac:dyDescent="0.2">
      <c r="A76" s="149"/>
      <c r="B76" s="151"/>
      <c r="C76" s="153"/>
      <c r="D76" s="35"/>
      <c r="E76" s="36" t="s">
        <v>90</v>
      </c>
      <c r="F76" s="37"/>
      <c r="G76" s="153"/>
      <c r="H76" s="151"/>
      <c r="I76" s="149"/>
      <c r="K76" s="149"/>
      <c r="L76" s="151"/>
      <c r="M76" s="153"/>
      <c r="N76" s="35"/>
      <c r="O76" s="36" t="s">
        <v>90</v>
      </c>
      <c r="P76" s="37"/>
      <c r="Q76" s="153"/>
      <c r="R76" s="151"/>
      <c r="S76" s="149"/>
    </row>
    <row r="77" spans="1:19" ht="10.5" customHeight="1" x14ac:dyDescent="0.2">
      <c r="A77" s="149"/>
      <c r="B77" s="152"/>
      <c r="C77" s="153"/>
      <c r="D77" s="38"/>
      <c r="E77" s="39" t="s">
        <v>90</v>
      </c>
      <c r="F77" s="40"/>
      <c r="G77" s="153"/>
      <c r="H77" s="152"/>
      <c r="I77" s="149"/>
      <c r="K77" s="149"/>
      <c r="L77" s="152"/>
      <c r="M77" s="153"/>
      <c r="N77" s="38"/>
      <c r="O77" s="39" t="s">
        <v>90</v>
      </c>
      <c r="P77" s="40"/>
      <c r="Q77" s="153"/>
      <c r="R77" s="152"/>
      <c r="S77" s="149"/>
    </row>
    <row r="78" spans="1:19" ht="10.5" customHeight="1" x14ac:dyDescent="0.2">
      <c r="A78" s="149" t="s">
        <v>91</v>
      </c>
      <c r="B78" s="150" t="s">
        <v>83</v>
      </c>
      <c r="C78" s="155">
        <f>IF(D78="","",IF(D83&gt;F83,1,0)+IF(D82&gt;F82,1,0)+IF(D80&gt;F80,1,0)+IF(D79&gt;F79,1,0)+IF(D78&gt;F78,1,0))</f>
        <v>3</v>
      </c>
      <c r="D78" s="32">
        <v>11</v>
      </c>
      <c r="E78" s="33" t="s">
        <v>70</v>
      </c>
      <c r="F78" s="34">
        <v>9</v>
      </c>
      <c r="G78" s="155">
        <f>IF(D78="","",IF(D83&lt;F83,1,0)+IF(D82&lt;F82,1,0)+IF(D80&lt;F80,1,0)+IF(D79&lt;F79,1,0)+IF(D78&lt;F78,1,0))</f>
        <v>1</v>
      </c>
      <c r="H78" s="150" t="s">
        <v>115</v>
      </c>
      <c r="I78" s="149" t="s">
        <v>91</v>
      </c>
      <c r="K78" s="149" t="s">
        <v>91</v>
      </c>
      <c r="L78" s="150" t="s">
        <v>81</v>
      </c>
      <c r="M78" s="155">
        <f>IF(N78="","",IF(N83&gt;P83,1,0)+IF(N82&gt;P82,1,0)+IF(N80&gt;P80,1,0)+IF(N79&gt;P79,1,0)+IF(N78&gt;P78,1,0))</f>
        <v>3</v>
      </c>
      <c r="N78" s="32">
        <v>11</v>
      </c>
      <c r="O78" s="33" t="s">
        <v>92</v>
      </c>
      <c r="P78" s="34">
        <v>5</v>
      </c>
      <c r="Q78" s="155">
        <f>IF(N78="","",IF(N83&lt;P83,1,0)+IF(N82&lt;P82,1,0)+IF(N80&lt;P80,1,0)+IF(N79&lt;P79,1,0)+IF(N78&lt;P78,1,0))</f>
        <v>0</v>
      </c>
      <c r="R78" s="150" t="s">
        <v>84</v>
      </c>
      <c r="S78" s="149" t="s">
        <v>91</v>
      </c>
    </row>
    <row r="79" spans="1:19" ht="10.5" customHeight="1" x14ac:dyDescent="0.2">
      <c r="A79" s="149"/>
      <c r="B79" s="151"/>
      <c r="C79" s="156"/>
      <c r="D79" s="35">
        <v>11</v>
      </c>
      <c r="E79" s="36" t="s">
        <v>92</v>
      </c>
      <c r="F79" s="37">
        <v>7</v>
      </c>
      <c r="G79" s="156"/>
      <c r="H79" s="151"/>
      <c r="I79" s="149"/>
      <c r="K79" s="149"/>
      <c r="L79" s="151"/>
      <c r="M79" s="156"/>
      <c r="N79" s="35">
        <v>11</v>
      </c>
      <c r="O79" s="36" t="s">
        <v>92</v>
      </c>
      <c r="P79" s="37">
        <v>7</v>
      </c>
      <c r="Q79" s="156"/>
      <c r="R79" s="151"/>
      <c r="S79" s="149"/>
    </row>
    <row r="80" spans="1:19" ht="5.25" customHeight="1" x14ac:dyDescent="0.2">
      <c r="A80" s="149"/>
      <c r="B80" s="154"/>
      <c r="C80" s="156"/>
      <c r="D80" s="158">
        <v>1</v>
      </c>
      <c r="E80" s="159" t="s">
        <v>92</v>
      </c>
      <c r="F80" s="160">
        <v>11</v>
      </c>
      <c r="G80" s="156"/>
      <c r="H80" s="154"/>
      <c r="I80" s="149"/>
      <c r="K80" s="149"/>
      <c r="L80" s="154"/>
      <c r="M80" s="156"/>
      <c r="N80" s="158">
        <v>11</v>
      </c>
      <c r="O80" s="159" t="s">
        <v>92</v>
      </c>
      <c r="P80" s="160">
        <v>5</v>
      </c>
      <c r="Q80" s="156"/>
      <c r="R80" s="154"/>
      <c r="S80" s="149"/>
    </row>
    <row r="81" spans="1:19" ht="5.25" customHeight="1" x14ac:dyDescent="0.2">
      <c r="A81" s="149"/>
      <c r="B81" s="161" t="s">
        <v>82</v>
      </c>
      <c r="C81" s="156"/>
      <c r="D81" s="158"/>
      <c r="E81" s="159"/>
      <c r="F81" s="160"/>
      <c r="G81" s="156"/>
      <c r="H81" s="161" t="s">
        <v>117</v>
      </c>
      <c r="I81" s="149"/>
      <c r="K81" s="149"/>
      <c r="L81" s="161" t="s">
        <v>86</v>
      </c>
      <c r="M81" s="156"/>
      <c r="N81" s="158"/>
      <c r="O81" s="159"/>
      <c r="P81" s="160"/>
      <c r="Q81" s="156"/>
      <c r="R81" s="161" t="s">
        <v>112</v>
      </c>
      <c r="S81" s="149"/>
    </row>
    <row r="82" spans="1:19" ht="10.5" customHeight="1" x14ac:dyDescent="0.2">
      <c r="A82" s="149"/>
      <c r="B82" s="151"/>
      <c r="C82" s="156"/>
      <c r="D82" s="35">
        <v>11</v>
      </c>
      <c r="E82" s="36" t="s">
        <v>70</v>
      </c>
      <c r="F82" s="37">
        <v>3</v>
      </c>
      <c r="G82" s="156"/>
      <c r="H82" s="151"/>
      <c r="I82" s="149"/>
      <c r="K82" s="149"/>
      <c r="L82" s="151"/>
      <c r="M82" s="156"/>
      <c r="N82" s="35"/>
      <c r="O82" s="36" t="s">
        <v>70</v>
      </c>
      <c r="P82" s="37"/>
      <c r="Q82" s="156"/>
      <c r="R82" s="151"/>
      <c r="S82" s="149"/>
    </row>
    <row r="83" spans="1:19" ht="10.5" customHeight="1" x14ac:dyDescent="0.2">
      <c r="A83" s="149"/>
      <c r="B83" s="152"/>
      <c r="C83" s="157"/>
      <c r="D83" s="38"/>
      <c r="E83" s="39" t="s">
        <v>70</v>
      </c>
      <c r="F83" s="40"/>
      <c r="G83" s="157"/>
      <c r="H83" s="152"/>
      <c r="I83" s="149"/>
      <c r="K83" s="149"/>
      <c r="L83" s="152"/>
      <c r="M83" s="157"/>
      <c r="N83" s="38"/>
      <c r="O83" s="39" t="s">
        <v>70</v>
      </c>
      <c r="P83" s="40"/>
      <c r="Q83" s="157"/>
      <c r="R83" s="152"/>
      <c r="S83" s="149"/>
    </row>
    <row r="84" spans="1:19" ht="10.5" customHeight="1" x14ac:dyDescent="0.2">
      <c r="A84" s="149">
        <v>4</v>
      </c>
      <c r="B84" s="150" t="s">
        <v>82</v>
      </c>
      <c r="C84" s="153" t="str">
        <f>IF(D84="","",IF(D88&gt;F88,1,0)+IF(D87&gt;F87,1,0)+IF(D86&gt;F86,1,0)+IF(D85&gt;F85,1,0)+IF(D84&gt;F84,1,0))</f>
        <v/>
      </c>
      <c r="D84" s="32"/>
      <c r="E84" s="33" t="s">
        <v>70</v>
      </c>
      <c r="F84" s="34"/>
      <c r="G84" s="153" t="str">
        <f>IF(D84="","",IF(D88&lt;F88,1,0)+IF(D87&lt;F87,1,0)+IF(D86&lt;F86,1,0)+IF(D85&lt;F85,1,0)+IF(D84&lt;F84,1,0))</f>
        <v/>
      </c>
      <c r="H84" s="150" t="s">
        <v>116</v>
      </c>
      <c r="I84" s="149">
        <v>4</v>
      </c>
      <c r="K84" s="149">
        <v>4</v>
      </c>
      <c r="L84" s="150" t="s">
        <v>119</v>
      </c>
      <c r="M84" s="153">
        <f>IF(N84="","",IF(N88&gt;P88,1,0)+IF(N87&gt;P87,1,0)+IF(N86&gt;P86,1,0)+IF(N85&gt;P85,1,0)+IF(N84&gt;P84,1,0))</f>
        <v>3</v>
      </c>
      <c r="N84" s="32">
        <v>12</v>
      </c>
      <c r="O84" s="33" t="s">
        <v>92</v>
      </c>
      <c r="P84" s="34">
        <v>10</v>
      </c>
      <c r="Q84" s="153">
        <f>IF(N84="","",IF(N88&lt;P88,1,0)+IF(N87&lt;P87,1,0)+IF(N86&lt;P86,1,0)+IF(N85&lt;P85,1,0)+IF(N84&lt;P84,1,0))</f>
        <v>0</v>
      </c>
      <c r="R84" s="150" t="s">
        <v>112</v>
      </c>
      <c r="S84" s="149">
        <v>4</v>
      </c>
    </row>
    <row r="85" spans="1:19" ht="10.5" customHeight="1" x14ac:dyDescent="0.2">
      <c r="A85" s="149"/>
      <c r="B85" s="151"/>
      <c r="C85" s="153"/>
      <c r="D85" s="35"/>
      <c r="E85" s="36" t="s">
        <v>92</v>
      </c>
      <c r="F85" s="37"/>
      <c r="G85" s="153"/>
      <c r="H85" s="151"/>
      <c r="I85" s="149"/>
      <c r="K85" s="149"/>
      <c r="L85" s="151"/>
      <c r="M85" s="153"/>
      <c r="N85" s="35">
        <v>11</v>
      </c>
      <c r="O85" s="36" t="s">
        <v>92</v>
      </c>
      <c r="P85" s="37">
        <v>2</v>
      </c>
      <c r="Q85" s="153"/>
      <c r="R85" s="151"/>
      <c r="S85" s="149"/>
    </row>
    <row r="86" spans="1:19" ht="10.5" customHeight="1" x14ac:dyDescent="0.2">
      <c r="A86" s="149"/>
      <c r="B86" s="151"/>
      <c r="C86" s="153"/>
      <c r="D86" s="35"/>
      <c r="E86" s="36" t="s">
        <v>92</v>
      </c>
      <c r="F86" s="37"/>
      <c r="G86" s="153"/>
      <c r="H86" s="151"/>
      <c r="I86" s="149"/>
      <c r="K86" s="149"/>
      <c r="L86" s="151"/>
      <c r="M86" s="153"/>
      <c r="N86" s="35">
        <v>11</v>
      </c>
      <c r="O86" s="36" t="s">
        <v>92</v>
      </c>
      <c r="P86" s="37">
        <v>6</v>
      </c>
      <c r="Q86" s="153"/>
      <c r="R86" s="151"/>
      <c r="S86" s="149"/>
    </row>
    <row r="87" spans="1:19" ht="10.5" customHeight="1" x14ac:dyDescent="0.2">
      <c r="A87" s="149"/>
      <c r="B87" s="151"/>
      <c r="C87" s="153"/>
      <c r="D87" s="35"/>
      <c r="E87" s="36" t="s">
        <v>92</v>
      </c>
      <c r="F87" s="37"/>
      <c r="G87" s="153"/>
      <c r="H87" s="151"/>
      <c r="I87" s="149"/>
      <c r="K87" s="149"/>
      <c r="L87" s="151"/>
      <c r="M87" s="153"/>
      <c r="N87" s="35"/>
      <c r="O87" s="36" t="s">
        <v>92</v>
      </c>
      <c r="P87" s="37"/>
      <c r="Q87" s="153"/>
      <c r="R87" s="151"/>
      <c r="S87" s="149"/>
    </row>
    <row r="88" spans="1:19" ht="10.5" customHeight="1" x14ac:dyDescent="0.2">
      <c r="A88" s="149"/>
      <c r="B88" s="152"/>
      <c r="C88" s="153"/>
      <c r="D88" s="38"/>
      <c r="E88" s="39" t="s">
        <v>92</v>
      </c>
      <c r="F88" s="40"/>
      <c r="G88" s="153"/>
      <c r="H88" s="152"/>
      <c r="I88" s="149"/>
      <c r="K88" s="149"/>
      <c r="L88" s="152"/>
      <c r="M88" s="153"/>
      <c r="N88" s="38"/>
      <c r="O88" s="39" t="s">
        <v>92</v>
      </c>
      <c r="P88" s="40"/>
      <c r="Q88" s="153"/>
      <c r="R88" s="152"/>
      <c r="S88" s="149"/>
    </row>
    <row r="89" spans="1:19" ht="10.5" customHeight="1" x14ac:dyDescent="0.2">
      <c r="A89" s="149" t="s">
        <v>99</v>
      </c>
      <c r="B89" s="150" t="s">
        <v>85</v>
      </c>
      <c r="C89" s="153" t="str">
        <f>IF(D89="","",IF(D93&gt;F93,1,0)+IF(D92&gt;F92,1,0)+IF(D91&gt;F91,1,0)+IF(D90&gt;F90,1,0)+IF(D89&gt;F89,1,0))</f>
        <v/>
      </c>
      <c r="D89" s="32"/>
      <c r="E89" s="33" t="s">
        <v>93</v>
      </c>
      <c r="F89" s="34"/>
      <c r="G89" s="153" t="str">
        <f>IF(D89="","",IF(D93&lt;F93,1,0)+IF(D92&lt;F92,1,0)+IF(D91&lt;F91,1,0)+IF(D90&lt;F90,1,0)+IF(D89&lt;F89,1,0))</f>
        <v/>
      </c>
      <c r="H89" s="150" t="s">
        <v>117</v>
      </c>
      <c r="I89" s="149" t="s">
        <v>99</v>
      </c>
      <c r="K89" s="149" t="s">
        <v>99</v>
      </c>
      <c r="L89" s="150" t="s">
        <v>86</v>
      </c>
      <c r="M89" s="153" t="str">
        <f>IF(N89="","",IF(N93&gt;P93,1,0)+IF(N92&gt;P92,1,0)+IF(N91&gt;P91,1,0)+IF(N90&gt;P90,1,0)+IF(N89&gt;P89,1,0))</f>
        <v/>
      </c>
      <c r="N89" s="32"/>
      <c r="O89" s="33" t="s">
        <v>92</v>
      </c>
      <c r="P89" s="34"/>
      <c r="Q89" s="153" t="str">
        <f>IF(N89="","",IF(N93&lt;P93,1,0)+IF(N92&lt;P92,1,0)+IF(N91&lt;P91,1,0)+IF(N90&lt;P90,1,0)+IF(N89&lt;P89,1,0))</f>
        <v/>
      </c>
      <c r="R89" s="150" t="s">
        <v>113</v>
      </c>
      <c r="S89" s="149" t="s">
        <v>99</v>
      </c>
    </row>
    <row r="90" spans="1:19" ht="10.5" customHeight="1" x14ac:dyDescent="0.2">
      <c r="A90" s="149"/>
      <c r="B90" s="151"/>
      <c r="C90" s="153"/>
      <c r="D90" s="35"/>
      <c r="E90" s="36" t="s">
        <v>70</v>
      </c>
      <c r="F90" s="37"/>
      <c r="G90" s="153"/>
      <c r="H90" s="151"/>
      <c r="I90" s="149"/>
      <c r="K90" s="149"/>
      <c r="L90" s="151"/>
      <c r="M90" s="153"/>
      <c r="N90" s="35"/>
      <c r="O90" s="36" t="s">
        <v>70</v>
      </c>
      <c r="P90" s="37"/>
      <c r="Q90" s="153"/>
      <c r="R90" s="151"/>
      <c r="S90" s="149"/>
    </row>
    <row r="91" spans="1:19" ht="10.5" customHeight="1" x14ac:dyDescent="0.2">
      <c r="A91" s="149"/>
      <c r="B91" s="151"/>
      <c r="C91" s="153"/>
      <c r="D91" s="35"/>
      <c r="E91" s="36" t="s">
        <v>70</v>
      </c>
      <c r="F91" s="37"/>
      <c r="G91" s="153"/>
      <c r="H91" s="151"/>
      <c r="I91" s="149"/>
      <c r="K91" s="149"/>
      <c r="L91" s="151"/>
      <c r="M91" s="153"/>
      <c r="N91" s="35"/>
      <c r="O91" s="36" t="s">
        <v>70</v>
      </c>
      <c r="P91" s="37"/>
      <c r="Q91" s="153"/>
      <c r="R91" s="151"/>
      <c r="S91" s="149"/>
    </row>
    <row r="92" spans="1:19" ht="10.5" customHeight="1" x14ac:dyDescent="0.2">
      <c r="A92" s="149"/>
      <c r="B92" s="151"/>
      <c r="C92" s="153"/>
      <c r="D92" s="35"/>
      <c r="E92" s="36" t="s">
        <v>70</v>
      </c>
      <c r="F92" s="37"/>
      <c r="G92" s="153"/>
      <c r="H92" s="151"/>
      <c r="I92" s="149"/>
      <c r="K92" s="149"/>
      <c r="L92" s="151"/>
      <c r="M92" s="153"/>
      <c r="N92" s="35"/>
      <c r="O92" s="36" t="s">
        <v>70</v>
      </c>
      <c r="P92" s="37"/>
      <c r="Q92" s="153"/>
      <c r="R92" s="151"/>
      <c r="S92" s="149"/>
    </row>
    <row r="93" spans="1:19" ht="10.5" customHeight="1" x14ac:dyDescent="0.2">
      <c r="A93" s="149"/>
      <c r="B93" s="152"/>
      <c r="C93" s="153"/>
      <c r="D93" s="38"/>
      <c r="E93" s="39" t="s">
        <v>70</v>
      </c>
      <c r="F93" s="40"/>
      <c r="G93" s="153"/>
      <c r="H93" s="152"/>
      <c r="I93" s="149"/>
      <c r="K93" s="149"/>
      <c r="L93" s="152"/>
      <c r="M93" s="153"/>
      <c r="N93" s="38"/>
      <c r="O93" s="39" t="s">
        <v>70</v>
      </c>
      <c r="P93" s="40"/>
      <c r="Q93" s="153"/>
      <c r="R93" s="152"/>
      <c r="S93" s="149"/>
    </row>
    <row r="95" spans="1:19" ht="19.2" x14ac:dyDescent="0.2">
      <c r="B95" s="162" t="s">
        <v>127</v>
      </c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2"/>
    </row>
  </sheetData>
  <mergeCells count="240">
    <mergeCell ref="B95:R95"/>
    <mergeCell ref="A1:S1"/>
    <mergeCell ref="G3:M3"/>
    <mergeCell ref="A5:C5"/>
    <mergeCell ref="A6:C6"/>
    <mergeCell ref="G6:I6"/>
    <mergeCell ref="K6:M6"/>
    <mergeCell ref="Q6:S6"/>
    <mergeCell ref="A7:C7"/>
    <mergeCell ref="G7:I7"/>
    <mergeCell ref="R8:R12"/>
    <mergeCell ref="S8:S12"/>
    <mergeCell ref="K7:M7"/>
    <mergeCell ref="Q7:S7"/>
    <mergeCell ref="A8:A12"/>
    <mergeCell ref="B8:B12"/>
    <mergeCell ref="C8:C12"/>
    <mergeCell ref="G8:G12"/>
    <mergeCell ref="H8:H12"/>
    <mergeCell ref="I8:I12"/>
    <mergeCell ref="A13:A17"/>
    <mergeCell ref="B13:B17"/>
    <mergeCell ref="C13:C17"/>
    <mergeCell ref="G13:G17"/>
    <mergeCell ref="M8:M12"/>
    <mergeCell ref="Q8:Q12"/>
    <mergeCell ref="K8:K12"/>
    <mergeCell ref="L8:L12"/>
    <mergeCell ref="M13:M17"/>
    <mergeCell ref="Q13:Q17"/>
    <mergeCell ref="R13:R17"/>
    <mergeCell ref="S13:S17"/>
    <mergeCell ref="H13:H17"/>
    <mergeCell ref="I13:I17"/>
    <mergeCell ref="K13:K17"/>
    <mergeCell ref="L13:L17"/>
    <mergeCell ref="A18:A23"/>
    <mergeCell ref="B18:B20"/>
    <mergeCell ref="C18:C23"/>
    <mergeCell ref="G18:G23"/>
    <mergeCell ref="D20:D21"/>
    <mergeCell ref="E20:E21"/>
    <mergeCell ref="F20:F21"/>
    <mergeCell ref="B21:B23"/>
    <mergeCell ref="H18:H20"/>
    <mergeCell ref="I18:I23"/>
    <mergeCell ref="K18:K23"/>
    <mergeCell ref="L18:L20"/>
    <mergeCell ref="H21:H23"/>
    <mergeCell ref="L21:L23"/>
    <mergeCell ref="M18:M23"/>
    <mergeCell ref="Q18:Q23"/>
    <mergeCell ref="R18:R20"/>
    <mergeCell ref="S18:S23"/>
    <mergeCell ref="N20:N21"/>
    <mergeCell ref="O20:O21"/>
    <mergeCell ref="P20:P21"/>
    <mergeCell ref="R21:R23"/>
    <mergeCell ref="R24:R28"/>
    <mergeCell ref="S24:S28"/>
    <mergeCell ref="H24:H28"/>
    <mergeCell ref="I24:I28"/>
    <mergeCell ref="K24:K28"/>
    <mergeCell ref="L24:L28"/>
    <mergeCell ref="A29:A33"/>
    <mergeCell ref="B29:B33"/>
    <mergeCell ref="C29:C33"/>
    <mergeCell ref="G29:G33"/>
    <mergeCell ref="M24:M28"/>
    <mergeCell ref="Q24:Q28"/>
    <mergeCell ref="A24:A28"/>
    <mergeCell ref="B24:B28"/>
    <mergeCell ref="C24:C28"/>
    <mergeCell ref="G24:G28"/>
    <mergeCell ref="M29:M33"/>
    <mergeCell ref="Q29:Q33"/>
    <mergeCell ref="R29:R33"/>
    <mergeCell ref="S29:S33"/>
    <mergeCell ref="H29:H33"/>
    <mergeCell ref="I29:I33"/>
    <mergeCell ref="K29:K33"/>
    <mergeCell ref="L29:L33"/>
    <mergeCell ref="Q36:S36"/>
    <mergeCell ref="A37:C37"/>
    <mergeCell ref="G37:I37"/>
    <mergeCell ref="K37:M37"/>
    <mergeCell ref="Q37:S37"/>
    <mergeCell ref="A35:C35"/>
    <mergeCell ref="A36:C36"/>
    <mergeCell ref="G36:I36"/>
    <mergeCell ref="K36:M36"/>
    <mergeCell ref="R38:R42"/>
    <mergeCell ref="S38:S42"/>
    <mergeCell ref="H38:H42"/>
    <mergeCell ref="I38:I42"/>
    <mergeCell ref="K38:K42"/>
    <mergeCell ref="L38:L42"/>
    <mergeCell ref="A43:A47"/>
    <mergeCell ref="B43:B47"/>
    <mergeCell ref="C43:C47"/>
    <mergeCell ref="G43:G47"/>
    <mergeCell ref="M38:M42"/>
    <mergeCell ref="Q38:Q42"/>
    <mergeCell ref="A38:A42"/>
    <mergeCell ref="B38:B42"/>
    <mergeCell ref="C38:C42"/>
    <mergeCell ref="G38:G42"/>
    <mergeCell ref="M43:M47"/>
    <mergeCell ref="Q43:Q47"/>
    <mergeCell ref="R43:R47"/>
    <mergeCell ref="S43:S47"/>
    <mergeCell ref="H43:H47"/>
    <mergeCell ref="I43:I47"/>
    <mergeCell ref="K43:K47"/>
    <mergeCell ref="L43:L47"/>
    <mergeCell ref="A48:A53"/>
    <mergeCell ref="B48:B50"/>
    <mergeCell ref="C48:C53"/>
    <mergeCell ref="G48:G53"/>
    <mergeCell ref="D50:D51"/>
    <mergeCell ref="E50:E51"/>
    <mergeCell ref="F50:F51"/>
    <mergeCell ref="B51:B53"/>
    <mergeCell ref="H48:H50"/>
    <mergeCell ref="I48:I53"/>
    <mergeCell ref="K48:K53"/>
    <mergeCell ref="L48:L50"/>
    <mergeCell ref="H51:H53"/>
    <mergeCell ref="L51:L53"/>
    <mergeCell ref="M48:M53"/>
    <mergeCell ref="Q48:Q53"/>
    <mergeCell ref="R48:R50"/>
    <mergeCell ref="S48:S53"/>
    <mergeCell ref="N50:N51"/>
    <mergeCell ref="O50:O51"/>
    <mergeCell ref="P50:P51"/>
    <mergeCell ref="R51:R53"/>
    <mergeCell ref="R54:R58"/>
    <mergeCell ref="S54:S58"/>
    <mergeCell ref="H54:H58"/>
    <mergeCell ref="I54:I58"/>
    <mergeCell ref="K54:K58"/>
    <mergeCell ref="L54:L58"/>
    <mergeCell ref="A59:A63"/>
    <mergeCell ref="B59:B63"/>
    <mergeCell ref="C59:C63"/>
    <mergeCell ref="G59:G63"/>
    <mergeCell ref="M54:M58"/>
    <mergeCell ref="Q54:Q58"/>
    <mergeCell ref="A54:A58"/>
    <mergeCell ref="B54:B58"/>
    <mergeCell ref="C54:C58"/>
    <mergeCell ref="G54:G58"/>
    <mergeCell ref="M59:M63"/>
    <mergeCell ref="Q59:Q63"/>
    <mergeCell ref="R59:R63"/>
    <mergeCell ref="S59:S63"/>
    <mergeCell ref="H59:H63"/>
    <mergeCell ref="I59:I63"/>
    <mergeCell ref="K59:K63"/>
    <mergeCell ref="L59:L63"/>
    <mergeCell ref="Q66:S66"/>
    <mergeCell ref="A67:C67"/>
    <mergeCell ref="G67:I67"/>
    <mergeCell ref="K67:M67"/>
    <mergeCell ref="Q67:S67"/>
    <mergeCell ref="A65:C65"/>
    <mergeCell ref="A66:C66"/>
    <mergeCell ref="G66:I66"/>
    <mergeCell ref="K66:M66"/>
    <mergeCell ref="R68:R72"/>
    <mergeCell ref="S68:S72"/>
    <mergeCell ref="H68:H72"/>
    <mergeCell ref="I68:I72"/>
    <mergeCell ref="K68:K72"/>
    <mergeCell ref="L68:L72"/>
    <mergeCell ref="A73:A77"/>
    <mergeCell ref="B73:B77"/>
    <mergeCell ref="C73:C77"/>
    <mergeCell ref="G73:G77"/>
    <mergeCell ref="M68:M72"/>
    <mergeCell ref="Q68:Q72"/>
    <mergeCell ref="A68:A72"/>
    <mergeCell ref="B68:B72"/>
    <mergeCell ref="C68:C72"/>
    <mergeCell ref="G68:G72"/>
    <mergeCell ref="M73:M77"/>
    <mergeCell ref="Q73:Q77"/>
    <mergeCell ref="R73:R77"/>
    <mergeCell ref="S73:S77"/>
    <mergeCell ref="H73:H77"/>
    <mergeCell ref="I73:I77"/>
    <mergeCell ref="K73:K77"/>
    <mergeCell ref="L73:L77"/>
    <mergeCell ref="A78:A83"/>
    <mergeCell ref="B78:B80"/>
    <mergeCell ref="C78:C83"/>
    <mergeCell ref="G78:G83"/>
    <mergeCell ref="D80:D81"/>
    <mergeCell ref="E80:E81"/>
    <mergeCell ref="F80:F81"/>
    <mergeCell ref="B81:B83"/>
    <mergeCell ref="H78:H80"/>
    <mergeCell ref="I78:I83"/>
    <mergeCell ref="K78:K83"/>
    <mergeCell ref="L78:L80"/>
    <mergeCell ref="H81:H83"/>
    <mergeCell ref="L81:L83"/>
    <mergeCell ref="M78:M83"/>
    <mergeCell ref="Q78:Q83"/>
    <mergeCell ref="R78:R80"/>
    <mergeCell ref="S78:S83"/>
    <mergeCell ref="N80:N81"/>
    <mergeCell ref="O80:O81"/>
    <mergeCell ref="P80:P81"/>
    <mergeCell ref="R81:R83"/>
    <mergeCell ref="R84:R88"/>
    <mergeCell ref="S84:S88"/>
    <mergeCell ref="H84:H88"/>
    <mergeCell ref="I84:I88"/>
    <mergeCell ref="K84:K88"/>
    <mergeCell ref="L84:L88"/>
    <mergeCell ref="A89:A93"/>
    <mergeCell ref="B89:B93"/>
    <mergeCell ref="C89:C93"/>
    <mergeCell ref="G89:G93"/>
    <mergeCell ref="M84:M88"/>
    <mergeCell ref="Q84:Q88"/>
    <mergeCell ref="A84:A88"/>
    <mergeCell ref="B84:B88"/>
    <mergeCell ref="C84:C88"/>
    <mergeCell ref="G84:G88"/>
    <mergeCell ref="M89:M93"/>
    <mergeCell ref="Q89:Q93"/>
    <mergeCell ref="R89:R93"/>
    <mergeCell ref="S89:S93"/>
    <mergeCell ref="H89:H93"/>
    <mergeCell ref="I89:I93"/>
    <mergeCell ref="K89:K93"/>
    <mergeCell ref="L89:L93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1E768-DD2E-4D92-AF10-2A1D45B80643}">
  <dimension ref="B1:BU84"/>
  <sheetViews>
    <sheetView view="pageBreakPreview" topLeftCell="A28" zoomScale="55" zoomScaleNormal="55" zoomScaleSheetLayoutView="55" workbookViewId="0">
      <selection activeCell="CA18" sqref="CA18"/>
    </sheetView>
  </sheetViews>
  <sheetFormatPr defaultColWidth="9" defaultRowHeight="13.8" x14ac:dyDescent="0.2"/>
  <cols>
    <col min="1" max="1" width="2.6640625" style="163" customWidth="1"/>
    <col min="2" max="2" width="4.109375" style="164" customWidth="1"/>
    <col min="3" max="3" width="0" style="163" hidden="1" customWidth="1"/>
    <col min="4" max="4" width="14.6640625" style="165" customWidth="1"/>
    <col min="5" max="5" width="1.6640625" style="163" customWidth="1"/>
    <col min="6" max="6" width="6.6640625" style="163" customWidth="1"/>
    <col min="7" max="7" width="1.6640625" style="163" customWidth="1"/>
    <col min="8" max="30" width="2" style="163" customWidth="1"/>
    <col min="31" max="31" width="0" style="163" hidden="1" customWidth="1"/>
    <col min="32" max="32" width="14.6640625" style="165" customWidth="1"/>
    <col min="33" max="33" width="1.6640625" style="163" customWidth="1"/>
    <col min="34" max="34" width="6.6640625" style="163" customWidth="1"/>
    <col min="35" max="35" width="1.6640625" style="163" customWidth="1"/>
    <col min="36" max="36" width="4.109375" style="164" customWidth="1"/>
    <col min="37" max="38" width="2.6640625" style="163" customWidth="1"/>
    <col min="39" max="39" width="4.109375" style="164" customWidth="1"/>
    <col min="40" max="40" width="0" style="163" hidden="1" customWidth="1"/>
    <col min="41" max="41" width="14.6640625" style="165" customWidth="1"/>
    <col min="42" max="42" width="1.6640625" style="163" customWidth="1"/>
    <col min="43" max="43" width="6.6640625" style="163" customWidth="1"/>
    <col min="44" max="44" width="1.6640625" style="163" customWidth="1"/>
    <col min="45" max="67" width="2" style="163" customWidth="1"/>
    <col min="68" max="68" width="0" style="163" hidden="1" customWidth="1"/>
    <col min="69" max="69" width="14.6640625" style="165" customWidth="1"/>
    <col min="70" max="70" width="1.6640625" style="163" customWidth="1"/>
    <col min="71" max="71" width="6.6640625" style="163" customWidth="1"/>
    <col min="72" max="72" width="1.6640625" style="163" customWidth="1"/>
    <col min="73" max="73" width="4.109375" style="164" customWidth="1"/>
    <col min="74" max="74" width="2.6640625" style="163" customWidth="1"/>
    <col min="75" max="16384" width="9" style="163"/>
  </cols>
  <sheetData>
    <row r="1" spans="2:73" ht="30" customHeight="1" x14ac:dyDescent="0.2">
      <c r="D1" s="231" t="s">
        <v>331</v>
      </c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</row>
    <row r="3" spans="2:73" ht="24.9" customHeight="1" x14ac:dyDescent="0.2">
      <c r="AE3" s="230" t="s">
        <v>330</v>
      </c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BM3" s="229" t="s">
        <v>329</v>
      </c>
      <c r="BN3" s="228"/>
      <c r="BO3" s="228"/>
      <c r="BP3" s="228"/>
      <c r="BQ3" s="228"/>
      <c r="BR3" s="228"/>
      <c r="BS3" s="228"/>
      <c r="BT3" s="228"/>
      <c r="BU3" s="228"/>
    </row>
    <row r="4" spans="2:73" x14ac:dyDescent="0.2">
      <c r="BM4" s="229" t="s">
        <v>328</v>
      </c>
      <c r="BN4" s="228"/>
      <c r="BO4" s="228"/>
      <c r="BP4" s="228"/>
      <c r="BQ4" s="228"/>
      <c r="BR4" s="228"/>
      <c r="BS4" s="228"/>
      <c r="BT4" s="228"/>
      <c r="BU4" s="228"/>
    </row>
    <row r="6" spans="2:73" ht="10.95" customHeight="1" thickBot="1" x14ac:dyDescent="0.25">
      <c r="B6" s="172">
        <v>1</v>
      </c>
      <c r="D6" s="174" t="s">
        <v>327</v>
      </c>
      <c r="E6" s="173" t="s">
        <v>131</v>
      </c>
      <c r="F6" s="173" t="s">
        <v>138</v>
      </c>
      <c r="G6" s="173" t="s">
        <v>129</v>
      </c>
      <c r="H6" s="177"/>
      <c r="I6" s="177"/>
      <c r="J6" s="175"/>
      <c r="K6" s="175"/>
      <c r="L6" s="175"/>
      <c r="M6" s="175"/>
      <c r="R6" s="224" t="s">
        <v>326</v>
      </c>
      <c r="S6" s="224"/>
      <c r="T6" s="224"/>
      <c r="Y6" s="175"/>
      <c r="Z6" s="175"/>
      <c r="AA6" s="175"/>
      <c r="AB6" s="175"/>
      <c r="AC6" s="177"/>
      <c r="AD6" s="177"/>
      <c r="AF6" s="174" t="s">
        <v>325</v>
      </c>
      <c r="AG6" s="173" t="s">
        <v>131</v>
      </c>
      <c r="AH6" s="173" t="s">
        <v>138</v>
      </c>
      <c r="AI6" s="173" t="s">
        <v>129</v>
      </c>
      <c r="AJ6" s="172">
        <v>38</v>
      </c>
      <c r="AM6" s="172">
        <v>76</v>
      </c>
      <c r="AO6" s="174" t="s">
        <v>324</v>
      </c>
      <c r="AP6" s="173" t="s">
        <v>131</v>
      </c>
      <c r="AQ6" s="173" t="s">
        <v>130</v>
      </c>
      <c r="AR6" s="173" t="s">
        <v>129</v>
      </c>
      <c r="AS6" s="177"/>
      <c r="AT6" s="177"/>
      <c r="AU6" s="175"/>
      <c r="AV6" s="175"/>
      <c r="AW6" s="175"/>
      <c r="AX6" s="175"/>
      <c r="BJ6" s="175"/>
      <c r="BK6" s="175"/>
      <c r="BL6" s="175"/>
      <c r="BM6" s="175"/>
      <c r="BN6" s="177"/>
      <c r="BO6" s="177"/>
      <c r="BQ6" s="174" t="s">
        <v>323</v>
      </c>
      <c r="BR6" s="173" t="s">
        <v>131</v>
      </c>
      <c r="BS6" s="173" t="s">
        <v>148</v>
      </c>
      <c r="BT6" s="173" t="s">
        <v>129</v>
      </c>
      <c r="BU6" s="172">
        <v>113</v>
      </c>
    </row>
    <row r="7" spans="2:73" ht="10.95" customHeight="1" thickTop="1" thickBot="1" x14ac:dyDescent="0.25">
      <c r="B7" s="172"/>
      <c r="D7" s="174"/>
      <c r="E7" s="173"/>
      <c r="F7" s="173"/>
      <c r="G7" s="173"/>
      <c r="H7" s="175"/>
      <c r="I7" s="175"/>
      <c r="J7" s="203"/>
      <c r="K7" s="175"/>
      <c r="L7" s="175"/>
      <c r="M7" s="175"/>
      <c r="R7" s="224"/>
      <c r="S7" s="224"/>
      <c r="T7" s="224"/>
      <c r="Y7" s="175"/>
      <c r="Z7" s="175"/>
      <c r="AA7" s="175"/>
      <c r="AB7" s="202"/>
      <c r="AC7" s="175"/>
      <c r="AD7" s="175"/>
      <c r="AF7" s="174"/>
      <c r="AG7" s="173"/>
      <c r="AH7" s="173"/>
      <c r="AI7" s="173"/>
      <c r="AJ7" s="172"/>
      <c r="AM7" s="172"/>
      <c r="AO7" s="174"/>
      <c r="AP7" s="173"/>
      <c r="AQ7" s="173"/>
      <c r="AR7" s="173"/>
      <c r="AS7" s="175"/>
      <c r="AT7" s="175"/>
      <c r="AU7" s="203"/>
      <c r="AV7" s="175"/>
      <c r="AW7" s="175"/>
      <c r="AX7" s="175"/>
      <c r="BJ7" s="175"/>
      <c r="BK7" s="175"/>
      <c r="BL7" s="175"/>
      <c r="BM7" s="202"/>
      <c r="BN7" s="175"/>
      <c r="BO7" s="175"/>
      <c r="BQ7" s="174"/>
      <c r="BR7" s="173"/>
      <c r="BS7" s="173"/>
      <c r="BT7" s="173"/>
      <c r="BU7" s="172"/>
    </row>
    <row r="8" spans="2:73" ht="10.95" customHeight="1" thickTop="1" thickBot="1" x14ac:dyDescent="0.25">
      <c r="B8" s="172">
        <v>2</v>
      </c>
      <c r="D8" s="174" t="s">
        <v>322</v>
      </c>
      <c r="E8" s="173" t="s">
        <v>131</v>
      </c>
      <c r="F8" s="173" t="s">
        <v>212</v>
      </c>
      <c r="G8" s="173" t="s">
        <v>129</v>
      </c>
      <c r="H8" s="177"/>
      <c r="I8" s="186"/>
      <c r="J8" s="179"/>
      <c r="K8" s="188"/>
      <c r="L8" s="175"/>
      <c r="M8" s="175"/>
      <c r="R8" s="224"/>
      <c r="S8" s="224"/>
      <c r="T8" s="224"/>
      <c r="Y8" s="175"/>
      <c r="Z8" s="175"/>
      <c r="AA8" s="181"/>
      <c r="AB8" s="186"/>
      <c r="AC8" s="179"/>
      <c r="AD8" s="195"/>
      <c r="AF8" s="174" t="s">
        <v>321</v>
      </c>
      <c r="AG8" s="173" t="s">
        <v>131</v>
      </c>
      <c r="AH8" s="173" t="s">
        <v>152</v>
      </c>
      <c r="AI8" s="173" t="s">
        <v>129</v>
      </c>
      <c r="AJ8" s="172">
        <v>39</v>
      </c>
      <c r="AM8" s="172">
        <v>77</v>
      </c>
      <c r="AO8" s="174" t="s">
        <v>320</v>
      </c>
      <c r="AP8" s="173" t="s">
        <v>131</v>
      </c>
      <c r="AQ8" s="173" t="s">
        <v>185</v>
      </c>
      <c r="AR8" s="173" t="s">
        <v>129</v>
      </c>
      <c r="AS8" s="177"/>
      <c r="AT8" s="186"/>
      <c r="AU8" s="179"/>
      <c r="AV8" s="188"/>
      <c r="AW8" s="175"/>
      <c r="AX8" s="175"/>
      <c r="BJ8" s="175"/>
      <c r="BK8" s="175"/>
      <c r="BL8" s="181"/>
      <c r="BM8" s="186"/>
      <c r="BN8" s="179"/>
      <c r="BO8" s="195"/>
      <c r="BQ8" s="174" t="s">
        <v>319</v>
      </c>
      <c r="BR8" s="173" t="s">
        <v>131</v>
      </c>
      <c r="BS8" s="173" t="s">
        <v>156</v>
      </c>
      <c r="BT8" s="173" t="s">
        <v>129</v>
      </c>
      <c r="BU8" s="172">
        <v>114</v>
      </c>
    </row>
    <row r="9" spans="2:73" ht="10.95" customHeight="1" thickTop="1" thickBot="1" x14ac:dyDescent="0.25">
      <c r="B9" s="172"/>
      <c r="D9" s="174"/>
      <c r="E9" s="173"/>
      <c r="F9" s="173"/>
      <c r="G9" s="173"/>
      <c r="H9" s="175"/>
      <c r="I9" s="213"/>
      <c r="J9" s="179"/>
      <c r="K9" s="188"/>
      <c r="L9" s="175"/>
      <c r="M9" s="175"/>
      <c r="R9" s="224"/>
      <c r="S9" s="224"/>
      <c r="T9" s="224"/>
      <c r="Y9" s="175"/>
      <c r="Z9" s="175"/>
      <c r="AA9" s="181"/>
      <c r="AB9" s="186"/>
      <c r="AC9" s="212"/>
      <c r="AD9" s="190"/>
      <c r="AF9" s="174"/>
      <c r="AG9" s="173"/>
      <c r="AH9" s="173"/>
      <c r="AI9" s="173"/>
      <c r="AJ9" s="172"/>
      <c r="AM9" s="172"/>
      <c r="AO9" s="174"/>
      <c r="AP9" s="173"/>
      <c r="AQ9" s="173"/>
      <c r="AR9" s="173"/>
      <c r="AS9" s="175"/>
      <c r="AT9" s="213"/>
      <c r="AU9" s="179"/>
      <c r="AV9" s="188"/>
      <c r="AW9" s="175"/>
      <c r="AX9" s="175"/>
      <c r="BJ9" s="175"/>
      <c r="BK9" s="175"/>
      <c r="BL9" s="181"/>
      <c r="BM9" s="186"/>
      <c r="BN9" s="212"/>
      <c r="BO9" s="190"/>
      <c r="BQ9" s="174"/>
      <c r="BR9" s="173"/>
      <c r="BS9" s="173"/>
      <c r="BT9" s="173"/>
      <c r="BU9" s="172"/>
    </row>
    <row r="10" spans="2:73" ht="10.95" customHeight="1" thickTop="1" thickBot="1" x14ac:dyDescent="0.25">
      <c r="B10" s="172">
        <v>3</v>
      </c>
      <c r="D10" s="174" t="s">
        <v>318</v>
      </c>
      <c r="E10" s="173" t="s">
        <v>131</v>
      </c>
      <c r="F10" s="173" t="s">
        <v>189</v>
      </c>
      <c r="G10" s="173" t="s">
        <v>129</v>
      </c>
      <c r="H10" s="194"/>
      <c r="I10" s="175"/>
      <c r="J10" s="175"/>
      <c r="K10" s="203"/>
      <c r="L10" s="175"/>
      <c r="M10" s="175"/>
      <c r="R10" s="224"/>
      <c r="S10" s="224"/>
      <c r="T10" s="224"/>
      <c r="Y10" s="175"/>
      <c r="Z10" s="175"/>
      <c r="AA10" s="202"/>
      <c r="AB10" s="175"/>
      <c r="AC10" s="178"/>
      <c r="AD10" s="177"/>
      <c r="AF10" s="174" t="s">
        <v>317</v>
      </c>
      <c r="AG10" s="173" t="s">
        <v>131</v>
      </c>
      <c r="AH10" s="173" t="s">
        <v>164</v>
      </c>
      <c r="AI10" s="173" t="s">
        <v>129</v>
      </c>
      <c r="AJ10" s="172">
        <v>40</v>
      </c>
      <c r="AM10" s="172">
        <v>78</v>
      </c>
      <c r="AO10" s="174" t="s">
        <v>316</v>
      </c>
      <c r="AP10" s="173" t="s">
        <v>131</v>
      </c>
      <c r="AQ10" s="173" t="s">
        <v>175</v>
      </c>
      <c r="AR10" s="173" t="s">
        <v>129</v>
      </c>
      <c r="AS10" s="194"/>
      <c r="AT10" s="175"/>
      <c r="AU10" s="175"/>
      <c r="AV10" s="203"/>
      <c r="AW10" s="175"/>
      <c r="AX10" s="175"/>
      <c r="BJ10" s="175"/>
      <c r="BK10" s="175"/>
      <c r="BL10" s="202"/>
      <c r="BM10" s="175"/>
      <c r="BN10" s="178"/>
      <c r="BO10" s="177"/>
      <c r="BQ10" s="174" t="s">
        <v>315</v>
      </c>
      <c r="BR10" s="173" t="s">
        <v>131</v>
      </c>
      <c r="BS10" s="173" t="s">
        <v>198</v>
      </c>
      <c r="BT10" s="173" t="s">
        <v>129</v>
      </c>
      <c r="BU10" s="172">
        <v>115</v>
      </c>
    </row>
    <row r="11" spans="2:73" ht="10.95" customHeight="1" thickTop="1" x14ac:dyDescent="0.2">
      <c r="B11" s="172"/>
      <c r="D11" s="174"/>
      <c r="E11" s="173"/>
      <c r="F11" s="173"/>
      <c r="G11" s="173"/>
      <c r="H11" s="175"/>
      <c r="I11" s="175"/>
      <c r="J11" s="186"/>
      <c r="K11" s="179"/>
      <c r="L11" s="188"/>
      <c r="M11" s="175"/>
      <c r="R11" s="224"/>
      <c r="S11" s="224"/>
      <c r="T11" s="224"/>
      <c r="Y11" s="175"/>
      <c r="Z11" s="181"/>
      <c r="AA11" s="186"/>
      <c r="AB11" s="179"/>
      <c r="AC11" s="175"/>
      <c r="AD11" s="175"/>
      <c r="AF11" s="174"/>
      <c r="AG11" s="173"/>
      <c r="AH11" s="173"/>
      <c r="AI11" s="173"/>
      <c r="AJ11" s="172"/>
      <c r="AM11" s="172"/>
      <c r="AO11" s="174"/>
      <c r="AP11" s="173"/>
      <c r="AQ11" s="173"/>
      <c r="AR11" s="173"/>
      <c r="AS11" s="175"/>
      <c r="AT11" s="175"/>
      <c r="AU11" s="186"/>
      <c r="AV11" s="179"/>
      <c r="AW11" s="188"/>
      <c r="AX11" s="175"/>
      <c r="BJ11" s="175"/>
      <c r="BK11" s="181"/>
      <c r="BL11" s="186"/>
      <c r="BM11" s="179"/>
      <c r="BN11" s="175"/>
      <c r="BO11" s="175"/>
      <c r="BQ11" s="174"/>
      <c r="BR11" s="173"/>
      <c r="BS11" s="173"/>
      <c r="BT11" s="173"/>
      <c r="BU11" s="172"/>
    </row>
    <row r="12" spans="2:73" ht="10.95" customHeight="1" thickBot="1" x14ac:dyDescent="0.25">
      <c r="B12" s="172">
        <v>4</v>
      </c>
      <c r="D12" s="174" t="s">
        <v>314</v>
      </c>
      <c r="E12" s="173" t="s">
        <v>131</v>
      </c>
      <c r="F12" s="173" t="s">
        <v>150</v>
      </c>
      <c r="G12" s="173" t="s">
        <v>129</v>
      </c>
      <c r="H12" s="175"/>
      <c r="I12" s="175"/>
      <c r="J12" s="186"/>
      <c r="K12" s="179"/>
      <c r="L12" s="188"/>
      <c r="M12" s="175"/>
      <c r="Q12" s="225" t="s">
        <v>313</v>
      </c>
      <c r="R12" s="225"/>
      <c r="S12" s="226"/>
      <c r="T12" s="225" t="s">
        <v>312</v>
      </c>
      <c r="U12" s="225"/>
      <c r="Y12" s="175"/>
      <c r="Z12" s="181"/>
      <c r="AA12" s="186"/>
      <c r="AB12" s="179"/>
      <c r="AC12" s="177"/>
      <c r="AD12" s="177"/>
      <c r="AF12" s="174" t="s">
        <v>311</v>
      </c>
      <c r="AG12" s="173" t="s">
        <v>131</v>
      </c>
      <c r="AH12" s="173" t="s">
        <v>204</v>
      </c>
      <c r="AI12" s="173" t="s">
        <v>129</v>
      </c>
      <c r="AJ12" s="172">
        <v>41</v>
      </c>
      <c r="AM12" s="172">
        <v>79</v>
      </c>
      <c r="AO12" s="174" t="s">
        <v>310</v>
      </c>
      <c r="AP12" s="173" t="s">
        <v>131</v>
      </c>
      <c r="AQ12" s="173" t="s">
        <v>152</v>
      </c>
      <c r="AR12" s="173" t="s">
        <v>129</v>
      </c>
      <c r="AS12" s="175"/>
      <c r="AT12" s="175"/>
      <c r="AU12" s="186"/>
      <c r="AV12" s="179"/>
      <c r="AW12" s="188"/>
      <c r="AX12" s="175"/>
      <c r="BJ12" s="175"/>
      <c r="BK12" s="181"/>
      <c r="BL12" s="186"/>
      <c r="BM12" s="179"/>
      <c r="BN12" s="195"/>
      <c r="BO12" s="195"/>
      <c r="BQ12" s="174" t="s">
        <v>309</v>
      </c>
      <c r="BR12" s="173" t="s">
        <v>131</v>
      </c>
      <c r="BS12" s="173" t="s">
        <v>152</v>
      </c>
      <c r="BT12" s="173" t="s">
        <v>129</v>
      </c>
      <c r="BU12" s="172">
        <v>116</v>
      </c>
    </row>
    <row r="13" spans="2:73" ht="10.95" customHeight="1" thickTop="1" thickBot="1" x14ac:dyDescent="0.25">
      <c r="B13" s="172"/>
      <c r="D13" s="174"/>
      <c r="E13" s="173"/>
      <c r="F13" s="173"/>
      <c r="G13" s="173"/>
      <c r="H13" s="187"/>
      <c r="I13" s="210"/>
      <c r="J13" s="212"/>
      <c r="K13" s="179"/>
      <c r="L13" s="188"/>
      <c r="M13" s="175"/>
      <c r="Q13" s="225"/>
      <c r="R13" s="225"/>
      <c r="S13" s="226"/>
      <c r="T13" s="225"/>
      <c r="U13" s="225"/>
      <c r="Y13" s="175"/>
      <c r="Z13" s="181"/>
      <c r="AA13" s="186"/>
      <c r="AB13" s="217"/>
      <c r="AC13" s="175"/>
      <c r="AD13" s="175"/>
      <c r="AF13" s="174"/>
      <c r="AG13" s="173"/>
      <c r="AH13" s="173"/>
      <c r="AI13" s="173"/>
      <c r="AJ13" s="172"/>
      <c r="AM13" s="172"/>
      <c r="AO13" s="174"/>
      <c r="AP13" s="173"/>
      <c r="AQ13" s="173"/>
      <c r="AR13" s="173"/>
      <c r="AS13" s="187"/>
      <c r="AT13" s="210"/>
      <c r="AU13" s="212"/>
      <c r="AV13" s="179"/>
      <c r="AW13" s="188"/>
      <c r="AX13" s="175"/>
      <c r="BJ13" s="175"/>
      <c r="BK13" s="181"/>
      <c r="BL13" s="186"/>
      <c r="BM13" s="212"/>
      <c r="BN13" s="190"/>
      <c r="BO13" s="187"/>
      <c r="BQ13" s="174"/>
      <c r="BR13" s="173"/>
      <c r="BS13" s="173"/>
      <c r="BT13" s="173"/>
      <c r="BU13" s="172"/>
    </row>
    <row r="14" spans="2:73" ht="10.95" customHeight="1" thickTop="1" thickBot="1" x14ac:dyDescent="0.25">
      <c r="B14" s="172">
        <v>5</v>
      </c>
      <c r="D14" s="174" t="s">
        <v>308</v>
      </c>
      <c r="E14" s="173" t="s">
        <v>131</v>
      </c>
      <c r="F14" s="173" t="s">
        <v>307</v>
      </c>
      <c r="G14" s="173" t="s">
        <v>129</v>
      </c>
      <c r="H14" s="177"/>
      <c r="I14" s="177"/>
      <c r="J14" s="184"/>
      <c r="K14" s="175"/>
      <c r="L14" s="188"/>
      <c r="M14" s="175"/>
      <c r="Q14" s="225"/>
      <c r="R14" s="225"/>
      <c r="S14" s="226"/>
      <c r="T14" s="225"/>
      <c r="U14" s="225"/>
      <c r="Y14" s="175"/>
      <c r="Z14" s="181"/>
      <c r="AA14" s="175"/>
      <c r="AB14" s="186"/>
      <c r="AC14" s="192"/>
      <c r="AD14" s="195"/>
      <c r="AF14" s="174" t="s">
        <v>306</v>
      </c>
      <c r="AG14" s="173" t="s">
        <v>131</v>
      </c>
      <c r="AH14" s="173" t="s">
        <v>156</v>
      </c>
      <c r="AI14" s="173" t="s">
        <v>129</v>
      </c>
      <c r="AJ14" s="172">
        <v>42</v>
      </c>
      <c r="AM14" s="172">
        <v>80</v>
      </c>
      <c r="AO14" s="174" t="s">
        <v>305</v>
      </c>
      <c r="AP14" s="173" t="s">
        <v>131</v>
      </c>
      <c r="AQ14" s="173" t="s">
        <v>150</v>
      </c>
      <c r="AR14" s="173" t="s">
        <v>129</v>
      </c>
      <c r="AS14" s="177"/>
      <c r="AT14" s="177"/>
      <c r="AU14" s="184"/>
      <c r="AV14" s="175"/>
      <c r="AW14" s="188"/>
      <c r="AX14" s="175"/>
      <c r="BJ14" s="175"/>
      <c r="BK14" s="181"/>
      <c r="BL14" s="175"/>
      <c r="BM14" s="178"/>
      <c r="BN14" s="177"/>
      <c r="BO14" s="177"/>
      <c r="BQ14" s="174" t="s">
        <v>304</v>
      </c>
      <c r="BR14" s="173" t="s">
        <v>131</v>
      </c>
      <c r="BS14" s="173" t="s">
        <v>135</v>
      </c>
      <c r="BT14" s="173" t="s">
        <v>129</v>
      </c>
      <c r="BU14" s="172">
        <v>117</v>
      </c>
    </row>
    <row r="15" spans="2:73" ht="10.95" customHeight="1" thickTop="1" thickBot="1" x14ac:dyDescent="0.25">
      <c r="B15" s="172"/>
      <c r="D15" s="174"/>
      <c r="E15" s="173"/>
      <c r="F15" s="173"/>
      <c r="G15" s="173"/>
      <c r="H15" s="175"/>
      <c r="I15" s="175"/>
      <c r="J15" s="175"/>
      <c r="K15" s="175"/>
      <c r="L15" s="203"/>
      <c r="M15" s="175"/>
      <c r="Q15" s="225"/>
      <c r="R15" s="225"/>
      <c r="S15" s="226"/>
      <c r="T15" s="225"/>
      <c r="U15" s="225"/>
      <c r="Y15" s="175"/>
      <c r="Z15" s="202"/>
      <c r="AA15" s="175"/>
      <c r="AB15" s="175"/>
      <c r="AC15" s="187"/>
      <c r="AD15" s="187"/>
      <c r="AF15" s="174"/>
      <c r="AG15" s="173"/>
      <c r="AH15" s="173"/>
      <c r="AI15" s="173"/>
      <c r="AJ15" s="172"/>
      <c r="AM15" s="172"/>
      <c r="AO15" s="174"/>
      <c r="AP15" s="173"/>
      <c r="AQ15" s="173"/>
      <c r="AR15" s="173"/>
      <c r="AS15" s="175"/>
      <c r="AT15" s="175"/>
      <c r="AU15" s="175"/>
      <c r="AV15" s="175"/>
      <c r="AW15" s="203"/>
      <c r="AX15" s="175"/>
      <c r="BJ15" s="175"/>
      <c r="BK15" s="202"/>
      <c r="BL15" s="175"/>
      <c r="BM15" s="175"/>
      <c r="BN15" s="175"/>
      <c r="BO15" s="175"/>
      <c r="BQ15" s="174"/>
      <c r="BR15" s="173"/>
      <c r="BS15" s="173"/>
      <c r="BT15" s="173"/>
      <c r="BU15" s="172"/>
    </row>
    <row r="16" spans="2:73" ht="10.95" customHeight="1" thickTop="1" thickBot="1" x14ac:dyDescent="0.25">
      <c r="B16" s="172">
        <v>6</v>
      </c>
      <c r="D16" s="174" t="s">
        <v>303</v>
      </c>
      <c r="E16" s="173" t="s">
        <v>131</v>
      </c>
      <c r="F16" s="173" t="s">
        <v>142</v>
      </c>
      <c r="G16" s="173" t="s">
        <v>129</v>
      </c>
      <c r="H16" s="177"/>
      <c r="I16" s="177"/>
      <c r="J16" s="175"/>
      <c r="K16" s="186"/>
      <c r="L16" s="179"/>
      <c r="M16" s="188"/>
      <c r="Q16" s="225"/>
      <c r="R16" s="225"/>
      <c r="S16" s="226"/>
      <c r="T16" s="225"/>
      <c r="U16" s="225"/>
      <c r="Y16" s="181"/>
      <c r="Z16" s="186"/>
      <c r="AA16" s="179"/>
      <c r="AB16" s="175"/>
      <c r="AC16" s="177"/>
      <c r="AD16" s="177"/>
      <c r="AF16" s="174" t="s">
        <v>302</v>
      </c>
      <c r="AG16" s="173" t="s">
        <v>131</v>
      </c>
      <c r="AH16" s="173" t="s">
        <v>144</v>
      </c>
      <c r="AI16" s="173" t="s">
        <v>129</v>
      </c>
      <c r="AJ16" s="172">
        <v>43</v>
      </c>
      <c r="AM16" s="172">
        <v>81</v>
      </c>
      <c r="AO16" s="174" t="s">
        <v>301</v>
      </c>
      <c r="AP16" s="173" t="s">
        <v>131</v>
      </c>
      <c r="AQ16" s="173" t="s">
        <v>156</v>
      </c>
      <c r="AR16" s="173" t="s">
        <v>129</v>
      </c>
      <c r="AS16" s="177"/>
      <c r="AT16" s="177"/>
      <c r="AU16" s="175"/>
      <c r="AV16" s="186"/>
      <c r="AW16" s="179"/>
      <c r="AX16" s="188"/>
      <c r="BJ16" s="181"/>
      <c r="BK16" s="186"/>
      <c r="BL16" s="179"/>
      <c r="BM16" s="175"/>
      <c r="BN16" s="195"/>
      <c r="BO16" s="195"/>
      <c r="BQ16" s="174" t="s">
        <v>300</v>
      </c>
      <c r="BR16" s="173" t="s">
        <v>131</v>
      </c>
      <c r="BS16" s="173" t="s">
        <v>154</v>
      </c>
      <c r="BT16" s="173" t="s">
        <v>129</v>
      </c>
      <c r="BU16" s="172">
        <v>118</v>
      </c>
    </row>
    <row r="17" spans="2:73" ht="10.95" customHeight="1" thickTop="1" thickBot="1" x14ac:dyDescent="0.25">
      <c r="B17" s="172"/>
      <c r="D17" s="174"/>
      <c r="E17" s="173"/>
      <c r="F17" s="173"/>
      <c r="G17" s="173"/>
      <c r="H17" s="175"/>
      <c r="I17" s="175"/>
      <c r="J17" s="203"/>
      <c r="K17" s="186"/>
      <c r="L17" s="179"/>
      <c r="M17" s="188"/>
      <c r="Q17" s="225"/>
      <c r="R17" s="225"/>
      <c r="S17" s="226"/>
      <c r="T17" s="225"/>
      <c r="U17" s="225"/>
      <c r="Y17" s="181"/>
      <c r="Z17" s="186"/>
      <c r="AA17" s="179"/>
      <c r="AB17" s="202"/>
      <c r="AC17" s="175"/>
      <c r="AD17" s="175"/>
      <c r="AF17" s="174"/>
      <c r="AG17" s="173"/>
      <c r="AH17" s="173"/>
      <c r="AI17" s="173"/>
      <c r="AJ17" s="172"/>
      <c r="AM17" s="172"/>
      <c r="AO17" s="174"/>
      <c r="AP17" s="173"/>
      <c r="AQ17" s="173"/>
      <c r="AR17" s="173"/>
      <c r="AS17" s="175"/>
      <c r="AT17" s="175"/>
      <c r="AU17" s="203"/>
      <c r="AV17" s="186"/>
      <c r="AW17" s="179"/>
      <c r="AX17" s="188"/>
      <c r="BJ17" s="181"/>
      <c r="BK17" s="186"/>
      <c r="BL17" s="179"/>
      <c r="BM17" s="180"/>
      <c r="BN17" s="190"/>
      <c r="BO17" s="187"/>
      <c r="BQ17" s="174"/>
      <c r="BR17" s="173"/>
      <c r="BS17" s="173"/>
      <c r="BT17" s="173"/>
      <c r="BU17" s="172"/>
    </row>
    <row r="18" spans="2:73" ht="10.95" customHeight="1" thickTop="1" thickBot="1" x14ac:dyDescent="0.25">
      <c r="B18" s="172">
        <v>7</v>
      </c>
      <c r="D18" s="174" t="s">
        <v>299</v>
      </c>
      <c r="E18" s="173" t="s">
        <v>131</v>
      </c>
      <c r="F18" s="173" t="s">
        <v>158</v>
      </c>
      <c r="G18" s="173" t="s">
        <v>129</v>
      </c>
      <c r="H18" s="195"/>
      <c r="I18" s="194"/>
      <c r="J18" s="193"/>
      <c r="K18" s="193"/>
      <c r="L18" s="179"/>
      <c r="M18" s="188"/>
      <c r="Q18" s="225"/>
      <c r="R18" s="225"/>
      <c r="S18" s="227" t="s">
        <v>298</v>
      </c>
      <c r="T18" s="225"/>
      <c r="U18" s="225"/>
      <c r="Y18" s="181"/>
      <c r="Z18" s="186"/>
      <c r="AA18" s="193"/>
      <c r="AB18" s="193"/>
      <c r="AC18" s="192"/>
      <c r="AD18" s="195"/>
      <c r="AF18" s="174" t="s">
        <v>297</v>
      </c>
      <c r="AG18" s="173" t="s">
        <v>131</v>
      </c>
      <c r="AH18" s="173" t="s">
        <v>158</v>
      </c>
      <c r="AI18" s="173" t="s">
        <v>129</v>
      </c>
      <c r="AJ18" s="172">
        <v>44</v>
      </c>
      <c r="AM18" s="172">
        <v>82</v>
      </c>
      <c r="AO18" s="174" t="s">
        <v>296</v>
      </c>
      <c r="AP18" s="173" t="s">
        <v>131</v>
      </c>
      <c r="AQ18" s="173" t="s">
        <v>295</v>
      </c>
      <c r="AR18" s="173" t="s">
        <v>129</v>
      </c>
      <c r="AS18" s="195"/>
      <c r="AT18" s="194"/>
      <c r="AU18" s="193"/>
      <c r="AV18" s="193"/>
      <c r="AW18" s="179"/>
      <c r="AX18" s="188"/>
      <c r="BJ18" s="181"/>
      <c r="BK18" s="186"/>
      <c r="BL18" s="211"/>
      <c r="BM18" s="178"/>
      <c r="BN18" s="177"/>
      <c r="BO18" s="177"/>
      <c r="BQ18" s="174" t="s">
        <v>294</v>
      </c>
      <c r="BR18" s="173" t="s">
        <v>131</v>
      </c>
      <c r="BS18" s="173" t="s">
        <v>283</v>
      </c>
      <c r="BT18" s="173" t="s">
        <v>129</v>
      </c>
      <c r="BU18" s="172">
        <v>119</v>
      </c>
    </row>
    <row r="19" spans="2:73" ht="10.95" customHeight="1" thickTop="1" thickBot="1" x14ac:dyDescent="0.25">
      <c r="B19" s="172"/>
      <c r="D19" s="174"/>
      <c r="E19" s="173"/>
      <c r="F19" s="173"/>
      <c r="G19" s="173"/>
      <c r="H19" s="175"/>
      <c r="I19" s="175"/>
      <c r="J19" s="186"/>
      <c r="K19" s="212"/>
      <c r="L19" s="179"/>
      <c r="M19" s="188"/>
      <c r="Q19" s="225"/>
      <c r="R19" s="225"/>
      <c r="S19" s="227"/>
      <c r="T19" s="225"/>
      <c r="U19" s="225"/>
      <c r="Y19" s="181"/>
      <c r="Z19" s="186"/>
      <c r="AA19" s="212"/>
      <c r="AB19" s="179"/>
      <c r="AC19" s="187"/>
      <c r="AD19" s="187"/>
      <c r="AF19" s="174"/>
      <c r="AG19" s="173"/>
      <c r="AH19" s="173"/>
      <c r="AI19" s="173"/>
      <c r="AJ19" s="172"/>
      <c r="AM19" s="172"/>
      <c r="AO19" s="174"/>
      <c r="AP19" s="173"/>
      <c r="AQ19" s="173"/>
      <c r="AR19" s="173"/>
      <c r="AS19" s="175"/>
      <c r="AT19" s="175"/>
      <c r="AU19" s="186"/>
      <c r="AV19" s="212"/>
      <c r="AW19" s="179"/>
      <c r="AX19" s="188"/>
      <c r="BJ19" s="181"/>
      <c r="BK19" s="186"/>
      <c r="BL19" s="217"/>
      <c r="BM19" s="175"/>
      <c r="BN19" s="175"/>
      <c r="BO19" s="175"/>
      <c r="BQ19" s="174"/>
      <c r="BR19" s="173"/>
      <c r="BS19" s="173"/>
      <c r="BT19" s="173"/>
      <c r="BU19" s="172"/>
    </row>
    <row r="20" spans="2:73" ht="10.95" customHeight="1" thickTop="1" x14ac:dyDescent="0.2">
      <c r="B20" s="172">
        <v>8</v>
      </c>
      <c r="D20" s="174" t="s">
        <v>293</v>
      </c>
      <c r="E20" s="173" t="s">
        <v>131</v>
      </c>
      <c r="F20" s="173" t="s">
        <v>202</v>
      </c>
      <c r="G20" s="173" t="s">
        <v>129</v>
      </c>
      <c r="H20" s="175"/>
      <c r="I20" s="175"/>
      <c r="J20" s="175"/>
      <c r="K20" s="184"/>
      <c r="L20" s="175"/>
      <c r="M20" s="188"/>
      <c r="Q20" s="225"/>
      <c r="R20" s="225"/>
      <c r="S20" s="227"/>
      <c r="T20" s="225"/>
      <c r="U20" s="225"/>
      <c r="Y20" s="181"/>
      <c r="Z20" s="175"/>
      <c r="AA20" s="178"/>
      <c r="AB20" s="175"/>
      <c r="AC20" s="195"/>
      <c r="AD20" s="195"/>
      <c r="AF20" s="174" t="s">
        <v>292</v>
      </c>
      <c r="AG20" s="173" t="s">
        <v>131</v>
      </c>
      <c r="AH20" s="173" t="s">
        <v>146</v>
      </c>
      <c r="AI20" s="173" t="s">
        <v>129</v>
      </c>
      <c r="AJ20" s="172">
        <v>45</v>
      </c>
      <c r="AM20" s="172">
        <v>83</v>
      </c>
      <c r="AO20" s="174" t="s">
        <v>291</v>
      </c>
      <c r="AP20" s="173" t="s">
        <v>131</v>
      </c>
      <c r="AQ20" s="173" t="s">
        <v>135</v>
      </c>
      <c r="AR20" s="173" t="s">
        <v>129</v>
      </c>
      <c r="AS20" s="175"/>
      <c r="AT20" s="175"/>
      <c r="AU20" s="175"/>
      <c r="AV20" s="184"/>
      <c r="AW20" s="175"/>
      <c r="AX20" s="188"/>
      <c r="BJ20" s="181"/>
      <c r="BK20" s="175"/>
      <c r="BL20" s="186"/>
      <c r="BM20" s="179"/>
      <c r="BN20" s="195"/>
      <c r="BO20" s="195"/>
      <c r="BQ20" s="174" t="s">
        <v>290</v>
      </c>
      <c r="BR20" s="173" t="s">
        <v>131</v>
      </c>
      <c r="BS20" s="173" t="s">
        <v>175</v>
      </c>
      <c r="BT20" s="173" t="s">
        <v>129</v>
      </c>
      <c r="BU20" s="172">
        <v>120</v>
      </c>
    </row>
    <row r="21" spans="2:73" ht="10.95" customHeight="1" thickBot="1" x14ac:dyDescent="0.25">
      <c r="B21" s="172"/>
      <c r="D21" s="174"/>
      <c r="E21" s="173"/>
      <c r="F21" s="173"/>
      <c r="G21" s="173"/>
      <c r="H21" s="187"/>
      <c r="I21" s="210"/>
      <c r="J21" s="189"/>
      <c r="K21" s="188"/>
      <c r="L21" s="175"/>
      <c r="M21" s="188"/>
      <c r="Q21" s="225"/>
      <c r="R21" s="225"/>
      <c r="S21" s="226"/>
      <c r="T21" s="225"/>
      <c r="U21" s="225"/>
      <c r="Y21" s="181"/>
      <c r="Z21" s="175"/>
      <c r="AA21" s="181"/>
      <c r="AB21" s="180"/>
      <c r="AC21" s="190"/>
      <c r="AD21" s="187"/>
      <c r="AF21" s="174"/>
      <c r="AG21" s="173"/>
      <c r="AH21" s="173"/>
      <c r="AI21" s="173"/>
      <c r="AJ21" s="172"/>
      <c r="AM21" s="172"/>
      <c r="AO21" s="174"/>
      <c r="AP21" s="173"/>
      <c r="AQ21" s="173"/>
      <c r="AR21" s="173"/>
      <c r="AS21" s="187"/>
      <c r="AT21" s="210"/>
      <c r="AU21" s="189"/>
      <c r="AV21" s="188"/>
      <c r="AW21" s="175"/>
      <c r="AX21" s="188"/>
      <c r="BJ21" s="181"/>
      <c r="BK21" s="175"/>
      <c r="BL21" s="175"/>
      <c r="BM21" s="212"/>
      <c r="BN21" s="190"/>
      <c r="BO21" s="187"/>
      <c r="BQ21" s="174"/>
      <c r="BR21" s="173"/>
      <c r="BS21" s="173"/>
      <c r="BT21" s="173"/>
      <c r="BU21" s="172"/>
    </row>
    <row r="22" spans="2:73" ht="10.95" customHeight="1" thickTop="1" thickBot="1" x14ac:dyDescent="0.25">
      <c r="B22" s="172">
        <v>9</v>
      </c>
      <c r="D22" s="174" t="s">
        <v>289</v>
      </c>
      <c r="E22" s="173" t="s">
        <v>131</v>
      </c>
      <c r="F22" s="173" t="s">
        <v>185</v>
      </c>
      <c r="G22" s="173" t="s">
        <v>129</v>
      </c>
      <c r="H22" s="177"/>
      <c r="I22" s="177"/>
      <c r="J22" s="184"/>
      <c r="K22" s="175"/>
      <c r="L22" s="175"/>
      <c r="M22" s="188"/>
      <c r="Q22" s="225"/>
      <c r="R22" s="225"/>
      <c r="S22" s="226"/>
      <c r="T22" s="225"/>
      <c r="U22" s="225"/>
      <c r="Y22" s="181"/>
      <c r="Z22" s="175"/>
      <c r="AA22" s="175"/>
      <c r="AB22" s="178"/>
      <c r="AC22" s="177"/>
      <c r="AD22" s="177"/>
      <c r="AF22" s="174" t="s">
        <v>288</v>
      </c>
      <c r="AG22" s="173" t="s">
        <v>131</v>
      </c>
      <c r="AH22" s="173" t="s">
        <v>148</v>
      </c>
      <c r="AI22" s="173" t="s">
        <v>129</v>
      </c>
      <c r="AJ22" s="172">
        <v>46</v>
      </c>
      <c r="AM22" s="172">
        <v>84</v>
      </c>
      <c r="AO22" s="174" t="s">
        <v>287</v>
      </c>
      <c r="AP22" s="173" t="s">
        <v>131</v>
      </c>
      <c r="AQ22" s="173" t="s">
        <v>189</v>
      </c>
      <c r="AR22" s="173" t="s">
        <v>129</v>
      </c>
      <c r="AS22" s="177"/>
      <c r="AT22" s="177"/>
      <c r="AU22" s="184"/>
      <c r="AV22" s="175"/>
      <c r="AW22" s="175"/>
      <c r="AX22" s="188"/>
      <c r="BJ22" s="181"/>
      <c r="BK22" s="175"/>
      <c r="BL22" s="175"/>
      <c r="BM22" s="178"/>
      <c r="BN22" s="177"/>
      <c r="BO22" s="177"/>
      <c r="BQ22" s="174" t="s">
        <v>286</v>
      </c>
      <c r="BR22" s="173" t="s">
        <v>131</v>
      </c>
      <c r="BS22" s="173" t="s">
        <v>150</v>
      </c>
      <c r="BT22" s="173" t="s">
        <v>129</v>
      </c>
      <c r="BU22" s="172">
        <v>121</v>
      </c>
    </row>
    <row r="23" spans="2:73" ht="10.95" customHeight="1" thickTop="1" thickBot="1" x14ac:dyDescent="0.25">
      <c r="B23" s="172"/>
      <c r="D23" s="174"/>
      <c r="E23" s="173"/>
      <c r="F23" s="173"/>
      <c r="G23" s="173"/>
      <c r="H23" s="175"/>
      <c r="I23" s="175"/>
      <c r="J23" s="175"/>
      <c r="K23" s="175"/>
      <c r="L23" s="175"/>
      <c r="M23" s="203"/>
      <c r="Q23" s="225"/>
      <c r="R23" s="225"/>
      <c r="S23" s="226"/>
      <c r="T23" s="225"/>
      <c r="U23" s="225"/>
      <c r="Y23" s="202"/>
      <c r="Z23" s="175"/>
      <c r="AA23" s="175"/>
      <c r="AB23" s="175"/>
      <c r="AC23" s="175"/>
      <c r="AD23" s="175"/>
      <c r="AF23" s="174"/>
      <c r="AG23" s="173"/>
      <c r="AH23" s="173"/>
      <c r="AI23" s="173"/>
      <c r="AJ23" s="172"/>
      <c r="AM23" s="172"/>
      <c r="AO23" s="174"/>
      <c r="AP23" s="173"/>
      <c r="AQ23" s="173"/>
      <c r="AR23" s="173"/>
      <c r="AS23" s="175"/>
      <c r="AT23" s="175"/>
      <c r="AU23" s="175"/>
      <c r="AV23" s="175"/>
      <c r="AW23" s="175"/>
      <c r="AX23" s="203"/>
      <c r="BJ23" s="202"/>
      <c r="BK23" s="175"/>
      <c r="BL23" s="175"/>
      <c r="BM23" s="175"/>
      <c r="BN23" s="175"/>
      <c r="BO23" s="175"/>
      <c r="BQ23" s="174"/>
      <c r="BR23" s="173"/>
      <c r="BS23" s="173"/>
      <c r="BT23" s="173"/>
      <c r="BU23" s="172"/>
    </row>
    <row r="24" spans="2:73" ht="10.95" customHeight="1" thickTop="1" thickBot="1" x14ac:dyDescent="0.25">
      <c r="B24" s="172">
        <v>10</v>
      </c>
      <c r="D24" s="174" t="s">
        <v>285</v>
      </c>
      <c r="E24" s="173" t="s">
        <v>131</v>
      </c>
      <c r="F24" s="173" t="s">
        <v>152</v>
      </c>
      <c r="G24" s="173" t="s">
        <v>129</v>
      </c>
      <c r="H24" s="177"/>
      <c r="I24" s="177"/>
      <c r="J24" s="175"/>
      <c r="K24" s="175"/>
      <c r="L24" s="186"/>
      <c r="M24" s="179"/>
      <c r="N24" s="176"/>
      <c r="Q24" s="225"/>
      <c r="R24" s="225"/>
      <c r="S24" s="226"/>
      <c r="T24" s="225"/>
      <c r="U24" s="225"/>
      <c r="Y24" s="193"/>
      <c r="Z24" s="179"/>
      <c r="AA24" s="175"/>
      <c r="AB24" s="175"/>
      <c r="AC24" s="177"/>
      <c r="AD24" s="177"/>
      <c r="AF24" s="174" t="s">
        <v>284</v>
      </c>
      <c r="AG24" s="173" t="s">
        <v>131</v>
      </c>
      <c r="AH24" s="173" t="s">
        <v>283</v>
      </c>
      <c r="AI24" s="173" t="s">
        <v>129</v>
      </c>
      <c r="AJ24" s="172">
        <v>47</v>
      </c>
      <c r="AM24" s="172">
        <v>85</v>
      </c>
      <c r="AO24" s="174" t="s">
        <v>282</v>
      </c>
      <c r="AP24" s="173" t="s">
        <v>131</v>
      </c>
      <c r="AQ24" s="173" t="s">
        <v>259</v>
      </c>
      <c r="AR24" s="173" t="s">
        <v>129</v>
      </c>
      <c r="AS24" s="177"/>
      <c r="AT24" s="177"/>
      <c r="AU24" s="175"/>
      <c r="AV24" s="175"/>
      <c r="AW24" s="186"/>
      <c r="AX24" s="179"/>
      <c r="AY24" s="176"/>
      <c r="BJ24" s="193"/>
      <c r="BK24" s="179"/>
      <c r="BL24" s="175"/>
      <c r="BM24" s="175"/>
      <c r="BN24" s="177"/>
      <c r="BO24" s="177"/>
      <c r="BQ24" s="174" t="s">
        <v>281</v>
      </c>
      <c r="BR24" s="173" t="s">
        <v>131</v>
      </c>
      <c r="BS24" s="173" t="s">
        <v>210</v>
      </c>
      <c r="BT24" s="173" t="s">
        <v>129</v>
      </c>
      <c r="BU24" s="172">
        <v>122</v>
      </c>
    </row>
    <row r="25" spans="2:73" ht="10.95" customHeight="1" thickTop="1" thickBot="1" x14ac:dyDescent="0.25">
      <c r="B25" s="172"/>
      <c r="D25" s="174"/>
      <c r="E25" s="173"/>
      <c r="F25" s="173"/>
      <c r="G25" s="173"/>
      <c r="H25" s="175"/>
      <c r="I25" s="175"/>
      <c r="J25" s="203"/>
      <c r="K25" s="175"/>
      <c r="L25" s="186"/>
      <c r="M25" s="179"/>
      <c r="N25" s="176"/>
      <c r="Q25" s="225"/>
      <c r="R25" s="225"/>
      <c r="S25" s="226"/>
      <c r="T25" s="225"/>
      <c r="U25" s="225"/>
      <c r="Y25" s="193"/>
      <c r="Z25" s="179"/>
      <c r="AA25" s="175"/>
      <c r="AB25" s="202"/>
      <c r="AC25" s="175"/>
      <c r="AD25" s="175"/>
      <c r="AF25" s="174"/>
      <c r="AG25" s="173"/>
      <c r="AH25" s="173"/>
      <c r="AI25" s="173"/>
      <c r="AJ25" s="172"/>
      <c r="AM25" s="172"/>
      <c r="AO25" s="174"/>
      <c r="AP25" s="173"/>
      <c r="AQ25" s="173"/>
      <c r="AR25" s="173"/>
      <c r="AS25" s="175"/>
      <c r="AT25" s="175"/>
      <c r="AU25" s="203"/>
      <c r="AV25" s="175"/>
      <c r="AW25" s="186"/>
      <c r="AX25" s="179"/>
      <c r="AY25" s="176"/>
      <c r="BJ25" s="193"/>
      <c r="BK25" s="179"/>
      <c r="BL25" s="175"/>
      <c r="BM25" s="202"/>
      <c r="BN25" s="175"/>
      <c r="BO25" s="175"/>
      <c r="BQ25" s="174"/>
      <c r="BR25" s="173"/>
      <c r="BS25" s="173"/>
      <c r="BT25" s="173"/>
      <c r="BU25" s="172"/>
    </row>
    <row r="26" spans="2:73" ht="10.95" customHeight="1" thickTop="1" thickBot="1" x14ac:dyDescent="0.25">
      <c r="B26" s="172">
        <v>11</v>
      </c>
      <c r="D26" s="174" t="s">
        <v>280</v>
      </c>
      <c r="E26" s="173" t="s">
        <v>131</v>
      </c>
      <c r="F26" s="173" t="s">
        <v>279</v>
      </c>
      <c r="G26" s="173" t="s">
        <v>129</v>
      </c>
      <c r="H26" s="175"/>
      <c r="I26" s="186"/>
      <c r="J26" s="179"/>
      <c r="K26" s="188"/>
      <c r="L26" s="186"/>
      <c r="M26" s="179"/>
      <c r="N26" s="176"/>
      <c r="Q26" s="225"/>
      <c r="R26" s="225"/>
      <c r="S26" s="226"/>
      <c r="T26" s="225"/>
      <c r="U26" s="225"/>
      <c r="Y26" s="193"/>
      <c r="Z26" s="179"/>
      <c r="AA26" s="175"/>
      <c r="AB26" s="193"/>
      <c r="AC26" s="179"/>
      <c r="AD26" s="195"/>
      <c r="AF26" s="174" t="s">
        <v>278</v>
      </c>
      <c r="AG26" s="173" t="s">
        <v>131</v>
      </c>
      <c r="AH26" s="173" t="s">
        <v>142</v>
      </c>
      <c r="AI26" s="173" t="s">
        <v>129</v>
      </c>
      <c r="AJ26" s="172">
        <v>48</v>
      </c>
      <c r="AM26" s="172">
        <v>86</v>
      </c>
      <c r="AO26" s="174" t="s">
        <v>277</v>
      </c>
      <c r="AP26" s="173" t="s">
        <v>131</v>
      </c>
      <c r="AQ26" s="173" t="s">
        <v>144</v>
      </c>
      <c r="AR26" s="173" t="s">
        <v>129</v>
      </c>
      <c r="AS26" s="177"/>
      <c r="AT26" s="186"/>
      <c r="AU26" s="179"/>
      <c r="AV26" s="188"/>
      <c r="AW26" s="186"/>
      <c r="AX26" s="179"/>
      <c r="AY26" s="176"/>
      <c r="BJ26" s="193"/>
      <c r="BK26" s="179"/>
      <c r="BL26" s="181"/>
      <c r="BM26" s="186"/>
      <c r="BN26" s="192"/>
      <c r="BO26" s="195"/>
      <c r="BQ26" s="174" t="s">
        <v>276</v>
      </c>
      <c r="BR26" s="173" t="s">
        <v>131</v>
      </c>
      <c r="BS26" s="173" t="s">
        <v>275</v>
      </c>
      <c r="BT26" s="173" t="s">
        <v>129</v>
      </c>
      <c r="BU26" s="172">
        <v>123</v>
      </c>
    </row>
    <row r="27" spans="2:73" ht="10.95" customHeight="1" thickTop="1" thickBot="1" x14ac:dyDescent="0.25">
      <c r="B27" s="172"/>
      <c r="D27" s="174"/>
      <c r="E27" s="173"/>
      <c r="F27" s="173"/>
      <c r="G27" s="173"/>
      <c r="H27" s="210"/>
      <c r="I27" s="212"/>
      <c r="J27" s="179"/>
      <c r="K27" s="188"/>
      <c r="L27" s="186"/>
      <c r="M27" s="179"/>
      <c r="N27" s="176"/>
      <c r="R27" s="224" t="s">
        <v>274</v>
      </c>
      <c r="S27" s="224"/>
      <c r="T27" s="224"/>
      <c r="Y27" s="193"/>
      <c r="Z27" s="179"/>
      <c r="AA27" s="175"/>
      <c r="AB27" s="193"/>
      <c r="AC27" s="212"/>
      <c r="AD27" s="190"/>
      <c r="AF27" s="174"/>
      <c r="AG27" s="173"/>
      <c r="AH27" s="173"/>
      <c r="AI27" s="173"/>
      <c r="AJ27" s="172"/>
      <c r="AM27" s="172"/>
      <c r="AO27" s="174"/>
      <c r="AP27" s="173"/>
      <c r="AQ27" s="173"/>
      <c r="AR27" s="173"/>
      <c r="AS27" s="175"/>
      <c r="AT27" s="213"/>
      <c r="AU27" s="179"/>
      <c r="AV27" s="188"/>
      <c r="AW27" s="186"/>
      <c r="AX27" s="179"/>
      <c r="AY27" s="176"/>
      <c r="BJ27" s="193"/>
      <c r="BK27" s="179"/>
      <c r="BL27" s="202"/>
      <c r="BM27" s="175"/>
      <c r="BN27" s="187"/>
      <c r="BO27" s="187"/>
      <c r="BQ27" s="174"/>
      <c r="BR27" s="173"/>
      <c r="BS27" s="173"/>
      <c r="BT27" s="173"/>
      <c r="BU27" s="172"/>
    </row>
    <row r="28" spans="2:73" ht="10.95" customHeight="1" thickTop="1" thickBot="1" x14ac:dyDescent="0.25">
      <c r="B28" s="172">
        <v>12</v>
      </c>
      <c r="D28" s="174" t="s">
        <v>273</v>
      </c>
      <c r="E28" s="173" t="s">
        <v>131</v>
      </c>
      <c r="F28" s="173" t="s">
        <v>164</v>
      </c>
      <c r="G28" s="173" t="s">
        <v>129</v>
      </c>
      <c r="H28" s="177"/>
      <c r="I28" s="184"/>
      <c r="J28" s="175"/>
      <c r="K28" s="203"/>
      <c r="L28" s="186"/>
      <c r="M28" s="179"/>
      <c r="N28" s="176"/>
      <c r="R28" s="224"/>
      <c r="S28" s="224"/>
      <c r="T28" s="224"/>
      <c r="Y28" s="193"/>
      <c r="Z28" s="179"/>
      <c r="AA28" s="180"/>
      <c r="AB28" s="179"/>
      <c r="AC28" s="178"/>
      <c r="AD28" s="177"/>
      <c r="AF28" s="174" t="s">
        <v>272</v>
      </c>
      <c r="AG28" s="173" t="s">
        <v>131</v>
      </c>
      <c r="AH28" s="173" t="s">
        <v>185</v>
      </c>
      <c r="AI28" s="173" t="s">
        <v>129</v>
      </c>
      <c r="AJ28" s="172">
        <v>49</v>
      </c>
      <c r="AM28" s="172">
        <v>87</v>
      </c>
      <c r="AO28" s="174" t="s">
        <v>271</v>
      </c>
      <c r="AP28" s="173" t="s">
        <v>131</v>
      </c>
      <c r="AQ28" s="173" t="s">
        <v>152</v>
      </c>
      <c r="AR28" s="173" t="s">
        <v>129</v>
      </c>
      <c r="AS28" s="194"/>
      <c r="AT28" s="175"/>
      <c r="AU28" s="175"/>
      <c r="AV28" s="203"/>
      <c r="AW28" s="186"/>
      <c r="AX28" s="179"/>
      <c r="AY28" s="176"/>
      <c r="BJ28" s="193"/>
      <c r="BK28" s="193"/>
      <c r="BL28" s="193"/>
      <c r="BM28" s="179"/>
      <c r="BN28" s="195"/>
      <c r="BO28" s="195"/>
      <c r="BQ28" s="174" t="s">
        <v>270</v>
      </c>
      <c r="BR28" s="173" t="s">
        <v>131</v>
      </c>
      <c r="BS28" s="173" t="s">
        <v>144</v>
      </c>
      <c r="BT28" s="173" t="s">
        <v>129</v>
      </c>
      <c r="BU28" s="172">
        <v>124</v>
      </c>
    </row>
    <row r="29" spans="2:73" ht="10.95" customHeight="1" thickTop="1" thickBot="1" x14ac:dyDescent="0.25">
      <c r="B29" s="172"/>
      <c r="D29" s="174"/>
      <c r="E29" s="173"/>
      <c r="F29" s="173"/>
      <c r="G29" s="173"/>
      <c r="H29" s="175"/>
      <c r="I29" s="175"/>
      <c r="J29" s="186"/>
      <c r="K29" s="193"/>
      <c r="L29" s="193"/>
      <c r="M29" s="179"/>
      <c r="N29" s="176"/>
      <c r="R29" s="224"/>
      <c r="S29" s="224"/>
      <c r="T29" s="224"/>
      <c r="Y29" s="193"/>
      <c r="Z29" s="193"/>
      <c r="AA29" s="185"/>
      <c r="AB29" s="175"/>
      <c r="AC29" s="175"/>
      <c r="AD29" s="175"/>
      <c r="AF29" s="174"/>
      <c r="AG29" s="173"/>
      <c r="AH29" s="173"/>
      <c r="AI29" s="173"/>
      <c r="AJ29" s="172"/>
      <c r="AM29" s="172"/>
      <c r="AO29" s="174"/>
      <c r="AP29" s="173"/>
      <c r="AQ29" s="173"/>
      <c r="AR29" s="173"/>
      <c r="AS29" s="175"/>
      <c r="AT29" s="175"/>
      <c r="AU29" s="186"/>
      <c r="AV29" s="179"/>
      <c r="AW29" s="216"/>
      <c r="AX29" s="179"/>
      <c r="AY29" s="176"/>
      <c r="BJ29" s="193"/>
      <c r="BK29" s="193"/>
      <c r="BL29" s="193"/>
      <c r="BM29" s="212"/>
      <c r="BN29" s="190"/>
      <c r="BO29" s="187"/>
      <c r="BQ29" s="174"/>
      <c r="BR29" s="173"/>
      <c r="BS29" s="173"/>
      <c r="BT29" s="173"/>
      <c r="BU29" s="172"/>
    </row>
    <row r="30" spans="2:73" ht="10.95" customHeight="1" thickTop="1" thickBot="1" x14ac:dyDescent="0.25">
      <c r="B30" s="172">
        <v>13</v>
      </c>
      <c r="D30" s="174" t="s">
        <v>269</v>
      </c>
      <c r="E30" s="173" t="s">
        <v>131</v>
      </c>
      <c r="F30" s="173" t="s">
        <v>268</v>
      </c>
      <c r="G30" s="173" t="s">
        <v>129</v>
      </c>
      <c r="H30" s="177"/>
      <c r="I30" s="177"/>
      <c r="J30" s="186"/>
      <c r="K30" s="193"/>
      <c r="L30" s="193"/>
      <c r="M30" s="179"/>
      <c r="N30" s="176"/>
      <c r="R30" s="224"/>
      <c r="S30" s="224"/>
      <c r="T30" s="224"/>
      <c r="Y30" s="193"/>
      <c r="Z30" s="193"/>
      <c r="AA30" s="211"/>
      <c r="AB30" s="175"/>
      <c r="AC30" s="177"/>
      <c r="AD30" s="177"/>
      <c r="AF30" s="174" t="s">
        <v>267</v>
      </c>
      <c r="AG30" s="173" t="s">
        <v>131</v>
      </c>
      <c r="AH30" s="173" t="s">
        <v>198</v>
      </c>
      <c r="AI30" s="173" t="s">
        <v>129</v>
      </c>
      <c r="AJ30" s="172">
        <v>50</v>
      </c>
      <c r="AM30" s="172">
        <v>88</v>
      </c>
      <c r="AO30" s="174" t="s">
        <v>266</v>
      </c>
      <c r="AP30" s="173" t="s">
        <v>131</v>
      </c>
      <c r="AQ30" s="173" t="s">
        <v>140</v>
      </c>
      <c r="AR30" s="173" t="s">
        <v>129</v>
      </c>
      <c r="AS30" s="175"/>
      <c r="AT30" s="175"/>
      <c r="AU30" s="186"/>
      <c r="AV30" s="179"/>
      <c r="AW30" s="216"/>
      <c r="AX30" s="179"/>
      <c r="AY30" s="176"/>
      <c r="BJ30" s="193"/>
      <c r="BK30" s="193"/>
      <c r="BL30" s="179"/>
      <c r="BM30" s="178"/>
      <c r="BN30" s="177"/>
      <c r="BO30" s="177"/>
      <c r="BQ30" s="174" t="s">
        <v>265</v>
      </c>
      <c r="BR30" s="173" t="s">
        <v>131</v>
      </c>
      <c r="BS30" s="173" t="s">
        <v>138</v>
      </c>
      <c r="BT30" s="173" t="s">
        <v>129</v>
      </c>
      <c r="BU30" s="172">
        <v>125</v>
      </c>
    </row>
    <row r="31" spans="2:73" ht="10.95" customHeight="1" thickTop="1" thickBot="1" x14ac:dyDescent="0.25">
      <c r="B31" s="172"/>
      <c r="D31" s="174"/>
      <c r="E31" s="173"/>
      <c r="F31" s="173"/>
      <c r="G31" s="173"/>
      <c r="H31" s="175"/>
      <c r="I31" s="175"/>
      <c r="J31" s="213"/>
      <c r="K31" s="193"/>
      <c r="L31" s="193"/>
      <c r="M31" s="179"/>
      <c r="N31" s="176"/>
      <c r="R31" s="224"/>
      <c r="S31" s="224"/>
      <c r="T31" s="224"/>
      <c r="Y31" s="193"/>
      <c r="Z31" s="193"/>
      <c r="AA31" s="211"/>
      <c r="AB31" s="202"/>
      <c r="AC31" s="175"/>
      <c r="AD31" s="175"/>
      <c r="AF31" s="174"/>
      <c r="AG31" s="173"/>
      <c r="AH31" s="173"/>
      <c r="AI31" s="173"/>
      <c r="AJ31" s="172"/>
      <c r="AM31" s="172"/>
      <c r="AO31" s="174"/>
      <c r="AP31" s="173"/>
      <c r="AQ31" s="173"/>
      <c r="AR31" s="173"/>
      <c r="AS31" s="187"/>
      <c r="AT31" s="210"/>
      <c r="AU31" s="212"/>
      <c r="AV31" s="179"/>
      <c r="AW31" s="216"/>
      <c r="AX31" s="179"/>
      <c r="AY31" s="176"/>
      <c r="BJ31" s="193"/>
      <c r="BK31" s="212"/>
      <c r="BL31" s="179"/>
      <c r="BM31" s="175"/>
      <c r="BN31" s="175"/>
      <c r="BO31" s="175"/>
      <c r="BQ31" s="174"/>
      <c r="BR31" s="173"/>
      <c r="BS31" s="173"/>
      <c r="BT31" s="173"/>
      <c r="BU31" s="172"/>
    </row>
    <row r="32" spans="2:73" ht="10.95" customHeight="1" thickTop="1" thickBot="1" x14ac:dyDescent="0.25">
      <c r="B32" s="172">
        <v>14</v>
      </c>
      <c r="D32" s="174" t="s">
        <v>264</v>
      </c>
      <c r="E32" s="173" t="s">
        <v>131</v>
      </c>
      <c r="F32" s="173" t="s">
        <v>148</v>
      </c>
      <c r="G32" s="173" t="s">
        <v>129</v>
      </c>
      <c r="H32" s="195"/>
      <c r="I32" s="194"/>
      <c r="J32" s="175"/>
      <c r="K32" s="186"/>
      <c r="L32" s="193"/>
      <c r="M32" s="179"/>
      <c r="N32" s="176"/>
      <c r="R32" s="224"/>
      <c r="S32" s="224"/>
      <c r="T32" s="224"/>
      <c r="Y32" s="193"/>
      <c r="Z32" s="193"/>
      <c r="AA32" s="179"/>
      <c r="AB32" s="186"/>
      <c r="AC32" s="192"/>
      <c r="AD32" s="195"/>
      <c r="AF32" s="174" t="s">
        <v>263</v>
      </c>
      <c r="AG32" s="173" t="s">
        <v>131</v>
      </c>
      <c r="AH32" s="173" t="s">
        <v>140</v>
      </c>
      <c r="AI32" s="173" t="s">
        <v>129</v>
      </c>
      <c r="AJ32" s="172">
        <v>51</v>
      </c>
      <c r="AM32" s="172">
        <v>89</v>
      </c>
      <c r="AO32" s="174" t="s">
        <v>262</v>
      </c>
      <c r="AP32" s="173" t="s">
        <v>131</v>
      </c>
      <c r="AQ32" s="173" t="s">
        <v>146</v>
      </c>
      <c r="AR32" s="173" t="s">
        <v>129</v>
      </c>
      <c r="AS32" s="177"/>
      <c r="AT32" s="177"/>
      <c r="AU32" s="184"/>
      <c r="AV32" s="175"/>
      <c r="AW32" s="216"/>
      <c r="AX32" s="179"/>
      <c r="AY32" s="176"/>
      <c r="BJ32" s="179"/>
      <c r="BK32" s="178"/>
      <c r="BL32" s="175"/>
      <c r="BM32" s="175"/>
      <c r="BN32" s="177"/>
      <c r="BO32" s="177"/>
      <c r="BQ32" s="174" t="s">
        <v>261</v>
      </c>
      <c r="BR32" s="173" t="s">
        <v>131</v>
      </c>
      <c r="BS32" s="173" t="s">
        <v>158</v>
      </c>
      <c r="BT32" s="173" t="s">
        <v>129</v>
      </c>
      <c r="BU32" s="172">
        <v>126</v>
      </c>
    </row>
    <row r="33" spans="2:73" ht="10.95" customHeight="1" thickTop="1" thickBot="1" x14ac:dyDescent="0.25">
      <c r="B33" s="172"/>
      <c r="D33" s="174"/>
      <c r="E33" s="173"/>
      <c r="F33" s="173"/>
      <c r="G33" s="173"/>
      <c r="H33" s="175"/>
      <c r="I33" s="175"/>
      <c r="J33" s="175"/>
      <c r="K33" s="186"/>
      <c r="L33" s="212"/>
      <c r="M33" s="179"/>
      <c r="N33" s="176"/>
      <c r="R33" s="224"/>
      <c r="S33" s="224"/>
      <c r="T33" s="224"/>
      <c r="Y33" s="193"/>
      <c r="Z33" s="212"/>
      <c r="AA33" s="179"/>
      <c r="AB33" s="175"/>
      <c r="AC33" s="187"/>
      <c r="AD33" s="187"/>
      <c r="AF33" s="174"/>
      <c r="AG33" s="173"/>
      <c r="AH33" s="173"/>
      <c r="AI33" s="173"/>
      <c r="AJ33" s="172"/>
      <c r="AM33" s="172"/>
      <c r="AO33" s="174"/>
      <c r="AP33" s="173"/>
      <c r="AQ33" s="173"/>
      <c r="AR33" s="173"/>
      <c r="AS33" s="175"/>
      <c r="AT33" s="175"/>
      <c r="AU33" s="175"/>
      <c r="AV33" s="175"/>
      <c r="AW33" s="213"/>
      <c r="AX33" s="179"/>
      <c r="AY33" s="176"/>
      <c r="BJ33" s="179"/>
      <c r="BK33" s="181"/>
      <c r="BL33" s="175"/>
      <c r="BM33" s="202"/>
      <c r="BN33" s="175"/>
      <c r="BO33" s="175"/>
      <c r="BQ33" s="174"/>
      <c r="BR33" s="173"/>
      <c r="BS33" s="173"/>
      <c r="BT33" s="173"/>
      <c r="BU33" s="172"/>
    </row>
    <row r="34" spans="2:73" ht="10.95" customHeight="1" thickTop="1" thickBot="1" x14ac:dyDescent="0.25">
      <c r="B34" s="172">
        <v>15</v>
      </c>
      <c r="D34" s="174" t="s">
        <v>260</v>
      </c>
      <c r="E34" s="173" t="s">
        <v>131</v>
      </c>
      <c r="F34" s="173" t="s">
        <v>259</v>
      </c>
      <c r="G34" s="173" t="s">
        <v>129</v>
      </c>
      <c r="H34" s="177"/>
      <c r="I34" s="177"/>
      <c r="J34" s="175"/>
      <c r="K34" s="175"/>
      <c r="L34" s="184"/>
      <c r="M34" s="175"/>
      <c r="N34" s="176"/>
      <c r="R34" s="224"/>
      <c r="S34" s="224"/>
      <c r="T34" s="224"/>
      <c r="Y34" s="179"/>
      <c r="Z34" s="178"/>
      <c r="AA34" s="175"/>
      <c r="AB34" s="175"/>
      <c r="AC34" s="177"/>
      <c r="AD34" s="177"/>
      <c r="AF34" s="174" t="s">
        <v>258</v>
      </c>
      <c r="AG34" s="173" t="s">
        <v>131</v>
      </c>
      <c r="AH34" s="173" t="s">
        <v>191</v>
      </c>
      <c r="AI34" s="173" t="s">
        <v>129</v>
      </c>
      <c r="AJ34" s="172">
        <v>52</v>
      </c>
      <c r="AM34" s="172">
        <v>90</v>
      </c>
      <c r="AO34" s="174" t="s">
        <v>257</v>
      </c>
      <c r="AP34" s="173" t="s">
        <v>131</v>
      </c>
      <c r="AQ34" s="173" t="s">
        <v>142</v>
      </c>
      <c r="AR34" s="173" t="s">
        <v>129</v>
      </c>
      <c r="AS34" s="177"/>
      <c r="AT34" s="177"/>
      <c r="AU34" s="175"/>
      <c r="AV34" s="186"/>
      <c r="AW34" s="175"/>
      <c r="AX34" s="175"/>
      <c r="AY34" s="176"/>
      <c r="BJ34" s="179"/>
      <c r="BK34" s="181"/>
      <c r="BL34" s="186"/>
      <c r="BM34" s="193"/>
      <c r="BN34" s="192"/>
      <c r="BO34" s="195"/>
      <c r="BQ34" s="174" t="s">
        <v>256</v>
      </c>
      <c r="BR34" s="173" t="s">
        <v>131</v>
      </c>
      <c r="BS34" s="173" t="s">
        <v>189</v>
      </c>
      <c r="BT34" s="173" t="s">
        <v>129</v>
      </c>
      <c r="BU34" s="172">
        <v>127</v>
      </c>
    </row>
    <row r="35" spans="2:73" ht="10.95" customHeight="1" thickTop="1" thickBot="1" x14ac:dyDescent="0.25">
      <c r="B35" s="172"/>
      <c r="D35" s="174"/>
      <c r="E35" s="173"/>
      <c r="F35" s="173"/>
      <c r="G35" s="173"/>
      <c r="H35" s="175"/>
      <c r="I35" s="175"/>
      <c r="J35" s="203"/>
      <c r="K35" s="175"/>
      <c r="L35" s="188"/>
      <c r="M35" s="175"/>
      <c r="N35" s="176"/>
      <c r="R35" s="224"/>
      <c r="S35" s="224"/>
      <c r="T35" s="224"/>
      <c r="Y35" s="179"/>
      <c r="Z35" s="181"/>
      <c r="AA35" s="175"/>
      <c r="AB35" s="202"/>
      <c r="AC35" s="175"/>
      <c r="AD35" s="175"/>
      <c r="AF35" s="174"/>
      <c r="AG35" s="173"/>
      <c r="AH35" s="173"/>
      <c r="AI35" s="173"/>
      <c r="AJ35" s="172"/>
      <c r="AM35" s="172"/>
      <c r="AO35" s="174"/>
      <c r="AP35" s="173"/>
      <c r="AQ35" s="173"/>
      <c r="AR35" s="173"/>
      <c r="AS35" s="175"/>
      <c r="AT35" s="175"/>
      <c r="AU35" s="203"/>
      <c r="AV35" s="186"/>
      <c r="AW35" s="175"/>
      <c r="AX35" s="175"/>
      <c r="AY35" s="176"/>
      <c r="BJ35" s="179"/>
      <c r="BK35" s="181"/>
      <c r="BL35" s="186"/>
      <c r="BM35" s="179"/>
      <c r="BN35" s="187"/>
      <c r="BO35" s="187"/>
      <c r="BQ35" s="174"/>
      <c r="BR35" s="173"/>
      <c r="BS35" s="173"/>
      <c r="BT35" s="173"/>
      <c r="BU35" s="172"/>
    </row>
    <row r="36" spans="2:73" ht="10.95" customHeight="1" thickTop="1" thickBot="1" x14ac:dyDescent="0.25">
      <c r="B36" s="172">
        <v>16</v>
      </c>
      <c r="D36" s="174" t="s">
        <v>255</v>
      </c>
      <c r="E36" s="173" t="s">
        <v>131</v>
      </c>
      <c r="F36" s="173" t="s">
        <v>171</v>
      </c>
      <c r="G36" s="173" t="s">
        <v>129</v>
      </c>
      <c r="H36" s="195"/>
      <c r="I36" s="194"/>
      <c r="J36" s="193"/>
      <c r="K36" s="179"/>
      <c r="L36" s="188"/>
      <c r="M36" s="175"/>
      <c r="N36" s="176"/>
      <c r="R36" s="223"/>
      <c r="S36" s="223"/>
      <c r="T36" s="223"/>
      <c r="Y36" s="179"/>
      <c r="Z36" s="181"/>
      <c r="AA36" s="186"/>
      <c r="AB36" s="193"/>
      <c r="AC36" s="192"/>
      <c r="AD36" s="195"/>
      <c r="AF36" s="174" t="s">
        <v>254</v>
      </c>
      <c r="AG36" s="173" t="s">
        <v>131</v>
      </c>
      <c r="AH36" s="173" t="s">
        <v>150</v>
      </c>
      <c r="AI36" s="173" t="s">
        <v>129</v>
      </c>
      <c r="AJ36" s="172">
        <v>53</v>
      </c>
      <c r="AM36" s="172">
        <v>91</v>
      </c>
      <c r="AO36" s="174" t="s">
        <v>253</v>
      </c>
      <c r="AP36" s="173" t="s">
        <v>131</v>
      </c>
      <c r="AQ36" s="173" t="s">
        <v>198</v>
      </c>
      <c r="AR36" s="173" t="s">
        <v>129</v>
      </c>
      <c r="AS36" s="195"/>
      <c r="AT36" s="194"/>
      <c r="AU36" s="193"/>
      <c r="AV36" s="193"/>
      <c r="AW36" s="175"/>
      <c r="AX36" s="175"/>
      <c r="AY36" s="176"/>
      <c r="BJ36" s="179"/>
      <c r="BK36" s="181"/>
      <c r="BL36" s="180"/>
      <c r="BM36" s="179"/>
      <c r="BN36" s="175"/>
      <c r="BO36" s="195"/>
      <c r="BQ36" s="174" t="s">
        <v>252</v>
      </c>
      <c r="BR36" s="173" t="s">
        <v>131</v>
      </c>
      <c r="BS36" s="173" t="s">
        <v>204</v>
      </c>
      <c r="BT36" s="173" t="s">
        <v>129</v>
      </c>
      <c r="BU36" s="172">
        <v>128</v>
      </c>
    </row>
    <row r="37" spans="2:73" ht="10.95" customHeight="1" thickTop="1" thickBot="1" x14ac:dyDescent="0.25">
      <c r="B37" s="172"/>
      <c r="D37" s="174"/>
      <c r="E37" s="173"/>
      <c r="F37" s="173"/>
      <c r="G37" s="173"/>
      <c r="H37" s="175"/>
      <c r="I37" s="175"/>
      <c r="J37" s="186"/>
      <c r="K37" s="179"/>
      <c r="L37" s="188"/>
      <c r="M37" s="175"/>
      <c r="N37" s="176"/>
      <c r="Q37" s="214"/>
      <c r="U37" s="214"/>
      <c r="Y37" s="179"/>
      <c r="Z37" s="181"/>
      <c r="AA37" s="186"/>
      <c r="AB37" s="179"/>
      <c r="AC37" s="187"/>
      <c r="AD37" s="187"/>
      <c r="AF37" s="174"/>
      <c r="AG37" s="173"/>
      <c r="AH37" s="173"/>
      <c r="AI37" s="173"/>
      <c r="AJ37" s="172"/>
      <c r="AM37" s="172"/>
      <c r="AO37" s="174"/>
      <c r="AP37" s="173"/>
      <c r="AQ37" s="173"/>
      <c r="AR37" s="173"/>
      <c r="AS37" s="175"/>
      <c r="AT37" s="175"/>
      <c r="AU37" s="186"/>
      <c r="AV37" s="193"/>
      <c r="AW37" s="175"/>
      <c r="AX37" s="175"/>
      <c r="AY37" s="176"/>
      <c r="BB37" s="214"/>
      <c r="BF37" s="214"/>
      <c r="BJ37" s="179"/>
      <c r="BK37" s="175"/>
      <c r="BL37" s="178"/>
      <c r="BM37" s="175"/>
      <c r="BN37" s="180"/>
      <c r="BO37" s="190"/>
      <c r="BQ37" s="174"/>
      <c r="BR37" s="173"/>
      <c r="BS37" s="173"/>
      <c r="BT37" s="173"/>
      <c r="BU37" s="172"/>
    </row>
    <row r="38" spans="2:73" ht="10.95" customHeight="1" thickTop="1" thickBot="1" x14ac:dyDescent="0.25">
      <c r="B38" s="172">
        <v>17</v>
      </c>
      <c r="D38" s="174" t="s">
        <v>251</v>
      </c>
      <c r="E38" s="173" t="s">
        <v>131</v>
      </c>
      <c r="F38" s="173" t="s">
        <v>187</v>
      </c>
      <c r="G38" s="173" t="s">
        <v>129</v>
      </c>
      <c r="H38" s="175"/>
      <c r="I38" s="175"/>
      <c r="J38" s="186"/>
      <c r="K38" s="189"/>
      <c r="L38" s="188"/>
      <c r="M38" s="175"/>
      <c r="N38" s="176"/>
      <c r="Q38" s="205">
        <v>11</v>
      </c>
      <c r="R38" s="199"/>
      <c r="T38" s="204">
        <v>9</v>
      </c>
      <c r="U38" s="198"/>
      <c r="Y38" s="179"/>
      <c r="Z38" s="181"/>
      <c r="AA38" s="180"/>
      <c r="AB38" s="179"/>
      <c r="AC38" s="175"/>
      <c r="AD38" s="195"/>
      <c r="AF38" s="174" t="s">
        <v>250</v>
      </c>
      <c r="AG38" s="173" t="s">
        <v>131</v>
      </c>
      <c r="AH38" s="173" t="s">
        <v>169</v>
      </c>
      <c r="AI38" s="173" t="s">
        <v>129</v>
      </c>
      <c r="AJ38" s="172">
        <v>54</v>
      </c>
      <c r="AM38" s="172">
        <v>92</v>
      </c>
      <c r="AO38" s="174" t="s">
        <v>249</v>
      </c>
      <c r="AP38" s="173" t="s">
        <v>131</v>
      </c>
      <c r="AQ38" s="173" t="s">
        <v>173</v>
      </c>
      <c r="AR38" s="173" t="s">
        <v>129</v>
      </c>
      <c r="AS38" s="177"/>
      <c r="AT38" s="175"/>
      <c r="AU38" s="186"/>
      <c r="AV38" s="212"/>
      <c r="AW38" s="175"/>
      <c r="AX38" s="175"/>
      <c r="AY38" s="176"/>
      <c r="BB38" s="205">
        <v>11</v>
      </c>
      <c r="BC38" s="199"/>
      <c r="BE38" s="204">
        <v>8</v>
      </c>
      <c r="BF38" s="198"/>
      <c r="BJ38" s="179"/>
      <c r="BK38" s="175"/>
      <c r="BL38" s="181"/>
      <c r="BM38" s="186"/>
      <c r="BN38" s="185"/>
      <c r="BO38" s="177"/>
      <c r="BQ38" s="174" t="s">
        <v>248</v>
      </c>
      <c r="BR38" s="173" t="s">
        <v>131</v>
      </c>
      <c r="BS38" s="173" t="s">
        <v>183</v>
      </c>
      <c r="BT38" s="173" t="s">
        <v>129</v>
      </c>
      <c r="BU38" s="172">
        <v>129</v>
      </c>
    </row>
    <row r="39" spans="2:73" ht="10.95" customHeight="1" thickTop="1" thickBot="1" x14ac:dyDescent="0.25">
      <c r="B39" s="172"/>
      <c r="D39" s="174"/>
      <c r="E39" s="173"/>
      <c r="F39" s="173"/>
      <c r="G39" s="173"/>
      <c r="H39" s="210"/>
      <c r="I39" s="189"/>
      <c r="J39" s="175"/>
      <c r="K39" s="184"/>
      <c r="L39" s="175"/>
      <c r="M39" s="175"/>
      <c r="N39" s="176"/>
      <c r="Q39" s="200"/>
      <c r="R39" s="199"/>
      <c r="S39" s="191"/>
      <c r="T39" s="199"/>
      <c r="U39" s="198"/>
      <c r="Y39" s="179"/>
      <c r="Z39" s="175"/>
      <c r="AA39" s="178"/>
      <c r="AB39" s="175"/>
      <c r="AC39" s="180"/>
      <c r="AD39" s="190"/>
      <c r="AF39" s="174"/>
      <c r="AG39" s="173"/>
      <c r="AH39" s="173"/>
      <c r="AI39" s="173"/>
      <c r="AJ39" s="172"/>
      <c r="AM39" s="172"/>
      <c r="AO39" s="174"/>
      <c r="AP39" s="173"/>
      <c r="AQ39" s="173"/>
      <c r="AR39" s="173"/>
      <c r="AS39" s="175"/>
      <c r="AT39" s="203"/>
      <c r="AU39" s="175"/>
      <c r="AV39" s="184"/>
      <c r="AW39" s="175"/>
      <c r="AX39" s="175"/>
      <c r="AY39" s="176"/>
      <c r="BB39" s="200"/>
      <c r="BC39" s="199"/>
      <c r="BD39" s="191"/>
      <c r="BE39" s="199"/>
      <c r="BF39" s="198"/>
      <c r="BJ39" s="179"/>
      <c r="BK39" s="175"/>
      <c r="BL39" s="181"/>
      <c r="BM39" s="180"/>
      <c r="BN39" s="179"/>
      <c r="BO39" s="175"/>
      <c r="BQ39" s="174"/>
      <c r="BR39" s="173"/>
      <c r="BS39" s="173"/>
      <c r="BT39" s="173"/>
      <c r="BU39" s="172"/>
    </row>
    <row r="40" spans="2:73" ht="10.95" customHeight="1" thickTop="1" thickBot="1" x14ac:dyDescent="0.25">
      <c r="B40" s="172">
        <v>18</v>
      </c>
      <c r="D40" s="174" t="s">
        <v>247</v>
      </c>
      <c r="E40" s="173" t="s">
        <v>131</v>
      </c>
      <c r="F40" s="173" t="s">
        <v>156</v>
      </c>
      <c r="G40" s="173" t="s">
        <v>129</v>
      </c>
      <c r="H40" s="177"/>
      <c r="I40" s="209"/>
      <c r="J40" s="179"/>
      <c r="K40" s="188"/>
      <c r="L40" s="175"/>
      <c r="M40" s="175"/>
      <c r="N40" s="176"/>
      <c r="Q40" s="205">
        <v>11</v>
      </c>
      <c r="R40" s="199"/>
      <c r="T40" s="204">
        <v>9</v>
      </c>
      <c r="U40" s="198"/>
      <c r="Y40" s="179"/>
      <c r="Z40" s="175"/>
      <c r="AA40" s="181"/>
      <c r="AB40" s="186"/>
      <c r="AC40" s="185"/>
      <c r="AD40" s="177"/>
      <c r="AF40" s="174" t="s">
        <v>246</v>
      </c>
      <c r="AG40" s="173" t="s">
        <v>131</v>
      </c>
      <c r="AH40" s="173" t="s">
        <v>212</v>
      </c>
      <c r="AI40" s="173" t="s">
        <v>129</v>
      </c>
      <c r="AJ40" s="172">
        <v>55</v>
      </c>
      <c r="AM40" s="172">
        <v>93</v>
      </c>
      <c r="AO40" s="174" t="s">
        <v>245</v>
      </c>
      <c r="AP40" s="173" t="s">
        <v>131</v>
      </c>
      <c r="AQ40" s="173" t="s">
        <v>212</v>
      </c>
      <c r="AR40" s="173" t="s">
        <v>129</v>
      </c>
      <c r="AS40" s="194"/>
      <c r="AT40" s="193"/>
      <c r="AU40" s="179"/>
      <c r="AV40" s="188"/>
      <c r="AW40" s="175"/>
      <c r="AX40" s="175"/>
      <c r="AY40" s="176"/>
      <c r="BB40" s="205">
        <v>11</v>
      </c>
      <c r="BC40" s="199"/>
      <c r="BE40" s="204">
        <v>7</v>
      </c>
      <c r="BF40" s="198"/>
      <c r="BJ40" s="179"/>
      <c r="BK40" s="175"/>
      <c r="BL40" s="175"/>
      <c r="BM40" s="178"/>
      <c r="BN40" s="177"/>
      <c r="BO40" s="177"/>
      <c r="BQ40" s="174" t="s">
        <v>244</v>
      </c>
      <c r="BR40" s="173" t="s">
        <v>131</v>
      </c>
      <c r="BS40" s="173" t="s">
        <v>212</v>
      </c>
      <c r="BT40" s="173" t="s">
        <v>129</v>
      </c>
      <c r="BU40" s="172">
        <v>130</v>
      </c>
    </row>
    <row r="41" spans="2:73" ht="10.95" customHeight="1" thickTop="1" thickBot="1" x14ac:dyDescent="0.25">
      <c r="B41" s="172"/>
      <c r="D41" s="174"/>
      <c r="E41" s="173"/>
      <c r="F41" s="173"/>
      <c r="G41" s="173"/>
      <c r="H41" s="175"/>
      <c r="I41" s="186"/>
      <c r="J41" s="189"/>
      <c r="K41" s="188"/>
      <c r="L41" s="175"/>
      <c r="M41" s="175"/>
      <c r="N41" s="176"/>
      <c r="O41" s="196">
        <f>IF(Q38="","",IF(Q38&gt;T38,1,0)+IF(Q40&gt;T40,1,0)+IF(Q42&gt;T42,1,0)+IF(Q44&gt;T44,1,0)+IF(Q46&gt;T46,1,0))</f>
        <v>3</v>
      </c>
      <c r="P41" s="201"/>
      <c r="Q41" s="200"/>
      <c r="R41" s="199"/>
      <c r="S41" s="191"/>
      <c r="T41" s="199"/>
      <c r="U41" s="198"/>
      <c r="V41" s="197">
        <f>IF(Q38="","",IF(Q38&lt;T38,1,0)+IF(Q40&lt;T40,1,0)+IF(Q42&lt;T42,1,0)+IF(Q44&lt;T44,1,0)+IF(Q46&lt;T46,1,0))</f>
        <v>0</v>
      </c>
      <c r="W41" s="196"/>
      <c r="Y41" s="179"/>
      <c r="Z41" s="175"/>
      <c r="AA41" s="181"/>
      <c r="AB41" s="180"/>
      <c r="AC41" s="179"/>
      <c r="AD41" s="175"/>
      <c r="AF41" s="174"/>
      <c r="AG41" s="173"/>
      <c r="AH41" s="173"/>
      <c r="AI41" s="173"/>
      <c r="AJ41" s="172"/>
      <c r="AM41" s="172"/>
      <c r="AO41" s="174"/>
      <c r="AP41" s="173"/>
      <c r="AQ41" s="173"/>
      <c r="AR41" s="173"/>
      <c r="AS41" s="175"/>
      <c r="AT41" s="186"/>
      <c r="AU41" s="189"/>
      <c r="AV41" s="188"/>
      <c r="AW41" s="175"/>
      <c r="AX41" s="175"/>
      <c r="AY41" s="176"/>
      <c r="AZ41" s="196">
        <f>IF(BB38="","",IF(BB38&gt;BE38,1,0)+IF(BB40&gt;BE40,1,0)+IF(BB42&gt;BE42,1,0)+IF(BB44&gt;BE44,1,0)+IF(BB46&gt;BE46,1,0))</f>
        <v>2</v>
      </c>
      <c r="BA41" s="201"/>
      <c r="BB41" s="200"/>
      <c r="BC41" s="199"/>
      <c r="BD41" s="191"/>
      <c r="BE41" s="199"/>
      <c r="BF41" s="198"/>
      <c r="BG41" s="197">
        <f>IF(BB38="","",IF(BB38&lt;BE38,1,0)+IF(BB40&lt;BE40,1,0)+IF(BB42&lt;BE42,1,0)+IF(BB44&lt;BE44,1,0)+IF(BB46&lt;BE46,1,0))</f>
        <v>3</v>
      </c>
      <c r="BH41" s="196"/>
      <c r="BJ41" s="179"/>
      <c r="BK41" s="175"/>
      <c r="BL41" s="175"/>
      <c r="BM41" s="175"/>
      <c r="BN41" s="175"/>
      <c r="BO41" s="175"/>
      <c r="BQ41" s="174"/>
      <c r="BR41" s="173"/>
      <c r="BS41" s="173"/>
      <c r="BT41" s="173"/>
      <c r="BU41" s="172"/>
    </row>
    <row r="42" spans="2:73" ht="10.95" customHeight="1" thickTop="1" thickBot="1" x14ac:dyDescent="0.25">
      <c r="B42" s="172">
        <v>19</v>
      </c>
      <c r="D42" s="174" t="s">
        <v>243</v>
      </c>
      <c r="E42" s="173" t="s">
        <v>131</v>
      </c>
      <c r="F42" s="173" t="s">
        <v>198</v>
      </c>
      <c r="G42" s="173" t="s">
        <v>129</v>
      </c>
      <c r="H42" s="177"/>
      <c r="I42" s="177"/>
      <c r="J42" s="184"/>
      <c r="K42" s="175"/>
      <c r="L42" s="175"/>
      <c r="M42" s="175"/>
      <c r="N42" s="170"/>
      <c r="O42" s="196"/>
      <c r="P42" s="201"/>
      <c r="Q42" s="205">
        <v>11</v>
      </c>
      <c r="R42" s="199"/>
      <c r="T42" s="204">
        <v>9</v>
      </c>
      <c r="U42" s="198"/>
      <c r="V42" s="197"/>
      <c r="W42" s="196"/>
      <c r="X42" s="222"/>
      <c r="Y42" s="179"/>
      <c r="Z42" s="175"/>
      <c r="AA42" s="175"/>
      <c r="AB42" s="178"/>
      <c r="AC42" s="177"/>
      <c r="AD42" s="177"/>
      <c r="AF42" s="174" t="s">
        <v>242</v>
      </c>
      <c r="AG42" s="173" t="s">
        <v>131</v>
      </c>
      <c r="AH42" s="173" t="s">
        <v>183</v>
      </c>
      <c r="AI42" s="173" t="s">
        <v>129</v>
      </c>
      <c r="AJ42" s="172">
        <v>56</v>
      </c>
      <c r="AM42" s="172">
        <v>94</v>
      </c>
      <c r="AO42" s="174" t="s">
        <v>241</v>
      </c>
      <c r="AP42" s="173" t="s">
        <v>131</v>
      </c>
      <c r="AQ42" s="173" t="s">
        <v>148</v>
      </c>
      <c r="AR42" s="173" t="s">
        <v>129</v>
      </c>
      <c r="AS42" s="177"/>
      <c r="AT42" s="177"/>
      <c r="AU42" s="184"/>
      <c r="AV42" s="175"/>
      <c r="AW42" s="175"/>
      <c r="AX42" s="175"/>
      <c r="AY42" s="221"/>
      <c r="AZ42" s="196"/>
      <c r="BA42" s="201"/>
      <c r="BB42" s="205">
        <v>7</v>
      </c>
      <c r="BC42" s="199"/>
      <c r="BE42" s="204">
        <v>11</v>
      </c>
      <c r="BF42" s="198"/>
      <c r="BG42" s="197"/>
      <c r="BH42" s="196"/>
      <c r="BI42" s="220"/>
      <c r="BJ42" s="179"/>
      <c r="BK42" s="175"/>
      <c r="BL42" s="175"/>
      <c r="BM42" s="175"/>
      <c r="BN42" s="177"/>
      <c r="BO42" s="177"/>
      <c r="BQ42" s="174" t="s">
        <v>240</v>
      </c>
      <c r="BR42" s="173" t="s">
        <v>131</v>
      </c>
      <c r="BS42" s="173" t="s">
        <v>138</v>
      </c>
      <c r="BT42" s="173" t="s">
        <v>129</v>
      </c>
      <c r="BU42" s="172">
        <v>131</v>
      </c>
    </row>
    <row r="43" spans="2:73" ht="10.95" customHeight="1" thickTop="1" thickBot="1" x14ac:dyDescent="0.25">
      <c r="B43" s="172"/>
      <c r="D43" s="174"/>
      <c r="E43" s="173"/>
      <c r="F43" s="173"/>
      <c r="G43" s="173"/>
      <c r="H43" s="175"/>
      <c r="I43" s="175"/>
      <c r="J43" s="175"/>
      <c r="K43" s="175"/>
      <c r="L43" s="175"/>
      <c r="M43" s="186"/>
      <c r="N43" s="219"/>
      <c r="O43" s="196"/>
      <c r="P43" s="201"/>
      <c r="Q43" s="200"/>
      <c r="R43" s="199"/>
      <c r="S43" s="191"/>
      <c r="T43" s="199"/>
      <c r="U43" s="198"/>
      <c r="V43" s="197"/>
      <c r="W43" s="196"/>
      <c r="X43" s="171"/>
      <c r="Y43" s="175"/>
      <c r="Z43" s="175"/>
      <c r="AA43" s="175"/>
      <c r="AB43" s="175"/>
      <c r="AC43" s="175"/>
      <c r="AD43" s="175"/>
      <c r="AF43" s="174"/>
      <c r="AG43" s="173"/>
      <c r="AH43" s="173"/>
      <c r="AI43" s="173"/>
      <c r="AJ43" s="172"/>
      <c r="AM43" s="172"/>
      <c r="AO43" s="174"/>
      <c r="AP43" s="173"/>
      <c r="AQ43" s="173"/>
      <c r="AR43" s="173"/>
      <c r="AS43" s="175"/>
      <c r="AT43" s="175"/>
      <c r="AU43" s="175"/>
      <c r="AV43" s="175"/>
      <c r="AW43" s="175"/>
      <c r="AX43" s="186"/>
      <c r="AY43" s="219"/>
      <c r="AZ43" s="196"/>
      <c r="BA43" s="201"/>
      <c r="BB43" s="200"/>
      <c r="BC43" s="199"/>
      <c r="BD43" s="191"/>
      <c r="BE43" s="199"/>
      <c r="BF43" s="198"/>
      <c r="BG43" s="197"/>
      <c r="BH43" s="196"/>
      <c r="BI43" s="218"/>
      <c r="BJ43" s="175"/>
      <c r="BK43" s="175"/>
      <c r="BL43" s="175"/>
      <c r="BM43" s="202"/>
      <c r="BN43" s="175"/>
      <c r="BO43" s="175"/>
      <c r="BQ43" s="174"/>
      <c r="BR43" s="173"/>
      <c r="BS43" s="173"/>
      <c r="BT43" s="173"/>
      <c r="BU43" s="172"/>
    </row>
    <row r="44" spans="2:73" ht="10.95" customHeight="1" thickTop="1" thickBot="1" x14ac:dyDescent="0.25">
      <c r="B44" s="172">
        <v>20</v>
      </c>
      <c r="D44" s="174" t="s">
        <v>239</v>
      </c>
      <c r="E44" s="173" t="s">
        <v>131</v>
      </c>
      <c r="F44" s="173" t="s">
        <v>210</v>
      </c>
      <c r="G44" s="173" t="s">
        <v>129</v>
      </c>
      <c r="H44" s="177"/>
      <c r="I44" s="177"/>
      <c r="J44" s="175"/>
      <c r="K44" s="175"/>
      <c r="L44" s="175"/>
      <c r="M44" s="186"/>
      <c r="O44" s="196"/>
      <c r="P44" s="201"/>
      <c r="Q44" s="205"/>
      <c r="R44" s="199"/>
      <c r="T44" s="204"/>
      <c r="U44" s="198"/>
      <c r="V44" s="197"/>
      <c r="W44" s="196"/>
      <c r="X44" s="171"/>
      <c r="Y44" s="175"/>
      <c r="Z44" s="175"/>
      <c r="AA44" s="175"/>
      <c r="AB44" s="175"/>
      <c r="AC44" s="177"/>
      <c r="AD44" s="177"/>
      <c r="AF44" s="174" t="s">
        <v>238</v>
      </c>
      <c r="AG44" s="173" t="s">
        <v>131</v>
      </c>
      <c r="AH44" s="173" t="s">
        <v>210</v>
      </c>
      <c r="AI44" s="173" t="s">
        <v>129</v>
      </c>
      <c r="AJ44" s="172">
        <v>57</v>
      </c>
      <c r="AM44" s="172">
        <v>95</v>
      </c>
      <c r="AO44" s="174" t="s">
        <v>237</v>
      </c>
      <c r="AP44" s="173" t="s">
        <v>131</v>
      </c>
      <c r="AQ44" s="173" t="s">
        <v>156</v>
      </c>
      <c r="AR44" s="173" t="s">
        <v>129</v>
      </c>
      <c r="AS44" s="177"/>
      <c r="AT44" s="177"/>
      <c r="AU44" s="175"/>
      <c r="AV44" s="175"/>
      <c r="AW44" s="175"/>
      <c r="AX44" s="186"/>
      <c r="AZ44" s="196"/>
      <c r="BA44" s="201"/>
      <c r="BB44" s="205">
        <v>8</v>
      </c>
      <c r="BC44" s="199"/>
      <c r="BE44" s="204">
        <v>11</v>
      </c>
      <c r="BF44" s="198"/>
      <c r="BG44" s="197"/>
      <c r="BH44" s="196"/>
      <c r="BI44" s="171"/>
      <c r="BJ44" s="175"/>
      <c r="BK44" s="175"/>
      <c r="BL44" s="181"/>
      <c r="BM44" s="186"/>
      <c r="BN44" s="179"/>
      <c r="BO44" s="177"/>
      <c r="BQ44" s="174" t="s">
        <v>236</v>
      </c>
      <c r="BR44" s="173" t="s">
        <v>131</v>
      </c>
      <c r="BS44" s="173" t="s">
        <v>152</v>
      </c>
      <c r="BT44" s="173" t="s">
        <v>129</v>
      </c>
      <c r="BU44" s="172">
        <v>132</v>
      </c>
    </row>
    <row r="45" spans="2:73" ht="10.95" customHeight="1" thickTop="1" thickBot="1" x14ac:dyDescent="0.25">
      <c r="B45" s="172"/>
      <c r="D45" s="174"/>
      <c r="E45" s="173"/>
      <c r="F45" s="173"/>
      <c r="G45" s="173"/>
      <c r="H45" s="175"/>
      <c r="I45" s="175"/>
      <c r="J45" s="203"/>
      <c r="K45" s="175"/>
      <c r="L45" s="175"/>
      <c r="M45" s="186"/>
      <c r="Q45" s="200"/>
      <c r="R45" s="199"/>
      <c r="S45" s="191"/>
      <c r="T45" s="199"/>
      <c r="U45" s="198"/>
      <c r="X45" s="171"/>
      <c r="Y45" s="175"/>
      <c r="Z45" s="175"/>
      <c r="AA45" s="175"/>
      <c r="AB45" s="202"/>
      <c r="AC45" s="175"/>
      <c r="AD45" s="175"/>
      <c r="AF45" s="174"/>
      <c r="AG45" s="173"/>
      <c r="AH45" s="173"/>
      <c r="AI45" s="173"/>
      <c r="AJ45" s="172"/>
      <c r="AM45" s="172"/>
      <c r="AO45" s="174"/>
      <c r="AP45" s="173"/>
      <c r="AQ45" s="173"/>
      <c r="AR45" s="173"/>
      <c r="AS45" s="175"/>
      <c r="AT45" s="175"/>
      <c r="AU45" s="203"/>
      <c r="AV45" s="175"/>
      <c r="AW45" s="175"/>
      <c r="AX45" s="186"/>
      <c r="BB45" s="200"/>
      <c r="BC45" s="199"/>
      <c r="BD45" s="191"/>
      <c r="BE45" s="199"/>
      <c r="BF45" s="198"/>
      <c r="BI45" s="171"/>
      <c r="BJ45" s="175"/>
      <c r="BK45" s="175"/>
      <c r="BL45" s="181"/>
      <c r="BM45" s="186"/>
      <c r="BN45" s="217"/>
      <c r="BO45" s="175"/>
      <c r="BQ45" s="174"/>
      <c r="BR45" s="173"/>
      <c r="BS45" s="173"/>
      <c r="BT45" s="173"/>
      <c r="BU45" s="172"/>
    </row>
    <row r="46" spans="2:73" ht="10.95" customHeight="1" thickTop="1" thickBot="1" x14ac:dyDescent="0.25">
      <c r="B46" s="172">
        <v>21</v>
      </c>
      <c r="D46" s="174" t="s">
        <v>235</v>
      </c>
      <c r="E46" s="173" t="s">
        <v>131</v>
      </c>
      <c r="F46" s="173" t="s">
        <v>144</v>
      </c>
      <c r="G46" s="173" t="s">
        <v>129</v>
      </c>
      <c r="H46" s="175"/>
      <c r="I46" s="186"/>
      <c r="J46" s="179"/>
      <c r="K46" s="188"/>
      <c r="L46" s="175"/>
      <c r="M46" s="186"/>
      <c r="Q46" s="205"/>
      <c r="R46" s="199"/>
      <c r="T46" s="204"/>
      <c r="U46" s="198"/>
      <c r="X46" s="171"/>
      <c r="Y46" s="175"/>
      <c r="Z46" s="175"/>
      <c r="AA46" s="181"/>
      <c r="AB46" s="186"/>
      <c r="AC46" s="179"/>
      <c r="AD46" s="177"/>
      <c r="AF46" s="174" t="s">
        <v>234</v>
      </c>
      <c r="AG46" s="173" t="s">
        <v>131</v>
      </c>
      <c r="AH46" s="173" t="s">
        <v>198</v>
      </c>
      <c r="AI46" s="173" t="s">
        <v>129</v>
      </c>
      <c r="AJ46" s="172">
        <v>58</v>
      </c>
      <c r="AM46" s="172">
        <v>96</v>
      </c>
      <c r="AO46" s="174" t="s">
        <v>233</v>
      </c>
      <c r="AP46" s="173" t="s">
        <v>131</v>
      </c>
      <c r="AQ46" s="173" t="s">
        <v>191</v>
      </c>
      <c r="AR46" s="173" t="s">
        <v>129</v>
      </c>
      <c r="AS46" s="175"/>
      <c r="AT46" s="186"/>
      <c r="AU46" s="179"/>
      <c r="AV46" s="188"/>
      <c r="AW46" s="175"/>
      <c r="AX46" s="186"/>
      <c r="BB46" s="205">
        <v>9</v>
      </c>
      <c r="BC46" s="199"/>
      <c r="BE46" s="204">
        <v>11</v>
      </c>
      <c r="BF46" s="198"/>
      <c r="BI46" s="171"/>
      <c r="BJ46" s="175"/>
      <c r="BK46" s="175"/>
      <c r="BL46" s="202"/>
      <c r="BM46" s="175"/>
      <c r="BN46" s="186"/>
      <c r="BO46" s="192"/>
      <c r="BQ46" s="174" t="s">
        <v>232</v>
      </c>
      <c r="BR46" s="173" t="s">
        <v>131</v>
      </c>
      <c r="BS46" s="173" t="s">
        <v>171</v>
      </c>
      <c r="BT46" s="173" t="s">
        <v>129</v>
      </c>
      <c r="BU46" s="172">
        <v>133</v>
      </c>
    </row>
    <row r="47" spans="2:73" ht="10.95" customHeight="1" thickTop="1" thickBot="1" x14ac:dyDescent="0.25">
      <c r="B47" s="172"/>
      <c r="D47" s="174"/>
      <c r="E47" s="173"/>
      <c r="F47" s="173"/>
      <c r="G47" s="173"/>
      <c r="H47" s="210"/>
      <c r="I47" s="212"/>
      <c r="J47" s="179"/>
      <c r="K47" s="188"/>
      <c r="L47" s="175"/>
      <c r="M47" s="186"/>
      <c r="Q47" s="200"/>
      <c r="R47" s="199"/>
      <c r="S47" s="191"/>
      <c r="T47" s="199"/>
      <c r="U47" s="198"/>
      <c r="X47" s="171"/>
      <c r="Y47" s="175"/>
      <c r="Z47" s="175"/>
      <c r="AA47" s="181"/>
      <c r="AB47" s="186"/>
      <c r="AC47" s="217"/>
      <c r="AD47" s="175"/>
      <c r="AF47" s="174"/>
      <c r="AG47" s="173"/>
      <c r="AH47" s="173"/>
      <c r="AI47" s="173"/>
      <c r="AJ47" s="172"/>
      <c r="AM47" s="172"/>
      <c r="AO47" s="174"/>
      <c r="AP47" s="173"/>
      <c r="AQ47" s="173"/>
      <c r="AR47" s="173"/>
      <c r="AS47" s="210"/>
      <c r="AT47" s="212"/>
      <c r="AU47" s="179"/>
      <c r="AV47" s="188"/>
      <c r="AW47" s="175"/>
      <c r="AX47" s="186"/>
      <c r="BB47" s="200"/>
      <c r="BC47" s="199"/>
      <c r="BD47" s="191"/>
      <c r="BE47" s="199"/>
      <c r="BF47" s="198"/>
      <c r="BI47" s="171"/>
      <c r="BJ47" s="175"/>
      <c r="BK47" s="181"/>
      <c r="BL47" s="186"/>
      <c r="BM47" s="179"/>
      <c r="BN47" s="175"/>
      <c r="BO47" s="187"/>
      <c r="BQ47" s="174"/>
      <c r="BR47" s="173"/>
      <c r="BS47" s="173"/>
      <c r="BT47" s="173"/>
      <c r="BU47" s="172"/>
    </row>
    <row r="48" spans="2:73" ht="10.95" customHeight="1" thickTop="1" thickBot="1" x14ac:dyDescent="0.25">
      <c r="B48" s="172">
        <v>22</v>
      </c>
      <c r="D48" s="174" t="s">
        <v>231</v>
      </c>
      <c r="E48" s="173" t="s">
        <v>131</v>
      </c>
      <c r="F48" s="173" t="s">
        <v>150</v>
      </c>
      <c r="G48" s="173" t="s">
        <v>129</v>
      </c>
      <c r="H48" s="177"/>
      <c r="I48" s="184"/>
      <c r="J48" s="175"/>
      <c r="K48" s="203"/>
      <c r="L48" s="175"/>
      <c r="M48" s="186"/>
      <c r="Q48" s="191"/>
      <c r="U48" s="191"/>
      <c r="X48" s="171"/>
      <c r="Y48" s="175"/>
      <c r="Z48" s="175"/>
      <c r="AA48" s="202"/>
      <c r="AB48" s="175"/>
      <c r="AC48" s="186"/>
      <c r="AD48" s="192"/>
      <c r="AF48" s="174" t="s">
        <v>230</v>
      </c>
      <c r="AG48" s="173" t="s">
        <v>131</v>
      </c>
      <c r="AH48" s="173" t="s">
        <v>202</v>
      </c>
      <c r="AI48" s="173" t="s">
        <v>129</v>
      </c>
      <c r="AJ48" s="172">
        <v>59</v>
      </c>
      <c r="AM48" s="172">
        <v>97</v>
      </c>
      <c r="AO48" s="174" t="s">
        <v>229</v>
      </c>
      <c r="AP48" s="173" t="s">
        <v>131</v>
      </c>
      <c r="AQ48" s="173" t="s">
        <v>152</v>
      </c>
      <c r="AR48" s="173" t="s">
        <v>129</v>
      </c>
      <c r="AS48" s="177"/>
      <c r="AT48" s="184"/>
      <c r="AU48" s="175"/>
      <c r="AV48" s="203"/>
      <c r="AW48" s="175"/>
      <c r="AX48" s="186"/>
      <c r="BB48" s="191"/>
      <c r="BF48" s="191"/>
      <c r="BI48" s="171"/>
      <c r="BJ48" s="175"/>
      <c r="BK48" s="181"/>
      <c r="BL48" s="186"/>
      <c r="BM48" s="179"/>
      <c r="BN48" s="177"/>
      <c r="BO48" s="177"/>
      <c r="BQ48" s="174" t="s">
        <v>228</v>
      </c>
      <c r="BR48" s="173" t="s">
        <v>131</v>
      </c>
      <c r="BS48" s="173" t="s">
        <v>212</v>
      </c>
      <c r="BT48" s="173" t="s">
        <v>129</v>
      </c>
      <c r="BU48" s="172">
        <v>134</v>
      </c>
    </row>
    <row r="49" spans="2:73" ht="10.95" customHeight="1" thickTop="1" thickBot="1" x14ac:dyDescent="0.25">
      <c r="B49" s="172"/>
      <c r="D49" s="174"/>
      <c r="E49" s="173"/>
      <c r="F49" s="173"/>
      <c r="G49" s="173"/>
      <c r="H49" s="175"/>
      <c r="I49" s="175"/>
      <c r="J49" s="186"/>
      <c r="K49" s="179"/>
      <c r="L49" s="188"/>
      <c r="M49" s="186"/>
      <c r="S49" s="215"/>
      <c r="X49" s="171"/>
      <c r="Y49" s="175"/>
      <c r="Z49" s="181"/>
      <c r="AA49" s="186"/>
      <c r="AB49" s="179"/>
      <c r="AC49" s="175"/>
      <c r="AD49" s="187"/>
      <c r="AF49" s="174"/>
      <c r="AG49" s="173"/>
      <c r="AH49" s="173"/>
      <c r="AI49" s="173"/>
      <c r="AJ49" s="172"/>
      <c r="AM49" s="172"/>
      <c r="AO49" s="174"/>
      <c r="AP49" s="173"/>
      <c r="AQ49" s="173"/>
      <c r="AR49" s="173"/>
      <c r="AS49" s="175"/>
      <c r="AT49" s="175"/>
      <c r="AU49" s="186"/>
      <c r="AV49" s="193"/>
      <c r="AW49" s="175"/>
      <c r="AX49" s="186"/>
      <c r="BD49" s="171"/>
      <c r="BI49" s="171"/>
      <c r="BJ49" s="175"/>
      <c r="BK49" s="181"/>
      <c r="BL49" s="186"/>
      <c r="BM49" s="217"/>
      <c r="BN49" s="175"/>
      <c r="BO49" s="175"/>
      <c r="BQ49" s="174"/>
      <c r="BR49" s="173"/>
      <c r="BS49" s="173"/>
      <c r="BT49" s="173"/>
      <c r="BU49" s="172"/>
    </row>
    <row r="50" spans="2:73" ht="10.95" customHeight="1" thickTop="1" thickBot="1" x14ac:dyDescent="0.25">
      <c r="B50" s="172">
        <v>23</v>
      </c>
      <c r="D50" s="174" t="s">
        <v>227</v>
      </c>
      <c r="E50" s="173" t="s">
        <v>131</v>
      </c>
      <c r="F50" s="173" t="s">
        <v>148</v>
      </c>
      <c r="G50" s="173" t="s">
        <v>129</v>
      </c>
      <c r="H50" s="177"/>
      <c r="I50" s="177"/>
      <c r="J50" s="186"/>
      <c r="K50" s="179"/>
      <c r="L50" s="188"/>
      <c r="M50" s="186"/>
      <c r="S50" s="215"/>
      <c r="X50" s="171"/>
      <c r="Y50" s="175"/>
      <c r="Z50" s="181"/>
      <c r="AA50" s="186"/>
      <c r="AB50" s="179"/>
      <c r="AC50" s="195"/>
      <c r="AD50" s="195"/>
      <c r="AF50" s="174" t="s">
        <v>226</v>
      </c>
      <c r="AG50" s="173" t="s">
        <v>131</v>
      </c>
      <c r="AH50" s="173" t="s">
        <v>187</v>
      </c>
      <c r="AI50" s="173" t="s">
        <v>129</v>
      </c>
      <c r="AJ50" s="172">
        <v>60</v>
      </c>
      <c r="AM50" s="172">
        <v>98</v>
      </c>
      <c r="AO50" s="174" t="s">
        <v>225</v>
      </c>
      <c r="AP50" s="173" t="s">
        <v>131</v>
      </c>
      <c r="AQ50" s="173" t="s">
        <v>154</v>
      </c>
      <c r="AR50" s="173" t="s">
        <v>129</v>
      </c>
      <c r="AS50" s="177"/>
      <c r="AT50" s="177"/>
      <c r="AU50" s="186"/>
      <c r="AV50" s="193"/>
      <c r="AW50" s="175"/>
      <c r="AX50" s="186"/>
      <c r="BD50" s="171"/>
      <c r="BI50" s="171"/>
      <c r="BJ50" s="175"/>
      <c r="BK50" s="181"/>
      <c r="BL50" s="175"/>
      <c r="BM50" s="186"/>
      <c r="BN50" s="192"/>
      <c r="BO50" s="195"/>
      <c r="BQ50" s="174" t="s">
        <v>224</v>
      </c>
      <c r="BR50" s="173" t="s">
        <v>131</v>
      </c>
      <c r="BS50" s="173" t="s">
        <v>150</v>
      </c>
      <c r="BT50" s="173" t="s">
        <v>129</v>
      </c>
      <c r="BU50" s="172">
        <v>135</v>
      </c>
    </row>
    <row r="51" spans="2:73" ht="10.95" customHeight="1" thickTop="1" thickBot="1" x14ac:dyDescent="0.25">
      <c r="B51" s="172"/>
      <c r="D51" s="174"/>
      <c r="E51" s="173"/>
      <c r="F51" s="173"/>
      <c r="G51" s="173"/>
      <c r="H51" s="175"/>
      <c r="I51" s="175"/>
      <c r="J51" s="213"/>
      <c r="K51" s="179"/>
      <c r="L51" s="188"/>
      <c r="M51" s="186"/>
      <c r="S51" s="215"/>
      <c r="X51" s="171"/>
      <c r="Y51" s="175"/>
      <c r="Z51" s="181"/>
      <c r="AA51" s="186"/>
      <c r="AB51" s="212"/>
      <c r="AC51" s="190"/>
      <c r="AD51" s="187"/>
      <c r="AF51" s="174"/>
      <c r="AG51" s="173"/>
      <c r="AH51" s="173"/>
      <c r="AI51" s="173"/>
      <c r="AJ51" s="172"/>
      <c r="AM51" s="172"/>
      <c r="AO51" s="174"/>
      <c r="AP51" s="173"/>
      <c r="AQ51" s="173"/>
      <c r="AR51" s="173"/>
      <c r="AS51" s="175"/>
      <c r="AT51" s="175"/>
      <c r="AU51" s="213"/>
      <c r="AV51" s="193"/>
      <c r="AW51" s="175"/>
      <c r="AX51" s="186"/>
      <c r="BD51" s="171"/>
      <c r="BI51" s="171"/>
      <c r="BJ51" s="175"/>
      <c r="BK51" s="202"/>
      <c r="BL51" s="175"/>
      <c r="BM51" s="175"/>
      <c r="BN51" s="187"/>
      <c r="BO51" s="187"/>
      <c r="BQ51" s="174"/>
      <c r="BR51" s="173"/>
      <c r="BS51" s="173"/>
      <c r="BT51" s="173"/>
      <c r="BU51" s="172"/>
    </row>
    <row r="52" spans="2:73" ht="10.95" customHeight="1" thickTop="1" thickBot="1" x14ac:dyDescent="0.25">
      <c r="B52" s="172">
        <v>24</v>
      </c>
      <c r="D52" s="174" t="s">
        <v>223</v>
      </c>
      <c r="E52" s="173" t="s">
        <v>131</v>
      </c>
      <c r="F52" s="173" t="s">
        <v>152</v>
      </c>
      <c r="G52" s="173" t="s">
        <v>129</v>
      </c>
      <c r="H52" s="195"/>
      <c r="I52" s="194"/>
      <c r="J52" s="175"/>
      <c r="K52" s="175"/>
      <c r="L52" s="188"/>
      <c r="M52" s="186"/>
      <c r="S52" s="215"/>
      <c r="X52" s="171"/>
      <c r="Y52" s="175"/>
      <c r="Z52" s="181"/>
      <c r="AA52" s="175"/>
      <c r="AB52" s="178"/>
      <c r="AC52" s="177"/>
      <c r="AD52" s="177"/>
      <c r="AF52" s="174" t="s">
        <v>222</v>
      </c>
      <c r="AG52" s="173" t="s">
        <v>131</v>
      </c>
      <c r="AH52" s="173" t="s">
        <v>221</v>
      </c>
      <c r="AI52" s="173" t="s">
        <v>129</v>
      </c>
      <c r="AJ52" s="172">
        <v>61</v>
      </c>
      <c r="AM52" s="172">
        <v>99</v>
      </c>
      <c r="AO52" s="174" t="s">
        <v>220</v>
      </c>
      <c r="AP52" s="173" t="s">
        <v>131</v>
      </c>
      <c r="AQ52" s="173" t="s">
        <v>169</v>
      </c>
      <c r="AR52" s="173" t="s">
        <v>129</v>
      </c>
      <c r="AS52" s="195"/>
      <c r="AT52" s="194"/>
      <c r="AU52" s="175"/>
      <c r="AV52" s="186"/>
      <c r="AW52" s="175"/>
      <c r="AX52" s="186"/>
      <c r="BD52" s="171"/>
      <c r="BI52" s="171"/>
      <c r="BJ52" s="186"/>
      <c r="BK52" s="193"/>
      <c r="BL52" s="179"/>
      <c r="BM52" s="175"/>
      <c r="BN52" s="195"/>
      <c r="BO52" s="195"/>
      <c r="BQ52" s="174" t="s">
        <v>219</v>
      </c>
      <c r="BR52" s="173" t="s">
        <v>131</v>
      </c>
      <c r="BS52" s="173" t="s">
        <v>166</v>
      </c>
      <c r="BT52" s="173" t="s">
        <v>129</v>
      </c>
      <c r="BU52" s="172">
        <v>136</v>
      </c>
    </row>
    <row r="53" spans="2:73" ht="10.95" customHeight="1" thickTop="1" thickBot="1" x14ac:dyDescent="0.25">
      <c r="B53" s="172"/>
      <c r="D53" s="174"/>
      <c r="E53" s="173"/>
      <c r="F53" s="173"/>
      <c r="G53" s="173"/>
      <c r="H53" s="175"/>
      <c r="I53" s="175"/>
      <c r="J53" s="175"/>
      <c r="K53" s="175"/>
      <c r="L53" s="203"/>
      <c r="M53" s="186"/>
      <c r="S53" s="215"/>
      <c r="X53" s="171"/>
      <c r="Y53" s="175"/>
      <c r="Z53" s="202"/>
      <c r="AA53" s="175"/>
      <c r="AB53" s="175"/>
      <c r="AC53" s="175"/>
      <c r="AD53" s="175"/>
      <c r="AF53" s="174"/>
      <c r="AG53" s="173"/>
      <c r="AH53" s="173"/>
      <c r="AI53" s="173"/>
      <c r="AJ53" s="172"/>
      <c r="AM53" s="172"/>
      <c r="AO53" s="174"/>
      <c r="AP53" s="173"/>
      <c r="AQ53" s="173"/>
      <c r="AR53" s="173"/>
      <c r="AS53" s="175"/>
      <c r="AT53" s="175"/>
      <c r="AU53" s="175"/>
      <c r="AV53" s="186"/>
      <c r="AW53" s="189"/>
      <c r="AX53" s="186"/>
      <c r="BD53" s="171"/>
      <c r="BI53" s="171"/>
      <c r="BJ53" s="186"/>
      <c r="BK53" s="193"/>
      <c r="BL53" s="179"/>
      <c r="BM53" s="180"/>
      <c r="BN53" s="190"/>
      <c r="BO53" s="187"/>
      <c r="BQ53" s="174"/>
      <c r="BR53" s="173"/>
      <c r="BS53" s="173"/>
      <c r="BT53" s="173"/>
      <c r="BU53" s="172"/>
    </row>
    <row r="54" spans="2:73" ht="10.95" customHeight="1" thickTop="1" thickBot="1" x14ac:dyDescent="0.25">
      <c r="B54" s="172">
        <v>25</v>
      </c>
      <c r="D54" s="174" t="s">
        <v>218</v>
      </c>
      <c r="E54" s="173" t="s">
        <v>131</v>
      </c>
      <c r="F54" s="173" t="s">
        <v>212</v>
      </c>
      <c r="G54" s="173" t="s">
        <v>129</v>
      </c>
      <c r="H54" s="177"/>
      <c r="I54" s="177"/>
      <c r="J54" s="175"/>
      <c r="K54" s="186"/>
      <c r="L54" s="193"/>
      <c r="M54" s="193"/>
      <c r="S54" s="215"/>
      <c r="X54" s="171"/>
      <c r="Y54" s="186"/>
      <c r="Z54" s="193"/>
      <c r="AA54" s="179"/>
      <c r="AB54" s="175"/>
      <c r="AC54" s="177"/>
      <c r="AD54" s="177"/>
      <c r="AF54" s="174" t="s">
        <v>217</v>
      </c>
      <c r="AG54" s="173" t="s">
        <v>131</v>
      </c>
      <c r="AH54" s="173" t="s">
        <v>148</v>
      </c>
      <c r="AI54" s="173" t="s">
        <v>129</v>
      </c>
      <c r="AJ54" s="172">
        <v>62</v>
      </c>
      <c r="AM54" s="172">
        <v>100</v>
      </c>
      <c r="AO54" s="174" t="s">
        <v>216</v>
      </c>
      <c r="AP54" s="173" t="s">
        <v>131</v>
      </c>
      <c r="AQ54" s="173" t="s">
        <v>212</v>
      </c>
      <c r="AR54" s="173" t="s">
        <v>129</v>
      </c>
      <c r="AS54" s="175"/>
      <c r="AT54" s="175"/>
      <c r="AU54" s="175"/>
      <c r="AV54" s="175"/>
      <c r="AW54" s="209"/>
      <c r="AX54" s="193"/>
      <c r="BD54" s="171"/>
      <c r="BI54" s="171"/>
      <c r="BJ54" s="186"/>
      <c r="BK54" s="193"/>
      <c r="BL54" s="193"/>
      <c r="BM54" s="185"/>
      <c r="BN54" s="177"/>
      <c r="BO54" s="177"/>
      <c r="BQ54" s="174" t="s">
        <v>215</v>
      </c>
      <c r="BR54" s="173" t="s">
        <v>131</v>
      </c>
      <c r="BS54" s="173" t="s">
        <v>142</v>
      </c>
      <c r="BT54" s="173" t="s">
        <v>129</v>
      </c>
      <c r="BU54" s="172">
        <v>137</v>
      </c>
    </row>
    <row r="55" spans="2:73" ht="10.95" customHeight="1" thickTop="1" thickBot="1" x14ac:dyDescent="0.25">
      <c r="B55" s="172"/>
      <c r="D55" s="174"/>
      <c r="E55" s="173"/>
      <c r="F55" s="173"/>
      <c r="G55" s="173"/>
      <c r="H55" s="175"/>
      <c r="I55" s="175"/>
      <c r="J55" s="203"/>
      <c r="K55" s="186"/>
      <c r="L55" s="193"/>
      <c r="M55" s="193"/>
      <c r="S55" s="215"/>
      <c r="X55" s="171"/>
      <c r="Y55" s="186"/>
      <c r="Z55" s="193"/>
      <c r="AA55" s="179"/>
      <c r="AB55" s="202"/>
      <c r="AC55" s="175"/>
      <c r="AD55" s="175"/>
      <c r="AF55" s="174"/>
      <c r="AG55" s="173"/>
      <c r="AH55" s="173"/>
      <c r="AI55" s="173"/>
      <c r="AJ55" s="172"/>
      <c r="AM55" s="172"/>
      <c r="AO55" s="174"/>
      <c r="AP55" s="173"/>
      <c r="AQ55" s="173"/>
      <c r="AR55" s="173"/>
      <c r="AS55" s="187"/>
      <c r="AT55" s="210"/>
      <c r="AU55" s="189"/>
      <c r="AV55" s="175"/>
      <c r="AW55" s="216"/>
      <c r="AX55" s="193"/>
      <c r="BD55" s="171"/>
      <c r="BI55" s="171"/>
      <c r="BJ55" s="186"/>
      <c r="BK55" s="193"/>
      <c r="BL55" s="193"/>
      <c r="BM55" s="179"/>
      <c r="BN55" s="175"/>
      <c r="BO55" s="175"/>
      <c r="BQ55" s="174"/>
      <c r="BR55" s="173"/>
      <c r="BS55" s="173"/>
      <c r="BT55" s="173"/>
      <c r="BU55" s="172"/>
    </row>
    <row r="56" spans="2:73" ht="10.95" customHeight="1" thickTop="1" thickBot="1" x14ac:dyDescent="0.25">
      <c r="B56" s="172">
        <v>26</v>
      </c>
      <c r="D56" s="174" t="s">
        <v>214</v>
      </c>
      <c r="E56" s="173" t="s">
        <v>131</v>
      </c>
      <c r="F56" s="173" t="s">
        <v>142</v>
      </c>
      <c r="G56" s="173" t="s">
        <v>129</v>
      </c>
      <c r="H56" s="195"/>
      <c r="I56" s="194"/>
      <c r="J56" s="179"/>
      <c r="K56" s="216"/>
      <c r="L56" s="193"/>
      <c r="M56" s="193"/>
      <c r="S56" s="215"/>
      <c r="X56" s="171"/>
      <c r="Y56" s="186"/>
      <c r="Z56" s="193"/>
      <c r="AA56" s="193"/>
      <c r="AB56" s="193"/>
      <c r="AC56" s="192"/>
      <c r="AD56" s="195"/>
      <c r="AF56" s="174" t="s">
        <v>213</v>
      </c>
      <c r="AG56" s="173" t="s">
        <v>131</v>
      </c>
      <c r="AH56" s="173" t="s">
        <v>212</v>
      </c>
      <c r="AI56" s="173" t="s">
        <v>129</v>
      </c>
      <c r="AJ56" s="172">
        <v>63</v>
      </c>
      <c r="AM56" s="172">
        <v>101</v>
      </c>
      <c r="AO56" s="174" t="s">
        <v>211</v>
      </c>
      <c r="AP56" s="173" t="s">
        <v>131</v>
      </c>
      <c r="AQ56" s="173" t="s">
        <v>210</v>
      </c>
      <c r="AR56" s="173" t="s">
        <v>129</v>
      </c>
      <c r="AS56" s="177"/>
      <c r="AT56" s="177"/>
      <c r="AU56" s="209"/>
      <c r="AV56" s="179"/>
      <c r="AW56" s="216"/>
      <c r="AX56" s="193"/>
      <c r="BD56" s="171"/>
      <c r="BI56" s="171"/>
      <c r="BJ56" s="186"/>
      <c r="BK56" s="193"/>
      <c r="BL56" s="212"/>
      <c r="BM56" s="179"/>
      <c r="BN56" s="175"/>
      <c r="BO56" s="177"/>
      <c r="BQ56" s="174" t="s">
        <v>209</v>
      </c>
      <c r="BR56" s="173" t="s">
        <v>131</v>
      </c>
      <c r="BS56" s="173" t="s">
        <v>173</v>
      </c>
      <c r="BT56" s="173" t="s">
        <v>129</v>
      </c>
      <c r="BU56" s="172">
        <v>138</v>
      </c>
    </row>
    <row r="57" spans="2:73" ht="10.95" customHeight="1" thickTop="1" thickBot="1" x14ac:dyDescent="0.25">
      <c r="B57" s="172"/>
      <c r="D57" s="174"/>
      <c r="E57" s="173"/>
      <c r="F57" s="173"/>
      <c r="G57" s="173"/>
      <c r="H57" s="175"/>
      <c r="I57" s="175"/>
      <c r="J57" s="175"/>
      <c r="K57" s="213"/>
      <c r="L57" s="193"/>
      <c r="M57" s="193"/>
      <c r="S57" s="215"/>
      <c r="X57" s="171"/>
      <c r="Y57" s="186"/>
      <c r="Z57" s="193"/>
      <c r="AA57" s="193"/>
      <c r="AB57" s="179"/>
      <c r="AC57" s="187"/>
      <c r="AD57" s="187"/>
      <c r="AF57" s="174"/>
      <c r="AG57" s="173"/>
      <c r="AH57" s="173"/>
      <c r="AI57" s="173"/>
      <c r="AJ57" s="172"/>
      <c r="AM57" s="172"/>
      <c r="AO57" s="174"/>
      <c r="AP57" s="173"/>
      <c r="AQ57" s="173"/>
      <c r="AR57" s="173"/>
      <c r="AS57" s="175"/>
      <c r="AT57" s="175"/>
      <c r="AU57" s="186"/>
      <c r="AV57" s="189"/>
      <c r="AW57" s="216"/>
      <c r="AX57" s="193"/>
      <c r="BD57" s="171"/>
      <c r="BI57" s="171"/>
      <c r="BJ57" s="186"/>
      <c r="BK57" s="179"/>
      <c r="BL57" s="178"/>
      <c r="BM57" s="175"/>
      <c r="BN57" s="202"/>
      <c r="BO57" s="175"/>
      <c r="BQ57" s="174"/>
      <c r="BR57" s="173"/>
      <c r="BS57" s="173"/>
      <c r="BT57" s="173"/>
      <c r="BU57" s="172"/>
    </row>
    <row r="58" spans="2:73" ht="10.95" customHeight="1" thickTop="1" thickBot="1" x14ac:dyDescent="0.25">
      <c r="B58" s="172">
        <v>27</v>
      </c>
      <c r="D58" s="174" t="s">
        <v>208</v>
      </c>
      <c r="E58" s="173" t="s">
        <v>131</v>
      </c>
      <c r="F58" s="173" t="s">
        <v>207</v>
      </c>
      <c r="G58" s="173" t="s">
        <v>129</v>
      </c>
      <c r="H58" s="175"/>
      <c r="I58" s="175"/>
      <c r="J58" s="186"/>
      <c r="K58" s="175"/>
      <c r="L58" s="186"/>
      <c r="M58" s="193"/>
      <c r="S58" s="215"/>
      <c r="X58" s="171"/>
      <c r="Y58" s="186"/>
      <c r="Z58" s="193"/>
      <c r="AA58" s="212"/>
      <c r="AB58" s="179"/>
      <c r="AC58" s="175"/>
      <c r="AD58" s="177"/>
      <c r="AF58" s="174" t="s">
        <v>206</v>
      </c>
      <c r="AG58" s="173" t="s">
        <v>131</v>
      </c>
      <c r="AH58" s="173" t="s">
        <v>154</v>
      </c>
      <c r="AI58" s="173" t="s">
        <v>129</v>
      </c>
      <c r="AJ58" s="172">
        <v>64</v>
      </c>
      <c r="AM58" s="172">
        <v>102</v>
      </c>
      <c r="AO58" s="174" t="s">
        <v>205</v>
      </c>
      <c r="AP58" s="173" t="s">
        <v>131</v>
      </c>
      <c r="AQ58" s="173" t="s">
        <v>204</v>
      </c>
      <c r="AR58" s="173" t="s">
        <v>129</v>
      </c>
      <c r="AS58" s="175"/>
      <c r="AT58" s="175"/>
      <c r="AU58" s="175"/>
      <c r="AV58" s="184"/>
      <c r="AW58" s="186"/>
      <c r="AX58" s="193"/>
      <c r="BD58" s="171"/>
      <c r="BI58" s="171"/>
      <c r="BJ58" s="186"/>
      <c r="BK58" s="179"/>
      <c r="BL58" s="181"/>
      <c r="BM58" s="186"/>
      <c r="BN58" s="193"/>
      <c r="BO58" s="192"/>
      <c r="BQ58" s="174" t="s">
        <v>203</v>
      </c>
      <c r="BR58" s="173" t="s">
        <v>131</v>
      </c>
      <c r="BS58" s="173" t="s">
        <v>202</v>
      </c>
      <c r="BT58" s="173" t="s">
        <v>129</v>
      </c>
      <c r="BU58" s="172">
        <v>139</v>
      </c>
    </row>
    <row r="59" spans="2:73" ht="10.95" customHeight="1" thickTop="1" thickBot="1" x14ac:dyDescent="0.25">
      <c r="B59" s="172"/>
      <c r="D59" s="174"/>
      <c r="E59" s="173"/>
      <c r="F59" s="173"/>
      <c r="G59" s="173"/>
      <c r="H59" s="187"/>
      <c r="I59" s="210"/>
      <c r="J59" s="212"/>
      <c r="K59" s="175"/>
      <c r="L59" s="186"/>
      <c r="M59" s="193"/>
      <c r="S59" s="215"/>
      <c r="X59" s="171"/>
      <c r="Y59" s="186"/>
      <c r="Z59" s="179"/>
      <c r="AA59" s="178"/>
      <c r="AB59" s="175"/>
      <c r="AC59" s="202"/>
      <c r="AD59" s="175"/>
      <c r="AF59" s="174"/>
      <c r="AG59" s="173"/>
      <c r="AH59" s="173"/>
      <c r="AI59" s="173"/>
      <c r="AJ59" s="172"/>
      <c r="AM59" s="172"/>
      <c r="AO59" s="174"/>
      <c r="AP59" s="173"/>
      <c r="AQ59" s="173"/>
      <c r="AR59" s="173"/>
      <c r="AS59" s="187"/>
      <c r="AT59" s="210"/>
      <c r="AU59" s="189"/>
      <c r="AV59" s="188"/>
      <c r="AW59" s="186"/>
      <c r="AX59" s="193"/>
      <c r="BD59" s="171"/>
      <c r="BI59" s="171"/>
      <c r="BJ59" s="186"/>
      <c r="BK59" s="179"/>
      <c r="BL59" s="181"/>
      <c r="BM59" s="180"/>
      <c r="BN59" s="179"/>
      <c r="BO59" s="187"/>
      <c r="BQ59" s="174"/>
      <c r="BR59" s="173"/>
      <c r="BS59" s="173"/>
      <c r="BT59" s="173"/>
      <c r="BU59" s="172"/>
    </row>
    <row r="60" spans="2:73" ht="10.95" customHeight="1" thickTop="1" thickBot="1" x14ac:dyDescent="0.25">
      <c r="B60" s="172">
        <v>28</v>
      </c>
      <c r="D60" s="174" t="s">
        <v>201</v>
      </c>
      <c r="E60" s="173" t="s">
        <v>131</v>
      </c>
      <c r="F60" s="173" t="s">
        <v>140</v>
      </c>
      <c r="G60" s="173" t="s">
        <v>129</v>
      </c>
      <c r="H60" s="177"/>
      <c r="I60" s="177"/>
      <c r="J60" s="184"/>
      <c r="K60" s="175"/>
      <c r="L60" s="186"/>
      <c r="M60" s="193"/>
      <c r="S60" s="215"/>
      <c r="X60" s="171"/>
      <c r="Y60" s="186"/>
      <c r="Z60" s="179"/>
      <c r="AA60" s="181"/>
      <c r="AB60" s="186"/>
      <c r="AC60" s="193"/>
      <c r="AD60" s="192"/>
      <c r="AF60" s="174" t="s">
        <v>200</v>
      </c>
      <c r="AG60" s="173" t="s">
        <v>131</v>
      </c>
      <c r="AH60" s="173" t="s">
        <v>152</v>
      </c>
      <c r="AI60" s="173" t="s">
        <v>129</v>
      </c>
      <c r="AJ60" s="172">
        <v>65</v>
      </c>
      <c r="AM60" s="172">
        <v>103</v>
      </c>
      <c r="AO60" s="174" t="s">
        <v>199</v>
      </c>
      <c r="AP60" s="173" t="s">
        <v>131</v>
      </c>
      <c r="AQ60" s="173" t="s">
        <v>198</v>
      </c>
      <c r="AR60" s="173" t="s">
        <v>129</v>
      </c>
      <c r="AS60" s="177"/>
      <c r="AT60" s="177"/>
      <c r="AU60" s="184"/>
      <c r="AV60" s="175"/>
      <c r="AW60" s="186"/>
      <c r="AX60" s="193"/>
      <c r="BD60" s="171"/>
      <c r="BI60" s="171"/>
      <c r="BJ60" s="186"/>
      <c r="BK60" s="179"/>
      <c r="BL60" s="175"/>
      <c r="BM60" s="178"/>
      <c r="BN60" s="177"/>
      <c r="BO60" s="177"/>
      <c r="BQ60" s="174" t="s">
        <v>197</v>
      </c>
      <c r="BR60" s="173" t="s">
        <v>131</v>
      </c>
      <c r="BS60" s="173" t="s">
        <v>144</v>
      </c>
      <c r="BT60" s="173" t="s">
        <v>129</v>
      </c>
      <c r="BU60" s="172">
        <v>140</v>
      </c>
    </row>
    <row r="61" spans="2:73" ht="10.95" customHeight="1" thickTop="1" thickBot="1" x14ac:dyDescent="0.25">
      <c r="B61" s="172"/>
      <c r="D61" s="174"/>
      <c r="E61" s="173"/>
      <c r="F61" s="173"/>
      <c r="G61" s="173"/>
      <c r="H61" s="175"/>
      <c r="I61" s="175"/>
      <c r="J61" s="175"/>
      <c r="K61" s="175"/>
      <c r="L61" s="186"/>
      <c r="M61" s="212"/>
      <c r="S61" s="215"/>
      <c r="X61" s="171"/>
      <c r="Y61" s="186"/>
      <c r="Z61" s="179"/>
      <c r="AA61" s="181"/>
      <c r="AB61" s="180"/>
      <c r="AC61" s="179"/>
      <c r="AD61" s="187"/>
      <c r="AF61" s="174"/>
      <c r="AG61" s="173"/>
      <c r="AH61" s="173"/>
      <c r="AI61" s="173"/>
      <c r="AJ61" s="172"/>
      <c r="AM61" s="172"/>
      <c r="AO61" s="174"/>
      <c r="AP61" s="173"/>
      <c r="AQ61" s="173"/>
      <c r="AR61" s="173"/>
      <c r="AS61" s="175"/>
      <c r="AT61" s="175"/>
      <c r="AU61" s="175"/>
      <c r="AV61" s="175"/>
      <c r="AW61" s="186"/>
      <c r="AX61" s="212"/>
      <c r="BD61" s="171"/>
      <c r="BI61" s="171"/>
      <c r="BJ61" s="213"/>
      <c r="BK61" s="179"/>
      <c r="BL61" s="175"/>
      <c r="BM61" s="175"/>
      <c r="BN61" s="175"/>
      <c r="BO61" s="175"/>
      <c r="BQ61" s="174"/>
      <c r="BR61" s="173"/>
      <c r="BS61" s="173"/>
      <c r="BT61" s="173"/>
      <c r="BU61" s="172"/>
    </row>
    <row r="62" spans="2:73" ht="10.95" customHeight="1" thickTop="1" thickBot="1" x14ac:dyDescent="0.25">
      <c r="B62" s="172">
        <v>29</v>
      </c>
      <c r="D62" s="174" t="s">
        <v>196</v>
      </c>
      <c r="E62" s="173" t="s">
        <v>131</v>
      </c>
      <c r="F62" s="173" t="s">
        <v>148</v>
      </c>
      <c r="G62" s="173" t="s">
        <v>129</v>
      </c>
      <c r="H62" s="177"/>
      <c r="I62" s="177"/>
      <c r="J62" s="175"/>
      <c r="K62" s="175"/>
      <c r="L62" s="175"/>
      <c r="M62" s="184"/>
      <c r="S62" s="215"/>
      <c r="X62" s="171"/>
      <c r="Y62" s="186"/>
      <c r="Z62" s="179"/>
      <c r="AA62" s="175"/>
      <c r="AB62" s="178"/>
      <c r="AC62" s="177"/>
      <c r="AD62" s="177"/>
      <c r="AF62" s="174" t="s">
        <v>195</v>
      </c>
      <c r="AG62" s="173" t="s">
        <v>131</v>
      </c>
      <c r="AH62" s="173" t="s">
        <v>142</v>
      </c>
      <c r="AI62" s="173" t="s">
        <v>129</v>
      </c>
      <c r="AJ62" s="172">
        <v>66</v>
      </c>
      <c r="AM62" s="172">
        <v>104</v>
      </c>
      <c r="AO62" s="174" t="s">
        <v>194</v>
      </c>
      <c r="AP62" s="173" t="s">
        <v>131</v>
      </c>
      <c r="AQ62" s="173" t="s">
        <v>138</v>
      </c>
      <c r="AR62" s="173" t="s">
        <v>129</v>
      </c>
      <c r="AS62" s="177"/>
      <c r="AT62" s="177"/>
      <c r="AU62" s="175"/>
      <c r="AV62" s="175"/>
      <c r="AW62" s="175"/>
      <c r="AX62" s="184"/>
      <c r="BD62" s="171"/>
      <c r="BJ62" s="178"/>
      <c r="BK62" s="175"/>
      <c r="BL62" s="175"/>
      <c r="BM62" s="175"/>
      <c r="BN62" s="177"/>
      <c r="BO62" s="177"/>
      <c r="BQ62" s="174" t="s">
        <v>193</v>
      </c>
      <c r="BR62" s="173" t="s">
        <v>131</v>
      </c>
      <c r="BS62" s="173" t="s">
        <v>146</v>
      </c>
      <c r="BT62" s="173" t="s">
        <v>129</v>
      </c>
      <c r="BU62" s="172">
        <v>141</v>
      </c>
    </row>
    <row r="63" spans="2:73" ht="10.95" customHeight="1" thickTop="1" thickBot="1" x14ac:dyDescent="0.25">
      <c r="B63" s="172"/>
      <c r="D63" s="174"/>
      <c r="E63" s="173"/>
      <c r="F63" s="173"/>
      <c r="G63" s="173"/>
      <c r="H63" s="175"/>
      <c r="I63" s="175"/>
      <c r="J63" s="203"/>
      <c r="K63" s="175"/>
      <c r="L63" s="175"/>
      <c r="M63" s="188"/>
      <c r="S63" s="215"/>
      <c r="X63" s="171"/>
      <c r="Y63" s="180"/>
      <c r="Z63" s="179"/>
      <c r="AA63" s="175"/>
      <c r="AB63" s="175"/>
      <c r="AC63" s="175"/>
      <c r="AD63" s="175"/>
      <c r="AF63" s="174"/>
      <c r="AG63" s="173"/>
      <c r="AH63" s="173"/>
      <c r="AI63" s="173"/>
      <c r="AJ63" s="172"/>
      <c r="AM63" s="172"/>
      <c r="AO63" s="174"/>
      <c r="AP63" s="173"/>
      <c r="AQ63" s="173"/>
      <c r="AR63" s="173"/>
      <c r="AS63" s="175"/>
      <c r="AT63" s="175"/>
      <c r="AU63" s="203"/>
      <c r="AV63" s="175"/>
      <c r="AW63" s="175"/>
      <c r="AX63" s="188"/>
      <c r="BD63" s="171"/>
      <c r="BJ63" s="181"/>
      <c r="BK63" s="175"/>
      <c r="BL63" s="175"/>
      <c r="BM63" s="202"/>
      <c r="BN63" s="175"/>
      <c r="BO63" s="175"/>
      <c r="BQ63" s="174"/>
      <c r="BR63" s="173"/>
      <c r="BS63" s="173"/>
      <c r="BT63" s="173"/>
      <c r="BU63" s="172"/>
    </row>
    <row r="64" spans="2:73" ht="10.95" customHeight="1" thickTop="1" thickBot="1" x14ac:dyDescent="0.25">
      <c r="B64" s="172">
        <v>30</v>
      </c>
      <c r="D64" s="174" t="s">
        <v>192</v>
      </c>
      <c r="E64" s="173" t="s">
        <v>131</v>
      </c>
      <c r="F64" s="173" t="s">
        <v>191</v>
      </c>
      <c r="G64" s="173" t="s">
        <v>129</v>
      </c>
      <c r="H64" s="195"/>
      <c r="I64" s="194"/>
      <c r="J64" s="179"/>
      <c r="K64" s="188"/>
      <c r="L64" s="175"/>
      <c r="M64" s="188"/>
      <c r="S64" s="215"/>
      <c r="Y64" s="178"/>
      <c r="Z64" s="175"/>
      <c r="AA64" s="175"/>
      <c r="AB64" s="175"/>
      <c r="AC64" s="177"/>
      <c r="AD64" s="177"/>
      <c r="AF64" s="174" t="s">
        <v>190</v>
      </c>
      <c r="AG64" s="173" t="s">
        <v>131</v>
      </c>
      <c r="AH64" s="173" t="s">
        <v>189</v>
      </c>
      <c r="AI64" s="173" t="s">
        <v>129</v>
      </c>
      <c r="AJ64" s="172">
        <v>67</v>
      </c>
      <c r="AM64" s="172">
        <v>105</v>
      </c>
      <c r="AO64" s="174" t="s">
        <v>188</v>
      </c>
      <c r="AP64" s="173" t="s">
        <v>131</v>
      </c>
      <c r="AQ64" s="173" t="s">
        <v>187</v>
      </c>
      <c r="AR64" s="173" t="s">
        <v>129</v>
      </c>
      <c r="AS64" s="195"/>
      <c r="AT64" s="194"/>
      <c r="AU64" s="179"/>
      <c r="AV64" s="188"/>
      <c r="AW64" s="175"/>
      <c r="AX64" s="188"/>
      <c r="BD64" s="171"/>
      <c r="BJ64" s="181"/>
      <c r="BK64" s="175"/>
      <c r="BL64" s="181"/>
      <c r="BM64" s="186"/>
      <c r="BN64" s="192"/>
      <c r="BO64" s="195"/>
      <c r="BQ64" s="174" t="s">
        <v>186</v>
      </c>
      <c r="BR64" s="173" t="s">
        <v>131</v>
      </c>
      <c r="BS64" s="173" t="s">
        <v>185</v>
      </c>
      <c r="BT64" s="173" t="s">
        <v>129</v>
      </c>
      <c r="BU64" s="172">
        <v>142</v>
      </c>
    </row>
    <row r="65" spans="2:73" ht="10.95" customHeight="1" thickTop="1" thickBot="1" x14ac:dyDescent="0.25">
      <c r="B65" s="172"/>
      <c r="D65" s="174"/>
      <c r="E65" s="173"/>
      <c r="F65" s="173"/>
      <c r="G65" s="173"/>
      <c r="H65" s="175"/>
      <c r="I65" s="175"/>
      <c r="J65" s="175"/>
      <c r="K65" s="203"/>
      <c r="L65" s="175"/>
      <c r="M65" s="188"/>
      <c r="S65" s="215"/>
      <c r="Y65" s="181"/>
      <c r="Z65" s="175"/>
      <c r="AA65" s="175"/>
      <c r="AB65" s="202"/>
      <c r="AC65" s="175"/>
      <c r="AD65" s="175"/>
      <c r="AF65" s="174"/>
      <c r="AG65" s="173"/>
      <c r="AH65" s="173"/>
      <c r="AI65" s="173"/>
      <c r="AJ65" s="172"/>
      <c r="AM65" s="172"/>
      <c r="AO65" s="174"/>
      <c r="AP65" s="173"/>
      <c r="AQ65" s="173"/>
      <c r="AR65" s="173"/>
      <c r="AS65" s="175"/>
      <c r="AT65" s="175"/>
      <c r="AU65" s="175"/>
      <c r="AV65" s="203"/>
      <c r="AW65" s="175"/>
      <c r="AX65" s="188"/>
      <c r="BD65" s="171"/>
      <c r="BJ65" s="181"/>
      <c r="BK65" s="175"/>
      <c r="BL65" s="202"/>
      <c r="BM65" s="175"/>
      <c r="BN65" s="187"/>
      <c r="BO65" s="187"/>
      <c r="BQ65" s="174"/>
      <c r="BR65" s="173"/>
      <c r="BS65" s="173"/>
      <c r="BT65" s="173"/>
      <c r="BU65" s="172"/>
    </row>
    <row r="66" spans="2:73" ht="10.95" customHeight="1" thickTop="1" thickBot="1" x14ac:dyDescent="0.25">
      <c r="B66" s="172">
        <v>31</v>
      </c>
      <c r="D66" s="174" t="s">
        <v>184</v>
      </c>
      <c r="E66" s="173" t="s">
        <v>131</v>
      </c>
      <c r="F66" s="173" t="s">
        <v>183</v>
      </c>
      <c r="G66" s="173" t="s">
        <v>129</v>
      </c>
      <c r="H66" s="175"/>
      <c r="I66" s="175"/>
      <c r="J66" s="186"/>
      <c r="K66" s="193"/>
      <c r="L66" s="179"/>
      <c r="M66" s="188"/>
      <c r="Q66" s="214"/>
      <c r="U66" s="214"/>
      <c r="Y66" s="181"/>
      <c r="Z66" s="175"/>
      <c r="AA66" s="175"/>
      <c r="AB66" s="193"/>
      <c r="AC66" s="192"/>
      <c r="AD66" s="195"/>
      <c r="AF66" s="174" t="s">
        <v>182</v>
      </c>
      <c r="AG66" s="173" t="s">
        <v>131</v>
      </c>
      <c r="AH66" s="173" t="s">
        <v>181</v>
      </c>
      <c r="AI66" s="173" t="s">
        <v>129</v>
      </c>
      <c r="AJ66" s="172">
        <v>68</v>
      </c>
      <c r="AM66" s="172">
        <v>106</v>
      </c>
      <c r="AO66" s="174" t="s">
        <v>180</v>
      </c>
      <c r="AP66" s="173" t="s">
        <v>131</v>
      </c>
      <c r="AQ66" s="173" t="s">
        <v>148</v>
      </c>
      <c r="AR66" s="173" t="s">
        <v>129</v>
      </c>
      <c r="AS66" s="177"/>
      <c r="AT66" s="177"/>
      <c r="AU66" s="186"/>
      <c r="AV66" s="193"/>
      <c r="AW66" s="179"/>
      <c r="AX66" s="188"/>
      <c r="BD66" s="171"/>
      <c r="BJ66" s="181"/>
      <c r="BK66" s="186"/>
      <c r="BL66" s="193"/>
      <c r="BM66" s="179"/>
      <c r="BN66" s="195"/>
      <c r="BO66" s="195"/>
      <c r="BQ66" s="174" t="s">
        <v>179</v>
      </c>
      <c r="BR66" s="173" t="s">
        <v>131</v>
      </c>
      <c r="BS66" s="173" t="s">
        <v>164</v>
      </c>
      <c r="BT66" s="173" t="s">
        <v>129</v>
      </c>
      <c r="BU66" s="172">
        <v>143</v>
      </c>
    </row>
    <row r="67" spans="2:73" ht="10.95" customHeight="1" thickTop="1" thickBot="1" x14ac:dyDescent="0.25">
      <c r="B67" s="172"/>
      <c r="D67" s="174"/>
      <c r="E67" s="173"/>
      <c r="F67" s="173"/>
      <c r="G67" s="173"/>
      <c r="H67" s="187"/>
      <c r="I67" s="210"/>
      <c r="J67" s="212"/>
      <c r="K67" s="193"/>
      <c r="L67" s="179"/>
      <c r="M67" s="188"/>
      <c r="O67" s="206" t="s">
        <v>178</v>
      </c>
      <c r="P67" s="208"/>
      <c r="Q67" s="205">
        <v>11</v>
      </c>
      <c r="R67" s="199"/>
      <c r="T67" s="204">
        <v>6</v>
      </c>
      <c r="U67" s="198"/>
      <c r="V67" s="207" t="s">
        <v>177</v>
      </c>
      <c r="W67" s="206"/>
      <c r="Y67" s="181"/>
      <c r="Z67" s="175"/>
      <c r="AA67" s="180"/>
      <c r="AB67" s="179"/>
      <c r="AC67" s="187"/>
      <c r="AD67" s="187"/>
      <c r="AF67" s="174"/>
      <c r="AG67" s="173"/>
      <c r="AH67" s="173"/>
      <c r="AI67" s="173"/>
      <c r="AJ67" s="172"/>
      <c r="AM67" s="172"/>
      <c r="AO67" s="174"/>
      <c r="AP67" s="173"/>
      <c r="AQ67" s="173"/>
      <c r="AR67" s="173"/>
      <c r="AS67" s="175"/>
      <c r="AT67" s="175"/>
      <c r="AU67" s="213"/>
      <c r="AV67" s="193"/>
      <c r="AW67" s="179"/>
      <c r="AX67" s="188"/>
      <c r="BD67" s="171"/>
      <c r="BJ67" s="181"/>
      <c r="BK67" s="186"/>
      <c r="BL67" s="193"/>
      <c r="BM67" s="212"/>
      <c r="BN67" s="190"/>
      <c r="BO67" s="187"/>
      <c r="BQ67" s="174"/>
      <c r="BR67" s="173"/>
      <c r="BS67" s="173"/>
      <c r="BT67" s="173"/>
      <c r="BU67" s="172"/>
    </row>
    <row r="68" spans="2:73" ht="10.95" customHeight="1" thickTop="1" thickBot="1" x14ac:dyDescent="0.25">
      <c r="B68" s="172">
        <v>32</v>
      </c>
      <c r="D68" s="174" t="s">
        <v>176</v>
      </c>
      <c r="E68" s="173" t="s">
        <v>131</v>
      </c>
      <c r="F68" s="173" t="s">
        <v>175</v>
      </c>
      <c r="G68" s="173" t="s">
        <v>129</v>
      </c>
      <c r="H68" s="177"/>
      <c r="I68" s="177"/>
      <c r="J68" s="184"/>
      <c r="K68" s="186"/>
      <c r="L68" s="179"/>
      <c r="M68" s="188"/>
      <c r="O68" s="206"/>
      <c r="P68" s="208"/>
      <c r="Q68" s="200"/>
      <c r="R68" s="199"/>
      <c r="S68" s="191"/>
      <c r="T68" s="199"/>
      <c r="U68" s="198"/>
      <c r="V68" s="207"/>
      <c r="W68" s="206"/>
      <c r="Y68" s="181"/>
      <c r="Z68" s="186"/>
      <c r="AA68" s="185"/>
      <c r="AB68" s="175"/>
      <c r="AC68" s="177"/>
      <c r="AD68" s="177"/>
      <c r="AF68" s="174" t="s">
        <v>174</v>
      </c>
      <c r="AG68" s="173" t="s">
        <v>131</v>
      </c>
      <c r="AH68" s="173" t="s">
        <v>173</v>
      </c>
      <c r="AI68" s="173" t="s">
        <v>129</v>
      </c>
      <c r="AJ68" s="172">
        <v>69</v>
      </c>
      <c r="AM68" s="172">
        <v>107</v>
      </c>
      <c r="AO68" s="174" t="s">
        <v>172</v>
      </c>
      <c r="AP68" s="173" t="s">
        <v>131</v>
      </c>
      <c r="AQ68" s="173" t="s">
        <v>171</v>
      </c>
      <c r="AR68" s="173" t="s">
        <v>129</v>
      </c>
      <c r="AS68" s="195"/>
      <c r="AT68" s="194"/>
      <c r="AU68" s="175"/>
      <c r="AV68" s="186"/>
      <c r="AW68" s="179"/>
      <c r="AX68" s="188"/>
      <c r="BD68" s="171"/>
      <c r="BJ68" s="181"/>
      <c r="BK68" s="186"/>
      <c r="BL68" s="179"/>
      <c r="BM68" s="178"/>
      <c r="BN68" s="177"/>
      <c r="BO68" s="177"/>
      <c r="BQ68" s="174" t="s">
        <v>170</v>
      </c>
      <c r="BR68" s="173" t="s">
        <v>131</v>
      </c>
      <c r="BS68" s="173" t="s">
        <v>169</v>
      </c>
      <c r="BT68" s="173" t="s">
        <v>129</v>
      </c>
      <c r="BU68" s="172">
        <v>144</v>
      </c>
    </row>
    <row r="69" spans="2:73" ht="10.95" customHeight="1" thickTop="1" thickBot="1" x14ac:dyDescent="0.25">
      <c r="B69" s="172"/>
      <c r="D69" s="174"/>
      <c r="E69" s="173"/>
      <c r="F69" s="173"/>
      <c r="G69" s="173"/>
      <c r="H69" s="175"/>
      <c r="I69" s="175"/>
      <c r="J69" s="175"/>
      <c r="K69" s="186"/>
      <c r="L69" s="189"/>
      <c r="M69" s="188"/>
      <c r="O69" s="206"/>
      <c r="P69" s="208"/>
      <c r="Q69" s="205">
        <v>6</v>
      </c>
      <c r="R69" s="199"/>
      <c r="T69" s="204">
        <v>11</v>
      </c>
      <c r="U69" s="198"/>
      <c r="V69" s="207"/>
      <c r="W69" s="206"/>
      <c r="Y69" s="181"/>
      <c r="Z69" s="186"/>
      <c r="AA69" s="211"/>
      <c r="AB69" s="202"/>
      <c r="AC69" s="175"/>
      <c r="AD69" s="175"/>
      <c r="AF69" s="174"/>
      <c r="AG69" s="173"/>
      <c r="AH69" s="173"/>
      <c r="AI69" s="173"/>
      <c r="AJ69" s="172"/>
      <c r="AM69" s="172"/>
      <c r="AO69" s="174"/>
      <c r="AP69" s="173"/>
      <c r="AQ69" s="173"/>
      <c r="AR69" s="173"/>
      <c r="AS69" s="175"/>
      <c r="AT69" s="175"/>
      <c r="AU69" s="175"/>
      <c r="AV69" s="186"/>
      <c r="AW69" s="189"/>
      <c r="AX69" s="188"/>
      <c r="BD69" s="171"/>
      <c r="BJ69" s="181"/>
      <c r="BK69" s="180"/>
      <c r="BL69" s="179"/>
      <c r="BM69" s="175"/>
      <c r="BN69" s="175"/>
      <c r="BO69" s="175"/>
      <c r="BQ69" s="174"/>
      <c r="BR69" s="173"/>
      <c r="BS69" s="173"/>
      <c r="BT69" s="173"/>
      <c r="BU69" s="172"/>
    </row>
    <row r="70" spans="2:73" ht="10.95" customHeight="1" thickTop="1" thickBot="1" x14ac:dyDescent="0.25">
      <c r="B70" s="172">
        <v>33</v>
      </c>
      <c r="D70" s="174" t="s">
        <v>168</v>
      </c>
      <c r="E70" s="173" t="s">
        <v>131</v>
      </c>
      <c r="F70" s="173" t="s">
        <v>156</v>
      </c>
      <c r="G70" s="173" t="s">
        <v>129</v>
      </c>
      <c r="H70" s="175"/>
      <c r="I70" s="175"/>
      <c r="J70" s="175"/>
      <c r="K70" s="175"/>
      <c r="L70" s="184"/>
      <c r="M70" s="175"/>
      <c r="O70" s="206"/>
      <c r="P70" s="208"/>
      <c r="Q70" s="200"/>
      <c r="R70" s="199"/>
      <c r="S70" s="191"/>
      <c r="T70" s="199"/>
      <c r="U70" s="198"/>
      <c r="V70" s="207"/>
      <c r="W70" s="206"/>
      <c r="Y70" s="181"/>
      <c r="Z70" s="186"/>
      <c r="AA70" s="179"/>
      <c r="AB70" s="186"/>
      <c r="AC70" s="192"/>
      <c r="AD70" s="195"/>
      <c r="AF70" s="174" t="s">
        <v>167</v>
      </c>
      <c r="AG70" s="173" t="s">
        <v>131</v>
      </c>
      <c r="AH70" s="173" t="s">
        <v>166</v>
      </c>
      <c r="AI70" s="173" t="s">
        <v>129</v>
      </c>
      <c r="AJ70" s="172">
        <v>70</v>
      </c>
      <c r="AM70" s="172">
        <v>108</v>
      </c>
      <c r="AO70" s="174" t="s">
        <v>165</v>
      </c>
      <c r="AP70" s="173" t="s">
        <v>131</v>
      </c>
      <c r="AQ70" s="173" t="s">
        <v>164</v>
      </c>
      <c r="AR70" s="173" t="s">
        <v>129</v>
      </c>
      <c r="AS70" s="177"/>
      <c r="AT70" s="177"/>
      <c r="AU70" s="175"/>
      <c r="AV70" s="175"/>
      <c r="AW70" s="184"/>
      <c r="AX70" s="175"/>
      <c r="BD70" s="171"/>
      <c r="BJ70" s="175"/>
      <c r="BK70" s="178"/>
      <c r="BL70" s="175"/>
      <c r="BM70" s="175"/>
      <c r="BN70" s="195"/>
      <c r="BO70" s="195"/>
      <c r="BQ70" s="174" t="s">
        <v>163</v>
      </c>
      <c r="BR70" s="173" t="s">
        <v>131</v>
      </c>
      <c r="BS70" s="173" t="s">
        <v>162</v>
      </c>
      <c r="BT70" s="173" t="s">
        <v>129</v>
      </c>
      <c r="BU70" s="172">
        <v>145</v>
      </c>
    </row>
    <row r="71" spans="2:73" ht="10.95" customHeight="1" thickTop="1" thickBot="1" x14ac:dyDescent="0.25">
      <c r="B71" s="172"/>
      <c r="D71" s="174"/>
      <c r="E71" s="173"/>
      <c r="F71" s="173"/>
      <c r="G71" s="173"/>
      <c r="H71" s="187"/>
      <c r="I71" s="210"/>
      <c r="J71" s="189"/>
      <c r="K71" s="175"/>
      <c r="L71" s="188"/>
      <c r="M71" s="175"/>
      <c r="O71" s="206"/>
      <c r="P71" s="208"/>
      <c r="Q71" s="205">
        <v>8</v>
      </c>
      <c r="R71" s="199"/>
      <c r="T71" s="204">
        <v>11</v>
      </c>
      <c r="U71" s="198"/>
      <c r="V71" s="207"/>
      <c r="W71" s="206"/>
      <c r="Y71" s="181"/>
      <c r="Z71" s="180"/>
      <c r="AA71" s="179"/>
      <c r="AB71" s="175"/>
      <c r="AC71" s="187"/>
      <c r="AD71" s="187"/>
      <c r="AF71" s="174"/>
      <c r="AG71" s="173"/>
      <c r="AH71" s="173"/>
      <c r="AI71" s="173"/>
      <c r="AJ71" s="172"/>
      <c r="AM71" s="172"/>
      <c r="AO71" s="174"/>
      <c r="AP71" s="173"/>
      <c r="AQ71" s="173"/>
      <c r="AR71" s="173"/>
      <c r="AS71" s="175"/>
      <c r="AT71" s="175"/>
      <c r="AU71" s="203"/>
      <c r="AV71" s="175"/>
      <c r="AW71" s="188"/>
      <c r="AX71" s="175"/>
      <c r="BD71" s="171"/>
      <c r="BJ71" s="175"/>
      <c r="BK71" s="181"/>
      <c r="BL71" s="175"/>
      <c r="BM71" s="180"/>
      <c r="BN71" s="190"/>
      <c r="BO71" s="187"/>
      <c r="BQ71" s="174"/>
      <c r="BR71" s="173"/>
      <c r="BS71" s="173"/>
      <c r="BT71" s="173"/>
      <c r="BU71" s="172"/>
    </row>
    <row r="72" spans="2:73" ht="10.95" customHeight="1" thickTop="1" thickBot="1" x14ac:dyDescent="0.25">
      <c r="B72" s="172">
        <v>34</v>
      </c>
      <c r="D72" s="174" t="s">
        <v>161</v>
      </c>
      <c r="E72" s="173" t="s">
        <v>131</v>
      </c>
      <c r="F72" s="173" t="s">
        <v>135</v>
      </c>
      <c r="G72" s="173" t="s">
        <v>129</v>
      </c>
      <c r="H72" s="177"/>
      <c r="I72" s="177"/>
      <c r="J72" s="209"/>
      <c r="K72" s="179"/>
      <c r="L72" s="188"/>
      <c r="M72" s="175"/>
      <c r="O72" s="206"/>
      <c r="P72" s="208"/>
      <c r="Q72" s="200"/>
      <c r="R72" s="199"/>
      <c r="S72" s="191"/>
      <c r="T72" s="199"/>
      <c r="U72" s="198"/>
      <c r="V72" s="207"/>
      <c r="W72" s="206"/>
      <c r="Y72" s="175"/>
      <c r="Z72" s="178"/>
      <c r="AA72" s="175"/>
      <c r="AB72" s="175"/>
      <c r="AC72" s="177"/>
      <c r="AD72" s="177"/>
      <c r="AF72" s="174" t="s">
        <v>160</v>
      </c>
      <c r="AG72" s="173" t="s">
        <v>131</v>
      </c>
      <c r="AH72" s="173" t="s">
        <v>156</v>
      </c>
      <c r="AI72" s="173" t="s">
        <v>129</v>
      </c>
      <c r="AJ72" s="172">
        <v>71</v>
      </c>
      <c r="AM72" s="172">
        <v>109</v>
      </c>
      <c r="AO72" s="174" t="s">
        <v>159</v>
      </c>
      <c r="AP72" s="173" t="s">
        <v>131</v>
      </c>
      <c r="AQ72" s="173" t="s">
        <v>158</v>
      </c>
      <c r="AR72" s="173" t="s">
        <v>129</v>
      </c>
      <c r="AS72" s="195"/>
      <c r="AT72" s="194"/>
      <c r="AU72" s="193"/>
      <c r="AV72" s="179"/>
      <c r="AW72" s="188"/>
      <c r="AX72" s="175"/>
      <c r="BD72" s="171"/>
      <c r="BJ72" s="175"/>
      <c r="BK72" s="181"/>
      <c r="BL72" s="186"/>
      <c r="BM72" s="185"/>
      <c r="BN72" s="177"/>
      <c r="BO72" s="177"/>
      <c r="BQ72" s="174" t="s">
        <v>157</v>
      </c>
      <c r="BR72" s="173" t="s">
        <v>131</v>
      </c>
      <c r="BS72" s="173" t="s">
        <v>156</v>
      </c>
      <c r="BT72" s="173" t="s">
        <v>129</v>
      </c>
      <c r="BU72" s="172">
        <v>146</v>
      </c>
    </row>
    <row r="73" spans="2:73" ht="10.95" customHeight="1" thickTop="1" thickBot="1" x14ac:dyDescent="0.25">
      <c r="B73" s="172"/>
      <c r="D73" s="174"/>
      <c r="E73" s="173"/>
      <c r="F73" s="173"/>
      <c r="G73" s="173"/>
      <c r="H73" s="175"/>
      <c r="I73" s="175"/>
      <c r="J73" s="186"/>
      <c r="K73" s="179"/>
      <c r="L73" s="188"/>
      <c r="M73" s="175"/>
      <c r="O73" s="206"/>
      <c r="P73" s="208"/>
      <c r="Q73" s="205">
        <v>11</v>
      </c>
      <c r="R73" s="199"/>
      <c r="T73" s="204">
        <v>7</v>
      </c>
      <c r="U73" s="198"/>
      <c r="V73" s="207"/>
      <c r="W73" s="206"/>
      <c r="Y73" s="175"/>
      <c r="Z73" s="181"/>
      <c r="AA73" s="175"/>
      <c r="AB73" s="202"/>
      <c r="AC73" s="175"/>
      <c r="AD73" s="175"/>
      <c r="AF73" s="174"/>
      <c r="AG73" s="173"/>
      <c r="AH73" s="173"/>
      <c r="AI73" s="173"/>
      <c r="AJ73" s="172"/>
      <c r="AM73" s="172"/>
      <c r="AO73" s="174"/>
      <c r="AP73" s="173"/>
      <c r="AQ73" s="173"/>
      <c r="AR73" s="173"/>
      <c r="AS73" s="175"/>
      <c r="AT73" s="175"/>
      <c r="AU73" s="186"/>
      <c r="AV73" s="179"/>
      <c r="AW73" s="188"/>
      <c r="AX73" s="175"/>
      <c r="BD73" s="171"/>
      <c r="BJ73" s="175"/>
      <c r="BK73" s="181"/>
      <c r="BL73" s="186"/>
      <c r="BM73" s="179"/>
      <c r="BN73" s="175"/>
      <c r="BO73" s="175"/>
      <c r="BQ73" s="174"/>
      <c r="BR73" s="173"/>
      <c r="BS73" s="173"/>
      <c r="BT73" s="173"/>
      <c r="BU73" s="172"/>
    </row>
    <row r="74" spans="2:73" ht="10.95" customHeight="1" thickTop="1" thickBot="1" x14ac:dyDescent="0.25">
      <c r="B74" s="172">
        <v>35</v>
      </c>
      <c r="D74" s="174" t="s">
        <v>155</v>
      </c>
      <c r="E74" s="173" t="s">
        <v>131</v>
      </c>
      <c r="F74" s="173" t="s">
        <v>154</v>
      </c>
      <c r="G74" s="173" t="s">
        <v>129</v>
      </c>
      <c r="H74" s="177"/>
      <c r="I74" s="175"/>
      <c r="J74" s="186"/>
      <c r="K74" s="189"/>
      <c r="L74" s="188"/>
      <c r="M74" s="175"/>
      <c r="O74" s="206"/>
      <c r="P74" s="208"/>
      <c r="Q74" s="200"/>
      <c r="R74" s="199"/>
      <c r="S74" s="191"/>
      <c r="T74" s="199"/>
      <c r="U74" s="198"/>
      <c r="V74" s="207"/>
      <c r="W74" s="206"/>
      <c r="Y74" s="175"/>
      <c r="Z74" s="181"/>
      <c r="AA74" s="186"/>
      <c r="AB74" s="193"/>
      <c r="AC74" s="192"/>
      <c r="AD74" s="195"/>
      <c r="AF74" s="174" t="s">
        <v>153</v>
      </c>
      <c r="AG74" s="173" t="s">
        <v>131</v>
      </c>
      <c r="AH74" s="173" t="s">
        <v>152</v>
      </c>
      <c r="AI74" s="173" t="s">
        <v>129</v>
      </c>
      <c r="AJ74" s="172">
        <v>72</v>
      </c>
      <c r="AM74" s="172">
        <v>110</v>
      </c>
      <c r="AO74" s="174" t="s">
        <v>151</v>
      </c>
      <c r="AP74" s="173" t="s">
        <v>131</v>
      </c>
      <c r="AQ74" s="173" t="s">
        <v>150</v>
      </c>
      <c r="AR74" s="173" t="s">
        <v>129</v>
      </c>
      <c r="AS74" s="177"/>
      <c r="AT74" s="175"/>
      <c r="AU74" s="186"/>
      <c r="AV74" s="189"/>
      <c r="AW74" s="188"/>
      <c r="AX74" s="175"/>
      <c r="BD74" s="171"/>
      <c r="BJ74" s="175"/>
      <c r="BK74" s="181"/>
      <c r="BL74" s="180"/>
      <c r="BM74" s="179"/>
      <c r="BN74" s="175"/>
      <c r="BO74" s="177"/>
      <c r="BQ74" s="174" t="s">
        <v>149</v>
      </c>
      <c r="BR74" s="173" t="s">
        <v>131</v>
      </c>
      <c r="BS74" s="173" t="s">
        <v>148</v>
      </c>
      <c r="BT74" s="173" t="s">
        <v>129</v>
      </c>
      <c r="BU74" s="172">
        <v>147</v>
      </c>
    </row>
    <row r="75" spans="2:73" ht="10.95" customHeight="1" thickTop="1" thickBot="1" x14ac:dyDescent="0.25">
      <c r="B75" s="172"/>
      <c r="D75" s="174"/>
      <c r="E75" s="173"/>
      <c r="F75" s="173"/>
      <c r="G75" s="173"/>
      <c r="H75" s="175"/>
      <c r="I75" s="203"/>
      <c r="J75" s="175"/>
      <c r="K75" s="184"/>
      <c r="L75" s="175"/>
      <c r="M75" s="175"/>
      <c r="O75" s="196">
        <f>IF(Q67="","",IF(Q67&gt;T67,1,0)+IF(Q69&gt;T69,1,0)+IF(Q71&gt;T71,1,0)+IF(Q73&gt;T73,1,0)+IF(Q75&gt;T75,1,0))</f>
        <v>2</v>
      </c>
      <c r="P75" s="201"/>
      <c r="Q75" s="205">
        <v>7</v>
      </c>
      <c r="R75" s="199"/>
      <c r="T75" s="204">
        <v>11</v>
      </c>
      <c r="U75" s="198"/>
      <c r="V75" s="197">
        <f>IF(Q67="","",IF(Q67&lt;T67,1,0)+IF(Q69&lt;T69,1,0)+IF(Q71&lt;T71,1,0)+IF(Q73&lt;T73,1,0)+IF(Q75&lt;T75,1,0))</f>
        <v>3</v>
      </c>
      <c r="W75" s="196"/>
      <c r="Y75" s="175"/>
      <c r="Z75" s="181"/>
      <c r="AA75" s="186"/>
      <c r="AB75" s="179"/>
      <c r="AC75" s="187"/>
      <c r="AD75" s="187"/>
      <c r="AF75" s="174"/>
      <c r="AG75" s="173"/>
      <c r="AH75" s="173"/>
      <c r="AI75" s="173"/>
      <c r="AJ75" s="172"/>
      <c r="AM75" s="172"/>
      <c r="AO75" s="174"/>
      <c r="AP75" s="173"/>
      <c r="AQ75" s="173"/>
      <c r="AR75" s="173"/>
      <c r="AS75" s="175"/>
      <c r="AT75" s="203"/>
      <c r="AU75" s="175"/>
      <c r="AV75" s="184"/>
      <c r="AW75" s="175"/>
      <c r="AX75" s="175"/>
      <c r="BD75" s="171"/>
      <c r="BJ75" s="175"/>
      <c r="BK75" s="175"/>
      <c r="BL75" s="178"/>
      <c r="BM75" s="175"/>
      <c r="BN75" s="202"/>
      <c r="BO75" s="175"/>
      <c r="BQ75" s="174"/>
      <c r="BR75" s="173"/>
      <c r="BS75" s="173"/>
      <c r="BT75" s="173"/>
      <c r="BU75" s="172"/>
    </row>
    <row r="76" spans="2:73" ht="10.95" customHeight="1" thickTop="1" thickBot="1" x14ac:dyDescent="0.25">
      <c r="B76" s="172">
        <v>36</v>
      </c>
      <c r="D76" s="174" t="s">
        <v>147</v>
      </c>
      <c r="E76" s="173" t="s">
        <v>131</v>
      </c>
      <c r="F76" s="173" t="s">
        <v>146</v>
      </c>
      <c r="G76" s="173" t="s">
        <v>129</v>
      </c>
      <c r="H76" s="194"/>
      <c r="I76" s="193"/>
      <c r="J76" s="179"/>
      <c r="K76" s="188"/>
      <c r="L76" s="175"/>
      <c r="M76" s="175"/>
      <c r="O76" s="196"/>
      <c r="P76" s="201"/>
      <c r="Q76" s="200"/>
      <c r="R76" s="199"/>
      <c r="S76" s="191"/>
      <c r="T76" s="199"/>
      <c r="U76" s="198"/>
      <c r="V76" s="197"/>
      <c r="W76" s="196"/>
      <c r="Y76" s="175"/>
      <c r="Z76" s="181"/>
      <c r="AA76" s="180"/>
      <c r="AB76" s="179"/>
      <c r="AC76" s="175"/>
      <c r="AD76" s="195"/>
      <c r="AF76" s="174" t="s">
        <v>145</v>
      </c>
      <c r="AG76" s="173" t="s">
        <v>131</v>
      </c>
      <c r="AH76" s="173" t="s">
        <v>144</v>
      </c>
      <c r="AI76" s="173" t="s">
        <v>129</v>
      </c>
      <c r="AJ76" s="172">
        <v>73</v>
      </c>
      <c r="AM76" s="172">
        <v>111</v>
      </c>
      <c r="AO76" s="174" t="s">
        <v>143</v>
      </c>
      <c r="AP76" s="173" t="s">
        <v>131</v>
      </c>
      <c r="AQ76" s="173" t="s">
        <v>142</v>
      </c>
      <c r="AR76" s="173" t="s">
        <v>129</v>
      </c>
      <c r="AS76" s="194"/>
      <c r="AT76" s="193"/>
      <c r="AU76" s="179"/>
      <c r="AV76" s="188"/>
      <c r="AW76" s="175"/>
      <c r="AX76" s="175"/>
      <c r="BD76" s="171"/>
      <c r="BJ76" s="175"/>
      <c r="BK76" s="175"/>
      <c r="BL76" s="181"/>
      <c r="BM76" s="186"/>
      <c r="BN76" s="193"/>
      <c r="BO76" s="192"/>
      <c r="BQ76" s="174" t="s">
        <v>141</v>
      </c>
      <c r="BR76" s="173" t="s">
        <v>131</v>
      </c>
      <c r="BS76" s="173" t="s">
        <v>140</v>
      </c>
      <c r="BT76" s="173" t="s">
        <v>129</v>
      </c>
      <c r="BU76" s="172">
        <v>148</v>
      </c>
    </row>
    <row r="77" spans="2:73" ht="10.95" customHeight="1" thickTop="1" thickBot="1" x14ac:dyDescent="0.25">
      <c r="B77" s="172"/>
      <c r="D77" s="174"/>
      <c r="E77" s="173"/>
      <c r="F77" s="173"/>
      <c r="G77" s="173"/>
      <c r="H77" s="175"/>
      <c r="I77" s="186"/>
      <c r="J77" s="189"/>
      <c r="K77" s="188"/>
      <c r="L77" s="175"/>
      <c r="M77" s="175"/>
      <c r="Q77" s="191"/>
      <c r="U77" s="191"/>
      <c r="Y77" s="175"/>
      <c r="Z77" s="175"/>
      <c r="AA77" s="178"/>
      <c r="AB77" s="175"/>
      <c r="AC77" s="180"/>
      <c r="AD77" s="190"/>
      <c r="AF77" s="174"/>
      <c r="AG77" s="173"/>
      <c r="AH77" s="173"/>
      <c r="AI77" s="173"/>
      <c r="AJ77" s="172"/>
      <c r="AM77" s="172"/>
      <c r="AO77" s="174"/>
      <c r="AP77" s="173"/>
      <c r="AQ77" s="173"/>
      <c r="AR77" s="173"/>
      <c r="AS77" s="175"/>
      <c r="AT77" s="186"/>
      <c r="AU77" s="189"/>
      <c r="AV77" s="188"/>
      <c r="AW77" s="175"/>
      <c r="AX77" s="175"/>
      <c r="BD77" s="171"/>
      <c r="BJ77" s="175"/>
      <c r="BK77" s="175"/>
      <c r="BL77" s="181"/>
      <c r="BM77" s="180"/>
      <c r="BN77" s="179"/>
      <c r="BO77" s="187"/>
      <c r="BQ77" s="174"/>
      <c r="BR77" s="173"/>
      <c r="BS77" s="173"/>
      <c r="BT77" s="173"/>
      <c r="BU77" s="172"/>
    </row>
    <row r="78" spans="2:73" ht="10.95" customHeight="1" thickTop="1" thickBot="1" x14ac:dyDescent="0.25">
      <c r="B78" s="172">
        <v>37</v>
      </c>
      <c r="D78" s="174" t="s">
        <v>139</v>
      </c>
      <c r="E78" s="173" t="s">
        <v>131</v>
      </c>
      <c r="F78" s="173" t="s">
        <v>138</v>
      </c>
      <c r="G78" s="173" t="s">
        <v>129</v>
      </c>
      <c r="H78" s="177"/>
      <c r="I78" s="177"/>
      <c r="J78" s="184"/>
      <c r="K78" s="175"/>
      <c r="L78" s="175"/>
      <c r="M78" s="175"/>
      <c r="O78" s="182"/>
      <c r="P78" s="183" t="s">
        <v>137</v>
      </c>
      <c r="Q78" s="183"/>
      <c r="R78" s="183"/>
      <c r="S78" s="183"/>
      <c r="T78" s="183"/>
      <c r="U78" s="183"/>
      <c r="V78" s="183"/>
      <c r="W78" s="182"/>
      <c r="Y78" s="175"/>
      <c r="Z78" s="175"/>
      <c r="AA78" s="181"/>
      <c r="AB78" s="186"/>
      <c r="AC78" s="185"/>
      <c r="AD78" s="177"/>
      <c r="AF78" s="174" t="s">
        <v>136</v>
      </c>
      <c r="AG78" s="173" t="s">
        <v>131</v>
      </c>
      <c r="AH78" s="173" t="s">
        <v>135</v>
      </c>
      <c r="AI78" s="173" t="s">
        <v>129</v>
      </c>
      <c r="AJ78" s="172">
        <v>74</v>
      </c>
      <c r="AM78" s="172">
        <v>112</v>
      </c>
      <c r="AO78" s="174" t="s">
        <v>134</v>
      </c>
      <c r="AP78" s="173" t="s">
        <v>131</v>
      </c>
      <c r="AQ78" s="173" t="s">
        <v>130</v>
      </c>
      <c r="AR78" s="173" t="s">
        <v>129</v>
      </c>
      <c r="AS78" s="177"/>
      <c r="AT78" s="177"/>
      <c r="AU78" s="184"/>
      <c r="AV78" s="175"/>
      <c r="AW78" s="175"/>
      <c r="AX78" s="175"/>
      <c r="BD78" s="171"/>
      <c r="BJ78" s="175"/>
      <c r="BK78" s="175"/>
      <c r="BL78" s="175"/>
      <c r="BM78" s="178"/>
      <c r="BN78" s="177"/>
      <c r="BO78" s="177"/>
      <c r="BQ78" s="174" t="s">
        <v>133</v>
      </c>
      <c r="BR78" s="173" t="s">
        <v>131</v>
      </c>
      <c r="BS78" s="173" t="s">
        <v>130</v>
      </c>
      <c r="BT78" s="173" t="s">
        <v>129</v>
      </c>
      <c r="BU78" s="172">
        <v>149</v>
      </c>
    </row>
    <row r="79" spans="2:73" ht="10.95" customHeight="1" thickTop="1" thickBot="1" x14ac:dyDescent="0.25">
      <c r="B79" s="172"/>
      <c r="D79" s="174"/>
      <c r="E79" s="173"/>
      <c r="F79" s="173"/>
      <c r="G79" s="173"/>
      <c r="H79" s="175"/>
      <c r="I79" s="175"/>
      <c r="J79" s="175"/>
      <c r="K79" s="175"/>
      <c r="L79" s="175"/>
      <c r="M79" s="175"/>
      <c r="O79" s="182"/>
      <c r="P79" s="183"/>
      <c r="Q79" s="183"/>
      <c r="R79" s="183"/>
      <c r="S79" s="183"/>
      <c r="T79" s="183"/>
      <c r="U79" s="183"/>
      <c r="V79" s="183"/>
      <c r="W79" s="182"/>
      <c r="Y79" s="175"/>
      <c r="Z79" s="175"/>
      <c r="AA79" s="181"/>
      <c r="AB79" s="180"/>
      <c r="AC79" s="179"/>
      <c r="AD79" s="175"/>
      <c r="AF79" s="174"/>
      <c r="AG79" s="173"/>
      <c r="AH79" s="173"/>
      <c r="AI79" s="173"/>
      <c r="AJ79" s="172"/>
      <c r="AM79" s="172"/>
      <c r="AO79" s="174"/>
      <c r="AP79" s="173"/>
      <c r="AQ79" s="173"/>
      <c r="AR79" s="173"/>
      <c r="AS79" s="175"/>
      <c r="AT79" s="175"/>
      <c r="AU79" s="175"/>
      <c r="AV79" s="175"/>
      <c r="AW79" s="175"/>
      <c r="AX79" s="175"/>
      <c r="BD79" s="171"/>
      <c r="BJ79" s="175"/>
      <c r="BK79" s="175"/>
      <c r="BL79" s="175"/>
      <c r="BM79" s="175"/>
      <c r="BN79" s="175"/>
      <c r="BO79" s="175"/>
      <c r="BQ79" s="174"/>
      <c r="BR79" s="173"/>
      <c r="BS79" s="173"/>
      <c r="BT79" s="173"/>
      <c r="BU79" s="172"/>
    </row>
    <row r="80" spans="2:73" ht="10.95" customHeight="1" thickTop="1" thickBot="1" x14ac:dyDescent="0.25">
      <c r="Y80" s="175"/>
      <c r="Z80" s="175"/>
      <c r="AA80" s="175"/>
      <c r="AB80" s="178"/>
      <c r="AC80" s="177"/>
      <c r="AD80" s="177"/>
      <c r="AF80" s="174" t="s">
        <v>132</v>
      </c>
      <c r="AG80" s="173" t="s">
        <v>131</v>
      </c>
      <c r="AH80" s="173" t="s">
        <v>130</v>
      </c>
      <c r="AI80" s="173" t="s">
        <v>129</v>
      </c>
      <c r="AJ80" s="172">
        <v>75</v>
      </c>
      <c r="BD80" s="171"/>
    </row>
    <row r="81" spans="20:56" ht="10.95" customHeight="1" thickTop="1" x14ac:dyDescent="0.2">
      <c r="T81" s="176"/>
      <c r="Y81" s="175"/>
      <c r="Z81" s="175"/>
      <c r="AA81" s="175"/>
      <c r="AB81" s="175"/>
      <c r="AC81" s="175"/>
      <c r="AD81" s="175"/>
      <c r="AF81" s="174"/>
      <c r="AG81" s="173"/>
      <c r="AH81" s="173"/>
      <c r="AI81" s="173"/>
      <c r="AJ81" s="172"/>
      <c r="BD81" s="171"/>
    </row>
    <row r="82" spans="20:56" ht="10.95" customHeight="1" thickBot="1" x14ac:dyDescent="0.25">
      <c r="T82" s="170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8"/>
      <c r="AG82" s="167"/>
      <c r="AH82" s="167"/>
      <c r="AI82" s="167"/>
      <c r="AJ82" s="169"/>
      <c r="AK82" s="167"/>
      <c r="AL82" s="167"/>
      <c r="AM82" s="169"/>
      <c r="AN82" s="167"/>
      <c r="AO82" s="168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6"/>
    </row>
    <row r="83" spans="20:56" ht="10.95" customHeight="1" thickTop="1" x14ac:dyDescent="0.2"/>
    <row r="84" spans="20:56" ht="10.95" customHeight="1" x14ac:dyDescent="0.2"/>
  </sheetData>
  <mergeCells count="793">
    <mergeCell ref="Q12:R26"/>
    <mergeCell ref="T12:U26"/>
    <mergeCell ref="S18:S20"/>
    <mergeCell ref="P78:V79"/>
    <mergeCell ref="V75:W76"/>
    <mergeCell ref="V67:W74"/>
    <mergeCell ref="Q71:R72"/>
    <mergeCell ref="T71:U72"/>
    <mergeCell ref="Q73:R74"/>
    <mergeCell ref="T73:U74"/>
    <mergeCell ref="R6:T11"/>
    <mergeCell ref="R27:T35"/>
    <mergeCell ref="O75:P76"/>
    <mergeCell ref="Q75:R76"/>
    <mergeCell ref="T75:U76"/>
    <mergeCell ref="O67:P74"/>
    <mergeCell ref="Q67:R68"/>
    <mergeCell ref="T67:U68"/>
    <mergeCell ref="Q69:R70"/>
    <mergeCell ref="T69:U70"/>
    <mergeCell ref="BG41:BH44"/>
    <mergeCell ref="BB42:BC43"/>
    <mergeCell ref="BE42:BF43"/>
    <mergeCell ref="BB44:BC45"/>
    <mergeCell ref="BE44:BF45"/>
    <mergeCell ref="Q46:R47"/>
    <mergeCell ref="T46:U47"/>
    <mergeCell ref="AO44:AO45"/>
    <mergeCell ref="AP44:AP45"/>
    <mergeCell ref="AQ44:AQ45"/>
    <mergeCell ref="BB38:BC39"/>
    <mergeCell ref="BE38:BF39"/>
    <mergeCell ref="BB40:BC41"/>
    <mergeCell ref="BE40:BF41"/>
    <mergeCell ref="AZ41:BA44"/>
    <mergeCell ref="BB46:BC47"/>
    <mergeCell ref="BE46:BF47"/>
    <mergeCell ref="O41:P44"/>
    <mergeCell ref="V41:W44"/>
    <mergeCell ref="Q42:R43"/>
    <mergeCell ref="T42:U43"/>
    <mergeCell ref="Q44:R45"/>
    <mergeCell ref="T44:U45"/>
    <mergeCell ref="Q40:R41"/>
    <mergeCell ref="T40:U41"/>
    <mergeCell ref="AO78:AO79"/>
    <mergeCell ref="AP78:AP79"/>
    <mergeCell ref="AQ78:AQ79"/>
    <mergeCell ref="AR78:AR79"/>
    <mergeCell ref="AO76:AO77"/>
    <mergeCell ref="Q38:R39"/>
    <mergeCell ref="T38:U39"/>
    <mergeCell ref="BR78:BR79"/>
    <mergeCell ref="BS78:BS79"/>
    <mergeCell ref="BT78:BT79"/>
    <mergeCell ref="BQ76:BQ77"/>
    <mergeCell ref="BR76:BR77"/>
    <mergeCell ref="BS76:BS77"/>
    <mergeCell ref="BT76:BT77"/>
    <mergeCell ref="BQ78:BQ79"/>
    <mergeCell ref="BR74:BR75"/>
    <mergeCell ref="BS74:BS75"/>
    <mergeCell ref="BT74:BT75"/>
    <mergeCell ref="BQ72:BQ73"/>
    <mergeCell ref="BR72:BR73"/>
    <mergeCell ref="BS72:BS73"/>
    <mergeCell ref="BT72:BT73"/>
    <mergeCell ref="BQ74:BQ75"/>
    <mergeCell ref="BR70:BR71"/>
    <mergeCell ref="BS70:BS71"/>
    <mergeCell ref="BT70:BT71"/>
    <mergeCell ref="BQ68:BQ69"/>
    <mergeCell ref="BR68:BR69"/>
    <mergeCell ref="BS68:BS69"/>
    <mergeCell ref="BT68:BT69"/>
    <mergeCell ref="BQ70:BQ71"/>
    <mergeCell ref="BR66:BR67"/>
    <mergeCell ref="BS66:BS67"/>
    <mergeCell ref="BT66:BT67"/>
    <mergeCell ref="BQ64:BQ65"/>
    <mergeCell ref="BR64:BR65"/>
    <mergeCell ref="BS64:BS65"/>
    <mergeCell ref="BT64:BT65"/>
    <mergeCell ref="BQ66:BQ67"/>
    <mergeCell ref="BR62:BR63"/>
    <mergeCell ref="BS62:BS63"/>
    <mergeCell ref="BT62:BT63"/>
    <mergeCell ref="BQ60:BQ61"/>
    <mergeCell ref="BR60:BR61"/>
    <mergeCell ref="BS60:BS61"/>
    <mergeCell ref="BT60:BT61"/>
    <mergeCell ref="BQ62:BQ63"/>
    <mergeCell ref="AP76:AP77"/>
    <mergeCell ref="AQ76:AQ77"/>
    <mergeCell ref="AR76:AR77"/>
    <mergeCell ref="AO74:AO75"/>
    <mergeCell ref="AP74:AP75"/>
    <mergeCell ref="AQ74:AQ75"/>
    <mergeCell ref="AR74:AR75"/>
    <mergeCell ref="AO72:AO73"/>
    <mergeCell ref="AP72:AP73"/>
    <mergeCell ref="AQ72:AQ73"/>
    <mergeCell ref="AR72:AR73"/>
    <mergeCell ref="AO70:AO71"/>
    <mergeCell ref="AP70:AP71"/>
    <mergeCell ref="AQ70:AQ71"/>
    <mergeCell ref="AR70:AR71"/>
    <mergeCell ref="AO68:AO69"/>
    <mergeCell ref="AP68:AP69"/>
    <mergeCell ref="AQ68:AQ69"/>
    <mergeCell ref="AR68:AR69"/>
    <mergeCell ref="AO66:AO67"/>
    <mergeCell ref="AP66:AP67"/>
    <mergeCell ref="AQ66:AQ67"/>
    <mergeCell ref="AR66:AR67"/>
    <mergeCell ref="AO64:AO65"/>
    <mergeCell ref="AP64:AP65"/>
    <mergeCell ref="AQ64:AQ65"/>
    <mergeCell ref="AR64:AR65"/>
    <mergeCell ref="AO62:AO63"/>
    <mergeCell ref="AP62:AP63"/>
    <mergeCell ref="AQ62:AQ63"/>
    <mergeCell ref="AR62:AR63"/>
    <mergeCell ref="AO60:AO61"/>
    <mergeCell ref="AP60:AP61"/>
    <mergeCell ref="AQ60:AQ61"/>
    <mergeCell ref="AR60:AR61"/>
    <mergeCell ref="AF80:AF81"/>
    <mergeCell ref="AG80:AG81"/>
    <mergeCell ref="AH80:AH81"/>
    <mergeCell ref="AI80:AI81"/>
    <mergeCell ref="AF78:AF79"/>
    <mergeCell ref="AG78:AG79"/>
    <mergeCell ref="AH78:AH79"/>
    <mergeCell ref="AI78:AI79"/>
    <mergeCell ref="AF76:AF77"/>
    <mergeCell ref="AG76:AG77"/>
    <mergeCell ref="AH76:AH77"/>
    <mergeCell ref="AI76:AI77"/>
    <mergeCell ref="AF74:AF75"/>
    <mergeCell ref="AG74:AG75"/>
    <mergeCell ref="AH74:AH75"/>
    <mergeCell ref="AI74:AI75"/>
    <mergeCell ref="AF72:AF73"/>
    <mergeCell ref="AG72:AG73"/>
    <mergeCell ref="AH72:AH73"/>
    <mergeCell ref="AI72:AI73"/>
    <mergeCell ref="AF70:AF71"/>
    <mergeCell ref="AG70:AG71"/>
    <mergeCell ref="AH70:AH71"/>
    <mergeCell ref="AI70:AI71"/>
    <mergeCell ref="AF68:AF69"/>
    <mergeCell ref="AG68:AG69"/>
    <mergeCell ref="AH68:AH69"/>
    <mergeCell ref="AI68:AI69"/>
    <mergeCell ref="AF66:AF67"/>
    <mergeCell ref="AG66:AG67"/>
    <mergeCell ref="AH66:AH67"/>
    <mergeCell ref="AI66:AI67"/>
    <mergeCell ref="AF64:AF65"/>
    <mergeCell ref="AG64:AG65"/>
    <mergeCell ref="AH64:AH65"/>
    <mergeCell ref="AI64:AI65"/>
    <mergeCell ref="AF62:AF63"/>
    <mergeCell ref="AG62:AG63"/>
    <mergeCell ref="AH62:AH63"/>
    <mergeCell ref="AI62:AI63"/>
    <mergeCell ref="AF60:AF61"/>
    <mergeCell ref="AG60:AG61"/>
    <mergeCell ref="AH60:AH61"/>
    <mergeCell ref="AI60:AI61"/>
    <mergeCell ref="D78:D79"/>
    <mergeCell ref="E78:E79"/>
    <mergeCell ref="F78:F79"/>
    <mergeCell ref="G78:G79"/>
    <mergeCell ref="D76:D77"/>
    <mergeCell ref="E76:E77"/>
    <mergeCell ref="F76:F77"/>
    <mergeCell ref="G76:G77"/>
    <mergeCell ref="D74:D75"/>
    <mergeCell ref="E74:E75"/>
    <mergeCell ref="F74:F75"/>
    <mergeCell ref="G74:G75"/>
    <mergeCell ref="D72:D73"/>
    <mergeCell ref="E72:E73"/>
    <mergeCell ref="F72:F73"/>
    <mergeCell ref="G72:G73"/>
    <mergeCell ref="D70:D71"/>
    <mergeCell ref="E70:E71"/>
    <mergeCell ref="F70:F71"/>
    <mergeCell ref="G70:G71"/>
    <mergeCell ref="D68:D69"/>
    <mergeCell ref="E68:E69"/>
    <mergeCell ref="F68:F69"/>
    <mergeCell ref="G68:G69"/>
    <mergeCell ref="D66:D67"/>
    <mergeCell ref="E66:E67"/>
    <mergeCell ref="F66:F67"/>
    <mergeCell ref="G66:G67"/>
    <mergeCell ref="G62:G63"/>
    <mergeCell ref="D64:D65"/>
    <mergeCell ref="E64:E65"/>
    <mergeCell ref="F64:F65"/>
    <mergeCell ref="G64:G65"/>
    <mergeCell ref="BU74:BU75"/>
    <mergeCell ref="BU76:BU77"/>
    <mergeCell ref="BU78:BU79"/>
    <mergeCell ref="D60:D61"/>
    <mergeCell ref="E60:E61"/>
    <mergeCell ref="F60:F61"/>
    <mergeCell ref="G60:G61"/>
    <mergeCell ref="D62:D63"/>
    <mergeCell ref="E62:E63"/>
    <mergeCell ref="F62:F63"/>
    <mergeCell ref="AM74:AM75"/>
    <mergeCell ref="AM76:AM77"/>
    <mergeCell ref="AM78:AM79"/>
    <mergeCell ref="BU60:BU61"/>
    <mergeCell ref="BU62:BU63"/>
    <mergeCell ref="BU64:BU65"/>
    <mergeCell ref="BU66:BU67"/>
    <mergeCell ref="BU68:BU69"/>
    <mergeCell ref="BU70:BU71"/>
    <mergeCell ref="BU72:BU73"/>
    <mergeCell ref="AJ76:AJ77"/>
    <mergeCell ref="AJ78:AJ79"/>
    <mergeCell ref="AJ80:AJ81"/>
    <mergeCell ref="AM60:AM61"/>
    <mergeCell ref="AM62:AM63"/>
    <mergeCell ref="AM64:AM65"/>
    <mergeCell ref="AM66:AM67"/>
    <mergeCell ref="AM68:AM69"/>
    <mergeCell ref="AM70:AM71"/>
    <mergeCell ref="AM72:AM73"/>
    <mergeCell ref="B76:B77"/>
    <mergeCell ref="B78:B79"/>
    <mergeCell ref="AJ60:AJ61"/>
    <mergeCell ref="AJ62:AJ63"/>
    <mergeCell ref="AJ64:AJ65"/>
    <mergeCell ref="AJ66:AJ67"/>
    <mergeCell ref="AJ68:AJ69"/>
    <mergeCell ref="AJ70:AJ71"/>
    <mergeCell ref="AJ72:AJ73"/>
    <mergeCell ref="AJ74:AJ75"/>
    <mergeCell ref="B68:B69"/>
    <mergeCell ref="B70:B71"/>
    <mergeCell ref="B72:B73"/>
    <mergeCell ref="B74:B75"/>
    <mergeCell ref="B60:B61"/>
    <mergeCell ref="B62:B63"/>
    <mergeCell ref="B64:B65"/>
    <mergeCell ref="B66:B67"/>
    <mergeCell ref="AO48:AO49"/>
    <mergeCell ref="AP48:AP49"/>
    <mergeCell ref="AO50:AO51"/>
    <mergeCell ref="AP50:AP51"/>
    <mergeCell ref="AQ50:AQ51"/>
    <mergeCell ref="AR50:AR51"/>
    <mergeCell ref="AQ48:AQ49"/>
    <mergeCell ref="AR48:AR49"/>
    <mergeCell ref="D1:BR1"/>
    <mergeCell ref="BM3:BU3"/>
    <mergeCell ref="BM4:BU4"/>
    <mergeCell ref="AE3:AQ3"/>
    <mergeCell ref="BS50:BS51"/>
    <mergeCell ref="BT50:BT51"/>
    <mergeCell ref="BQ50:BQ51"/>
    <mergeCell ref="BR50:BR51"/>
    <mergeCell ref="BS46:BS47"/>
    <mergeCell ref="BT46:BT47"/>
    <mergeCell ref="BQ58:BQ59"/>
    <mergeCell ref="BR58:BR59"/>
    <mergeCell ref="BS58:BS59"/>
    <mergeCell ref="BT58:BT59"/>
    <mergeCell ref="BQ56:BQ57"/>
    <mergeCell ref="BR56:BR57"/>
    <mergeCell ref="BS56:BS57"/>
    <mergeCell ref="BT56:BT57"/>
    <mergeCell ref="BQ54:BQ55"/>
    <mergeCell ref="BR54:BR55"/>
    <mergeCell ref="BS54:BS55"/>
    <mergeCell ref="BT54:BT55"/>
    <mergeCell ref="BQ52:BQ53"/>
    <mergeCell ref="BR52:BR53"/>
    <mergeCell ref="BS52:BS53"/>
    <mergeCell ref="BT52:BT53"/>
    <mergeCell ref="BQ48:BQ49"/>
    <mergeCell ref="BR48:BR49"/>
    <mergeCell ref="BS48:BS49"/>
    <mergeCell ref="BT48:BT49"/>
    <mergeCell ref="BQ46:BQ47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Q8:BQ9"/>
    <mergeCell ref="BR8:BR9"/>
    <mergeCell ref="BS8:BS9"/>
    <mergeCell ref="BT8:BT9"/>
    <mergeCell ref="BQ6:BQ7"/>
    <mergeCell ref="BR6:BR7"/>
    <mergeCell ref="BS6:BS7"/>
    <mergeCell ref="BT6:BT7"/>
    <mergeCell ref="AO58:AO59"/>
    <mergeCell ref="AP58:AP59"/>
    <mergeCell ref="AQ58:AQ59"/>
    <mergeCell ref="AR58:AR59"/>
    <mergeCell ref="AO56:AO57"/>
    <mergeCell ref="AP56:AP57"/>
    <mergeCell ref="AQ56:AQ57"/>
    <mergeCell ref="AR56:AR57"/>
    <mergeCell ref="AP54:AP55"/>
    <mergeCell ref="AQ54:AQ55"/>
    <mergeCell ref="AR54:AR55"/>
    <mergeCell ref="AO52:AO53"/>
    <mergeCell ref="AP52:AP53"/>
    <mergeCell ref="AQ52:AQ53"/>
    <mergeCell ref="AR52:AR53"/>
    <mergeCell ref="AR44:AR45"/>
    <mergeCell ref="AO46:AO47"/>
    <mergeCell ref="AP46:AP47"/>
    <mergeCell ref="AQ46:AQ47"/>
    <mergeCell ref="AR46:AR47"/>
    <mergeCell ref="AO42:AO43"/>
    <mergeCell ref="AP42:AP43"/>
    <mergeCell ref="AQ42:AQ43"/>
    <mergeCell ref="AR42:AR43"/>
    <mergeCell ref="AO40:AO41"/>
    <mergeCell ref="AP40:AP41"/>
    <mergeCell ref="AQ40:AQ41"/>
    <mergeCell ref="AR40:AR41"/>
    <mergeCell ref="AO38:AO39"/>
    <mergeCell ref="AP38:AP39"/>
    <mergeCell ref="AQ38:AQ39"/>
    <mergeCell ref="AR38:AR39"/>
    <mergeCell ref="AO36:AO37"/>
    <mergeCell ref="AP36:AP37"/>
    <mergeCell ref="AQ36:AQ37"/>
    <mergeCell ref="AR36:AR37"/>
    <mergeCell ref="AO34:AO35"/>
    <mergeCell ref="AP34:AP35"/>
    <mergeCell ref="AQ34:AQ35"/>
    <mergeCell ref="AR34:AR35"/>
    <mergeCell ref="AO32:AO33"/>
    <mergeCell ref="AP32:AP33"/>
    <mergeCell ref="AQ32:AQ33"/>
    <mergeCell ref="AR32:AR33"/>
    <mergeCell ref="AO30:AO31"/>
    <mergeCell ref="AP30:AP31"/>
    <mergeCell ref="AQ30:AQ31"/>
    <mergeCell ref="AR30:AR31"/>
    <mergeCell ref="AO28:AO29"/>
    <mergeCell ref="AP28:AP29"/>
    <mergeCell ref="AQ28:AQ29"/>
    <mergeCell ref="AR28:AR29"/>
    <mergeCell ref="AO26:AO27"/>
    <mergeCell ref="AP26:AP27"/>
    <mergeCell ref="AQ26:AQ27"/>
    <mergeCell ref="AR26:AR27"/>
    <mergeCell ref="AO24:AO25"/>
    <mergeCell ref="AP24:AP25"/>
    <mergeCell ref="AQ24:AQ25"/>
    <mergeCell ref="AR24:AR25"/>
    <mergeCell ref="AO22:AO23"/>
    <mergeCell ref="AP22:AP23"/>
    <mergeCell ref="AQ22:AQ23"/>
    <mergeCell ref="AR22:AR23"/>
    <mergeCell ref="AO20:AO21"/>
    <mergeCell ref="AP20:AP21"/>
    <mergeCell ref="AQ20:AQ21"/>
    <mergeCell ref="AR20:AR21"/>
    <mergeCell ref="AO18:AO19"/>
    <mergeCell ref="AP18:AP19"/>
    <mergeCell ref="AQ18:AQ19"/>
    <mergeCell ref="AR18:AR19"/>
    <mergeCell ref="AO16:AO17"/>
    <mergeCell ref="AP16:AP17"/>
    <mergeCell ref="AQ16:AQ17"/>
    <mergeCell ref="AR16:AR17"/>
    <mergeCell ref="AO14:AO15"/>
    <mergeCell ref="AP14:AP15"/>
    <mergeCell ref="AQ14:AQ15"/>
    <mergeCell ref="AR14:AR15"/>
    <mergeCell ref="AO12:AO13"/>
    <mergeCell ref="AP12:AP13"/>
    <mergeCell ref="AQ12:AQ13"/>
    <mergeCell ref="AR12:AR13"/>
    <mergeCell ref="AO10:AO11"/>
    <mergeCell ref="AP10:AP11"/>
    <mergeCell ref="AQ10:AQ11"/>
    <mergeCell ref="AR10:AR11"/>
    <mergeCell ref="AO8:AO9"/>
    <mergeCell ref="AP8:AP9"/>
    <mergeCell ref="AQ8:AQ9"/>
    <mergeCell ref="AR8:AR9"/>
    <mergeCell ref="AO6:AO7"/>
    <mergeCell ref="AP6:AP7"/>
    <mergeCell ref="AQ6:AQ7"/>
    <mergeCell ref="AR6:AR7"/>
    <mergeCell ref="AF58:AF59"/>
    <mergeCell ref="AG58:AG59"/>
    <mergeCell ref="AH58:AH59"/>
    <mergeCell ref="AI58:AI59"/>
    <mergeCell ref="AI54:AI55"/>
    <mergeCell ref="AF56:AF57"/>
    <mergeCell ref="AG56:AG57"/>
    <mergeCell ref="AH56:AH57"/>
    <mergeCell ref="AI56:AI57"/>
    <mergeCell ref="AH54:AH55"/>
    <mergeCell ref="AG54:AG55"/>
    <mergeCell ref="BU52:BU53"/>
    <mergeCell ref="BU54:BU55"/>
    <mergeCell ref="BU56:BU57"/>
    <mergeCell ref="BU58:BU59"/>
    <mergeCell ref="AM54:AM55"/>
    <mergeCell ref="AM56:AM57"/>
    <mergeCell ref="AM58:AM59"/>
    <mergeCell ref="AJ54:AJ55"/>
    <mergeCell ref="AO54:AO55"/>
    <mergeCell ref="BU44:BU45"/>
    <mergeCell ref="BU46:BU47"/>
    <mergeCell ref="BU48:BU49"/>
    <mergeCell ref="BU50:BU51"/>
    <mergeCell ref="BU36:BU37"/>
    <mergeCell ref="BU38:BU39"/>
    <mergeCell ref="BU40:BU41"/>
    <mergeCell ref="BU42:BU43"/>
    <mergeCell ref="BU30:BU31"/>
    <mergeCell ref="BU32:BU33"/>
    <mergeCell ref="BU34:BU35"/>
    <mergeCell ref="BU20:BU21"/>
    <mergeCell ref="BU22:BU23"/>
    <mergeCell ref="BU24:BU25"/>
    <mergeCell ref="BU26:BU27"/>
    <mergeCell ref="BU6:BU7"/>
    <mergeCell ref="BU8:BU9"/>
    <mergeCell ref="BU10:BU11"/>
    <mergeCell ref="BU12:BU13"/>
    <mergeCell ref="BU14:BU15"/>
    <mergeCell ref="BU16:BU17"/>
    <mergeCell ref="BU18:BU19"/>
    <mergeCell ref="AM28:AM29"/>
    <mergeCell ref="AM30:AM31"/>
    <mergeCell ref="AM32:AM33"/>
    <mergeCell ref="AM34:AM35"/>
    <mergeCell ref="AM20:AM21"/>
    <mergeCell ref="AM22:AM23"/>
    <mergeCell ref="AM24:AM25"/>
    <mergeCell ref="AM26:AM27"/>
    <mergeCell ref="BU28:BU29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F54:AF55"/>
    <mergeCell ref="B58:B59"/>
    <mergeCell ref="G56:G57"/>
    <mergeCell ref="D58:D59"/>
    <mergeCell ref="E58:E59"/>
    <mergeCell ref="F58:F59"/>
    <mergeCell ref="G58:G59"/>
    <mergeCell ref="B56:B57"/>
    <mergeCell ref="D50:D51"/>
    <mergeCell ref="D52:D53"/>
    <mergeCell ref="B54:B55"/>
    <mergeCell ref="B48:B49"/>
    <mergeCell ref="B50:B51"/>
    <mergeCell ref="B52:B53"/>
    <mergeCell ref="AG44:AG45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E52:E53"/>
    <mergeCell ref="F52:F53"/>
    <mergeCell ref="G52:G53"/>
    <mergeCell ref="E50:E51"/>
    <mergeCell ref="F50:F51"/>
    <mergeCell ref="G50:G51"/>
    <mergeCell ref="E48:E49"/>
    <mergeCell ref="F48:F49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AI42:AI43"/>
    <mergeCell ref="AG42:AG43"/>
    <mergeCell ref="AI38:AI39"/>
    <mergeCell ref="AH40:AH41"/>
    <mergeCell ref="AG38:AG39"/>
    <mergeCell ref="AG50:AG51"/>
    <mergeCell ref="AH48:AH49"/>
    <mergeCell ref="AG46:AG47"/>
    <mergeCell ref="AI46:AI47"/>
    <mergeCell ref="AH46:AH47"/>
    <mergeCell ref="AH50:AH51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I14:AI15"/>
    <mergeCell ref="AH12:AH13"/>
    <mergeCell ref="AG12:AG13"/>
    <mergeCell ref="AH14:AH15"/>
    <mergeCell ref="AI32:AI33"/>
    <mergeCell ref="AG24:AG25"/>
    <mergeCell ref="AH10:AH11"/>
    <mergeCell ref="AG6:AG7"/>
    <mergeCell ref="AI6:AI7"/>
    <mergeCell ref="AG8:AG9"/>
    <mergeCell ref="AI8:AI9"/>
    <mergeCell ref="AG32:AG33"/>
    <mergeCell ref="AH18:AH19"/>
    <mergeCell ref="AG18:AG19"/>
    <mergeCell ref="AI12:AI13"/>
    <mergeCell ref="AG14:AG15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E28:E29"/>
    <mergeCell ref="F28:F29"/>
    <mergeCell ref="G28:G29"/>
    <mergeCell ref="E30:E31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18:E19"/>
    <mergeCell ref="F10:F11"/>
    <mergeCell ref="G10:G11"/>
    <mergeCell ref="E12:E13"/>
    <mergeCell ref="F12:F13"/>
    <mergeCell ref="G12:G13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D14:D15"/>
    <mergeCell ref="D16:D17"/>
    <mergeCell ref="D18:D19"/>
    <mergeCell ref="D24:D25"/>
    <mergeCell ref="D6:D7"/>
    <mergeCell ref="D8:D9"/>
    <mergeCell ref="D10:D11"/>
    <mergeCell ref="D12:D13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AF44:AF45"/>
    <mergeCell ref="AF46:AF47"/>
    <mergeCell ref="AF30:AF31"/>
    <mergeCell ref="AF32:AF33"/>
    <mergeCell ref="AJ6:AJ7"/>
    <mergeCell ref="AJ8:AJ9"/>
    <mergeCell ref="AJ10:AJ11"/>
    <mergeCell ref="AJ12:AJ13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F6:AF7"/>
    <mergeCell ref="AF8:AF9"/>
    <mergeCell ref="AF10:AF11"/>
    <mergeCell ref="AF12:AF13"/>
    <mergeCell ref="AF14:AF15"/>
    <mergeCell ref="AJ14:AJ15"/>
    <mergeCell ref="AG10:AG11"/>
    <mergeCell ref="AI10:AI11"/>
    <mergeCell ref="AH6:AH7"/>
    <mergeCell ref="AH8:AH9"/>
    <mergeCell ref="AF16:AF17"/>
    <mergeCell ref="AF18:AF19"/>
    <mergeCell ref="AG16:AG17"/>
    <mergeCell ref="AI16:AI17"/>
    <mergeCell ref="AH16:AH17"/>
    <mergeCell ref="AI18:AI19"/>
    <mergeCell ref="AJ22:AJ23"/>
    <mergeCell ref="AJ24:AJ25"/>
    <mergeCell ref="AJ26:AJ27"/>
    <mergeCell ref="AJ28:AJ29"/>
    <mergeCell ref="AM14:AM15"/>
    <mergeCell ref="AM16:AM17"/>
    <mergeCell ref="AM18:AM19"/>
    <mergeCell ref="AJ16:AJ17"/>
    <mergeCell ref="AJ18:AJ19"/>
    <mergeCell ref="AM6:AM7"/>
    <mergeCell ref="AM8:AM9"/>
    <mergeCell ref="AM10:AM11"/>
    <mergeCell ref="AM12:AM13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J52:AJ53"/>
    <mergeCell ref="AM48:AM49"/>
    <mergeCell ref="AM50:AM51"/>
    <mergeCell ref="AM52:AM53"/>
    <mergeCell ref="AJ48:AJ49"/>
    <mergeCell ref="AJ50:AJ51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M36:AM37"/>
    <mergeCell ref="AM38:AM39"/>
    <mergeCell ref="AJ44:AJ45"/>
    <mergeCell ref="AJ46:AJ47"/>
    <mergeCell ref="AM40:AM41"/>
    <mergeCell ref="AM42:AM43"/>
    <mergeCell ref="AM44:AM45"/>
    <mergeCell ref="AM46:AM4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AEB55-AFA0-4151-89E9-FC34332AF21D}">
  <sheetPr>
    <pageSetUpPr fitToPage="1"/>
  </sheetPr>
  <dimension ref="A1:AL64"/>
  <sheetViews>
    <sheetView view="pageBreakPreview" topLeftCell="A32" zoomScale="85" zoomScaleNormal="70" zoomScaleSheetLayoutView="85" workbookViewId="0">
      <selection activeCell="CA18" sqref="CA18"/>
    </sheetView>
  </sheetViews>
  <sheetFormatPr defaultColWidth="9" defaultRowHeight="13.8" x14ac:dyDescent="0.2"/>
  <cols>
    <col min="1" max="1" width="2.6640625" style="163" customWidth="1"/>
    <col min="2" max="2" width="4.109375" style="164" customWidth="1"/>
    <col min="3" max="3" width="0" style="163" hidden="1" customWidth="1"/>
    <col min="4" max="4" width="14.6640625" style="165" customWidth="1"/>
    <col min="5" max="5" width="1.6640625" style="163" customWidth="1"/>
    <col min="6" max="6" width="6.6640625" style="163" customWidth="1"/>
    <col min="7" max="7" width="1.6640625" style="163" customWidth="1"/>
    <col min="8" max="30" width="2" style="163" customWidth="1"/>
    <col min="31" max="31" width="0" style="163" hidden="1" customWidth="1"/>
    <col min="32" max="32" width="14.6640625" style="165" customWidth="1"/>
    <col min="33" max="33" width="1.6640625" style="163" customWidth="1"/>
    <col min="34" max="34" width="6.6640625" style="163" customWidth="1"/>
    <col min="35" max="35" width="1.6640625" style="163" customWidth="1"/>
    <col min="36" max="36" width="4.109375" style="164" customWidth="1"/>
    <col min="37" max="37" width="2.6640625" style="163" customWidth="1"/>
    <col min="38" max="38" width="4.109375" style="164" customWidth="1"/>
    <col min="39" max="39" width="2.6640625" style="163" customWidth="1"/>
    <col min="40" max="16384" width="9" style="163"/>
  </cols>
  <sheetData>
    <row r="1" spans="1:37" ht="30" customHeight="1" x14ac:dyDescent="0.2">
      <c r="A1" s="231" t="s">
        <v>331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</row>
    <row r="3" spans="1:37" ht="24.9" customHeight="1" x14ac:dyDescent="0.2">
      <c r="M3" s="230" t="s">
        <v>388</v>
      </c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AB3" s="229" t="s">
        <v>329</v>
      </c>
      <c r="AC3" s="228"/>
      <c r="AD3" s="228"/>
      <c r="AE3" s="228"/>
      <c r="AF3" s="228"/>
      <c r="AG3" s="228"/>
      <c r="AH3" s="228"/>
      <c r="AI3" s="228"/>
      <c r="AJ3" s="228"/>
    </row>
    <row r="4" spans="1:37" x14ac:dyDescent="0.2">
      <c r="AB4" s="229" t="s">
        <v>328</v>
      </c>
      <c r="AC4" s="228"/>
      <c r="AD4" s="228"/>
      <c r="AE4" s="228"/>
      <c r="AF4" s="228"/>
      <c r="AG4" s="228"/>
      <c r="AH4" s="228"/>
      <c r="AI4" s="228"/>
      <c r="AJ4" s="228"/>
    </row>
    <row r="6" spans="1:37" ht="14.25" customHeight="1" thickBot="1" x14ac:dyDescent="0.25">
      <c r="B6" s="172">
        <v>1</v>
      </c>
      <c r="D6" s="174" t="s">
        <v>387</v>
      </c>
      <c r="E6" s="173" t="s">
        <v>131</v>
      </c>
      <c r="F6" s="173" t="s">
        <v>130</v>
      </c>
      <c r="G6" s="173" t="s">
        <v>129</v>
      </c>
      <c r="H6" s="177"/>
      <c r="I6" s="177"/>
      <c r="J6" s="175"/>
      <c r="K6" s="175"/>
      <c r="L6" s="175"/>
      <c r="M6" s="175"/>
      <c r="R6" s="224" t="s">
        <v>326</v>
      </c>
      <c r="S6" s="224"/>
      <c r="T6" s="224"/>
      <c r="Y6" s="175"/>
      <c r="Z6" s="175"/>
      <c r="AA6" s="175"/>
      <c r="AB6" s="175"/>
      <c r="AC6" s="177"/>
      <c r="AD6" s="177"/>
      <c r="AF6" s="174" t="s">
        <v>386</v>
      </c>
      <c r="AG6" s="173" t="s">
        <v>131</v>
      </c>
      <c r="AH6" s="173" t="s">
        <v>130</v>
      </c>
      <c r="AI6" s="173" t="s">
        <v>129</v>
      </c>
      <c r="AJ6" s="172">
        <v>28</v>
      </c>
    </row>
    <row r="7" spans="1:37" ht="14.25" customHeight="1" thickTop="1" thickBot="1" x14ac:dyDescent="0.25">
      <c r="B7" s="172"/>
      <c r="D7" s="174"/>
      <c r="E7" s="173"/>
      <c r="F7" s="173"/>
      <c r="G7" s="173"/>
      <c r="H7" s="175"/>
      <c r="I7" s="175"/>
      <c r="J7" s="203"/>
      <c r="K7" s="175"/>
      <c r="L7" s="175"/>
      <c r="M7" s="175"/>
      <c r="R7" s="224"/>
      <c r="S7" s="224"/>
      <c r="T7" s="224"/>
      <c r="Y7" s="175"/>
      <c r="Z7" s="175"/>
      <c r="AA7" s="175"/>
      <c r="AB7" s="202"/>
      <c r="AC7" s="175"/>
      <c r="AD7" s="175"/>
      <c r="AF7" s="174"/>
      <c r="AG7" s="173"/>
      <c r="AH7" s="173"/>
      <c r="AI7" s="173"/>
      <c r="AJ7" s="172"/>
    </row>
    <row r="8" spans="1:37" ht="14.25" customHeight="1" thickTop="1" thickBot="1" x14ac:dyDescent="0.25">
      <c r="B8" s="172">
        <v>2</v>
      </c>
      <c r="D8" s="174" t="s">
        <v>385</v>
      </c>
      <c r="E8" s="173" t="s">
        <v>131</v>
      </c>
      <c r="F8" s="173" t="s">
        <v>135</v>
      </c>
      <c r="G8" s="173" t="s">
        <v>129</v>
      </c>
      <c r="H8" s="175"/>
      <c r="I8" s="186"/>
      <c r="J8" s="179"/>
      <c r="K8" s="188"/>
      <c r="L8" s="175"/>
      <c r="M8" s="175"/>
      <c r="R8" s="224"/>
      <c r="S8" s="224"/>
      <c r="T8" s="224"/>
      <c r="Y8" s="175"/>
      <c r="Z8" s="175"/>
      <c r="AA8" s="181"/>
      <c r="AB8" s="186"/>
      <c r="AC8" s="179"/>
      <c r="AD8" s="177"/>
      <c r="AF8" s="174" t="s">
        <v>384</v>
      </c>
      <c r="AG8" s="173" t="s">
        <v>131</v>
      </c>
      <c r="AH8" s="173" t="s">
        <v>150</v>
      </c>
      <c r="AI8" s="173" t="s">
        <v>129</v>
      </c>
      <c r="AJ8" s="172">
        <v>29</v>
      </c>
    </row>
    <row r="9" spans="1:37" ht="14.25" customHeight="1" thickTop="1" thickBot="1" x14ac:dyDescent="0.25">
      <c r="B9" s="172"/>
      <c r="D9" s="174"/>
      <c r="E9" s="173"/>
      <c r="F9" s="173"/>
      <c r="G9" s="173"/>
      <c r="H9" s="210"/>
      <c r="I9" s="212"/>
      <c r="J9" s="179"/>
      <c r="K9" s="188"/>
      <c r="L9" s="175"/>
      <c r="M9" s="175"/>
      <c r="R9" s="224"/>
      <c r="S9" s="224"/>
      <c r="T9" s="224"/>
      <c r="Y9" s="175"/>
      <c r="Z9" s="175"/>
      <c r="AA9" s="181"/>
      <c r="AB9" s="186"/>
      <c r="AC9" s="217"/>
      <c r="AD9" s="175"/>
      <c r="AF9" s="174"/>
      <c r="AG9" s="173"/>
      <c r="AH9" s="173"/>
      <c r="AI9" s="173"/>
      <c r="AJ9" s="172"/>
    </row>
    <row r="10" spans="1:37" ht="14.25" customHeight="1" thickTop="1" thickBot="1" x14ac:dyDescent="0.25">
      <c r="B10" s="172">
        <v>3</v>
      </c>
      <c r="D10" s="174" t="s">
        <v>383</v>
      </c>
      <c r="E10" s="173" t="s">
        <v>131</v>
      </c>
      <c r="F10" s="173" t="s">
        <v>191</v>
      </c>
      <c r="G10" s="173" t="s">
        <v>129</v>
      </c>
      <c r="H10" s="177"/>
      <c r="I10" s="184"/>
      <c r="J10" s="175"/>
      <c r="K10" s="188"/>
      <c r="L10" s="175"/>
      <c r="M10" s="175"/>
      <c r="Q10" s="225" t="s">
        <v>382</v>
      </c>
      <c r="R10" s="225"/>
      <c r="S10" s="226"/>
      <c r="T10" s="225" t="s">
        <v>381</v>
      </c>
      <c r="U10" s="225"/>
      <c r="Y10" s="175"/>
      <c r="Z10" s="175"/>
      <c r="AA10" s="181"/>
      <c r="AB10" s="175"/>
      <c r="AC10" s="186"/>
      <c r="AD10" s="192"/>
      <c r="AF10" s="174" t="s">
        <v>380</v>
      </c>
      <c r="AG10" s="173" t="s">
        <v>131</v>
      </c>
      <c r="AH10" s="173" t="s">
        <v>207</v>
      </c>
      <c r="AI10" s="173" t="s">
        <v>129</v>
      </c>
      <c r="AJ10" s="172">
        <v>30</v>
      </c>
    </row>
    <row r="11" spans="1:37" ht="14.25" customHeight="1" thickTop="1" thickBot="1" x14ac:dyDescent="0.25">
      <c r="B11" s="172"/>
      <c r="D11" s="174"/>
      <c r="E11" s="173"/>
      <c r="F11" s="173"/>
      <c r="G11" s="173"/>
      <c r="H11" s="175"/>
      <c r="I11" s="175"/>
      <c r="J11" s="175"/>
      <c r="K11" s="203"/>
      <c r="L11" s="175"/>
      <c r="M11" s="175"/>
      <c r="Q11" s="225"/>
      <c r="R11" s="225"/>
      <c r="S11" s="226"/>
      <c r="T11" s="225"/>
      <c r="U11" s="225"/>
      <c r="Y11" s="175"/>
      <c r="Z11" s="175"/>
      <c r="AA11" s="202"/>
      <c r="AB11" s="175"/>
      <c r="AC11" s="175"/>
      <c r="AD11" s="187"/>
      <c r="AF11" s="174"/>
      <c r="AG11" s="173"/>
      <c r="AH11" s="173"/>
      <c r="AI11" s="173"/>
      <c r="AJ11" s="172"/>
    </row>
    <row r="12" spans="1:37" ht="14.25" customHeight="1" thickTop="1" thickBot="1" x14ac:dyDescent="0.25">
      <c r="B12" s="172">
        <v>4</v>
      </c>
      <c r="D12" s="174" t="s">
        <v>379</v>
      </c>
      <c r="E12" s="173" t="s">
        <v>131</v>
      </c>
      <c r="F12" s="173" t="s">
        <v>142</v>
      </c>
      <c r="G12" s="173" t="s">
        <v>129</v>
      </c>
      <c r="H12" s="177"/>
      <c r="I12" s="175"/>
      <c r="J12" s="186"/>
      <c r="K12" s="179"/>
      <c r="L12" s="188"/>
      <c r="M12" s="175"/>
      <c r="Q12" s="225"/>
      <c r="R12" s="225"/>
      <c r="S12" s="226"/>
      <c r="T12" s="225"/>
      <c r="U12" s="225"/>
      <c r="Y12" s="175"/>
      <c r="Z12" s="181"/>
      <c r="AA12" s="186"/>
      <c r="AB12" s="179"/>
      <c r="AC12" s="175"/>
      <c r="AD12" s="177"/>
      <c r="AF12" s="174" t="s">
        <v>378</v>
      </c>
      <c r="AG12" s="173" t="s">
        <v>131</v>
      </c>
      <c r="AH12" s="173" t="s">
        <v>191</v>
      </c>
      <c r="AI12" s="173" t="s">
        <v>129</v>
      </c>
      <c r="AJ12" s="172">
        <v>31</v>
      </c>
    </row>
    <row r="13" spans="1:37" ht="14.25" customHeight="1" thickTop="1" thickBot="1" x14ac:dyDescent="0.25">
      <c r="B13" s="172"/>
      <c r="D13" s="174"/>
      <c r="E13" s="173"/>
      <c r="F13" s="173"/>
      <c r="G13" s="173"/>
      <c r="H13" s="175"/>
      <c r="I13" s="203"/>
      <c r="J13" s="186"/>
      <c r="K13" s="179"/>
      <c r="L13" s="188"/>
      <c r="M13" s="175"/>
      <c r="Q13" s="225"/>
      <c r="R13" s="225"/>
      <c r="S13" s="226"/>
      <c r="T13" s="225"/>
      <c r="U13" s="225"/>
      <c r="Y13" s="175"/>
      <c r="Z13" s="181"/>
      <c r="AA13" s="186"/>
      <c r="AB13" s="179"/>
      <c r="AC13" s="202"/>
      <c r="AD13" s="175"/>
      <c r="AF13" s="174"/>
      <c r="AG13" s="173"/>
      <c r="AH13" s="173"/>
      <c r="AI13" s="173"/>
      <c r="AJ13" s="172"/>
    </row>
    <row r="14" spans="1:37" ht="14.25" customHeight="1" thickTop="1" x14ac:dyDescent="0.2">
      <c r="B14" s="172">
        <v>5</v>
      </c>
      <c r="D14" s="174" t="s">
        <v>377</v>
      </c>
      <c r="E14" s="173" t="s">
        <v>131</v>
      </c>
      <c r="F14" s="173" t="s">
        <v>181</v>
      </c>
      <c r="G14" s="173" t="s">
        <v>129</v>
      </c>
      <c r="H14" s="194"/>
      <c r="I14" s="179"/>
      <c r="J14" s="216"/>
      <c r="K14" s="179"/>
      <c r="L14" s="188"/>
      <c r="M14" s="175"/>
      <c r="Q14" s="225"/>
      <c r="R14" s="225"/>
      <c r="S14" s="227" t="s">
        <v>298</v>
      </c>
      <c r="T14" s="225"/>
      <c r="U14" s="225"/>
      <c r="Y14" s="175"/>
      <c r="Z14" s="181"/>
      <c r="AA14" s="186"/>
      <c r="AB14" s="211"/>
      <c r="AC14" s="186"/>
      <c r="AD14" s="192"/>
      <c r="AF14" s="174" t="s">
        <v>376</v>
      </c>
      <c r="AG14" s="173" t="s">
        <v>131</v>
      </c>
      <c r="AH14" s="173" t="s">
        <v>164</v>
      </c>
      <c r="AI14" s="173" t="s">
        <v>129</v>
      </c>
      <c r="AJ14" s="172">
        <v>32</v>
      </c>
    </row>
    <row r="15" spans="1:37" ht="14.25" customHeight="1" thickBot="1" x14ac:dyDescent="0.25">
      <c r="B15" s="172"/>
      <c r="D15" s="174"/>
      <c r="E15" s="173"/>
      <c r="F15" s="173"/>
      <c r="G15" s="173"/>
      <c r="H15" s="175"/>
      <c r="I15" s="175"/>
      <c r="J15" s="213"/>
      <c r="K15" s="179"/>
      <c r="L15" s="188"/>
      <c r="M15" s="175"/>
      <c r="Q15" s="225"/>
      <c r="R15" s="225"/>
      <c r="S15" s="227"/>
      <c r="T15" s="225"/>
      <c r="U15" s="225"/>
      <c r="Y15" s="175"/>
      <c r="Z15" s="181"/>
      <c r="AA15" s="186"/>
      <c r="AB15" s="217"/>
      <c r="AC15" s="175"/>
      <c r="AD15" s="187"/>
      <c r="AF15" s="174"/>
      <c r="AG15" s="173"/>
      <c r="AH15" s="173"/>
      <c r="AI15" s="173"/>
      <c r="AJ15" s="172"/>
    </row>
    <row r="16" spans="1:37" ht="14.25" customHeight="1" thickTop="1" thickBot="1" x14ac:dyDescent="0.25">
      <c r="B16" s="172">
        <v>6</v>
      </c>
      <c r="D16" s="174" t="s">
        <v>375</v>
      </c>
      <c r="E16" s="173" t="s">
        <v>131</v>
      </c>
      <c r="F16" s="173" t="s">
        <v>221</v>
      </c>
      <c r="G16" s="173" t="s">
        <v>129</v>
      </c>
      <c r="H16" s="177"/>
      <c r="I16" s="186"/>
      <c r="J16" s="175"/>
      <c r="K16" s="175"/>
      <c r="L16" s="188"/>
      <c r="M16" s="175"/>
      <c r="Q16" s="225"/>
      <c r="R16" s="225"/>
      <c r="S16" s="227"/>
      <c r="T16" s="225"/>
      <c r="U16" s="225"/>
      <c r="Y16" s="175"/>
      <c r="Z16" s="181"/>
      <c r="AA16" s="175"/>
      <c r="AB16" s="186"/>
      <c r="AC16" s="179"/>
      <c r="AD16" s="195"/>
      <c r="AF16" s="174" t="s">
        <v>374</v>
      </c>
      <c r="AG16" s="173" t="s">
        <v>131</v>
      </c>
      <c r="AH16" s="173" t="s">
        <v>138</v>
      </c>
      <c r="AI16" s="173" t="s">
        <v>129</v>
      </c>
      <c r="AJ16" s="172">
        <v>33</v>
      </c>
    </row>
    <row r="17" spans="2:36" ht="14.25" customHeight="1" thickTop="1" thickBot="1" x14ac:dyDescent="0.25">
      <c r="B17" s="172"/>
      <c r="D17" s="174"/>
      <c r="E17" s="173"/>
      <c r="F17" s="173"/>
      <c r="G17" s="173"/>
      <c r="H17" s="175"/>
      <c r="I17" s="213"/>
      <c r="J17" s="175"/>
      <c r="K17" s="175"/>
      <c r="L17" s="188"/>
      <c r="M17" s="175"/>
      <c r="Q17" s="225"/>
      <c r="R17" s="225"/>
      <c r="S17" s="226"/>
      <c r="T17" s="225"/>
      <c r="U17" s="225"/>
      <c r="Y17" s="175"/>
      <c r="Z17" s="181"/>
      <c r="AA17" s="175"/>
      <c r="AB17" s="175"/>
      <c r="AC17" s="212"/>
      <c r="AD17" s="190"/>
      <c r="AF17" s="174"/>
      <c r="AG17" s="173"/>
      <c r="AH17" s="173"/>
      <c r="AI17" s="173"/>
      <c r="AJ17" s="172"/>
    </row>
    <row r="18" spans="2:36" ht="14.25" customHeight="1" thickTop="1" thickBot="1" x14ac:dyDescent="0.25">
      <c r="B18" s="172">
        <v>7</v>
      </c>
      <c r="D18" s="174" t="s">
        <v>373</v>
      </c>
      <c r="E18" s="173" t="s">
        <v>131</v>
      </c>
      <c r="F18" s="173" t="s">
        <v>138</v>
      </c>
      <c r="G18" s="173" t="s">
        <v>129</v>
      </c>
      <c r="H18" s="194"/>
      <c r="I18" s="175"/>
      <c r="J18" s="175"/>
      <c r="K18" s="175"/>
      <c r="L18" s="188"/>
      <c r="M18" s="175"/>
      <c r="Q18" s="225"/>
      <c r="R18" s="225"/>
      <c r="S18" s="226"/>
      <c r="T18" s="225"/>
      <c r="U18" s="225"/>
      <c r="Y18" s="175"/>
      <c r="Z18" s="181"/>
      <c r="AA18" s="175"/>
      <c r="AB18" s="175"/>
      <c r="AC18" s="178"/>
      <c r="AD18" s="177"/>
      <c r="AF18" s="174" t="s">
        <v>372</v>
      </c>
      <c r="AG18" s="173" t="s">
        <v>131</v>
      </c>
      <c r="AH18" s="173" t="s">
        <v>307</v>
      </c>
      <c r="AI18" s="173" t="s">
        <v>129</v>
      </c>
      <c r="AJ18" s="172">
        <v>34</v>
      </c>
    </row>
    <row r="19" spans="2:36" ht="14.25" customHeight="1" thickTop="1" thickBot="1" x14ac:dyDescent="0.25">
      <c r="B19" s="172"/>
      <c r="D19" s="174"/>
      <c r="E19" s="173"/>
      <c r="F19" s="173"/>
      <c r="G19" s="173"/>
      <c r="H19" s="175"/>
      <c r="I19" s="175"/>
      <c r="J19" s="175"/>
      <c r="K19" s="175"/>
      <c r="L19" s="203"/>
      <c r="M19" s="175"/>
      <c r="Q19" s="225"/>
      <c r="R19" s="225"/>
      <c r="S19" s="226"/>
      <c r="T19" s="225"/>
      <c r="U19" s="225"/>
      <c r="Y19" s="175"/>
      <c r="Z19" s="202"/>
      <c r="AA19" s="175"/>
      <c r="AB19" s="175"/>
      <c r="AC19" s="175"/>
      <c r="AD19" s="175"/>
      <c r="AF19" s="174"/>
      <c r="AG19" s="173"/>
      <c r="AH19" s="173"/>
      <c r="AI19" s="173"/>
      <c r="AJ19" s="172"/>
    </row>
    <row r="20" spans="2:36" ht="14.25" customHeight="1" thickTop="1" thickBot="1" x14ac:dyDescent="0.25">
      <c r="B20" s="172">
        <v>8</v>
      </c>
      <c r="D20" s="174" t="s">
        <v>371</v>
      </c>
      <c r="E20" s="173" t="s">
        <v>131</v>
      </c>
      <c r="F20" s="173" t="s">
        <v>138</v>
      </c>
      <c r="G20" s="173" t="s">
        <v>129</v>
      </c>
      <c r="H20" s="177"/>
      <c r="I20" s="177"/>
      <c r="J20" s="175"/>
      <c r="K20" s="186"/>
      <c r="L20" s="179"/>
      <c r="M20" s="188"/>
      <c r="Q20" s="225"/>
      <c r="R20" s="225"/>
      <c r="S20" s="226"/>
      <c r="T20" s="225"/>
      <c r="U20" s="225"/>
      <c r="Y20" s="186"/>
      <c r="Z20" s="193"/>
      <c r="AA20" s="179"/>
      <c r="AB20" s="175"/>
      <c r="AC20" s="175"/>
      <c r="AD20" s="177"/>
      <c r="AF20" s="174" t="s">
        <v>370</v>
      </c>
      <c r="AG20" s="173" t="s">
        <v>131</v>
      </c>
      <c r="AH20" s="173" t="s">
        <v>210</v>
      </c>
      <c r="AI20" s="173" t="s">
        <v>129</v>
      </c>
      <c r="AJ20" s="172">
        <v>35</v>
      </c>
    </row>
    <row r="21" spans="2:36" ht="14.25" customHeight="1" thickTop="1" thickBot="1" x14ac:dyDescent="0.25">
      <c r="B21" s="172"/>
      <c r="D21" s="174"/>
      <c r="E21" s="173"/>
      <c r="F21" s="173"/>
      <c r="G21" s="173"/>
      <c r="H21" s="175"/>
      <c r="I21" s="175"/>
      <c r="J21" s="203"/>
      <c r="K21" s="186"/>
      <c r="L21" s="179"/>
      <c r="M21" s="188"/>
      <c r="R21" s="224" t="s">
        <v>274</v>
      </c>
      <c r="S21" s="224"/>
      <c r="T21" s="224"/>
      <c r="Y21" s="186"/>
      <c r="Z21" s="193"/>
      <c r="AA21" s="179"/>
      <c r="AB21" s="175"/>
      <c r="AC21" s="202"/>
      <c r="AD21" s="175"/>
      <c r="AF21" s="174"/>
      <c r="AG21" s="173"/>
      <c r="AH21" s="173"/>
      <c r="AI21" s="173"/>
      <c r="AJ21" s="172"/>
    </row>
    <row r="22" spans="2:36" ht="14.25" customHeight="1" thickTop="1" x14ac:dyDescent="0.2">
      <c r="B22" s="172">
        <v>9</v>
      </c>
      <c r="D22" s="174" t="s">
        <v>369</v>
      </c>
      <c r="E22" s="173" t="s">
        <v>131</v>
      </c>
      <c r="F22" s="173" t="s">
        <v>166</v>
      </c>
      <c r="G22" s="173" t="s">
        <v>129</v>
      </c>
      <c r="H22" s="175"/>
      <c r="I22" s="186"/>
      <c r="J22" s="193"/>
      <c r="K22" s="193"/>
      <c r="L22" s="179"/>
      <c r="M22" s="188"/>
      <c r="R22" s="224"/>
      <c r="S22" s="224"/>
      <c r="T22" s="224"/>
      <c r="Y22" s="186"/>
      <c r="Z22" s="193"/>
      <c r="AA22" s="179"/>
      <c r="AB22" s="181"/>
      <c r="AC22" s="186"/>
      <c r="AD22" s="192"/>
      <c r="AF22" s="174" t="s">
        <v>368</v>
      </c>
      <c r="AG22" s="173" t="s">
        <v>131</v>
      </c>
      <c r="AH22" s="173" t="s">
        <v>135</v>
      </c>
      <c r="AI22" s="173" t="s">
        <v>129</v>
      </c>
      <c r="AJ22" s="172">
        <v>36</v>
      </c>
    </row>
    <row r="23" spans="2:36" ht="14.25" customHeight="1" thickBot="1" x14ac:dyDescent="0.25">
      <c r="B23" s="172"/>
      <c r="D23" s="174"/>
      <c r="E23" s="173"/>
      <c r="F23" s="173"/>
      <c r="G23" s="173"/>
      <c r="H23" s="210"/>
      <c r="I23" s="212"/>
      <c r="J23" s="193"/>
      <c r="K23" s="193"/>
      <c r="L23" s="179"/>
      <c r="M23" s="188"/>
      <c r="R23" s="224"/>
      <c r="S23" s="224"/>
      <c r="T23" s="224"/>
      <c r="Y23" s="186"/>
      <c r="Z23" s="193"/>
      <c r="AA23" s="179"/>
      <c r="AB23" s="202"/>
      <c r="AC23" s="175"/>
      <c r="AD23" s="187"/>
      <c r="AF23" s="174"/>
      <c r="AG23" s="173"/>
      <c r="AH23" s="173"/>
      <c r="AI23" s="173"/>
      <c r="AJ23" s="172"/>
    </row>
    <row r="24" spans="2:36" ht="14.25" customHeight="1" thickTop="1" thickBot="1" x14ac:dyDescent="0.25">
      <c r="B24" s="172">
        <v>10</v>
      </c>
      <c r="D24" s="174" t="s">
        <v>367</v>
      </c>
      <c r="E24" s="173" t="s">
        <v>131</v>
      </c>
      <c r="F24" s="173" t="s">
        <v>198</v>
      </c>
      <c r="G24" s="173" t="s">
        <v>129</v>
      </c>
      <c r="H24" s="177"/>
      <c r="I24" s="184"/>
      <c r="J24" s="186"/>
      <c r="K24" s="193"/>
      <c r="L24" s="179"/>
      <c r="M24" s="188"/>
      <c r="R24" s="224"/>
      <c r="S24" s="224"/>
      <c r="T24" s="224"/>
      <c r="Y24" s="186"/>
      <c r="Z24" s="193"/>
      <c r="AA24" s="211"/>
      <c r="AB24" s="186"/>
      <c r="AC24" s="179"/>
      <c r="AD24" s="195"/>
      <c r="AF24" s="174" t="s">
        <v>366</v>
      </c>
      <c r="AG24" s="173" t="s">
        <v>131</v>
      </c>
      <c r="AH24" s="173" t="s">
        <v>166</v>
      </c>
      <c r="AI24" s="173" t="s">
        <v>129</v>
      </c>
      <c r="AJ24" s="172">
        <v>37</v>
      </c>
    </row>
    <row r="25" spans="2:36" ht="14.25" customHeight="1" thickTop="1" thickBot="1" x14ac:dyDescent="0.25">
      <c r="B25" s="172"/>
      <c r="D25" s="174"/>
      <c r="E25" s="173"/>
      <c r="F25" s="173"/>
      <c r="G25" s="173"/>
      <c r="H25" s="175"/>
      <c r="I25" s="175"/>
      <c r="J25" s="186"/>
      <c r="K25" s="212"/>
      <c r="L25" s="179"/>
      <c r="M25" s="188"/>
      <c r="R25" s="224"/>
      <c r="S25" s="224"/>
      <c r="T25" s="224"/>
      <c r="Y25" s="186"/>
      <c r="Z25" s="193"/>
      <c r="AA25" s="211"/>
      <c r="AB25" s="186"/>
      <c r="AC25" s="212"/>
      <c r="AD25" s="190"/>
      <c r="AF25" s="174"/>
      <c r="AG25" s="173"/>
      <c r="AH25" s="173"/>
      <c r="AI25" s="173"/>
      <c r="AJ25" s="172"/>
    </row>
    <row r="26" spans="2:36" ht="14.25" customHeight="1" thickTop="1" thickBot="1" x14ac:dyDescent="0.25">
      <c r="B26" s="172">
        <v>11</v>
      </c>
      <c r="D26" s="174" t="s">
        <v>365</v>
      </c>
      <c r="E26" s="173" t="s">
        <v>131</v>
      </c>
      <c r="F26" s="173" t="s">
        <v>212</v>
      </c>
      <c r="G26" s="173" t="s">
        <v>129</v>
      </c>
      <c r="H26" s="177"/>
      <c r="I26" s="175"/>
      <c r="J26" s="175"/>
      <c r="K26" s="184"/>
      <c r="L26" s="175"/>
      <c r="M26" s="188"/>
      <c r="R26" s="224"/>
      <c r="S26" s="224"/>
      <c r="T26" s="224"/>
      <c r="Y26" s="186"/>
      <c r="Z26" s="193"/>
      <c r="AA26" s="211"/>
      <c r="AB26" s="175"/>
      <c r="AC26" s="178"/>
      <c r="AD26" s="177"/>
      <c r="AF26" s="174" t="s">
        <v>364</v>
      </c>
      <c r="AG26" s="173" t="s">
        <v>131</v>
      </c>
      <c r="AH26" s="173" t="s">
        <v>138</v>
      </c>
      <c r="AI26" s="173" t="s">
        <v>129</v>
      </c>
      <c r="AJ26" s="172">
        <v>38</v>
      </c>
    </row>
    <row r="27" spans="2:36" ht="14.25" customHeight="1" thickTop="1" thickBot="1" x14ac:dyDescent="0.25">
      <c r="B27" s="172"/>
      <c r="D27" s="174"/>
      <c r="E27" s="173"/>
      <c r="F27" s="173"/>
      <c r="G27" s="173"/>
      <c r="H27" s="175"/>
      <c r="I27" s="203"/>
      <c r="J27" s="175"/>
      <c r="K27" s="188"/>
      <c r="L27" s="175"/>
      <c r="M27" s="188"/>
      <c r="Q27" s="214"/>
      <c r="U27" s="214"/>
      <c r="Y27" s="186"/>
      <c r="Z27" s="193"/>
      <c r="AA27" s="217"/>
      <c r="AB27" s="175"/>
      <c r="AC27" s="175"/>
      <c r="AD27" s="175"/>
      <c r="AF27" s="174"/>
      <c r="AG27" s="173"/>
      <c r="AH27" s="173"/>
      <c r="AI27" s="173"/>
      <c r="AJ27" s="172"/>
    </row>
    <row r="28" spans="2:36" ht="14.25" customHeight="1" thickTop="1" thickBot="1" x14ac:dyDescent="0.25">
      <c r="B28" s="172">
        <v>12</v>
      </c>
      <c r="D28" s="174" t="s">
        <v>363</v>
      </c>
      <c r="E28" s="173" t="s">
        <v>131</v>
      </c>
      <c r="F28" s="173" t="s">
        <v>152</v>
      </c>
      <c r="G28" s="173" t="s">
        <v>129</v>
      </c>
      <c r="H28" s="194"/>
      <c r="I28" s="193"/>
      <c r="J28" s="179"/>
      <c r="K28" s="188"/>
      <c r="L28" s="175"/>
      <c r="M28" s="188"/>
      <c r="Q28" s="205">
        <v>11</v>
      </c>
      <c r="R28" s="204"/>
      <c r="T28" s="204">
        <v>4</v>
      </c>
      <c r="U28" s="232"/>
      <c r="Y28" s="186"/>
      <c r="Z28" s="179"/>
      <c r="AA28" s="186"/>
      <c r="AB28" s="179"/>
      <c r="AC28" s="175"/>
      <c r="AD28" s="177"/>
      <c r="AF28" s="174" t="s">
        <v>362</v>
      </c>
      <c r="AG28" s="173" t="s">
        <v>131</v>
      </c>
      <c r="AH28" s="173" t="s">
        <v>142</v>
      </c>
      <c r="AI28" s="173" t="s">
        <v>129</v>
      </c>
      <c r="AJ28" s="172">
        <v>39</v>
      </c>
    </row>
    <row r="29" spans="2:36" ht="14.25" customHeight="1" thickTop="1" thickBot="1" x14ac:dyDescent="0.25">
      <c r="B29" s="172"/>
      <c r="D29" s="174"/>
      <c r="E29" s="173"/>
      <c r="F29" s="173"/>
      <c r="G29" s="173"/>
      <c r="H29" s="175"/>
      <c r="I29" s="186"/>
      <c r="J29" s="189"/>
      <c r="K29" s="188"/>
      <c r="L29" s="175"/>
      <c r="M29" s="188"/>
      <c r="Q29" s="205"/>
      <c r="R29" s="204"/>
      <c r="S29" s="191"/>
      <c r="T29" s="204"/>
      <c r="U29" s="232"/>
      <c r="Y29" s="186"/>
      <c r="Z29" s="179"/>
      <c r="AA29" s="175"/>
      <c r="AB29" s="179"/>
      <c r="AC29" s="202"/>
      <c r="AD29" s="175"/>
      <c r="AF29" s="174"/>
      <c r="AG29" s="173"/>
      <c r="AH29" s="173"/>
      <c r="AI29" s="173"/>
      <c r="AJ29" s="172"/>
    </row>
    <row r="30" spans="2:36" ht="14.25" customHeight="1" thickTop="1" thickBot="1" x14ac:dyDescent="0.25">
      <c r="B30" s="172">
        <v>13</v>
      </c>
      <c r="D30" s="174" t="s">
        <v>361</v>
      </c>
      <c r="E30" s="173" t="s">
        <v>131</v>
      </c>
      <c r="F30" s="173" t="s">
        <v>210</v>
      </c>
      <c r="G30" s="173" t="s">
        <v>129</v>
      </c>
      <c r="H30" s="177"/>
      <c r="I30" s="177"/>
      <c r="J30" s="184"/>
      <c r="K30" s="175"/>
      <c r="L30" s="175"/>
      <c r="M30" s="188"/>
      <c r="Q30" s="205">
        <v>11</v>
      </c>
      <c r="R30" s="204"/>
      <c r="T30" s="204">
        <v>9</v>
      </c>
      <c r="U30" s="232"/>
      <c r="Y30" s="186"/>
      <c r="Z30" s="179"/>
      <c r="AA30" s="175"/>
      <c r="AB30" s="193"/>
      <c r="AC30" s="193"/>
      <c r="AD30" s="192"/>
      <c r="AF30" s="174" t="s">
        <v>360</v>
      </c>
      <c r="AG30" s="173" t="s">
        <v>131</v>
      </c>
      <c r="AH30" s="173" t="s">
        <v>146</v>
      </c>
      <c r="AI30" s="173" t="s">
        <v>129</v>
      </c>
      <c r="AJ30" s="172">
        <v>40</v>
      </c>
    </row>
    <row r="31" spans="2:36" ht="14.25" customHeight="1" thickTop="1" thickBot="1" x14ac:dyDescent="0.25">
      <c r="B31" s="172"/>
      <c r="D31" s="174"/>
      <c r="E31" s="173"/>
      <c r="F31" s="173"/>
      <c r="G31" s="173"/>
      <c r="H31" s="175"/>
      <c r="I31" s="175"/>
      <c r="J31" s="175"/>
      <c r="K31" s="175"/>
      <c r="L31" s="175"/>
      <c r="M31" s="188"/>
      <c r="O31" s="196">
        <f>IF(Q28="","",IF(Q28&gt;T28,1,0)+IF(Q30&gt;T30,1,0)+IF(Q32&gt;T32,1,0)+IF(Q34&gt;T34,1,0)+IF(Q36&gt;T36,1,0))</f>
        <v>3</v>
      </c>
      <c r="P31" s="201"/>
      <c r="Q31" s="205"/>
      <c r="R31" s="204"/>
      <c r="S31" s="191"/>
      <c r="T31" s="204"/>
      <c r="U31" s="232"/>
      <c r="V31" s="197">
        <f>IF(Q28="","",IF(Q28&lt;T28,1,0)+IF(Q30&lt;T30,1,0)+IF(Q32&lt;T32,1,0)+IF(Q34&lt;T34,1,0)+IF(Q36&lt;T36,1,0))</f>
        <v>2</v>
      </c>
      <c r="W31" s="196"/>
      <c r="Y31" s="186"/>
      <c r="Z31" s="179"/>
      <c r="AA31" s="175"/>
      <c r="AB31" s="212"/>
      <c r="AC31" s="179"/>
      <c r="AD31" s="187"/>
      <c r="AF31" s="174"/>
      <c r="AG31" s="173"/>
      <c r="AH31" s="173"/>
      <c r="AI31" s="173"/>
      <c r="AJ31" s="172"/>
    </row>
    <row r="32" spans="2:36" ht="14.25" customHeight="1" thickTop="1" thickBot="1" x14ac:dyDescent="0.25">
      <c r="B32" s="172">
        <v>14</v>
      </c>
      <c r="D32" s="174" t="s">
        <v>359</v>
      </c>
      <c r="E32" s="173" t="s">
        <v>131</v>
      </c>
      <c r="F32" s="173" t="s">
        <v>295</v>
      </c>
      <c r="G32" s="173" t="s">
        <v>129</v>
      </c>
      <c r="H32" s="177"/>
      <c r="I32" s="177"/>
      <c r="J32" s="175"/>
      <c r="K32" s="175"/>
      <c r="L32" s="175"/>
      <c r="M32" s="203"/>
      <c r="O32" s="196"/>
      <c r="P32" s="201"/>
      <c r="Q32" s="205">
        <v>9</v>
      </c>
      <c r="R32" s="204"/>
      <c r="T32" s="204">
        <v>11</v>
      </c>
      <c r="U32" s="232"/>
      <c r="V32" s="197"/>
      <c r="W32" s="196"/>
      <c r="Y32" s="194"/>
      <c r="Z32" s="179"/>
      <c r="AA32" s="175"/>
      <c r="AB32" s="178"/>
      <c r="AC32" s="177"/>
      <c r="AD32" s="177"/>
      <c r="AF32" s="174" t="s">
        <v>358</v>
      </c>
      <c r="AG32" s="173" t="s">
        <v>131</v>
      </c>
      <c r="AH32" s="173" t="s">
        <v>221</v>
      </c>
      <c r="AI32" s="173" t="s">
        <v>129</v>
      </c>
      <c r="AJ32" s="172">
        <v>41</v>
      </c>
    </row>
    <row r="33" spans="2:36" ht="14.25" customHeight="1" thickTop="1" thickBot="1" x14ac:dyDescent="0.25">
      <c r="B33" s="172"/>
      <c r="D33" s="174"/>
      <c r="E33" s="173"/>
      <c r="F33" s="173"/>
      <c r="G33" s="173"/>
      <c r="H33" s="175"/>
      <c r="I33" s="175"/>
      <c r="J33" s="203"/>
      <c r="K33" s="175"/>
      <c r="L33" s="186"/>
      <c r="M33" s="179"/>
      <c r="O33" s="196"/>
      <c r="P33" s="201"/>
      <c r="Q33" s="205"/>
      <c r="R33" s="204"/>
      <c r="S33" s="191"/>
      <c r="T33" s="204"/>
      <c r="U33" s="232"/>
      <c r="V33" s="197"/>
      <c r="W33" s="196"/>
      <c r="Y33" s="181"/>
      <c r="Z33" s="175"/>
      <c r="AA33" s="175"/>
      <c r="AB33" s="175"/>
      <c r="AC33" s="175"/>
      <c r="AD33" s="175"/>
      <c r="AF33" s="174"/>
      <c r="AG33" s="173"/>
      <c r="AH33" s="173"/>
      <c r="AI33" s="173"/>
      <c r="AJ33" s="172"/>
    </row>
    <row r="34" spans="2:36" ht="14.25" customHeight="1" thickTop="1" thickBot="1" x14ac:dyDescent="0.25">
      <c r="B34" s="172">
        <v>15</v>
      </c>
      <c r="D34" s="174" t="s">
        <v>357</v>
      </c>
      <c r="E34" s="173" t="s">
        <v>131</v>
      </c>
      <c r="F34" s="173" t="s">
        <v>191</v>
      </c>
      <c r="G34" s="173" t="s">
        <v>129</v>
      </c>
      <c r="H34" s="175"/>
      <c r="I34" s="186"/>
      <c r="J34" s="179"/>
      <c r="K34" s="188"/>
      <c r="L34" s="186"/>
      <c r="M34" s="179"/>
      <c r="O34" s="196"/>
      <c r="P34" s="201"/>
      <c r="Q34" s="205">
        <v>6</v>
      </c>
      <c r="R34" s="204"/>
      <c r="T34" s="204">
        <v>11</v>
      </c>
      <c r="U34" s="232"/>
      <c r="V34" s="197"/>
      <c r="W34" s="196"/>
      <c r="Y34" s="181"/>
      <c r="Z34" s="175"/>
      <c r="AA34" s="175"/>
      <c r="AB34" s="175"/>
      <c r="AC34" s="177"/>
      <c r="AD34" s="177"/>
      <c r="AF34" s="174" t="s">
        <v>356</v>
      </c>
      <c r="AG34" s="173" t="s">
        <v>131</v>
      </c>
      <c r="AH34" s="173" t="s">
        <v>210</v>
      </c>
      <c r="AI34" s="173" t="s">
        <v>129</v>
      </c>
      <c r="AJ34" s="172">
        <v>42</v>
      </c>
    </row>
    <row r="35" spans="2:36" ht="14.25" customHeight="1" thickTop="1" thickBot="1" x14ac:dyDescent="0.25">
      <c r="B35" s="172"/>
      <c r="D35" s="174"/>
      <c r="E35" s="173"/>
      <c r="F35" s="173"/>
      <c r="G35" s="173"/>
      <c r="H35" s="210"/>
      <c r="I35" s="212"/>
      <c r="J35" s="179"/>
      <c r="K35" s="188"/>
      <c r="L35" s="186"/>
      <c r="M35" s="179"/>
      <c r="Q35" s="205"/>
      <c r="R35" s="204"/>
      <c r="S35" s="191"/>
      <c r="T35" s="204"/>
      <c r="U35" s="232"/>
      <c r="Y35" s="181"/>
      <c r="Z35" s="175"/>
      <c r="AA35" s="175"/>
      <c r="AB35" s="202"/>
      <c r="AC35" s="175"/>
      <c r="AD35" s="175"/>
      <c r="AF35" s="174"/>
      <c r="AG35" s="173"/>
      <c r="AH35" s="173"/>
      <c r="AI35" s="173"/>
      <c r="AJ35" s="172"/>
    </row>
    <row r="36" spans="2:36" ht="14.25" customHeight="1" thickTop="1" thickBot="1" x14ac:dyDescent="0.25">
      <c r="B36" s="172">
        <v>16</v>
      </c>
      <c r="D36" s="174" t="s">
        <v>355</v>
      </c>
      <c r="E36" s="173" t="s">
        <v>131</v>
      </c>
      <c r="F36" s="173" t="s">
        <v>150</v>
      </c>
      <c r="G36" s="173" t="s">
        <v>129</v>
      </c>
      <c r="H36" s="177"/>
      <c r="I36" s="184"/>
      <c r="J36" s="175"/>
      <c r="K36" s="188"/>
      <c r="L36" s="186"/>
      <c r="M36" s="179"/>
      <c r="Q36" s="205">
        <v>11</v>
      </c>
      <c r="R36" s="199"/>
      <c r="T36" s="204">
        <v>8</v>
      </c>
      <c r="U36" s="198"/>
      <c r="Y36" s="181"/>
      <c r="Z36" s="175"/>
      <c r="AA36" s="181"/>
      <c r="AB36" s="186"/>
      <c r="AC36" s="179"/>
      <c r="AD36" s="177"/>
      <c r="AF36" s="174" t="s">
        <v>354</v>
      </c>
      <c r="AG36" s="173" t="s">
        <v>131</v>
      </c>
      <c r="AH36" s="173" t="s">
        <v>158</v>
      </c>
      <c r="AI36" s="173" t="s">
        <v>129</v>
      </c>
      <c r="AJ36" s="172">
        <v>43</v>
      </c>
    </row>
    <row r="37" spans="2:36" ht="14.25" customHeight="1" thickTop="1" thickBot="1" x14ac:dyDescent="0.25">
      <c r="B37" s="172"/>
      <c r="D37" s="174"/>
      <c r="E37" s="173"/>
      <c r="F37" s="173"/>
      <c r="G37" s="173"/>
      <c r="H37" s="175"/>
      <c r="I37" s="175"/>
      <c r="J37" s="175"/>
      <c r="K37" s="203"/>
      <c r="L37" s="186"/>
      <c r="M37" s="179"/>
      <c r="Q37" s="200"/>
      <c r="R37" s="199"/>
      <c r="S37" s="191"/>
      <c r="T37" s="199"/>
      <c r="U37" s="198"/>
      <c r="Y37" s="181"/>
      <c r="Z37" s="175"/>
      <c r="AA37" s="181"/>
      <c r="AB37" s="186"/>
      <c r="AC37" s="217"/>
      <c r="AD37" s="175"/>
      <c r="AF37" s="174"/>
      <c r="AG37" s="173"/>
      <c r="AH37" s="173"/>
      <c r="AI37" s="173"/>
      <c r="AJ37" s="172"/>
    </row>
    <row r="38" spans="2:36" ht="14.25" customHeight="1" thickTop="1" thickBot="1" x14ac:dyDescent="0.25">
      <c r="B38" s="172">
        <v>17</v>
      </c>
      <c r="D38" s="174" t="s">
        <v>353</v>
      </c>
      <c r="E38" s="173" t="s">
        <v>131</v>
      </c>
      <c r="F38" s="173" t="s">
        <v>212</v>
      </c>
      <c r="G38" s="173" t="s">
        <v>129</v>
      </c>
      <c r="H38" s="177"/>
      <c r="I38" s="175"/>
      <c r="J38" s="186"/>
      <c r="K38" s="193"/>
      <c r="L38" s="193"/>
      <c r="M38" s="179"/>
      <c r="Q38" s="191"/>
      <c r="U38" s="191"/>
      <c r="Y38" s="181"/>
      <c r="Z38" s="175"/>
      <c r="AA38" s="181"/>
      <c r="AB38" s="175"/>
      <c r="AC38" s="186"/>
      <c r="AD38" s="192"/>
      <c r="AF38" s="174" t="s">
        <v>352</v>
      </c>
      <c r="AG38" s="173" t="s">
        <v>131</v>
      </c>
      <c r="AH38" s="173" t="s">
        <v>202</v>
      </c>
      <c r="AI38" s="173" t="s">
        <v>129</v>
      </c>
      <c r="AJ38" s="172">
        <v>44</v>
      </c>
    </row>
    <row r="39" spans="2:36" ht="14.25" customHeight="1" thickTop="1" thickBot="1" x14ac:dyDescent="0.25">
      <c r="B39" s="172"/>
      <c r="D39" s="174"/>
      <c r="E39" s="173"/>
      <c r="F39" s="173"/>
      <c r="G39" s="173"/>
      <c r="H39" s="175"/>
      <c r="I39" s="203"/>
      <c r="J39" s="186"/>
      <c r="K39" s="193"/>
      <c r="L39" s="193"/>
      <c r="M39" s="179"/>
      <c r="Y39" s="181"/>
      <c r="Z39" s="175"/>
      <c r="AA39" s="202"/>
      <c r="AB39" s="175"/>
      <c r="AC39" s="175"/>
      <c r="AD39" s="187"/>
      <c r="AF39" s="174"/>
      <c r="AG39" s="173"/>
      <c r="AH39" s="173"/>
      <c r="AI39" s="173"/>
      <c r="AJ39" s="172"/>
    </row>
    <row r="40" spans="2:36" ht="14.25" customHeight="1" thickTop="1" x14ac:dyDescent="0.2">
      <c r="B40" s="172">
        <v>18</v>
      </c>
      <c r="D40" s="174" t="s">
        <v>351</v>
      </c>
      <c r="E40" s="173" t="s">
        <v>131</v>
      </c>
      <c r="F40" s="173" t="s">
        <v>210</v>
      </c>
      <c r="G40" s="173" t="s">
        <v>129</v>
      </c>
      <c r="H40" s="194"/>
      <c r="I40" s="193"/>
      <c r="J40" s="193"/>
      <c r="K40" s="193"/>
      <c r="L40" s="193"/>
      <c r="M40" s="179"/>
      <c r="Y40" s="181"/>
      <c r="Z40" s="186"/>
      <c r="AA40" s="193"/>
      <c r="AB40" s="179"/>
      <c r="AC40" s="175"/>
      <c r="AD40" s="195"/>
      <c r="AF40" s="174" t="s">
        <v>350</v>
      </c>
      <c r="AG40" s="173" t="s">
        <v>131</v>
      </c>
      <c r="AH40" s="173" t="s">
        <v>187</v>
      </c>
      <c r="AI40" s="173" t="s">
        <v>129</v>
      </c>
      <c r="AJ40" s="172">
        <v>45</v>
      </c>
    </row>
    <row r="41" spans="2:36" ht="14.25" customHeight="1" thickBot="1" x14ac:dyDescent="0.25">
      <c r="B41" s="172"/>
      <c r="D41" s="174"/>
      <c r="E41" s="173"/>
      <c r="F41" s="173"/>
      <c r="G41" s="173"/>
      <c r="H41" s="175"/>
      <c r="I41" s="186"/>
      <c r="J41" s="212"/>
      <c r="K41" s="193"/>
      <c r="L41" s="193"/>
      <c r="M41" s="179"/>
      <c r="Y41" s="181"/>
      <c r="Z41" s="186"/>
      <c r="AA41" s="193"/>
      <c r="AB41" s="179"/>
      <c r="AC41" s="180"/>
      <c r="AD41" s="190"/>
      <c r="AF41" s="174"/>
      <c r="AG41" s="173"/>
      <c r="AH41" s="173"/>
      <c r="AI41" s="173"/>
      <c r="AJ41" s="172"/>
    </row>
    <row r="42" spans="2:36" ht="14.25" customHeight="1" thickTop="1" thickBot="1" x14ac:dyDescent="0.25">
      <c r="B42" s="172">
        <v>19</v>
      </c>
      <c r="D42" s="174" t="s">
        <v>349</v>
      </c>
      <c r="E42" s="173" t="s">
        <v>131</v>
      </c>
      <c r="F42" s="173" t="s">
        <v>207</v>
      </c>
      <c r="G42" s="173" t="s">
        <v>129</v>
      </c>
      <c r="H42" s="175"/>
      <c r="I42" s="175"/>
      <c r="J42" s="184"/>
      <c r="K42" s="186"/>
      <c r="L42" s="193"/>
      <c r="M42" s="179"/>
      <c r="Y42" s="181"/>
      <c r="Z42" s="186"/>
      <c r="AA42" s="193"/>
      <c r="AB42" s="193"/>
      <c r="AC42" s="185"/>
      <c r="AD42" s="177"/>
      <c r="AF42" s="174" t="s">
        <v>348</v>
      </c>
      <c r="AG42" s="173" t="s">
        <v>131</v>
      </c>
      <c r="AH42" s="173" t="s">
        <v>181</v>
      </c>
      <c r="AI42" s="173" t="s">
        <v>129</v>
      </c>
      <c r="AJ42" s="172">
        <v>46</v>
      </c>
    </row>
    <row r="43" spans="2:36" ht="14.25" customHeight="1" thickTop="1" thickBot="1" x14ac:dyDescent="0.25">
      <c r="B43" s="172"/>
      <c r="D43" s="174"/>
      <c r="E43" s="173"/>
      <c r="F43" s="173"/>
      <c r="G43" s="173"/>
      <c r="H43" s="210"/>
      <c r="I43" s="189"/>
      <c r="J43" s="188"/>
      <c r="K43" s="186"/>
      <c r="L43" s="193"/>
      <c r="M43" s="179"/>
      <c r="Y43" s="181"/>
      <c r="Z43" s="186"/>
      <c r="AA43" s="193"/>
      <c r="AB43" s="212"/>
      <c r="AC43" s="179"/>
      <c r="AD43" s="175"/>
      <c r="AF43" s="174"/>
      <c r="AG43" s="173"/>
      <c r="AH43" s="173"/>
      <c r="AI43" s="173"/>
      <c r="AJ43" s="172"/>
    </row>
    <row r="44" spans="2:36" ht="14.25" customHeight="1" thickTop="1" thickBot="1" x14ac:dyDescent="0.25">
      <c r="B44" s="172">
        <v>20</v>
      </c>
      <c r="D44" s="174" t="s">
        <v>347</v>
      </c>
      <c r="E44" s="173" t="s">
        <v>131</v>
      </c>
      <c r="F44" s="173" t="s">
        <v>148</v>
      </c>
      <c r="G44" s="173" t="s">
        <v>129</v>
      </c>
      <c r="H44" s="177"/>
      <c r="I44" s="184"/>
      <c r="J44" s="175"/>
      <c r="K44" s="186"/>
      <c r="L44" s="193"/>
      <c r="M44" s="179"/>
      <c r="Y44" s="181"/>
      <c r="Z44" s="186"/>
      <c r="AA44" s="179"/>
      <c r="AB44" s="178"/>
      <c r="AC44" s="177"/>
      <c r="AD44" s="177"/>
      <c r="AF44" s="174" t="s">
        <v>346</v>
      </c>
      <c r="AG44" s="173" t="s">
        <v>131</v>
      </c>
      <c r="AH44" s="173" t="s">
        <v>135</v>
      </c>
      <c r="AI44" s="173" t="s">
        <v>129</v>
      </c>
      <c r="AJ44" s="172">
        <v>47</v>
      </c>
    </row>
    <row r="45" spans="2:36" ht="14.25" customHeight="1" thickTop="1" thickBot="1" x14ac:dyDescent="0.25">
      <c r="B45" s="172"/>
      <c r="D45" s="174"/>
      <c r="E45" s="173"/>
      <c r="F45" s="173"/>
      <c r="G45" s="173"/>
      <c r="H45" s="175"/>
      <c r="I45" s="175"/>
      <c r="J45" s="175"/>
      <c r="K45" s="186"/>
      <c r="L45" s="212"/>
      <c r="M45" s="179"/>
      <c r="Y45" s="181"/>
      <c r="Z45" s="180"/>
      <c r="AA45" s="179"/>
      <c r="AB45" s="175"/>
      <c r="AC45" s="175"/>
      <c r="AD45" s="175"/>
      <c r="AF45" s="174"/>
      <c r="AG45" s="173"/>
      <c r="AH45" s="173"/>
      <c r="AI45" s="173"/>
      <c r="AJ45" s="172"/>
    </row>
    <row r="46" spans="2:36" ht="14.25" customHeight="1" thickTop="1" thickBot="1" x14ac:dyDescent="0.25">
      <c r="B46" s="172">
        <v>21</v>
      </c>
      <c r="D46" s="174" t="s">
        <v>345</v>
      </c>
      <c r="E46" s="173" t="s">
        <v>131</v>
      </c>
      <c r="F46" s="173" t="s">
        <v>181</v>
      </c>
      <c r="G46" s="173" t="s">
        <v>129</v>
      </c>
      <c r="H46" s="177"/>
      <c r="I46" s="175"/>
      <c r="J46" s="175"/>
      <c r="K46" s="175"/>
      <c r="L46" s="184"/>
      <c r="M46" s="175"/>
      <c r="Y46" s="175"/>
      <c r="Z46" s="178"/>
      <c r="AA46" s="175"/>
      <c r="AB46" s="175"/>
      <c r="AC46" s="175"/>
      <c r="AD46" s="177"/>
      <c r="AF46" s="174" t="s">
        <v>344</v>
      </c>
      <c r="AG46" s="173" t="s">
        <v>131</v>
      </c>
      <c r="AH46" s="173" t="s">
        <v>152</v>
      </c>
      <c r="AI46" s="173" t="s">
        <v>129</v>
      </c>
      <c r="AJ46" s="172">
        <v>48</v>
      </c>
    </row>
    <row r="47" spans="2:36" ht="14.25" customHeight="1" thickTop="1" thickBot="1" x14ac:dyDescent="0.25">
      <c r="B47" s="172"/>
      <c r="D47" s="174"/>
      <c r="E47" s="173"/>
      <c r="F47" s="173"/>
      <c r="G47" s="173"/>
      <c r="H47" s="175"/>
      <c r="I47" s="203"/>
      <c r="J47" s="175"/>
      <c r="K47" s="175"/>
      <c r="L47" s="188"/>
      <c r="M47" s="175"/>
      <c r="Y47" s="175"/>
      <c r="Z47" s="181"/>
      <c r="AA47" s="175"/>
      <c r="AB47" s="175"/>
      <c r="AC47" s="202"/>
      <c r="AD47" s="175"/>
      <c r="AF47" s="174"/>
      <c r="AG47" s="173"/>
      <c r="AH47" s="173"/>
      <c r="AI47" s="173"/>
      <c r="AJ47" s="172"/>
    </row>
    <row r="48" spans="2:36" ht="14.25" customHeight="1" thickTop="1" x14ac:dyDescent="0.2">
      <c r="B48" s="172">
        <v>22</v>
      </c>
      <c r="D48" s="174" t="s">
        <v>343</v>
      </c>
      <c r="E48" s="173" t="s">
        <v>131</v>
      </c>
      <c r="F48" s="173" t="s">
        <v>198</v>
      </c>
      <c r="G48" s="173" t="s">
        <v>129</v>
      </c>
      <c r="H48" s="194"/>
      <c r="I48" s="193"/>
      <c r="J48" s="175"/>
      <c r="K48" s="175"/>
      <c r="L48" s="188"/>
      <c r="M48" s="175"/>
      <c r="Y48" s="175"/>
      <c r="Z48" s="181"/>
      <c r="AA48" s="175"/>
      <c r="AB48" s="175"/>
      <c r="AC48" s="193"/>
      <c r="AD48" s="192"/>
      <c r="AF48" s="174" t="s">
        <v>342</v>
      </c>
      <c r="AG48" s="173" t="s">
        <v>131</v>
      </c>
      <c r="AH48" s="173" t="s">
        <v>183</v>
      </c>
      <c r="AI48" s="173" t="s">
        <v>129</v>
      </c>
      <c r="AJ48" s="172">
        <v>49</v>
      </c>
    </row>
    <row r="49" spans="2:36" ht="14.25" customHeight="1" thickBot="1" x14ac:dyDescent="0.25">
      <c r="B49" s="172"/>
      <c r="D49" s="174"/>
      <c r="E49" s="173"/>
      <c r="F49" s="173"/>
      <c r="G49" s="173"/>
      <c r="H49" s="175"/>
      <c r="I49" s="186"/>
      <c r="J49" s="189"/>
      <c r="K49" s="175"/>
      <c r="L49" s="188"/>
      <c r="M49" s="175"/>
      <c r="Y49" s="175"/>
      <c r="Z49" s="181"/>
      <c r="AA49" s="175"/>
      <c r="AB49" s="180"/>
      <c r="AC49" s="179"/>
      <c r="AD49" s="187"/>
      <c r="AF49" s="174"/>
      <c r="AG49" s="173"/>
      <c r="AH49" s="173"/>
      <c r="AI49" s="173"/>
      <c r="AJ49" s="172"/>
    </row>
    <row r="50" spans="2:36" ht="14.25" customHeight="1" thickTop="1" thickBot="1" x14ac:dyDescent="0.25">
      <c r="B50" s="172">
        <v>23</v>
      </c>
      <c r="D50" s="174" t="s">
        <v>341</v>
      </c>
      <c r="E50" s="173" t="s">
        <v>131</v>
      </c>
      <c r="F50" s="173" t="s">
        <v>183</v>
      </c>
      <c r="G50" s="173" t="s">
        <v>129</v>
      </c>
      <c r="H50" s="177"/>
      <c r="I50" s="175"/>
      <c r="J50" s="209"/>
      <c r="K50" s="179"/>
      <c r="L50" s="188"/>
      <c r="M50" s="175"/>
      <c r="Y50" s="175"/>
      <c r="Z50" s="181"/>
      <c r="AA50" s="186"/>
      <c r="AB50" s="185"/>
      <c r="AC50" s="175"/>
      <c r="AD50" s="195"/>
      <c r="AF50" s="174" t="s">
        <v>340</v>
      </c>
      <c r="AG50" s="173" t="s">
        <v>131</v>
      </c>
      <c r="AH50" s="173" t="s">
        <v>283</v>
      </c>
      <c r="AI50" s="173" t="s">
        <v>129</v>
      </c>
      <c r="AJ50" s="172">
        <v>50</v>
      </c>
    </row>
    <row r="51" spans="2:36" ht="14.25" customHeight="1" thickTop="1" thickBot="1" x14ac:dyDescent="0.25">
      <c r="B51" s="172"/>
      <c r="D51" s="174"/>
      <c r="E51" s="173"/>
      <c r="F51" s="173"/>
      <c r="G51" s="173"/>
      <c r="H51" s="175"/>
      <c r="I51" s="203"/>
      <c r="J51" s="216"/>
      <c r="K51" s="179"/>
      <c r="L51" s="188"/>
      <c r="M51" s="175"/>
      <c r="Y51" s="175"/>
      <c r="Z51" s="181"/>
      <c r="AA51" s="186"/>
      <c r="AB51" s="211"/>
      <c r="AC51" s="180"/>
      <c r="AD51" s="190"/>
      <c r="AF51" s="174"/>
      <c r="AG51" s="173"/>
      <c r="AH51" s="173"/>
      <c r="AI51" s="173"/>
      <c r="AJ51" s="172"/>
    </row>
    <row r="52" spans="2:36" ht="14.25" customHeight="1" thickTop="1" thickBot="1" x14ac:dyDescent="0.25">
      <c r="B52" s="172">
        <v>24</v>
      </c>
      <c r="D52" s="174" t="s">
        <v>339</v>
      </c>
      <c r="E52" s="173" t="s">
        <v>131</v>
      </c>
      <c r="F52" s="173" t="s">
        <v>283</v>
      </c>
      <c r="G52" s="173" t="s">
        <v>129</v>
      </c>
      <c r="H52" s="194"/>
      <c r="I52" s="175"/>
      <c r="J52" s="186"/>
      <c r="K52" s="179"/>
      <c r="L52" s="188"/>
      <c r="M52" s="175"/>
      <c r="Y52" s="175"/>
      <c r="Z52" s="181"/>
      <c r="AA52" s="186"/>
      <c r="AB52" s="179"/>
      <c r="AC52" s="178"/>
      <c r="AD52" s="177"/>
      <c r="AF52" s="174" t="s">
        <v>338</v>
      </c>
      <c r="AG52" s="173" t="s">
        <v>131</v>
      </c>
      <c r="AH52" s="173" t="s">
        <v>138</v>
      </c>
      <c r="AI52" s="173" t="s">
        <v>129</v>
      </c>
      <c r="AJ52" s="172">
        <v>51</v>
      </c>
    </row>
    <row r="53" spans="2:36" ht="14.25" customHeight="1" thickTop="1" thickBot="1" x14ac:dyDescent="0.25">
      <c r="B53" s="172"/>
      <c r="D53" s="174"/>
      <c r="E53" s="173"/>
      <c r="F53" s="173"/>
      <c r="G53" s="173"/>
      <c r="H53" s="175"/>
      <c r="I53" s="175"/>
      <c r="J53" s="186"/>
      <c r="K53" s="189"/>
      <c r="L53" s="188"/>
      <c r="M53" s="175"/>
      <c r="Y53" s="175"/>
      <c r="Z53" s="181"/>
      <c r="AA53" s="180"/>
      <c r="AB53" s="179"/>
      <c r="AC53" s="175"/>
      <c r="AD53" s="175"/>
      <c r="AF53" s="174"/>
      <c r="AG53" s="173"/>
      <c r="AH53" s="173"/>
      <c r="AI53" s="173"/>
      <c r="AJ53" s="172"/>
    </row>
    <row r="54" spans="2:36" ht="14.25" customHeight="1" thickTop="1" x14ac:dyDescent="0.2">
      <c r="B54" s="172">
        <v>25</v>
      </c>
      <c r="D54" s="174" t="s">
        <v>337</v>
      </c>
      <c r="E54" s="173" t="s">
        <v>131</v>
      </c>
      <c r="F54" s="173" t="s">
        <v>164</v>
      </c>
      <c r="G54" s="173" t="s">
        <v>129</v>
      </c>
      <c r="H54" s="175"/>
      <c r="I54" s="175"/>
      <c r="J54" s="175"/>
      <c r="K54" s="184"/>
      <c r="L54" s="175"/>
      <c r="M54" s="175"/>
      <c r="Y54" s="175"/>
      <c r="Z54" s="175"/>
      <c r="AA54" s="178"/>
      <c r="AB54" s="175"/>
      <c r="AC54" s="175"/>
      <c r="AD54" s="195"/>
      <c r="AF54" s="174" t="s">
        <v>336</v>
      </c>
      <c r="AG54" s="173" t="s">
        <v>131</v>
      </c>
      <c r="AH54" s="173" t="s">
        <v>212</v>
      </c>
      <c r="AI54" s="173" t="s">
        <v>129</v>
      </c>
      <c r="AJ54" s="172">
        <v>52</v>
      </c>
    </row>
    <row r="55" spans="2:36" ht="14.25" customHeight="1" thickBot="1" x14ac:dyDescent="0.25">
      <c r="B55" s="172"/>
      <c r="D55" s="174"/>
      <c r="E55" s="173"/>
      <c r="F55" s="173"/>
      <c r="G55" s="173"/>
      <c r="H55" s="210"/>
      <c r="I55" s="189"/>
      <c r="J55" s="175"/>
      <c r="K55" s="188"/>
      <c r="L55" s="175"/>
      <c r="M55" s="175"/>
      <c r="Y55" s="175"/>
      <c r="Z55" s="175"/>
      <c r="AA55" s="181"/>
      <c r="AB55" s="175"/>
      <c r="AC55" s="180"/>
      <c r="AD55" s="190"/>
      <c r="AF55" s="174"/>
      <c r="AG55" s="173"/>
      <c r="AH55" s="173"/>
      <c r="AI55" s="173"/>
      <c r="AJ55" s="172"/>
    </row>
    <row r="56" spans="2:36" ht="14.25" customHeight="1" thickTop="1" thickBot="1" x14ac:dyDescent="0.25">
      <c r="B56" s="172">
        <v>26</v>
      </c>
      <c r="D56" s="174" t="s">
        <v>335</v>
      </c>
      <c r="E56" s="173" t="s">
        <v>131</v>
      </c>
      <c r="F56" s="173" t="s">
        <v>158</v>
      </c>
      <c r="G56" s="173" t="s">
        <v>129</v>
      </c>
      <c r="H56" s="177"/>
      <c r="I56" s="209"/>
      <c r="J56" s="179"/>
      <c r="K56" s="188"/>
      <c r="L56" s="175"/>
      <c r="M56" s="175"/>
      <c r="Y56" s="175"/>
      <c r="Z56" s="175"/>
      <c r="AA56" s="181"/>
      <c r="AB56" s="186"/>
      <c r="AC56" s="185"/>
      <c r="AD56" s="177"/>
      <c r="AF56" s="174" t="s">
        <v>334</v>
      </c>
      <c r="AG56" s="173" t="s">
        <v>131</v>
      </c>
      <c r="AH56" s="173" t="s">
        <v>198</v>
      </c>
      <c r="AI56" s="173" t="s">
        <v>129</v>
      </c>
      <c r="AJ56" s="172">
        <v>53</v>
      </c>
    </row>
    <row r="57" spans="2:36" ht="14.25" customHeight="1" thickTop="1" thickBot="1" x14ac:dyDescent="0.25">
      <c r="B57" s="172"/>
      <c r="D57" s="174"/>
      <c r="E57" s="173"/>
      <c r="F57" s="173"/>
      <c r="G57" s="173"/>
      <c r="H57" s="175"/>
      <c r="I57" s="186"/>
      <c r="J57" s="189"/>
      <c r="K57" s="188"/>
      <c r="L57" s="175"/>
      <c r="M57" s="175"/>
      <c r="Y57" s="175"/>
      <c r="Z57" s="175"/>
      <c r="AA57" s="181"/>
      <c r="AB57" s="180"/>
      <c r="AC57" s="179"/>
      <c r="AD57" s="175"/>
      <c r="AF57" s="174"/>
      <c r="AG57" s="173"/>
      <c r="AH57" s="173"/>
      <c r="AI57" s="173"/>
      <c r="AJ57" s="172"/>
    </row>
    <row r="58" spans="2:36" ht="14.25" customHeight="1" thickTop="1" thickBot="1" x14ac:dyDescent="0.25">
      <c r="B58" s="172">
        <v>27</v>
      </c>
      <c r="D58" s="174" t="s">
        <v>333</v>
      </c>
      <c r="E58" s="173" t="s">
        <v>131</v>
      </c>
      <c r="F58" s="173" t="s">
        <v>138</v>
      </c>
      <c r="G58" s="173" t="s">
        <v>129</v>
      </c>
      <c r="H58" s="177"/>
      <c r="I58" s="177"/>
      <c r="J58" s="184"/>
      <c r="K58" s="175"/>
      <c r="L58" s="175"/>
      <c r="M58" s="175"/>
      <c r="Y58" s="175"/>
      <c r="Z58" s="175"/>
      <c r="AA58" s="175"/>
      <c r="AB58" s="178"/>
      <c r="AC58" s="177"/>
      <c r="AD58" s="177"/>
      <c r="AF58" s="174" t="s">
        <v>332</v>
      </c>
      <c r="AG58" s="173" t="s">
        <v>131</v>
      </c>
      <c r="AH58" s="173" t="s">
        <v>130</v>
      </c>
      <c r="AI58" s="173" t="s">
        <v>129</v>
      </c>
      <c r="AJ58" s="172">
        <v>54</v>
      </c>
    </row>
    <row r="59" spans="2:36" ht="14.25" customHeight="1" thickTop="1" x14ac:dyDescent="0.2">
      <c r="B59" s="172"/>
      <c r="D59" s="174"/>
      <c r="E59" s="173"/>
      <c r="F59" s="173"/>
      <c r="G59" s="173"/>
      <c r="H59" s="175"/>
      <c r="I59" s="175"/>
      <c r="J59" s="175"/>
      <c r="K59" s="175"/>
      <c r="L59" s="175"/>
      <c r="M59" s="175"/>
      <c r="Y59" s="175"/>
      <c r="Z59" s="175"/>
      <c r="AA59" s="175"/>
      <c r="AB59" s="175"/>
      <c r="AC59" s="175"/>
      <c r="AD59" s="175"/>
      <c r="AF59" s="174"/>
      <c r="AG59" s="173"/>
      <c r="AH59" s="173"/>
      <c r="AI59" s="173"/>
      <c r="AJ59" s="172"/>
    </row>
    <row r="60" spans="2:36" ht="14.25" customHeight="1" x14ac:dyDescent="0.2"/>
    <row r="61" spans="2:36" ht="14.25" customHeight="1" x14ac:dyDescent="0.2"/>
    <row r="62" spans="2:36" ht="14.25" customHeight="1" x14ac:dyDescent="0.2"/>
    <row r="63" spans="2:36" ht="14.25" customHeight="1" x14ac:dyDescent="0.2"/>
    <row r="64" spans="2:36" ht="14.25" customHeight="1" x14ac:dyDescent="0.2"/>
  </sheetData>
  <mergeCells count="291">
    <mergeCell ref="Q10:R20"/>
    <mergeCell ref="T10:U20"/>
    <mergeCell ref="S14:S16"/>
    <mergeCell ref="R21:T26"/>
    <mergeCell ref="AB3:AJ3"/>
    <mergeCell ref="AB4:AJ4"/>
    <mergeCell ref="M3:Y3"/>
    <mergeCell ref="AI12:AI13"/>
    <mergeCell ref="AG14:AG15"/>
    <mergeCell ref="AI14:AI15"/>
    <mergeCell ref="A1:AK1"/>
    <mergeCell ref="AG24:AG25"/>
    <mergeCell ref="AH18:AH19"/>
    <mergeCell ref="AG18:AG19"/>
    <mergeCell ref="AI18:AI19"/>
    <mergeCell ref="Q36:R37"/>
    <mergeCell ref="T36:U37"/>
    <mergeCell ref="O31:P34"/>
    <mergeCell ref="V31:W34"/>
    <mergeCell ref="Q32:R33"/>
    <mergeCell ref="T32:U33"/>
    <mergeCell ref="Q34:R35"/>
    <mergeCell ref="T34:U35"/>
    <mergeCell ref="Q28:R29"/>
    <mergeCell ref="T28:U29"/>
    <mergeCell ref="Q30:R31"/>
    <mergeCell ref="T30:U31"/>
    <mergeCell ref="AF58:AF59"/>
    <mergeCell ref="AG58:AG59"/>
    <mergeCell ref="AH58:AH59"/>
    <mergeCell ref="AI58:AI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B58:B59"/>
    <mergeCell ref="G56:G57"/>
    <mergeCell ref="D58:D59"/>
    <mergeCell ref="E58:E59"/>
    <mergeCell ref="F58:F59"/>
    <mergeCell ref="G58:G59"/>
    <mergeCell ref="B56:B57"/>
    <mergeCell ref="D50:D51"/>
    <mergeCell ref="D52:D53"/>
    <mergeCell ref="B54:B55"/>
    <mergeCell ref="B48:B49"/>
    <mergeCell ref="B50:B51"/>
    <mergeCell ref="B52:B53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E52:E53"/>
    <mergeCell ref="F52:F53"/>
    <mergeCell ref="G52:G53"/>
    <mergeCell ref="E50:E51"/>
    <mergeCell ref="F50:F51"/>
    <mergeCell ref="G50:G51"/>
    <mergeCell ref="E48:E49"/>
    <mergeCell ref="F48:F49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AG42:AG43"/>
    <mergeCell ref="AI38:AI39"/>
    <mergeCell ref="AH40:AH41"/>
    <mergeCell ref="AG38:AG39"/>
    <mergeCell ref="AG50:AG51"/>
    <mergeCell ref="AH48:AH49"/>
    <mergeCell ref="AG46:AG47"/>
    <mergeCell ref="AI46:AI47"/>
    <mergeCell ref="AH46:AH47"/>
    <mergeCell ref="AG44:AG45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I22:AI23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H12:AH13"/>
    <mergeCell ref="AG12:AG13"/>
    <mergeCell ref="AH14:AH15"/>
    <mergeCell ref="E40:E41"/>
    <mergeCell ref="F40:F41"/>
    <mergeCell ref="G40:G41"/>
    <mergeCell ref="G32:G33"/>
    <mergeCell ref="E34:E35"/>
    <mergeCell ref="E38:E39"/>
    <mergeCell ref="F38:F39"/>
    <mergeCell ref="E36:E37"/>
    <mergeCell ref="F36:F37"/>
    <mergeCell ref="G36:G37"/>
    <mergeCell ref="E28:E29"/>
    <mergeCell ref="F28:F29"/>
    <mergeCell ref="G28:G29"/>
    <mergeCell ref="E30:E31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18:E19"/>
    <mergeCell ref="F10:F11"/>
    <mergeCell ref="G10:G11"/>
    <mergeCell ref="E12:E13"/>
    <mergeCell ref="F12:F13"/>
    <mergeCell ref="G12:G13"/>
    <mergeCell ref="D46:D47"/>
    <mergeCell ref="F14:F15"/>
    <mergeCell ref="G14:G15"/>
    <mergeCell ref="E10:E11"/>
    <mergeCell ref="D14:D15"/>
    <mergeCell ref="F6:F7"/>
    <mergeCell ref="G6:G7"/>
    <mergeCell ref="E8:E9"/>
    <mergeCell ref="F8:F9"/>
    <mergeCell ref="G8:G9"/>
    <mergeCell ref="E6:E7"/>
    <mergeCell ref="D16:D17"/>
    <mergeCell ref="D18:D19"/>
    <mergeCell ref="D24:D25"/>
    <mergeCell ref="D6:D7"/>
    <mergeCell ref="D8:D9"/>
    <mergeCell ref="D10:D11"/>
    <mergeCell ref="D12:D13"/>
    <mergeCell ref="AF32:AF33"/>
    <mergeCell ref="D36:D37"/>
    <mergeCell ref="D38:D39"/>
    <mergeCell ref="F30:F31"/>
    <mergeCell ref="G30:G31"/>
    <mergeCell ref="F34:F35"/>
    <mergeCell ref="G34:G35"/>
    <mergeCell ref="E32:E33"/>
    <mergeCell ref="F32:F33"/>
    <mergeCell ref="G38:G39"/>
    <mergeCell ref="AF42:AF43"/>
    <mergeCell ref="AF44:AF45"/>
    <mergeCell ref="AF46:AF47"/>
    <mergeCell ref="AJ6:AJ7"/>
    <mergeCell ref="AJ8:AJ9"/>
    <mergeCell ref="AJ10:AJ11"/>
    <mergeCell ref="AJ12:AJ13"/>
    <mergeCell ref="AJ20:AJ21"/>
    <mergeCell ref="AF24:AF25"/>
    <mergeCell ref="AF30:AF31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F34:AF35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F6:AF7"/>
    <mergeCell ref="AF8:AF9"/>
    <mergeCell ref="AF10:AF11"/>
    <mergeCell ref="AF12:AF13"/>
    <mergeCell ref="AG10:AG11"/>
    <mergeCell ref="AI10:AI11"/>
    <mergeCell ref="AH6:AH7"/>
    <mergeCell ref="AH8:AH9"/>
    <mergeCell ref="AH10:AH11"/>
    <mergeCell ref="AG6:AG7"/>
    <mergeCell ref="AI6:AI7"/>
    <mergeCell ref="AG8:AG9"/>
    <mergeCell ref="AI8:AI9"/>
    <mergeCell ref="AJ32:AJ33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J22:AJ23"/>
    <mergeCell ref="AJ24:AJ25"/>
    <mergeCell ref="AJ26:AJ27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F40:AF41"/>
    <mergeCell ref="R6:T9"/>
    <mergeCell ref="AJ50:AJ51"/>
    <mergeCell ref="AH50:AH51"/>
    <mergeCell ref="AF50:AF51"/>
    <mergeCell ref="AJ30:AJ31"/>
    <mergeCell ref="AJ34:AJ35"/>
    <mergeCell ref="AJ36:AJ37"/>
    <mergeCell ref="AI30:AI31"/>
    <mergeCell ref="AJ38:AJ39"/>
    <mergeCell ref="AJ28:AJ29"/>
    <mergeCell ref="AJ40:AJ41"/>
    <mergeCell ref="AJ44:AJ45"/>
    <mergeCell ref="AJ46:AJ47"/>
    <mergeCell ref="AJ52:AJ53"/>
    <mergeCell ref="AJ48:AJ49"/>
    <mergeCell ref="AH42:AH43"/>
    <mergeCell ref="AI42:AI43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60EBB-1022-46D9-AEB2-BFA591447443}">
  <dimension ref="B1:BU188"/>
  <sheetViews>
    <sheetView view="pageBreakPreview" topLeftCell="A115" zoomScale="55" zoomScaleNormal="100" zoomScaleSheetLayoutView="85" workbookViewId="0">
      <selection activeCell="BC29" sqref="BC29"/>
    </sheetView>
  </sheetViews>
  <sheetFormatPr defaultColWidth="9" defaultRowHeight="13.8" x14ac:dyDescent="0.2"/>
  <cols>
    <col min="1" max="1" width="2.6640625" style="233" customWidth="1"/>
    <col min="2" max="2" width="4.109375" style="234" customWidth="1"/>
    <col min="3" max="3" width="0" style="233" hidden="1" customWidth="1"/>
    <col min="4" max="4" width="9.109375" style="235" customWidth="1"/>
    <col min="5" max="5" width="1.6640625" style="233" customWidth="1"/>
    <col min="6" max="6" width="6.6640625" style="233" customWidth="1"/>
    <col min="7" max="7" width="1.6640625" style="233" customWidth="1"/>
    <col min="8" max="30" width="2.6640625" style="233" customWidth="1"/>
    <col min="31" max="31" width="0" style="233" hidden="1" customWidth="1"/>
    <col min="32" max="32" width="9.109375" style="235" customWidth="1"/>
    <col min="33" max="33" width="1.6640625" style="233" customWidth="1"/>
    <col min="34" max="34" width="6.6640625" style="233" customWidth="1"/>
    <col min="35" max="35" width="1.6640625" style="233" customWidth="1"/>
    <col min="36" max="36" width="4.109375" style="234" customWidth="1"/>
    <col min="37" max="38" width="2.6640625" style="233" customWidth="1"/>
    <col min="39" max="39" width="4.109375" style="234" customWidth="1"/>
    <col min="40" max="40" width="0" style="233" hidden="1" customWidth="1"/>
    <col min="41" max="41" width="9.109375" style="235" customWidth="1"/>
    <col min="42" max="42" width="1.6640625" style="233" customWidth="1"/>
    <col min="43" max="43" width="6.6640625" style="233" customWidth="1"/>
    <col min="44" max="44" width="1.6640625" style="233" customWidth="1"/>
    <col min="45" max="67" width="2.6640625" style="233" customWidth="1"/>
    <col min="68" max="68" width="0" style="233" hidden="1" customWidth="1"/>
    <col min="69" max="69" width="9.109375" style="235" customWidth="1"/>
    <col min="70" max="70" width="1.6640625" style="233" customWidth="1"/>
    <col min="71" max="71" width="6.6640625" style="233" customWidth="1"/>
    <col min="72" max="72" width="1.6640625" style="233" customWidth="1"/>
    <col min="73" max="73" width="4.109375" style="234" customWidth="1"/>
    <col min="74" max="74" width="2.6640625" style="233" customWidth="1"/>
    <col min="75" max="16384" width="9" style="233"/>
  </cols>
  <sheetData>
    <row r="1" spans="2:73" ht="30" customHeight="1" x14ac:dyDescent="0.2">
      <c r="D1" s="296" t="s">
        <v>331</v>
      </c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  <c r="AF1" s="292"/>
      <c r="AG1" s="292"/>
      <c r="AH1" s="292"/>
      <c r="AI1" s="292"/>
      <c r="AJ1" s="292"/>
      <c r="AK1" s="292"/>
      <c r="AL1" s="292"/>
      <c r="AM1" s="292"/>
      <c r="AN1" s="292"/>
      <c r="AO1" s="292"/>
      <c r="AP1" s="292"/>
      <c r="AQ1" s="292"/>
      <c r="AR1" s="292"/>
      <c r="AS1" s="292"/>
      <c r="AT1" s="292"/>
      <c r="AU1" s="292"/>
      <c r="AV1" s="292"/>
      <c r="AW1" s="292"/>
      <c r="AX1" s="292"/>
      <c r="AY1" s="292"/>
      <c r="AZ1" s="292"/>
      <c r="BA1" s="292"/>
      <c r="BB1" s="292"/>
      <c r="BC1" s="292"/>
      <c r="BD1" s="292"/>
      <c r="BE1" s="292"/>
      <c r="BF1" s="292"/>
      <c r="BG1" s="292"/>
      <c r="BH1" s="292"/>
      <c r="BI1" s="292"/>
      <c r="BJ1" s="292"/>
      <c r="BK1" s="292"/>
      <c r="BL1" s="292"/>
      <c r="BM1" s="292"/>
      <c r="BN1" s="292"/>
      <c r="BO1" s="292"/>
      <c r="BP1" s="292"/>
      <c r="BQ1" s="292"/>
      <c r="BR1" s="292"/>
      <c r="BS1" s="295">
        <v>1</v>
      </c>
      <c r="BT1" s="261"/>
      <c r="BU1" s="261"/>
    </row>
    <row r="3" spans="2:73" ht="24.9" customHeight="1" x14ac:dyDescent="0.2">
      <c r="AE3" s="294" t="s">
        <v>533</v>
      </c>
      <c r="AF3" s="292"/>
      <c r="AG3" s="292"/>
      <c r="AH3" s="292"/>
      <c r="AI3" s="292"/>
      <c r="AJ3" s="292"/>
      <c r="AK3" s="292"/>
      <c r="AL3" s="292"/>
      <c r="AM3" s="292"/>
      <c r="AN3" s="292"/>
      <c r="AO3" s="292"/>
      <c r="AP3" s="292"/>
      <c r="AQ3" s="292"/>
      <c r="BM3" s="293" t="s">
        <v>532</v>
      </c>
      <c r="BN3" s="292"/>
      <c r="BO3" s="292"/>
      <c r="BP3" s="292"/>
      <c r="BQ3" s="292"/>
      <c r="BR3" s="292"/>
      <c r="BS3" s="292"/>
      <c r="BT3" s="292"/>
      <c r="BU3" s="292"/>
    </row>
    <row r="4" spans="2:73" x14ac:dyDescent="0.2">
      <c r="BM4" s="293" t="s">
        <v>531</v>
      </c>
      <c r="BN4" s="292"/>
      <c r="BO4" s="292"/>
      <c r="BP4" s="292"/>
      <c r="BQ4" s="292"/>
      <c r="BR4" s="292"/>
      <c r="BS4" s="292"/>
      <c r="BT4" s="292"/>
      <c r="BU4" s="292"/>
    </row>
    <row r="6" spans="2:73" ht="9.6" customHeight="1" thickBot="1" x14ac:dyDescent="0.25">
      <c r="B6" s="242">
        <v>1</v>
      </c>
      <c r="D6" s="244" t="s">
        <v>657</v>
      </c>
      <c r="E6" s="243" t="s">
        <v>131</v>
      </c>
      <c r="F6" s="243" t="s">
        <v>138</v>
      </c>
      <c r="G6" s="243" t="s">
        <v>129</v>
      </c>
      <c r="H6" s="248"/>
      <c r="I6" s="248"/>
      <c r="J6" s="245"/>
      <c r="K6" s="245"/>
      <c r="L6" s="245"/>
      <c r="M6" s="245"/>
      <c r="R6" s="298" t="s">
        <v>326</v>
      </c>
      <c r="S6" s="298"/>
      <c r="T6" s="298"/>
      <c r="Y6" s="245"/>
      <c r="Z6" s="245"/>
      <c r="AA6" s="245"/>
      <c r="AB6" s="245"/>
      <c r="AC6" s="248"/>
      <c r="AD6" s="248"/>
      <c r="AF6" s="244" t="s">
        <v>495</v>
      </c>
      <c r="AG6" s="243" t="s">
        <v>131</v>
      </c>
      <c r="AH6" s="243" t="s">
        <v>138</v>
      </c>
      <c r="AI6" s="243" t="s">
        <v>129</v>
      </c>
      <c r="AJ6" s="242">
        <v>42</v>
      </c>
      <c r="AM6" s="242">
        <v>84</v>
      </c>
      <c r="AO6" s="244" t="s">
        <v>426</v>
      </c>
      <c r="AP6" s="243" t="s">
        <v>131</v>
      </c>
      <c r="AQ6" s="243" t="s">
        <v>130</v>
      </c>
      <c r="AR6" s="243" t="s">
        <v>129</v>
      </c>
      <c r="AS6" s="248"/>
      <c r="AT6" s="248"/>
      <c r="AU6" s="245"/>
      <c r="AV6" s="245"/>
      <c r="AW6" s="245"/>
      <c r="AX6" s="245"/>
      <c r="BB6" s="237"/>
      <c r="BF6" s="237"/>
      <c r="BJ6" s="245"/>
      <c r="BK6" s="245"/>
      <c r="BL6" s="245"/>
      <c r="BM6" s="245"/>
      <c r="BN6" s="248"/>
      <c r="BO6" s="248"/>
      <c r="BQ6" s="244" t="s">
        <v>656</v>
      </c>
      <c r="BR6" s="243" t="s">
        <v>131</v>
      </c>
      <c r="BS6" s="243" t="s">
        <v>130</v>
      </c>
      <c r="BT6" s="243" t="s">
        <v>129</v>
      </c>
      <c r="BU6" s="242">
        <v>126</v>
      </c>
    </row>
    <row r="7" spans="2:73" ht="9.6" customHeight="1" thickTop="1" thickBot="1" x14ac:dyDescent="0.25">
      <c r="B7" s="242"/>
      <c r="D7" s="244"/>
      <c r="E7" s="243"/>
      <c r="F7" s="243"/>
      <c r="G7" s="243"/>
      <c r="H7" s="245"/>
      <c r="I7" s="245"/>
      <c r="J7" s="269"/>
      <c r="K7" s="245"/>
      <c r="L7" s="245"/>
      <c r="M7" s="245"/>
      <c r="R7" s="298"/>
      <c r="S7" s="298"/>
      <c r="T7" s="298"/>
      <c r="Y7" s="245"/>
      <c r="Z7" s="245"/>
      <c r="AA7" s="245"/>
      <c r="AB7" s="279"/>
      <c r="AC7" s="245"/>
      <c r="AD7" s="245"/>
      <c r="AF7" s="244"/>
      <c r="AG7" s="243"/>
      <c r="AH7" s="243"/>
      <c r="AI7" s="243"/>
      <c r="AJ7" s="242"/>
      <c r="AM7" s="242"/>
      <c r="AO7" s="244"/>
      <c r="AP7" s="243"/>
      <c r="AQ7" s="243"/>
      <c r="AR7" s="243"/>
      <c r="AS7" s="245"/>
      <c r="AT7" s="245"/>
      <c r="AU7" s="269"/>
      <c r="AV7" s="245"/>
      <c r="AW7" s="245"/>
      <c r="AX7" s="245"/>
      <c r="AZ7" s="276" t="s">
        <v>74</v>
      </c>
      <c r="BA7" s="278"/>
      <c r="BB7" s="268">
        <v>6</v>
      </c>
      <c r="BC7" s="261"/>
      <c r="BE7" s="267">
        <v>11</v>
      </c>
      <c r="BF7" s="260"/>
      <c r="BG7" s="277" t="s">
        <v>101</v>
      </c>
      <c r="BH7" s="276"/>
      <c r="BJ7" s="245"/>
      <c r="BK7" s="245"/>
      <c r="BL7" s="245"/>
      <c r="BM7" s="279"/>
      <c r="BN7" s="245"/>
      <c r="BO7" s="245"/>
      <c r="BQ7" s="244"/>
      <c r="BR7" s="243"/>
      <c r="BS7" s="243"/>
      <c r="BT7" s="243"/>
      <c r="BU7" s="242"/>
    </row>
    <row r="8" spans="2:73" ht="9.6" customHeight="1" thickTop="1" thickBot="1" x14ac:dyDescent="0.25">
      <c r="B8" s="242">
        <v>2</v>
      </c>
      <c r="D8" s="244" t="s">
        <v>655</v>
      </c>
      <c r="E8" s="243" t="s">
        <v>131</v>
      </c>
      <c r="F8" s="243" t="s">
        <v>268</v>
      </c>
      <c r="G8" s="243" t="s">
        <v>129</v>
      </c>
      <c r="H8" s="245"/>
      <c r="I8" s="256"/>
      <c r="J8" s="251"/>
      <c r="K8" s="254"/>
      <c r="L8" s="245"/>
      <c r="M8" s="245"/>
      <c r="R8" s="298"/>
      <c r="S8" s="298"/>
      <c r="T8" s="298"/>
      <c r="Y8" s="245"/>
      <c r="Z8" s="245"/>
      <c r="AA8" s="253"/>
      <c r="AB8" s="256"/>
      <c r="AC8" s="251"/>
      <c r="AD8" s="248"/>
      <c r="AF8" s="244" t="s">
        <v>654</v>
      </c>
      <c r="AG8" s="243" t="s">
        <v>131</v>
      </c>
      <c r="AH8" s="243" t="s">
        <v>135</v>
      </c>
      <c r="AI8" s="243" t="s">
        <v>129</v>
      </c>
      <c r="AJ8" s="242">
        <v>43</v>
      </c>
      <c r="AM8" s="242">
        <v>85</v>
      </c>
      <c r="AO8" s="244" t="s">
        <v>433</v>
      </c>
      <c r="AP8" s="243" t="s">
        <v>131</v>
      </c>
      <c r="AQ8" s="243" t="s">
        <v>189</v>
      </c>
      <c r="AR8" s="243" t="s">
        <v>129</v>
      </c>
      <c r="AS8" s="248"/>
      <c r="AT8" s="256"/>
      <c r="AU8" s="251"/>
      <c r="AV8" s="254"/>
      <c r="AW8" s="245"/>
      <c r="AX8" s="245"/>
      <c r="AZ8" s="276"/>
      <c r="BA8" s="278"/>
      <c r="BB8" s="262"/>
      <c r="BC8" s="261"/>
      <c r="BD8" s="257"/>
      <c r="BE8" s="261"/>
      <c r="BF8" s="260"/>
      <c r="BG8" s="277"/>
      <c r="BH8" s="276"/>
      <c r="BJ8" s="245"/>
      <c r="BK8" s="245"/>
      <c r="BL8" s="253"/>
      <c r="BM8" s="256"/>
      <c r="BN8" s="251"/>
      <c r="BO8" s="248"/>
      <c r="BQ8" s="244" t="s">
        <v>653</v>
      </c>
      <c r="BR8" s="243" t="s">
        <v>131</v>
      </c>
      <c r="BS8" s="243" t="s">
        <v>198</v>
      </c>
      <c r="BT8" s="243" t="s">
        <v>129</v>
      </c>
      <c r="BU8" s="242">
        <v>127</v>
      </c>
    </row>
    <row r="9" spans="2:73" ht="9.6" customHeight="1" thickTop="1" thickBot="1" x14ac:dyDescent="0.25">
      <c r="B9" s="242"/>
      <c r="D9" s="244"/>
      <c r="E9" s="243"/>
      <c r="F9" s="243"/>
      <c r="G9" s="243"/>
      <c r="H9" s="266"/>
      <c r="I9" s="282"/>
      <c r="J9" s="251"/>
      <c r="K9" s="254"/>
      <c r="L9" s="245"/>
      <c r="M9" s="245"/>
      <c r="R9" s="298"/>
      <c r="S9" s="298"/>
      <c r="T9" s="298"/>
      <c r="Y9" s="245"/>
      <c r="Z9" s="245"/>
      <c r="AA9" s="253"/>
      <c r="AB9" s="256"/>
      <c r="AC9" s="280"/>
      <c r="AD9" s="245"/>
      <c r="AF9" s="244"/>
      <c r="AG9" s="243"/>
      <c r="AH9" s="243"/>
      <c r="AI9" s="243"/>
      <c r="AJ9" s="242"/>
      <c r="AM9" s="242"/>
      <c r="AO9" s="244"/>
      <c r="AP9" s="243"/>
      <c r="AQ9" s="243"/>
      <c r="AR9" s="243"/>
      <c r="AS9" s="245"/>
      <c r="AT9" s="286"/>
      <c r="AU9" s="251"/>
      <c r="AV9" s="254"/>
      <c r="AW9" s="245"/>
      <c r="AX9" s="245"/>
      <c r="AZ9" s="276"/>
      <c r="BA9" s="278"/>
      <c r="BB9" s="268">
        <v>11</v>
      </c>
      <c r="BC9" s="261"/>
      <c r="BE9" s="267">
        <v>8</v>
      </c>
      <c r="BF9" s="260"/>
      <c r="BG9" s="277"/>
      <c r="BH9" s="276"/>
      <c r="BJ9" s="245"/>
      <c r="BK9" s="245"/>
      <c r="BL9" s="253"/>
      <c r="BM9" s="256"/>
      <c r="BN9" s="280"/>
      <c r="BO9" s="245"/>
      <c r="BQ9" s="244"/>
      <c r="BR9" s="243"/>
      <c r="BS9" s="243"/>
      <c r="BT9" s="243"/>
      <c r="BU9" s="242"/>
    </row>
    <row r="10" spans="2:73" ht="9.6" customHeight="1" thickTop="1" thickBot="1" x14ac:dyDescent="0.25">
      <c r="B10" s="242">
        <v>3</v>
      </c>
      <c r="D10" s="244" t="s">
        <v>652</v>
      </c>
      <c r="E10" s="243" t="s">
        <v>131</v>
      </c>
      <c r="F10" s="243" t="s">
        <v>185</v>
      </c>
      <c r="G10" s="243" t="s">
        <v>129</v>
      </c>
      <c r="H10" s="248"/>
      <c r="I10" s="250"/>
      <c r="J10" s="245"/>
      <c r="K10" s="269"/>
      <c r="L10" s="245"/>
      <c r="M10" s="245"/>
      <c r="R10" s="298"/>
      <c r="S10" s="298"/>
      <c r="T10" s="298"/>
      <c r="Y10" s="245"/>
      <c r="Z10" s="245"/>
      <c r="AA10" s="279"/>
      <c r="AB10" s="245"/>
      <c r="AC10" s="256"/>
      <c r="AD10" s="275"/>
      <c r="AF10" s="244" t="s">
        <v>651</v>
      </c>
      <c r="AG10" s="243" t="s">
        <v>131</v>
      </c>
      <c r="AH10" s="243" t="s">
        <v>164</v>
      </c>
      <c r="AI10" s="243" t="s">
        <v>129</v>
      </c>
      <c r="AJ10" s="242">
        <v>44</v>
      </c>
      <c r="AM10" s="242">
        <v>86</v>
      </c>
      <c r="AO10" s="244" t="s">
        <v>650</v>
      </c>
      <c r="AP10" s="243" t="s">
        <v>131</v>
      </c>
      <c r="AQ10" s="243" t="s">
        <v>144</v>
      </c>
      <c r="AR10" s="243" t="s">
        <v>129</v>
      </c>
      <c r="AS10" s="264"/>
      <c r="AT10" s="245"/>
      <c r="AU10" s="245"/>
      <c r="AV10" s="269"/>
      <c r="AW10" s="245"/>
      <c r="AX10" s="245"/>
      <c r="AZ10" s="276"/>
      <c r="BA10" s="278"/>
      <c r="BB10" s="262"/>
      <c r="BC10" s="261"/>
      <c r="BD10" s="257"/>
      <c r="BE10" s="261"/>
      <c r="BF10" s="260"/>
      <c r="BG10" s="277"/>
      <c r="BH10" s="276"/>
      <c r="BJ10" s="245"/>
      <c r="BK10" s="245"/>
      <c r="BL10" s="279"/>
      <c r="BM10" s="245"/>
      <c r="BN10" s="256"/>
      <c r="BO10" s="275"/>
      <c r="BQ10" s="244" t="s">
        <v>649</v>
      </c>
      <c r="BR10" s="243" t="s">
        <v>131</v>
      </c>
      <c r="BS10" s="243" t="s">
        <v>146</v>
      </c>
      <c r="BT10" s="243" t="s">
        <v>129</v>
      </c>
      <c r="BU10" s="242">
        <v>128</v>
      </c>
    </row>
    <row r="11" spans="2:73" ht="9.6" customHeight="1" thickTop="1" x14ac:dyDescent="0.2">
      <c r="B11" s="242"/>
      <c r="D11" s="244"/>
      <c r="E11" s="243"/>
      <c r="F11" s="243"/>
      <c r="G11" s="243"/>
      <c r="H11" s="245"/>
      <c r="I11" s="245"/>
      <c r="J11" s="256"/>
      <c r="K11" s="251"/>
      <c r="L11" s="254"/>
      <c r="M11" s="245"/>
      <c r="R11" s="298"/>
      <c r="S11" s="298"/>
      <c r="T11" s="298"/>
      <c r="Y11" s="245"/>
      <c r="Z11" s="253"/>
      <c r="AA11" s="256"/>
      <c r="AB11" s="251"/>
      <c r="AC11" s="245"/>
      <c r="AD11" s="274"/>
      <c r="AF11" s="244"/>
      <c r="AG11" s="243"/>
      <c r="AH11" s="243"/>
      <c r="AI11" s="243"/>
      <c r="AJ11" s="242"/>
      <c r="AM11" s="242"/>
      <c r="AO11" s="244"/>
      <c r="AP11" s="243"/>
      <c r="AQ11" s="243"/>
      <c r="AR11" s="243"/>
      <c r="AS11" s="245"/>
      <c r="AT11" s="245"/>
      <c r="AU11" s="256"/>
      <c r="AV11" s="251"/>
      <c r="AW11" s="254"/>
      <c r="AX11" s="245"/>
      <c r="AZ11" s="276"/>
      <c r="BA11" s="278"/>
      <c r="BB11" s="268">
        <v>12</v>
      </c>
      <c r="BC11" s="261"/>
      <c r="BE11" s="267">
        <v>10</v>
      </c>
      <c r="BF11" s="260"/>
      <c r="BG11" s="277"/>
      <c r="BH11" s="276"/>
      <c r="BJ11" s="245"/>
      <c r="BK11" s="253"/>
      <c r="BL11" s="256"/>
      <c r="BM11" s="251"/>
      <c r="BN11" s="245"/>
      <c r="BO11" s="274"/>
      <c r="BQ11" s="244"/>
      <c r="BR11" s="243"/>
      <c r="BS11" s="243"/>
      <c r="BT11" s="243"/>
      <c r="BU11" s="242"/>
    </row>
    <row r="12" spans="2:73" ht="9.6" customHeight="1" thickBot="1" x14ac:dyDescent="0.25">
      <c r="B12" s="242">
        <v>4</v>
      </c>
      <c r="D12" s="244" t="s">
        <v>648</v>
      </c>
      <c r="E12" s="243" t="s">
        <v>131</v>
      </c>
      <c r="F12" s="243" t="s">
        <v>198</v>
      </c>
      <c r="G12" s="243" t="s">
        <v>129</v>
      </c>
      <c r="H12" s="245"/>
      <c r="I12" s="245"/>
      <c r="J12" s="256"/>
      <c r="K12" s="251"/>
      <c r="L12" s="254"/>
      <c r="M12" s="245"/>
      <c r="R12" s="298"/>
      <c r="S12" s="298"/>
      <c r="T12" s="298"/>
      <c r="Y12" s="245"/>
      <c r="Z12" s="253"/>
      <c r="AA12" s="256"/>
      <c r="AB12" s="251"/>
      <c r="AC12" s="270"/>
      <c r="AD12" s="270"/>
      <c r="AF12" s="244" t="s">
        <v>647</v>
      </c>
      <c r="AG12" s="243" t="s">
        <v>131</v>
      </c>
      <c r="AH12" s="243" t="s">
        <v>212</v>
      </c>
      <c r="AI12" s="243" t="s">
        <v>129</v>
      </c>
      <c r="AJ12" s="242">
        <v>45</v>
      </c>
      <c r="AM12" s="242">
        <v>87</v>
      </c>
      <c r="AO12" s="244" t="s">
        <v>437</v>
      </c>
      <c r="AP12" s="243" t="s">
        <v>131</v>
      </c>
      <c r="AQ12" s="243" t="s">
        <v>150</v>
      </c>
      <c r="AR12" s="243" t="s">
        <v>129</v>
      </c>
      <c r="AS12" s="248"/>
      <c r="AT12" s="248"/>
      <c r="AU12" s="256"/>
      <c r="AV12" s="251"/>
      <c r="AW12" s="254"/>
      <c r="AX12" s="245"/>
      <c r="AZ12" s="276"/>
      <c r="BA12" s="278"/>
      <c r="BB12" s="262"/>
      <c r="BC12" s="261"/>
      <c r="BD12" s="257"/>
      <c r="BE12" s="261"/>
      <c r="BF12" s="260"/>
      <c r="BG12" s="277"/>
      <c r="BH12" s="276"/>
      <c r="BJ12" s="245"/>
      <c r="BK12" s="253"/>
      <c r="BL12" s="256"/>
      <c r="BM12" s="251"/>
      <c r="BN12" s="248"/>
      <c r="BO12" s="248"/>
      <c r="BQ12" s="244" t="s">
        <v>496</v>
      </c>
      <c r="BR12" s="243" t="s">
        <v>131</v>
      </c>
      <c r="BS12" s="243" t="s">
        <v>212</v>
      </c>
      <c r="BT12" s="243" t="s">
        <v>129</v>
      </c>
      <c r="BU12" s="242">
        <v>129</v>
      </c>
    </row>
    <row r="13" spans="2:73" ht="9.6" customHeight="1" thickTop="1" thickBot="1" x14ac:dyDescent="0.25">
      <c r="B13" s="242"/>
      <c r="D13" s="244"/>
      <c r="E13" s="243"/>
      <c r="F13" s="243"/>
      <c r="G13" s="243"/>
      <c r="H13" s="274"/>
      <c r="I13" s="266"/>
      <c r="J13" s="282"/>
      <c r="K13" s="251"/>
      <c r="L13" s="254"/>
      <c r="M13" s="245"/>
      <c r="R13" s="299" t="s">
        <v>646</v>
      </c>
      <c r="S13" s="299"/>
      <c r="T13" s="299"/>
      <c r="Y13" s="245"/>
      <c r="Z13" s="253"/>
      <c r="AA13" s="256"/>
      <c r="AB13" s="282"/>
      <c r="AC13" s="265"/>
      <c r="AD13" s="274"/>
      <c r="AF13" s="244"/>
      <c r="AG13" s="243"/>
      <c r="AH13" s="243"/>
      <c r="AI13" s="243"/>
      <c r="AJ13" s="242"/>
      <c r="AM13" s="242"/>
      <c r="AO13" s="244"/>
      <c r="AP13" s="243"/>
      <c r="AQ13" s="243"/>
      <c r="AR13" s="243"/>
      <c r="AS13" s="245"/>
      <c r="AT13" s="245"/>
      <c r="AU13" s="286"/>
      <c r="AV13" s="251"/>
      <c r="AW13" s="254"/>
      <c r="AX13" s="245"/>
      <c r="AZ13" s="271">
        <f>IF(BB7="","",IF(BB7&gt;BE7,1,0)+IF(BB9&gt;BE9,1,0)+IF(BB11&gt;BE11,1,0)+IF(BB13&gt;BE13,1,0)+IF(BB15&gt;BE15,1,0))</f>
        <v>2</v>
      </c>
      <c r="BA13" s="273"/>
      <c r="BB13" s="268">
        <v>6</v>
      </c>
      <c r="BC13" s="261"/>
      <c r="BE13" s="267">
        <v>11</v>
      </c>
      <c r="BF13" s="260"/>
      <c r="BG13" s="272">
        <f>IF(BB7="","",IF(BB7&lt;BE7,1,0)+IF(BB9&lt;BE9,1,0)+IF(BB11&lt;BE11,1,0)+IF(BB13&lt;BE13,1,0)+IF(BB15&lt;BE15,1,0))</f>
        <v>3</v>
      </c>
      <c r="BH13" s="271"/>
      <c r="BJ13" s="245"/>
      <c r="BK13" s="253"/>
      <c r="BL13" s="256"/>
      <c r="BM13" s="280"/>
      <c r="BN13" s="245"/>
      <c r="BO13" s="245"/>
      <c r="BQ13" s="244"/>
      <c r="BR13" s="243"/>
      <c r="BS13" s="243"/>
      <c r="BT13" s="243"/>
      <c r="BU13" s="242"/>
    </row>
    <row r="14" spans="2:73" ht="9.6" customHeight="1" thickTop="1" thickBot="1" x14ac:dyDescent="0.25">
      <c r="B14" s="242">
        <v>5</v>
      </c>
      <c r="D14" s="244" t="s">
        <v>505</v>
      </c>
      <c r="E14" s="243" t="s">
        <v>131</v>
      </c>
      <c r="F14" s="243" t="s">
        <v>142</v>
      </c>
      <c r="G14" s="243" t="s">
        <v>129</v>
      </c>
      <c r="H14" s="248"/>
      <c r="I14" s="248"/>
      <c r="J14" s="250"/>
      <c r="K14" s="245"/>
      <c r="L14" s="254"/>
      <c r="M14" s="245"/>
      <c r="R14" s="299"/>
      <c r="S14" s="299"/>
      <c r="T14" s="299"/>
      <c r="Y14" s="245"/>
      <c r="Z14" s="253"/>
      <c r="AA14" s="245"/>
      <c r="AB14" s="249"/>
      <c r="AC14" s="248"/>
      <c r="AD14" s="248"/>
      <c r="AF14" s="244" t="s">
        <v>645</v>
      </c>
      <c r="AG14" s="243" t="s">
        <v>131</v>
      </c>
      <c r="AH14" s="243" t="s">
        <v>152</v>
      </c>
      <c r="AI14" s="243" t="s">
        <v>129</v>
      </c>
      <c r="AJ14" s="242">
        <v>46</v>
      </c>
      <c r="AM14" s="242">
        <v>88</v>
      </c>
      <c r="AO14" s="244" t="s">
        <v>644</v>
      </c>
      <c r="AP14" s="243" t="s">
        <v>131</v>
      </c>
      <c r="AQ14" s="243" t="s">
        <v>185</v>
      </c>
      <c r="AR14" s="243" t="s">
        <v>129</v>
      </c>
      <c r="AS14" s="270"/>
      <c r="AT14" s="264"/>
      <c r="AU14" s="245"/>
      <c r="AV14" s="245"/>
      <c r="AW14" s="254"/>
      <c r="AX14" s="245"/>
      <c r="AZ14" s="271"/>
      <c r="BA14" s="273"/>
      <c r="BB14" s="262"/>
      <c r="BC14" s="261"/>
      <c r="BD14" s="257"/>
      <c r="BE14" s="261"/>
      <c r="BF14" s="260"/>
      <c r="BG14" s="272"/>
      <c r="BH14" s="271"/>
      <c r="BJ14" s="245"/>
      <c r="BK14" s="253"/>
      <c r="BL14" s="245"/>
      <c r="BM14" s="256"/>
      <c r="BN14" s="275"/>
      <c r="BO14" s="270"/>
      <c r="BQ14" s="244" t="s">
        <v>643</v>
      </c>
      <c r="BR14" s="243" t="s">
        <v>131</v>
      </c>
      <c r="BS14" s="243" t="s">
        <v>152</v>
      </c>
      <c r="BT14" s="243" t="s">
        <v>129</v>
      </c>
      <c r="BU14" s="242">
        <v>130</v>
      </c>
    </row>
    <row r="15" spans="2:73" ht="9.6" customHeight="1" thickTop="1" thickBot="1" x14ac:dyDescent="0.25">
      <c r="B15" s="242"/>
      <c r="D15" s="244"/>
      <c r="E15" s="243"/>
      <c r="F15" s="243"/>
      <c r="G15" s="243"/>
      <c r="H15" s="245"/>
      <c r="I15" s="245"/>
      <c r="J15" s="245"/>
      <c r="K15" s="245"/>
      <c r="L15" s="269"/>
      <c r="M15" s="245"/>
      <c r="R15" s="299"/>
      <c r="S15" s="299"/>
      <c r="T15" s="299"/>
      <c r="Y15" s="245"/>
      <c r="Z15" s="279"/>
      <c r="AA15" s="245"/>
      <c r="AB15" s="245"/>
      <c r="AC15" s="245"/>
      <c r="AD15" s="245"/>
      <c r="AF15" s="244"/>
      <c r="AG15" s="243"/>
      <c r="AH15" s="243"/>
      <c r="AI15" s="243"/>
      <c r="AJ15" s="242"/>
      <c r="AM15" s="242"/>
      <c r="AO15" s="244"/>
      <c r="AP15" s="243"/>
      <c r="AQ15" s="243"/>
      <c r="AR15" s="243"/>
      <c r="AS15" s="245"/>
      <c r="AT15" s="245"/>
      <c r="AU15" s="245"/>
      <c r="AV15" s="245"/>
      <c r="AW15" s="269"/>
      <c r="AX15" s="245"/>
      <c r="BB15" s="268">
        <v>7</v>
      </c>
      <c r="BC15" s="261"/>
      <c r="BE15" s="267">
        <v>11</v>
      </c>
      <c r="BF15" s="260"/>
      <c r="BJ15" s="245"/>
      <c r="BK15" s="279"/>
      <c r="BL15" s="245"/>
      <c r="BM15" s="245"/>
      <c r="BN15" s="274"/>
      <c r="BO15" s="274"/>
      <c r="BQ15" s="244"/>
      <c r="BR15" s="243"/>
      <c r="BS15" s="243"/>
      <c r="BT15" s="243"/>
      <c r="BU15" s="242"/>
    </row>
    <row r="16" spans="2:73" ht="9.6" customHeight="1" thickTop="1" thickBot="1" x14ac:dyDescent="0.25">
      <c r="B16" s="242">
        <v>6</v>
      </c>
      <c r="D16" s="244" t="s">
        <v>519</v>
      </c>
      <c r="E16" s="243" t="s">
        <v>131</v>
      </c>
      <c r="F16" s="243" t="s">
        <v>148</v>
      </c>
      <c r="G16" s="243" t="s">
        <v>129</v>
      </c>
      <c r="H16" s="248"/>
      <c r="I16" s="248"/>
      <c r="J16" s="245"/>
      <c r="K16" s="256"/>
      <c r="L16" s="251"/>
      <c r="M16" s="254"/>
      <c r="R16" s="299"/>
      <c r="S16" s="299"/>
      <c r="T16" s="299"/>
      <c r="Y16" s="253"/>
      <c r="Z16" s="256"/>
      <c r="AA16" s="251"/>
      <c r="AB16" s="245"/>
      <c r="AC16" s="248"/>
      <c r="AD16" s="248"/>
      <c r="AF16" s="244" t="s">
        <v>417</v>
      </c>
      <c r="AG16" s="243" t="s">
        <v>131</v>
      </c>
      <c r="AH16" s="243" t="s">
        <v>148</v>
      </c>
      <c r="AI16" s="243" t="s">
        <v>129</v>
      </c>
      <c r="AJ16" s="242">
        <v>47</v>
      </c>
      <c r="AM16" s="242">
        <v>89</v>
      </c>
      <c r="AO16" s="244" t="s">
        <v>559</v>
      </c>
      <c r="AP16" s="243" t="s">
        <v>131</v>
      </c>
      <c r="AQ16" s="243" t="s">
        <v>173</v>
      </c>
      <c r="AR16" s="243" t="s">
        <v>129</v>
      </c>
      <c r="AS16" s="248"/>
      <c r="AT16" s="248"/>
      <c r="AU16" s="245"/>
      <c r="AV16" s="256"/>
      <c r="AW16" s="251"/>
      <c r="AX16" s="254"/>
      <c r="BB16" s="262"/>
      <c r="BC16" s="261"/>
      <c r="BD16" s="257"/>
      <c r="BE16" s="261"/>
      <c r="BF16" s="260"/>
      <c r="BJ16" s="253"/>
      <c r="BK16" s="256"/>
      <c r="BL16" s="251"/>
      <c r="BM16" s="245"/>
      <c r="BN16" s="270"/>
      <c r="BO16" s="270"/>
      <c r="BQ16" s="244" t="s">
        <v>632</v>
      </c>
      <c r="BR16" s="243" t="s">
        <v>131</v>
      </c>
      <c r="BS16" s="243" t="s">
        <v>135</v>
      </c>
      <c r="BT16" s="243" t="s">
        <v>129</v>
      </c>
      <c r="BU16" s="242">
        <v>131</v>
      </c>
    </row>
    <row r="17" spans="2:73" ht="9.6" customHeight="1" thickTop="1" thickBot="1" x14ac:dyDescent="0.25">
      <c r="B17" s="242"/>
      <c r="D17" s="244"/>
      <c r="E17" s="243"/>
      <c r="F17" s="243"/>
      <c r="G17" s="243"/>
      <c r="H17" s="245"/>
      <c r="I17" s="245"/>
      <c r="J17" s="269"/>
      <c r="K17" s="256"/>
      <c r="L17" s="251"/>
      <c r="M17" s="254"/>
      <c r="R17" s="299"/>
      <c r="S17" s="299"/>
      <c r="T17" s="299"/>
      <c r="Y17" s="253"/>
      <c r="Z17" s="256"/>
      <c r="AA17" s="251"/>
      <c r="AB17" s="279"/>
      <c r="AC17" s="245"/>
      <c r="AD17" s="245"/>
      <c r="AF17" s="244"/>
      <c r="AG17" s="243"/>
      <c r="AH17" s="243"/>
      <c r="AI17" s="243"/>
      <c r="AJ17" s="242"/>
      <c r="AM17" s="242"/>
      <c r="AO17" s="244"/>
      <c r="AP17" s="243"/>
      <c r="AQ17" s="243"/>
      <c r="AR17" s="243"/>
      <c r="AS17" s="245"/>
      <c r="AT17" s="245"/>
      <c r="AU17" s="269"/>
      <c r="AV17" s="256"/>
      <c r="AW17" s="251"/>
      <c r="AX17" s="254"/>
      <c r="BB17" s="257"/>
      <c r="BF17" s="257"/>
      <c r="BJ17" s="253"/>
      <c r="BK17" s="256"/>
      <c r="BL17" s="251"/>
      <c r="BM17" s="252"/>
      <c r="BN17" s="265"/>
      <c r="BO17" s="274"/>
      <c r="BQ17" s="244"/>
      <c r="BR17" s="243"/>
      <c r="BS17" s="243"/>
      <c r="BT17" s="243"/>
      <c r="BU17" s="242"/>
    </row>
    <row r="18" spans="2:73" ht="9.6" customHeight="1" thickTop="1" thickBot="1" x14ac:dyDescent="0.25">
      <c r="B18" s="242">
        <v>7</v>
      </c>
      <c r="D18" s="244" t="s">
        <v>642</v>
      </c>
      <c r="E18" s="243" t="s">
        <v>131</v>
      </c>
      <c r="F18" s="243" t="s">
        <v>156</v>
      </c>
      <c r="G18" s="243" t="s">
        <v>129</v>
      </c>
      <c r="H18" s="245"/>
      <c r="I18" s="256"/>
      <c r="J18" s="263"/>
      <c r="K18" s="263"/>
      <c r="L18" s="251"/>
      <c r="M18" s="254"/>
      <c r="R18" s="299"/>
      <c r="S18" s="299"/>
      <c r="T18" s="299"/>
      <c r="Y18" s="253"/>
      <c r="Z18" s="256"/>
      <c r="AA18" s="263"/>
      <c r="AB18" s="263"/>
      <c r="AC18" s="251"/>
      <c r="AD18" s="270"/>
      <c r="AF18" s="244" t="s">
        <v>641</v>
      </c>
      <c r="AG18" s="243" t="s">
        <v>131</v>
      </c>
      <c r="AH18" s="243" t="s">
        <v>156</v>
      </c>
      <c r="AI18" s="243" t="s">
        <v>129</v>
      </c>
      <c r="AJ18" s="242">
        <v>48</v>
      </c>
      <c r="AM18" s="242">
        <v>90</v>
      </c>
      <c r="AO18" s="244" t="s">
        <v>640</v>
      </c>
      <c r="AP18" s="243" t="s">
        <v>131</v>
      </c>
      <c r="AQ18" s="243" t="s">
        <v>148</v>
      </c>
      <c r="AR18" s="243" t="s">
        <v>129</v>
      </c>
      <c r="AS18" s="248"/>
      <c r="AT18" s="256"/>
      <c r="AU18" s="251"/>
      <c r="AV18" s="281"/>
      <c r="AW18" s="251"/>
      <c r="AX18" s="254"/>
      <c r="AZ18" s="246"/>
      <c r="BA18" s="247" t="s">
        <v>137</v>
      </c>
      <c r="BB18" s="247"/>
      <c r="BC18" s="247"/>
      <c r="BD18" s="247"/>
      <c r="BE18" s="247"/>
      <c r="BF18" s="247"/>
      <c r="BG18" s="247"/>
      <c r="BH18" s="246"/>
      <c r="BJ18" s="253"/>
      <c r="BK18" s="256"/>
      <c r="BL18" s="263"/>
      <c r="BM18" s="258"/>
      <c r="BN18" s="245"/>
      <c r="BO18" s="248"/>
      <c r="BQ18" s="244" t="s">
        <v>571</v>
      </c>
      <c r="BR18" s="243" t="s">
        <v>131</v>
      </c>
      <c r="BS18" s="243" t="s">
        <v>158</v>
      </c>
      <c r="BT18" s="243" t="s">
        <v>129</v>
      </c>
      <c r="BU18" s="242">
        <v>132</v>
      </c>
    </row>
    <row r="19" spans="2:73" ht="9.6" customHeight="1" thickTop="1" thickBot="1" x14ac:dyDescent="0.25">
      <c r="B19" s="242"/>
      <c r="D19" s="244"/>
      <c r="E19" s="243"/>
      <c r="F19" s="243"/>
      <c r="G19" s="243"/>
      <c r="H19" s="266"/>
      <c r="I19" s="282"/>
      <c r="J19" s="263"/>
      <c r="K19" s="263"/>
      <c r="L19" s="251"/>
      <c r="M19" s="254"/>
      <c r="R19" s="299"/>
      <c r="S19" s="299"/>
      <c r="T19" s="299"/>
      <c r="Y19" s="253"/>
      <c r="Z19" s="256"/>
      <c r="AA19" s="263"/>
      <c r="AB19" s="263"/>
      <c r="AC19" s="282"/>
      <c r="AD19" s="265"/>
      <c r="AF19" s="244"/>
      <c r="AG19" s="243"/>
      <c r="AH19" s="243"/>
      <c r="AI19" s="243"/>
      <c r="AJ19" s="242"/>
      <c r="AM19" s="242"/>
      <c r="AO19" s="244"/>
      <c r="AP19" s="243"/>
      <c r="AQ19" s="243"/>
      <c r="AR19" s="243"/>
      <c r="AS19" s="245"/>
      <c r="AT19" s="286"/>
      <c r="AU19" s="251"/>
      <c r="AV19" s="281"/>
      <c r="AW19" s="251"/>
      <c r="AX19" s="254"/>
      <c r="AZ19" s="246"/>
      <c r="BA19" s="247"/>
      <c r="BB19" s="247"/>
      <c r="BC19" s="247"/>
      <c r="BD19" s="247"/>
      <c r="BE19" s="247"/>
      <c r="BF19" s="247"/>
      <c r="BG19" s="247"/>
      <c r="BH19" s="246"/>
      <c r="BJ19" s="253"/>
      <c r="BK19" s="256"/>
      <c r="BL19" s="263"/>
      <c r="BM19" s="283"/>
      <c r="BN19" s="279"/>
      <c r="BO19" s="245"/>
      <c r="BQ19" s="244"/>
      <c r="BR19" s="243"/>
      <c r="BS19" s="243"/>
      <c r="BT19" s="243"/>
      <c r="BU19" s="242"/>
    </row>
    <row r="20" spans="2:73" ht="9.6" customHeight="1" thickTop="1" thickBot="1" x14ac:dyDescent="0.25">
      <c r="B20" s="242">
        <v>8</v>
      </c>
      <c r="D20" s="244" t="s">
        <v>639</v>
      </c>
      <c r="E20" s="243" t="s">
        <v>131</v>
      </c>
      <c r="F20" s="243" t="s">
        <v>152</v>
      </c>
      <c r="G20" s="243" t="s">
        <v>129</v>
      </c>
      <c r="H20" s="248"/>
      <c r="I20" s="250"/>
      <c r="J20" s="256"/>
      <c r="K20" s="263"/>
      <c r="L20" s="251"/>
      <c r="M20" s="254"/>
      <c r="R20" s="299"/>
      <c r="S20" s="299"/>
      <c r="T20" s="299"/>
      <c r="Y20" s="253"/>
      <c r="Z20" s="256"/>
      <c r="AA20" s="263"/>
      <c r="AB20" s="251"/>
      <c r="AC20" s="249"/>
      <c r="AD20" s="248"/>
      <c r="AF20" s="244" t="s">
        <v>638</v>
      </c>
      <c r="AG20" s="243" t="s">
        <v>131</v>
      </c>
      <c r="AH20" s="243" t="s">
        <v>154</v>
      </c>
      <c r="AI20" s="243" t="s">
        <v>129</v>
      </c>
      <c r="AJ20" s="242">
        <v>49</v>
      </c>
      <c r="AM20" s="242">
        <v>91</v>
      </c>
      <c r="AO20" s="244" t="s">
        <v>637</v>
      </c>
      <c r="AP20" s="243" t="s">
        <v>131</v>
      </c>
      <c r="AQ20" s="243" t="s">
        <v>152</v>
      </c>
      <c r="AR20" s="243" t="s">
        <v>129</v>
      </c>
      <c r="AS20" s="264"/>
      <c r="AT20" s="245"/>
      <c r="AU20" s="245"/>
      <c r="AV20" s="281"/>
      <c r="AW20" s="251"/>
      <c r="AX20" s="254"/>
      <c r="BJ20" s="253"/>
      <c r="BK20" s="256"/>
      <c r="BL20" s="263"/>
      <c r="BM20" s="251"/>
      <c r="BN20" s="256"/>
      <c r="BO20" s="275"/>
      <c r="BQ20" s="244" t="s">
        <v>636</v>
      </c>
      <c r="BR20" s="243" t="s">
        <v>131</v>
      </c>
      <c r="BS20" s="243" t="s">
        <v>279</v>
      </c>
      <c r="BT20" s="243" t="s">
        <v>129</v>
      </c>
      <c r="BU20" s="242">
        <v>133</v>
      </c>
    </row>
    <row r="21" spans="2:73" ht="9.6" customHeight="1" thickTop="1" thickBot="1" x14ac:dyDescent="0.25">
      <c r="B21" s="242"/>
      <c r="D21" s="244"/>
      <c r="E21" s="243"/>
      <c r="F21" s="243"/>
      <c r="G21" s="243"/>
      <c r="H21" s="245"/>
      <c r="I21" s="245"/>
      <c r="J21" s="256"/>
      <c r="K21" s="282"/>
      <c r="L21" s="251"/>
      <c r="M21" s="254"/>
      <c r="R21" s="299"/>
      <c r="S21" s="299"/>
      <c r="T21" s="299"/>
      <c r="Y21" s="253"/>
      <c r="Z21" s="256"/>
      <c r="AA21" s="282"/>
      <c r="AB21" s="251"/>
      <c r="AC21" s="245"/>
      <c r="AD21" s="245"/>
      <c r="AF21" s="244"/>
      <c r="AG21" s="243"/>
      <c r="AH21" s="243"/>
      <c r="AI21" s="243"/>
      <c r="AJ21" s="242"/>
      <c r="AM21" s="242"/>
      <c r="AO21" s="244"/>
      <c r="AP21" s="243"/>
      <c r="AQ21" s="243"/>
      <c r="AR21" s="243"/>
      <c r="AS21" s="245"/>
      <c r="AT21" s="245"/>
      <c r="AU21" s="245"/>
      <c r="AV21" s="286"/>
      <c r="AW21" s="251"/>
      <c r="AX21" s="254"/>
      <c r="BJ21" s="253"/>
      <c r="BK21" s="256"/>
      <c r="BL21" s="282"/>
      <c r="BM21" s="251"/>
      <c r="BN21" s="245"/>
      <c r="BO21" s="274"/>
      <c r="BQ21" s="244"/>
      <c r="BR21" s="243"/>
      <c r="BS21" s="243"/>
      <c r="BT21" s="243"/>
      <c r="BU21" s="242"/>
    </row>
    <row r="22" spans="2:73" ht="9.6" customHeight="1" thickTop="1" thickBot="1" x14ac:dyDescent="0.25">
      <c r="B22" s="242">
        <v>9</v>
      </c>
      <c r="D22" s="244" t="s">
        <v>635</v>
      </c>
      <c r="E22" s="243" t="s">
        <v>131</v>
      </c>
      <c r="F22" s="243" t="s">
        <v>212</v>
      </c>
      <c r="G22" s="243" t="s">
        <v>129</v>
      </c>
      <c r="H22" s="248"/>
      <c r="I22" s="245"/>
      <c r="J22" s="245"/>
      <c r="K22" s="250"/>
      <c r="L22" s="245"/>
      <c r="M22" s="254"/>
      <c r="R22" s="299"/>
      <c r="S22" s="299"/>
      <c r="T22" s="299"/>
      <c r="Y22" s="253"/>
      <c r="Z22" s="245"/>
      <c r="AA22" s="249"/>
      <c r="AB22" s="245"/>
      <c r="AC22" s="245"/>
      <c r="AD22" s="248"/>
      <c r="AF22" s="244" t="s">
        <v>634</v>
      </c>
      <c r="AG22" s="243" t="s">
        <v>131</v>
      </c>
      <c r="AH22" s="243" t="s">
        <v>283</v>
      </c>
      <c r="AI22" s="243" t="s">
        <v>129</v>
      </c>
      <c r="AJ22" s="242">
        <v>50</v>
      </c>
      <c r="AM22" s="242">
        <v>92</v>
      </c>
      <c r="AO22" s="244" t="s">
        <v>633</v>
      </c>
      <c r="AP22" s="243" t="s">
        <v>131</v>
      </c>
      <c r="AQ22" s="243" t="s">
        <v>175</v>
      </c>
      <c r="AR22" s="243" t="s">
        <v>129</v>
      </c>
      <c r="AS22" s="248"/>
      <c r="AT22" s="245"/>
      <c r="AU22" s="256"/>
      <c r="AV22" s="245"/>
      <c r="AW22" s="245"/>
      <c r="AX22" s="254"/>
      <c r="BJ22" s="253"/>
      <c r="BK22" s="245"/>
      <c r="BL22" s="249"/>
      <c r="BM22" s="245"/>
      <c r="BN22" s="245"/>
      <c r="BO22" s="270"/>
      <c r="BQ22" s="244" t="s">
        <v>585</v>
      </c>
      <c r="BR22" s="243" t="s">
        <v>131</v>
      </c>
      <c r="BS22" s="243" t="s">
        <v>144</v>
      </c>
      <c r="BT22" s="243" t="s">
        <v>129</v>
      </c>
      <c r="BU22" s="242">
        <v>134</v>
      </c>
    </row>
    <row r="23" spans="2:73" ht="9.6" customHeight="1" thickTop="1" thickBot="1" x14ac:dyDescent="0.25">
      <c r="B23" s="242"/>
      <c r="D23" s="244"/>
      <c r="E23" s="243"/>
      <c r="F23" s="243"/>
      <c r="G23" s="243"/>
      <c r="H23" s="245"/>
      <c r="I23" s="269"/>
      <c r="J23" s="245"/>
      <c r="K23" s="254"/>
      <c r="L23" s="245"/>
      <c r="M23" s="254"/>
      <c r="R23" s="299"/>
      <c r="S23" s="299"/>
      <c r="T23" s="299"/>
      <c r="Y23" s="253"/>
      <c r="Z23" s="245"/>
      <c r="AA23" s="253"/>
      <c r="AB23" s="245"/>
      <c r="AC23" s="279"/>
      <c r="AD23" s="245"/>
      <c r="AF23" s="244"/>
      <c r="AG23" s="243"/>
      <c r="AH23" s="243"/>
      <c r="AI23" s="243"/>
      <c r="AJ23" s="242"/>
      <c r="AM23" s="242"/>
      <c r="AO23" s="244"/>
      <c r="AP23" s="243"/>
      <c r="AQ23" s="243"/>
      <c r="AR23" s="243"/>
      <c r="AS23" s="245"/>
      <c r="AT23" s="269"/>
      <c r="AU23" s="256"/>
      <c r="AV23" s="245"/>
      <c r="AW23" s="245"/>
      <c r="AX23" s="254"/>
      <c r="BJ23" s="253"/>
      <c r="BK23" s="245"/>
      <c r="BL23" s="253"/>
      <c r="BM23" s="245"/>
      <c r="BN23" s="252"/>
      <c r="BO23" s="265"/>
      <c r="BQ23" s="244"/>
      <c r="BR23" s="243"/>
      <c r="BS23" s="243"/>
      <c r="BT23" s="243"/>
      <c r="BU23" s="242"/>
    </row>
    <row r="24" spans="2:73" ht="9.6" customHeight="1" thickTop="1" thickBot="1" x14ac:dyDescent="0.25">
      <c r="B24" s="242">
        <v>10</v>
      </c>
      <c r="D24" s="244" t="s">
        <v>632</v>
      </c>
      <c r="E24" s="243" t="s">
        <v>131</v>
      </c>
      <c r="F24" s="243" t="s">
        <v>173</v>
      </c>
      <c r="G24" s="243" t="s">
        <v>129</v>
      </c>
      <c r="H24" s="264"/>
      <c r="I24" s="263"/>
      <c r="J24" s="251"/>
      <c r="K24" s="254"/>
      <c r="L24" s="245"/>
      <c r="M24" s="254"/>
      <c r="R24" s="299"/>
      <c r="S24" s="299"/>
      <c r="T24" s="299"/>
      <c r="Y24" s="253"/>
      <c r="Z24" s="245"/>
      <c r="AA24" s="253"/>
      <c r="AB24" s="256"/>
      <c r="AC24" s="263"/>
      <c r="AD24" s="275"/>
      <c r="AF24" s="244" t="s">
        <v>631</v>
      </c>
      <c r="AG24" s="243" t="s">
        <v>131</v>
      </c>
      <c r="AH24" s="243" t="s">
        <v>191</v>
      </c>
      <c r="AI24" s="243" t="s">
        <v>129</v>
      </c>
      <c r="AJ24" s="242">
        <v>51</v>
      </c>
      <c r="AM24" s="242">
        <v>93</v>
      </c>
      <c r="AO24" s="244" t="s">
        <v>448</v>
      </c>
      <c r="AP24" s="243" t="s">
        <v>131</v>
      </c>
      <c r="AQ24" s="243" t="s">
        <v>212</v>
      </c>
      <c r="AR24" s="243" t="s">
        <v>129</v>
      </c>
      <c r="AS24" s="264"/>
      <c r="AT24" s="263"/>
      <c r="AU24" s="263"/>
      <c r="AV24" s="245"/>
      <c r="AW24" s="245"/>
      <c r="AX24" s="254"/>
      <c r="BJ24" s="253"/>
      <c r="BK24" s="245"/>
      <c r="BL24" s="253"/>
      <c r="BM24" s="256"/>
      <c r="BN24" s="258"/>
      <c r="BO24" s="248"/>
      <c r="BQ24" s="244" t="s">
        <v>630</v>
      </c>
      <c r="BR24" s="243" t="s">
        <v>131</v>
      </c>
      <c r="BS24" s="243" t="s">
        <v>202</v>
      </c>
      <c r="BT24" s="243" t="s">
        <v>129</v>
      </c>
      <c r="BU24" s="242">
        <v>135</v>
      </c>
    </row>
    <row r="25" spans="2:73" ht="9.6" customHeight="1" thickTop="1" thickBot="1" x14ac:dyDescent="0.25">
      <c r="B25" s="242"/>
      <c r="D25" s="244"/>
      <c r="E25" s="243"/>
      <c r="F25" s="243"/>
      <c r="G25" s="243"/>
      <c r="H25" s="245"/>
      <c r="I25" s="256"/>
      <c r="J25" s="255"/>
      <c r="K25" s="254"/>
      <c r="L25" s="245"/>
      <c r="M25" s="254"/>
      <c r="R25" s="299"/>
      <c r="S25" s="299"/>
      <c r="T25" s="299"/>
      <c r="Y25" s="253"/>
      <c r="Z25" s="245"/>
      <c r="AA25" s="253"/>
      <c r="AB25" s="252"/>
      <c r="AC25" s="251"/>
      <c r="AD25" s="274"/>
      <c r="AF25" s="244"/>
      <c r="AG25" s="243"/>
      <c r="AH25" s="243"/>
      <c r="AI25" s="243"/>
      <c r="AJ25" s="242"/>
      <c r="AM25" s="242"/>
      <c r="AO25" s="244"/>
      <c r="AP25" s="243"/>
      <c r="AQ25" s="243"/>
      <c r="AR25" s="243"/>
      <c r="AS25" s="245"/>
      <c r="AT25" s="256"/>
      <c r="AU25" s="282"/>
      <c r="AV25" s="245"/>
      <c r="AW25" s="245"/>
      <c r="AX25" s="254"/>
      <c r="BJ25" s="253"/>
      <c r="BK25" s="245"/>
      <c r="BL25" s="253"/>
      <c r="BM25" s="252"/>
      <c r="BN25" s="251"/>
      <c r="BO25" s="245"/>
      <c r="BQ25" s="244"/>
      <c r="BR25" s="243"/>
      <c r="BS25" s="243"/>
      <c r="BT25" s="243"/>
      <c r="BU25" s="242"/>
    </row>
    <row r="26" spans="2:73" ht="9.6" customHeight="1" thickTop="1" thickBot="1" x14ac:dyDescent="0.25">
      <c r="B26" s="242">
        <v>11</v>
      </c>
      <c r="D26" s="244" t="s">
        <v>565</v>
      </c>
      <c r="E26" s="243" t="s">
        <v>131</v>
      </c>
      <c r="F26" s="243" t="s">
        <v>202</v>
      </c>
      <c r="G26" s="243" t="s">
        <v>129</v>
      </c>
      <c r="H26" s="248"/>
      <c r="I26" s="248"/>
      <c r="J26" s="250"/>
      <c r="K26" s="245"/>
      <c r="L26" s="245"/>
      <c r="M26" s="254"/>
      <c r="R26" s="299"/>
      <c r="S26" s="299"/>
      <c r="T26" s="299"/>
      <c r="Y26" s="253"/>
      <c r="Z26" s="245"/>
      <c r="AA26" s="245"/>
      <c r="AB26" s="249"/>
      <c r="AC26" s="248"/>
      <c r="AD26" s="248"/>
      <c r="AF26" s="244" t="s">
        <v>629</v>
      </c>
      <c r="AG26" s="243" t="s">
        <v>131</v>
      </c>
      <c r="AH26" s="243" t="s">
        <v>144</v>
      </c>
      <c r="AI26" s="243" t="s">
        <v>129</v>
      </c>
      <c r="AJ26" s="242">
        <v>52</v>
      </c>
      <c r="AM26" s="242">
        <v>94</v>
      </c>
      <c r="AO26" s="244" t="s">
        <v>628</v>
      </c>
      <c r="AP26" s="243" t="s">
        <v>131</v>
      </c>
      <c r="AQ26" s="243" t="s">
        <v>198</v>
      </c>
      <c r="AR26" s="243" t="s">
        <v>129</v>
      </c>
      <c r="AS26" s="248"/>
      <c r="AT26" s="248"/>
      <c r="AU26" s="250"/>
      <c r="AV26" s="245"/>
      <c r="AW26" s="245"/>
      <c r="AX26" s="254"/>
      <c r="BJ26" s="253"/>
      <c r="BK26" s="245"/>
      <c r="BL26" s="245"/>
      <c r="BM26" s="249"/>
      <c r="BN26" s="248"/>
      <c r="BO26" s="248"/>
      <c r="BQ26" s="244" t="s">
        <v>588</v>
      </c>
      <c r="BR26" s="243" t="s">
        <v>131</v>
      </c>
      <c r="BS26" s="243" t="s">
        <v>148</v>
      </c>
      <c r="BT26" s="243" t="s">
        <v>129</v>
      </c>
      <c r="BU26" s="242">
        <v>136</v>
      </c>
    </row>
    <row r="27" spans="2:73" ht="9.6" customHeight="1" thickTop="1" thickBot="1" x14ac:dyDescent="0.25">
      <c r="B27" s="242"/>
      <c r="D27" s="244"/>
      <c r="E27" s="243"/>
      <c r="F27" s="243"/>
      <c r="G27" s="243"/>
      <c r="H27" s="245"/>
      <c r="I27" s="245"/>
      <c r="J27" s="245"/>
      <c r="K27" s="245"/>
      <c r="L27" s="245"/>
      <c r="M27" s="269"/>
      <c r="R27" s="299"/>
      <c r="S27" s="299"/>
      <c r="T27" s="299"/>
      <c r="Y27" s="279"/>
      <c r="Z27" s="245"/>
      <c r="AA27" s="245"/>
      <c r="AB27" s="245"/>
      <c r="AC27" s="245"/>
      <c r="AD27" s="245"/>
      <c r="AF27" s="244"/>
      <c r="AG27" s="243"/>
      <c r="AH27" s="243"/>
      <c r="AI27" s="243"/>
      <c r="AJ27" s="242"/>
      <c r="AM27" s="242"/>
      <c r="AO27" s="244"/>
      <c r="AP27" s="243"/>
      <c r="AQ27" s="243"/>
      <c r="AR27" s="243"/>
      <c r="AS27" s="245"/>
      <c r="AT27" s="245"/>
      <c r="AU27" s="245"/>
      <c r="AV27" s="245"/>
      <c r="AW27" s="245"/>
      <c r="AX27" s="269"/>
      <c r="BJ27" s="279"/>
      <c r="BK27" s="245"/>
      <c r="BL27" s="245"/>
      <c r="BM27" s="245"/>
      <c r="BN27" s="245"/>
      <c r="BO27" s="245"/>
      <c r="BQ27" s="244"/>
      <c r="BR27" s="243"/>
      <c r="BS27" s="243"/>
      <c r="BT27" s="243"/>
      <c r="BU27" s="242"/>
    </row>
    <row r="28" spans="2:73" ht="9.6" customHeight="1" thickTop="1" thickBot="1" x14ac:dyDescent="0.25">
      <c r="B28" s="242">
        <v>12</v>
      </c>
      <c r="D28" s="244" t="s">
        <v>627</v>
      </c>
      <c r="E28" s="243" t="s">
        <v>131</v>
      </c>
      <c r="F28" s="243" t="s">
        <v>146</v>
      </c>
      <c r="G28" s="243" t="s">
        <v>129</v>
      </c>
      <c r="H28" s="248"/>
      <c r="I28" s="248"/>
      <c r="J28" s="245"/>
      <c r="K28" s="245"/>
      <c r="L28" s="256"/>
      <c r="M28" s="251"/>
      <c r="N28" s="284"/>
      <c r="R28" s="299"/>
      <c r="S28" s="299"/>
      <c r="T28" s="299"/>
      <c r="Y28" s="263"/>
      <c r="Z28" s="251"/>
      <c r="AA28" s="245"/>
      <c r="AB28" s="245"/>
      <c r="AC28" s="248"/>
      <c r="AD28" s="248"/>
      <c r="AF28" s="244" t="s">
        <v>522</v>
      </c>
      <c r="AG28" s="243" t="s">
        <v>131</v>
      </c>
      <c r="AH28" s="243" t="s">
        <v>187</v>
      </c>
      <c r="AI28" s="243" t="s">
        <v>129</v>
      </c>
      <c r="AJ28" s="242">
        <v>53</v>
      </c>
      <c r="AM28" s="242">
        <v>95</v>
      </c>
      <c r="AO28" s="244" t="s">
        <v>626</v>
      </c>
      <c r="AP28" s="243" t="s">
        <v>131</v>
      </c>
      <c r="AQ28" s="243" t="s">
        <v>142</v>
      </c>
      <c r="AR28" s="243" t="s">
        <v>129</v>
      </c>
      <c r="AS28" s="248"/>
      <c r="AT28" s="248"/>
      <c r="AU28" s="245"/>
      <c r="AV28" s="245"/>
      <c r="AW28" s="256"/>
      <c r="AX28" s="251"/>
      <c r="AY28" s="284"/>
      <c r="BJ28" s="263"/>
      <c r="BK28" s="251"/>
      <c r="BL28" s="245"/>
      <c r="BM28" s="245"/>
      <c r="BN28" s="248"/>
      <c r="BO28" s="248"/>
      <c r="BQ28" s="244" t="s">
        <v>625</v>
      </c>
      <c r="BR28" s="243" t="s">
        <v>131</v>
      </c>
      <c r="BS28" s="243" t="s">
        <v>283</v>
      </c>
      <c r="BT28" s="243" t="s">
        <v>129</v>
      </c>
      <c r="BU28" s="242">
        <v>137</v>
      </c>
    </row>
    <row r="29" spans="2:73" ht="9.6" customHeight="1" thickTop="1" thickBot="1" x14ac:dyDescent="0.25">
      <c r="B29" s="242"/>
      <c r="D29" s="244"/>
      <c r="E29" s="243"/>
      <c r="F29" s="243"/>
      <c r="G29" s="243"/>
      <c r="H29" s="245"/>
      <c r="I29" s="245"/>
      <c r="J29" s="269"/>
      <c r="K29" s="245"/>
      <c r="L29" s="256"/>
      <c r="M29" s="251"/>
      <c r="N29" s="284"/>
      <c r="R29" s="299"/>
      <c r="S29" s="299"/>
      <c r="T29" s="299"/>
      <c r="Y29" s="263"/>
      <c r="Z29" s="251"/>
      <c r="AA29" s="245"/>
      <c r="AB29" s="279"/>
      <c r="AC29" s="245"/>
      <c r="AD29" s="245"/>
      <c r="AF29" s="244"/>
      <c r="AG29" s="243"/>
      <c r="AH29" s="243"/>
      <c r="AI29" s="243"/>
      <c r="AJ29" s="242"/>
      <c r="AM29" s="242"/>
      <c r="AO29" s="244"/>
      <c r="AP29" s="243"/>
      <c r="AQ29" s="243"/>
      <c r="AR29" s="243"/>
      <c r="AS29" s="245"/>
      <c r="AT29" s="245"/>
      <c r="AU29" s="269"/>
      <c r="AV29" s="245"/>
      <c r="AW29" s="256"/>
      <c r="AX29" s="251"/>
      <c r="AY29" s="284"/>
      <c r="BJ29" s="263"/>
      <c r="BK29" s="251"/>
      <c r="BL29" s="245"/>
      <c r="BM29" s="279"/>
      <c r="BN29" s="245"/>
      <c r="BO29" s="245"/>
      <c r="BQ29" s="244"/>
      <c r="BR29" s="243"/>
      <c r="BS29" s="243"/>
      <c r="BT29" s="243"/>
      <c r="BU29" s="242"/>
    </row>
    <row r="30" spans="2:73" ht="9.6" customHeight="1" thickTop="1" x14ac:dyDescent="0.2">
      <c r="B30" s="242">
        <v>13</v>
      </c>
      <c r="D30" s="244" t="s">
        <v>624</v>
      </c>
      <c r="E30" s="243" t="s">
        <v>131</v>
      </c>
      <c r="F30" s="243" t="s">
        <v>166</v>
      </c>
      <c r="G30" s="243" t="s">
        <v>129</v>
      </c>
      <c r="H30" s="245"/>
      <c r="I30" s="256"/>
      <c r="J30" s="251"/>
      <c r="K30" s="254"/>
      <c r="L30" s="256"/>
      <c r="M30" s="251"/>
      <c r="N30" s="284"/>
      <c r="R30" s="298" t="s">
        <v>274</v>
      </c>
      <c r="S30" s="298"/>
      <c r="T30" s="298"/>
      <c r="Y30" s="263"/>
      <c r="Z30" s="251"/>
      <c r="AA30" s="245"/>
      <c r="AB30" s="263"/>
      <c r="AC30" s="251"/>
      <c r="AD30" s="270"/>
      <c r="AF30" s="244" t="s">
        <v>437</v>
      </c>
      <c r="AG30" s="243" t="s">
        <v>131</v>
      </c>
      <c r="AH30" s="243" t="s">
        <v>175</v>
      </c>
      <c r="AI30" s="243" t="s">
        <v>129</v>
      </c>
      <c r="AJ30" s="242">
        <v>54</v>
      </c>
      <c r="AM30" s="242">
        <v>96</v>
      </c>
      <c r="AO30" s="244" t="s">
        <v>410</v>
      </c>
      <c r="AP30" s="243" t="s">
        <v>131</v>
      </c>
      <c r="AQ30" s="243" t="s">
        <v>146</v>
      </c>
      <c r="AR30" s="243" t="s">
        <v>129</v>
      </c>
      <c r="AS30" s="245"/>
      <c r="AT30" s="256"/>
      <c r="AU30" s="251"/>
      <c r="AV30" s="254"/>
      <c r="AW30" s="256"/>
      <c r="AX30" s="251"/>
      <c r="AY30" s="284"/>
      <c r="BJ30" s="263"/>
      <c r="BK30" s="251"/>
      <c r="BL30" s="253"/>
      <c r="BM30" s="256"/>
      <c r="BN30" s="251"/>
      <c r="BO30" s="270"/>
      <c r="BQ30" s="244" t="s">
        <v>558</v>
      </c>
      <c r="BR30" s="243" t="s">
        <v>131</v>
      </c>
      <c r="BS30" s="243" t="s">
        <v>212</v>
      </c>
      <c r="BT30" s="243" t="s">
        <v>129</v>
      </c>
      <c r="BU30" s="242">
        <v>138</v>
      </c>
    </row>
    <row r="31" spans="2:73" ht="9.6" customHeight="1" thickBot="1" x14ac:dyDescent="0.25">
      <c r="B31" s="242"/>
      <c r="D31" s="244"/>
      <c r="E31" s="243"/>
      <c r="F31" s="243"/>
      <c r="G31" s="243"/>
      <c r="H31" s="266"/>
      <c r="I31" s="282"/>
      <c r="J31" s="251"/>
      <c r="K31" s="254"/>
      <c r="L31" s="256"/>
      <c r="M31" s="251"/>
      <c r="N31" s="284"/>
      <c r="R31" s="298"/>
      <c r="S31" s="298"/>
      <c r="T31" s="298"/>
      <c r="Y31" s="263"/>
      <c r="Z31" s="251"/>
      <c r="AA31" s="245"/>
      <c r="AB31" s="263"/>
      <c r="AC31" s="282"/>
      <c r="AD31" s="265"/>
      <c r="AF31" s="244"/>
      <c r="AG31" s="243"/>
      <c r="AH31" s="243"/>
      <c r="AI31" s="243"/>
      <c r="AJ31" s="242"/>
      <c r="AM31" s="242"/>
      <c r="AO31" s="244"/>
      <c r="AP31" s="243"/>
      <c r="AQ31" s="243"/>
      <c r="AR31" s="243"/>
      <c r="AS31" s="266"/>
      <c r="AT31" s="282"/>
      <c r="AU31" s="251"/>
      <c r="AV31" s="254"/>
      <c r="AW31" s="256"/>
      <c r="AX31" s="251"/>
      <c r="AY31" s="284"/>
      <c r="BJ31" s="263"/>
      <c r="BK31" s="251"/>
      <c r="BL31" s="253"/>
      <c r="BM31" s="256"/>
      <c r="BN31" s="282"/>
      <c r="BO31" s="265"/>
      <c r="BQ31" s="244"/>
      <c r="BR31" s="243"/>
      <c r="BS31" s="243"/>
      <c r="BT31" s="243"/>
      <c r="BU31" s="242"/>
    </row>
    <row r="32" spans="2:73" ht="9.6" customHeight="1" thickTop="1" thickBot="1" x14ac:dyDescent="0.25">
      <c r="B32" s="242">
        <v>14</v>
      </c>
      <c r="D32" s="244" t="s">
        <v>623</v>
      </c>
      <c r="E32" s="243" t="s">
        <v>131</v>
      </c>
      <c r="F32" s="243" t="s">
        <v>171</v>
      </c>
      <c r="G32" s="243" t="s">
        <v>129</v>
      </c>
      <c r="H32" s="248"/>
      <c r="I32" s="250"/>
      <c r="J32" s="245"/>
      <c r="K32" s="269"/>
      <c r="L32" s="256"/>
      <c r="M32" s="251"/>
      <c r="N32" s="284"/>
      <c r="R32" s="298"/>
      <c r="S32" s="298"/>
      <c r="T32" s="298"/>
      <c r="Y32" s="263"/>
      <c r="Z32" s="251"/>
      <c r="AA32" s="252"/>
      <c r="AB32" s="251"/>
      <c r="AC32" s="249"/>
      <c r="AD32" s="248"/>
      <c r="AF32" s="244" t="s">
        <v>459</v>
      </c>
      <c r="AG32" s="243" t="s">
        <v>131</v>
      </c>
      <c r="AH32" s="243" t="s">
        <v>146</v>
      </c>
      <c r="AI32" s="243" t="s">
        <v>129</v>
      </c>
      <c r="AJ32" s="242">
        <v>55</v>
      </c>
      <c r="AM32" s="242">
        <v>97</v>
      </c>
      <c r="AO32" s="244" t="s">
        <v>622</v>
      </c>
      <c r="AP32" s="243" t="s">
        <v>131</v>
      </c>
      <c r="AQ32" s="243" t="s">
        <v>154</v>
      </c>
      <c r="AR32" s="243" t="s">
        <v>129</v>
      </c>
      <c r="AS32" s="248"/>
      <c r="AT32" s="250"/>
      <c r="AU32" s="245"/>
      <c r="AV32" s="269"/>
      <c r="AW32" s="256"/>
      <c r="AX32" s="251"/>
      <c r="AY32" s="284"/>
      <c r="BJ32" s="263"/>
      <c r="BK32" s="251"/>
      <c r="BL32" s="279"/>
      <c r="BM32" s="245"/>
      <c r="BN32" s="249"/>
      <c r="BO32" s="248"/>
      <c r="BQ32" s="244" t="s">
        <v>621</v>
      </c>
      <c r="BR32" s="243" t="s">
        <v>131</v>
      </c>
      <c r="BS32" s="243" t="s">
        <v>150</v>
      </c>
      <c r="BT32" s="243" t="s">
        <v>129</v>
      </c>
      <c r="BU32" s="242">
        <v>139</v>
      </c>
    </row>
    <row r="33" spans="2:73" ht="9.6" customHeight="1" thickTop="1" x14ac:dyDescent="0.2">
      <c r="B33" s="242"/>
      <c r="D33" s="244"/>
      <c r="E33" s="243"/>
      <c r="F33" s="243"/>
      <c r="G33" s="243"/>
      <c r="H33" s="245"/>
      <c r="I33" s="245"/>
      <c r="J33" s="256"/>
      <c r="K33" s="263"/>
      <c r="L33" s="263"/>
      <c r="M33" s="251"/>
      <c r="N33" s="284"/>
      <c r="R33" s="298"/>
      <c r="S33" s="298"/>
      <c r="T33" s="298"/>
      <c r="Y33" s="263"/>
      <c r="Z33" s="263"/>
      <c r="AA33" s="258"/>
      <c r="AB33" s="245"/>
      <c r="AC33" s="245"/>
      <c r="AD33" s="245"/>
      <c r="AF33" s="244"/>
      <c r="AG33" s="243"/>
      <c r="AH33" s="243"/>
      <c r="AI33" s="243"/>
      <c r="AJ33" s="242"/>
      <c r="AM33" s="242"/>
      <c r="AO33" s="244"/>
      <c r="AP33" s="243"/>
      <c r="AQ33" s="243"/>
      <c r="AR33" s="243"/>
      <c r="AS33" s="245"/>
      <c r="AT33" s="245"/>
      <c r="AU33" s="256"/>
      <c r="AV33" s="263"/>
      <c r="AW33" s="263"/>
      <c r="AX33" s="251"/>
      <c r="AY33" s="284"/>
      <c r="BJ33" s="263"/>
      <c r="BK33" s="263"/>
      <c r="BL33" s="263"/>
      <c r="BM33" s="251"/>
      <c r="BN33" s="245"/>
      <c r="BO33" s="245"/>
      <c r="BQ33" s="244"/>
      <c r="BR33" s="243"/>
      <c r="BS33" s="243"/>
      <c r="BT33" s="243"/>
      <c r="BU33" s="242"/>
    </row>
    <row r="34" spans="2:73" ht="9.6" customHeight="1" thickBot="1" x14ac:dyDescent="0.25">
      <c r="B34" s="242">
        <v>15</v>
      </c>
      <c r="D34" s="244" t="s">
        <v>620</v>
      </c>
      <c r="E34" s="243" t="s">
        <v>131</v>
      </c>
      <c r="F34" s="243" t="s">
        <v>150</v>
      </c>
      <c r="G34" s="243" t="s">
        <v>129</v>
      </c>
      <c r="H34" s="245"/>
      <c r="I34" s="245"/>
      <c r="J34" s="256"/>
      <c r="K34" s="263"/>
      <c r="L34" s="263"/>
      <c r="M34" s="251"/>
      <c r="N34" s="284"/>
      <c r="R34" s="298"/>
      <c r="S34" s="298"/>
      <c r="T34" s="298"/>
      <c r="Y34" s="263"/>
      <c r="Z34" s="263"/>
      <c r="AA34" s="283"/>
      <c r="AB34" s="245"/>
      <c r="AC34" s="270"/>
      <c r="AD34" s="270"/>
      <c r="AF34" s="244" t="s">
        <v>619</v>
      </c>
      <c r="AG34" s="243" t="s">
        <v>131</v>
      </c>
      <c r="AH34" s="243" t="s">
        <v>415</v>
      </c>
      <c r="AI34" s="243" t="s">
        <v>129</v>
      </c>
      <c r="AJ34" s="242">
        <v>56</v>
      </c>
      <c r="AM34" s="242">
        <v>98</v>
      </c>
      <c r="AO34" s="244" t="s">
        <v>618</v>
      </c>
      <c r="AP34" s="243" t="s">
        <v>131</v>
      </c>
      <c r="AQ34" s="243" t="s">
        <v>156</v>
      </c>
      <c r="AR34" s="243" t="s">
        <v>129</v>
      </c>
      <c r="AS34" s="245"/>
      <c r="AT34" s="245"/>
      <c r="AU34" s="256"/>
      <c r="AV34" s="263"/>
      <c r="AW34" s="263"/>
      <c r="AX34" s="251"/>
      <c r="AY34" s="284"/>
      <c r="BJ34" s="263"/>
      <c r="BK34" s="263"/>
      <c r="BL34" s="263"/>
      <c r="BM34" s="251"/>
      <c r="BN34" s="248"/>
      <c r="BO34" s="248"/>
      <c r="BQ34" s="244" t="s">
        <v>617</v>
      </c>
      <c r="BR34" s="243" t="s">
        <v>131</v>
      </c>
      <c r="BS34" s="243" t="s">
        <v>169</v>
      </c>
      <c r="BT34" s="243" t="s">
        <v>129</v>
      </c>
      <c r="BU34" s="242">
        <v>140</v>
      </c>
    </row>
    <row r="35" spans="2:73" ht="9.6" customHeight="1" thickTop="1" thickBot="1" x14ac:dyDescent="0.25">
      <c r="B35" s="242"/>
      <c r="D35" s="244"/>
      <c r="E35" s="243"/>
      <c r="F35" s="243"/>
      <c r="G35" s="243"/>
      <c r="H35" s="274"/>
      <c r="I35" s="266"/>
      <c r="J35" s="282"/>
      <c r="K35" s="263"/>
      <c r="L35" s="263"/>
      <c r="M35" s="251"/>
      <c r="N35" s="284"/>
      <c r="R35" s="298"/>
      <c r="S35" s="298"/>
      <c r="T35" s="298"/>
      <c r="Y35" s="263"/>
      <c r="Z35" s="263"/>
      <c r="AA35" s="283"/>
      <c r="AB35" s="252"/>
      <c r="AC35" s="265"/>
      <c r="AD35" s="274"/>
      <c r="AF35" s="244"/>
      <c r="AG35" s="243"/>
      <c r="AH35" s="243"/>
      <c r="AI35" s="243"/>
      <c r="AJ35" s="242"/>
      <c r="AM35" s="242"/>
      <c r="AO35" s="244"/>
      <c r="AP35" s="243"/>
      <c r="AQ35" s="243"/>
      <c r="AR35" s="243"/>
      <c r="AS35" s="274"/>
      <c r="AT35" s="266"/>
      <c r="AU35" s="282"/>
      <c r="AV35" s="263"/>
      <c r="AW35" s="263"/>
      <c r="AX35" s="251"/>
      <c r="AY35" s="284"/>
      <c r="BJ35" s="263"/>
      <c r="BK35" s="263"/>
      <c r="BL35" s="263"/>
      <c r="BM35" s="280"/>
      <c r="BN35" s="245"/>
      <c r="BO35" s="245"/>
      <c r="BQ35" s="244"/>
      <c r="BR35" s="243"/>
      <c r="BS35" s="243"/>
      <c r="BT35" s="243"/>
      <c r="BU35" s="242"/>
    </row>
    <row r="36" spans="2:73" ht="9.6" customHeight="1" thickTop="1" thickBot="1" x14ac:dyDescent="0.25">
      <c r="B36" s="242">
        <v>16</v>
      </c>
      <c r="D36" s="244" t="s">
        <v>616</v>
      </c>
      <c r="E36" s="243" t="s">
        <v>131</v>
      </c>
      <c r="F36" s="243" t="s">
        <v>135</v>
      </c>
      <c r="G36" s="243" t="s">
        <v>129</v>
      </c>
      <c r="H36" s="248"/>
      <c r="I36" s="248"/>
      <c r="J36" s="250"/>
      <c r="K36" s="256"/>
      <c r="L36" s="263"/>
      <c r="M36" s="251"/>
      <c r="N36" s="284"/>
      <c r="R36" s="298"/>
      <c r="S36" s="298"/>
      <c r="T36" s="298"/>
      <c r="Y36" s="263"/>
      <c r="Z36" s="263"/>
      <c r="AA36" s="251"/>
      <c r="AB36" s="249"/>
      <c r="AC36" s="248"/>
      <c r="AD36" s="248"/>
      <c r="AF36" s="244" t="s">
        <v>438</v>
      </c>
      <c r="AG36" s="243" t="s">
        <v>131</v>
      </c>
      <c r="AH36" s="243" t="s">
        <v>295</v>
      </c>
      <c r="AI36" s="243" t="s">
        <v>129</v>
      </c>
      <c r="AJ36" s="242">
        <v>57</v>
      </c>
      <c r="AM36" s="242">
        <v>99</v>
      </c>
      <c r="AO36" s="244" t="s">
        <v>615</v>
      </c>
      <c r="AP36" s="243" t="s">
        <v>131</v>
      </c>
      <c r="AQ36" s="243" t="s">
        <v>187</v>
      </c>
      <c r="AR36" s="243" t="s">
        <v>129</v>
      </c>
      <c r="AS36" s="248"/>
      <c r="AT36" s="248"/>
      <c r="AU36" s="250"/>
      <c r="AV36" s="256"/>
      <c r="AW36" s="263"/>
      <c r="AX36" s="251"/>
      <c r="AY36" s="284"/>
      <c r="BJ36" s="263"/>
      <c r="BK36" s="263"/>
      <c r="BL36" s="251"/>
      <c r="BM36" s="256"/>
      <c r="BN36" s="275"/>
      <c r="BO36" s="270"/>
      <c r="BQ36" s="244" t="s">
        <v>614</v>
      </c>
      <c r="BR36" s="243" t="s">
        <v>131</v>
      </c>
      <c r="BS36" s="243" t="s">
        <v>156</v>
      </c>
      <c r="BT36" s="243" t="s">
        <v>129</v>
      </c>
      <c r="BU36" s="242">
        <v>141</v>
      </c>
    </row>
    <row r="37" spans="2:73" ht="9.6" customHeight="1" thickTop="1" thickBot="1" x14ac:dyDescent="0.25">
      <c r="B37" s="242"/>
      <c r="D37" s="244"/>
      <c r="E37" s="243"/>
      <c r="F37" s="243"/>
      <c r="G37" s="243"/>
      <c r="H37" s="245"/>
      <c r="I37" s="245"/>
      <c r="J37" s="245"/>
      <c r="K37" s="256"/>
      <c r="L37" s="282"/>
      <c r="M37" s="251"/>
      <c r="N37" s="284"/>
      <c r="R37" s="298"/>
      <c r="S37" s="298"/>
      <c r="T37" s="298"/>
      <c r="Y37" s="263"/>
      <c r="Z37" s="282"/>
      <c r="AA37" s="251"/>
      <c r="AB37" s="245"/>
      <c r="AC37" s="245"/>
      <c r="AD37" s="245"/>
      <c r="AF37" s="244"/>
      <c r="AG37" s="243"/>
      <c r="AH37" s="243"/>
      <c r="AI37" s="243"/>
      <c r="AJ37" s="242"/>
      <c r="AM37" s="242"/>
      <c r="AO37" s="244"/>
      <c r="AP37" s="243"/>
      <c r="AQ37" s="243"/>
      <c r="AR37" s="243"/>
      <c r="AS37" s="245"/>
      <c r="AT37" s="245"/>
      <c r="AU37" s="245"/>
      <c r="AV37" s="256"/>
      <c r="AW37" s="282"/>
      <c r="AX37" s="251"/>
      <c r="AY37" s="284"/>
      <c r="BJ37" s="263"/>
      <c r="BK37" s="282"/>
      <c r="BL37" s="251"/>
      <c r="BM37" s="245"/>
      <c r="BN37" s="274"/>
      <c r="BO37" s="274"/>
      <c r="BQ37" s="244"/>
      <c r="BR37" s="243"/>
      <c r="BS37" s="243"/>
      <c r="BT37" s="243"/>
      <c r="BU37" s="242"/>
    </row>
    <row r="38" spans="2:73" ht="9.6" customHeight="1" thickTop="1" thickBot="1" x14ac:dyDescent="0.25">
      <c r="B38" s="242">
        <v>17</v>
      </c>
      <c r="D38" s="244" t="s">
        <v>437</v>
      </c>
      <c r="E38" s="243" t="s">
        <v>131</v>
      </c>
      <c r="F38" s="243" t="s">
        <v>295</v>
      </c>
      <c r="G38" s="243" t="s">
        <v>129</v>
      </c>
      <c r="H38" s="245"/>
      <c r="I38" s="245"/>
      <c r="J38" s="245"/>
      <c r="K38" s="245"/>
      <c r="L38" s="250"/>
      <c r="M38" s="245"/>
      <c r="N38" s="284"/>
      <c r="R38" s="298"/>
      <c r="S38" s="298"/>
      <c r="T38" s="298"/>
      <c r="Y38" s="251"/>
      <c r="Z38" s="249"/>
      <c r="AA38" s="245"/>
      <c r="AB38" s="245"/>
      <c r="AC38" s="248"/>
      <c r="AD38" s="248"/>
      <c r="AF38" s="244" t="s">
        <v>613</v>
      </c>
      <c r="AG38" s="243" t="s">
        <v>131</v>
      </c>
      <c r="AH38" s="243" t="s">
        <v>202</v>
      </c>
      <c r="AI38" s="243" t="s">
        <v>129</v>
      </c>
      <c r="AJ38" s="242">
        <v>58</v>
      </c>
      <c r="AM38" s="242">
        <v>100</v>
      </c>
      <c r="AO38" s="244" t="s">
        <v>612</v>
      </c>
      <c r="AP38" s="243" t="s">
        <v>131</v>
      </c>
      <c r="AQ38" s="243" t="s">
        <v>148</v>
      </c>
      <c r="AR38" s="243" t="s">
        <v>129</v>
      </c>
      <c r="AS38" s="245"/>
      <c r="AT38" s="245"/>
      <c r="AU38" s="245"/>
      <c r="AV38" s="245"/>
      <c r="AW38" s="250"/>
      <c r="AX38" s="245"/>
      <c r="AY38" s="284"/>
      <c r="BJ38" s="251"/>
      <c r="BK38" s="249"/>
      <c r="BL38" s="245"/>
      <c r="BM38" s="245"/>
      <c r="BN38" s="248"/>
      <c r="BO38" s="248"/>
      <c r="BQ38" s="244" t="s">
        <v>611</v>
      </c>
      <c r="BR38" s="243" t="s">
        <v>131</v>
      </c>
      <c r="BS38" s="243" t="s">
        <v>142</v>
      </c>
      <c r="BT38" s="243" t="s">
        <v>129</v>
      </c>
      <c r="BU38" s="242">
        <v>142</v>
      </c>
    </row>
    <row r="39" spans="2:73" ht="9.6" customHeight="1" thickTop="1" thickBot="1" x14ac:dyDescent="0.25">
      <c r="B39" s="242"/>
      <c r="D39" s="244"/>
      <c r="E39" s="243"/>
      <c r="F39" s="243"/>
      <c r="G39" s="243"/>
      <c r="H39" s="274"/>
      <c r="I39" s="266"/>
      <c r="J39" s="255"/>
      <c r="K39" s="245"/>
      <c r="L39" s="254"/>
      <c r="M39" s="245"/>
      <c r="N39" s="284"/>
      <c r="R39" s="298"/>
      <c r="S39" s="298"/>
      <c r="T39" s="298"/>
      <c r="Y39" s="251"/>
      <c r="Z39" s="253"/>
      <c r="AA39" s="245"/>
      <c r="AB39" s="279"/>
      <c r="AC39" s="245"/>
      <c r="AD39" s="245"/>
      <c r="AF39" s="244"/>
      <c r="AG39" s="243"/>
      <c r="AH39" s="243"/>
      <c r="AI39" s="243"/>
      <c r="AJ39" s="242"/>
      <c r="AM39" s="242"/>
      <c r="AO39" s="244"/>
      <c r="AP39" s="243"/>
      <c r="AQ39" s="243"/>
      <c r="AR39" s="243"/>
      <c r="AS39" s="274"/>
      <c r="AT39" s="266"/>
      <c r="AU39" s="255"/>
      <c r="AV39" s="245"/>
      <c r="AW39" s="254"/>
      <c r="AX39" s="245"/>
      <c r="AY39" s="284"/>
      <c r="BJ39" s="251"/>
      <c r="BK39" s="253"/>
      <c r="BL39" s="245"/>
      <c r="BM39" s="279"/>
      <c r="BN39" s="245"/>
      <c r="BO39" s="245"/>
      <c r="BQ39" s="244"/>
      <c r="BR39" s="243"/>
      <c r="BS39" s="243"/>
      <c r="BT39" s="243"/>
      <c r="BU39" s="242"/>
    </row>
    <row r="40" spans="2:73" ht="9.6" customHeight="1" thickTop="1" thickBot="1" x14ac:dyDescent="0.25">
      <c r="B40" s="242">
        <v>18</v>
      </c>
      <c r="D40" s="244" t="s">
        <v>610</v>
      </c>
      <c r="E40" s="243" t="s">
        <v>131</v>
      </c>
      <c r="F40" s="243" t="s">
        <v>156</v>
      </c>
      <c r="G40" s="243" t="s">
        <v>129</v>
      </c>
      <c r="H40" s="248"/>
      <c r="I40" s="248"/>
      <c r="J40" s="259"/>
      <c r="K40" s="251"/>
      <c r="L40" s="254"/>
      <c r="M40" s="245"/>
      <c r="N40" s="284"/>
      <c r="R40" s="297"/>
      <c r="S40" s="297"/>
      <c r="T40" s="297"/>
      <c r="Y40" s="251"/>
      <c r="Z40" s="253"/>
      <c r="AA40" s="256"/>
      <c r="AB40" s="263"/>
      <c r="AC40" s="275"/>
      <c r="AD40" s="270"/>
      <c r="AF40" s="244" t="s">
        <v>609</v>
      </c>
      <c r="AG40" s="243" t="s">
        <v>131</v>
      </c>
      <c r="AH40" s="243" t="s">
        <v>259</v>
      </c>
      <c r="AI40" s="243" t="s">
        <v>129</v>
      </c>
      <c r="AJ40" s="242">
        <v>59</v>
      </c>
      <c r="AM40" s="242">
        <v>101</v>
      </c>
      <c r="AO40" s="244" t="s">
        <v>608</v>
      </c>
      <c r="AP40" s="243" t="s">
        <v>131</v>
      </c>
      <c r="AQ40" s="243" t="s">
        <v>181</v>
      </c>
      <c r="AR40" s="243" t="s">
        <v>129</v>
      </c>
      <c r="AS40" s="248"/>
      <c r="AT40" s="248"/>
      <c r="AU40" s="259"/>
      <c r="AV40" s="251"/>
      <c r="AW40" s="254"/>
      <c r="AX40" s="245"/>
      <c r="AY40" s="284"/>
      <c r="BJ40" s="251"/>
      <c r="BK40" s="253"/>
      <c r="BL40" s="256"/>
      <c r="BM40" s="263"/>
      <c r="BN40" s="275"/>
      <c r="BO40" s="270"/>
      <c r="BQ40" s="244" t="s">
        <v>598</v>
      </c>
      <c r="BR40" s="243" t="s">
        <v>131</v>
      </c>
      <c r="BS40" s="243" t="s">
        <v>164</v>
      </c>
      <c r="BT40" s="243" t="s">
        <v>129</v>
      </c>
      <c r="BU40" s="242">
        <v>143</v>
      </c>
    </row>
    <row r="41" spans="2:73" ht="9.6" customHeight="1" thickTop="1" x14ac:dyDescent="0.2">
      <c r="B41" s="242"/>
      <c r="D41" s="244"/>
      <c r="E41" s="243"/>
      <c r="F41" s="243"/>
      <c r="G41" s="243"/>
      <c r="H41" s="245"/>
      <c r="I41" s="245"/>
      <c r="J41" s="256"/>
      <c r="K41" s="251"/>
      <c r="L41" s="254"/>
      <c r="M41" s="245"/>
      <c r="N41" s="284"/>
      <c r="Q41" s="237"/>
      <c r="U41" s="237"/>
      <c r="Y41" s="251"/>
      <c r="Z41" s="253"/>
      <c r="AA41" s="256"/>
      <c r="AB41" s="251"/>
      <c r="AC41" s="274"/>
      <c r="AD41" s="274"/>
      <c r="AF41" s="244"/>
      <c r="AG41" s="243"/>
      <c r="AH41" s="243"/>
      <c r="AI41" s="243"/>
      <c r="AJ41" s="242"/>
      <c r="AM41" s="242"/>
      <c r="AO41" s="244"/>
      <c r="AP41" s="243"/>
      <c r="AQ41" s="243"/>
      <c r="AR41" s="243"/>
      <c r="AS41" s="245"/>
      <c r="AT41" s="245"/>
      <c r="AU41" s="256"/>
      <c r="AV41" s="251"/>
      <c r="AW41" s="254"/>
      <c r="AX41" s="245"/>
      <c r="AY41" s="284"/>
      <c r="BB41" s="237"/>
      <c r="BF41" s="237"/>
      <c r="BJ41" s="251"/>
      <c r="BK41" s="253"/>
      <c r="BL41" s="256"/>
      <c r="BM41" s="251"/>
      <c r="BN41" s="274"/>
      <c r="BO41" s="274"/>
      <c r="BQ41" s="244"/>
      <c r="BR41" s="243"/>
      <c r="BS41" s="243"/>
      <c r="BT41" s="243"/>
      <c r="BU41" s="242"/>
    </row>
    <row r="42" spans="2:73" ht="9.6" customHeight="1" thickBot="1" x14ac:dyDescent="0.25">
      <c r="B42" s="242">
        <v>19</v>
      </c>
      <c r="D42" s="244" t="s">
        <v>503</v>
      </c>
      <c r="E42" s="243" t="s">
        <v>131</v>
      </c>
      <c r="F42" s="243" t="s">
        <v>152</v>
      </c>
      <c r="G42" s="243" t="s">
        <v>129</v>
      </c>
      <c r="H42" s="248"/>
      <c r="I42" s="245"/>
      <c r="J42" s="256"/>
      <c r="K42" s="255"/>
      <c r="L42" s="254"/>
      <c r="M42" s="245"/>
      <c r="N42" s="284"/>
      <c r="Q42" s="268">
        <v>11</v>
      </c>
      <c r="R42" s="261"/>
      <c r="T42" s="267">
        <v>7</v>
      </c>
      <c r="U42" s="260"/>
      <c r="Y42" s="251"/>
      <c r="Z42" s="253"/>
      <c r="AA42" s="252"/>
      <c r="AB42" s="251"/>
      <c r="AC42" s="245"/>
      <c r="AD42" s="270"/>
      <c r="AF42" s="244" t="s">
        <v>607</v>
      </c>
      <c r="AG42" s="243" t="s">
        <v>131</v>
      </c>
      <c r="AH42" s="243" t="s">
        <v>169</v>
      </c>
      <c r="AI42" s="243" t="s">
        <v>129</v>
      </c>
      <c r="AJ42" s="242">
        <v>60</v>
      </c>
      <c r="AM42" s="242">
        <v>102</v>
      </c>
      <c r="AO42" s="244" t="s">
        <v>543</v>
      </c>
      <c r="AP42" s="243" t="s">
        <v>131</v>
      </c>
      <c r="AQ42" s="243" t="s">
        <v>152</v>
      </c>
      <c r="AR42" s="243" t="s">
        <v>129</v>
      </c>
      <c r="AS42" s="248"/>
      <c r="AT42" s="245"/>
      <c r="AU42" s="256"/>
      <c r="AV42" s="255"/>
      <c r="AW42" s="254"/>
      <c r="AX42" s="245"/>
      <c r="AY42" s="284"/>
      <c r="BB42" s="268">
        <v>11</v>
      </c>
      <c r="BC42" s="261"/>
      <c r="BE42" s="267">
        <v>8</v>
      </c>
      <c r="BF42" s="260"/>
      <c r="BJ42" s="251"/>
      <c r="BK42" s="253"/>
      <c r="BL42" s="252"/>
      <c r="BM42" s="251"/>
      <c r="BN42" s="245"/>
      <c r="BO42" s="248"/>
      <c r="BQ42" s="244" t="s">
        <v>606</v>
      </c>
      <c r="BR42" s="243" t="s">
        <v>131</v>
      </c>
      <c r="BS42" s="243" t="s">
        <v>138</v>
      </c>
      <c r="BT42" s="243" t="s">
        <v>129</v>
      </c>
      <c r="BU42" s="242">
        <v>144</v>
      </c>
    </row>
    <row r="43" spans="2:73" ht="9.6" customHeight="1" thickTop="1" thickBot="1" x14ac:dyDescent="0.25">
      <c r="B43" s="242"/>
      <c r="D43" s="244"/>
      <c r="E43" s="243"/>
      <c r="F43" s="243"/>
      <c r="G43" s="243"/>
      <c r="H43" s="245"/>
      <c r="I43" s="269"/>
      <c r="J43" s="245"/>
      <c r="K43" s="250"/>
      <c r="L43" s="245"/>
      <c r="M43" s="245"/>
      <c r="N43" s="284"/>
      <c r="Q43" s="262"/>
      <c r="R43" s="261"/>
      <c r="S43" s="257"/>
      <c r="T43" s="261"/>
      <c r="U43" s="260"/>
      <c r="Y43" s="251"/>
      <c r="Z43" s="245"/>
      <c r="AA43" s="249"/>
      <c r="AB43" s="245"/>
      <c r="AC43" s="252"/>
      <c r="AD43" s="265"/>
      <c r="AF43" s="244"/>
      <c r="AG43" s="243"/>
      <c r="AH43" s="243"/>
      <c r="AI43" s="243"/>
      <c r="AJ43" s="242"/>
      <c r="AM43" s="242"/>
      <c r="AO43" s="244"/>
      <c r="AP43" s="243"/>
      <c r="AQ43" s="243"/>
      <c r="AR43" s="243"/>
      <c r="AS43" s="245"/>
      <c r="AT43" s="269"/>
      <c r="AU43" s="245"/>
      <c r="AV43" s="250"/>
      <c r="AW43" s="245"/>
      <c r="AX43" s="245"/>
      <c r="AY43" s="284"/>
      <c r="BB43" s="262"/>
      <c r="BC43" s="261"/>
      <c r="BD43" s="257"/>
      <c r="BE43" s="261"/>
      <c r="BF43" s="260"/>
      <c r="BJ43" s="251"/>
      <c r="BK43" s="245"/>
      <c r="BL43" s="249"/>
      <c r="BM43" s="245"/>
      <c r="BN43" s="279"/>
      <c r="BO43" s="245"/>
      <c r="BQ43" s="244"/>
      <c r="BR43" s="243"/>
      <c r="BS43" s="243"/>
      <c r="BT43" s="243"/>
      <c r="BU43" s="242"/>
    </row>
    <row r="44" spans="2:73" ht="9.6" customHeight="1" thickTop="1" thickBot="1" x14ac:dyDescent="0.25">
      <c r="B44" s="242">
        <v>20</v>
      </c>
      <c r="D44" s="244" t="s">
        <v>418</v>
      </c>
      <c r="E44" s="243" t="s">
        <v>131</v>
      </c>
      <c r="F44" s="243" t="s">
        <v>207</v>
      </c>
      <c r="G44" s="243" t="s">
        <v>129</v>
      </c>
      <c r="H44" s="264"/>
      <c r="I44" s="263"/>
      <c r="J44" s="251"/>
      <c r="K44" s="254"/>
      <c r="L44" s="245"/>
      <c r="M44" s="245"/>
      <c r="N44" s="284"/>
      <c r="Q44" s="268">
        <v>11</v>
      </c>
      <c r="R44" s="261"/>
      <c r="T44" s="267">
        <v>5</v>
      </c>
      <c r="U44" s="260"/>
      <c r="Y44" s="251"/>
      <c r="Z44" s="245"/>
      <c r="AA44" s="253"/>
      <c r="AB44" s="256"/>
      <c r="AC44" s="258"/>
      <c r="AD44" s="248"/>
      <c r="AF44" s="244" t="s">
        <v>605</v>
      </c>
      <c r="AG44" s="243" t="s">
        <v>131</v>
      </c>
      <c r="AH44" s="243" t="s">
        <v>150</v>
      </c>
      <c r="AI44" s="243" t="s">
        <v>129</v>
      </c>
      <c r="AJ44" s="242">
        <v>61</v>
      </c>
      <c r="AM44" s="242">
        <v>103</v>
      </c>
      <c r="AO44" s="244" t="s">
        <v>604</v>
      </c>
      <c r="AP44" s="243" t="s">
        <v>131</v>
      </c>
      <c r="AQ44" s="243" t="s">
        <v>275</v>
      </c>
      <c r="AR44" s="243" t="s">
        <v>129</v>
      </c>
      <c r="AS44" s="264"/>
      <c r="AT44" s="263"/>
      <c r="AU44" s="251"/>
      <c r="AV44" s="254"/>
      <c r="AW44" s="245"/>
      <c r="AX44" s="245"/>
      <c r="AY44" s="284"/>
      <c r="BB44" s="268">
        <v>11</v>
      </c>
      <c r="BC44" s="261"/>
      <c r="BE44" s="267">
        <v>9</v>
      </c>
      <c r="BF44" s="260"/>
      <c r="BJ44" s="251"/>
      <c r="BK44" s="245"/>
      <c r="BL44" s="253"/>
      <c r="BM44" s="256"/>
      <c r="BN44" s="263"/>
      <c r="BO44" s="275"/>
      <c r="BQ44" s="244" t="s">
        <v>603</v>
      </c>
      <c r="BR44" s="243" t="s">
        <v>131</v>
      </c>
      <c r="BS44" s="243" t="s">
        <v>210</v>
      </c>
      <c r="BT44" s="243" t="s">
        <v>129</v>
      </c>
      <c r="BU44" s="242">
        <v>145</v>
      </c>
    </row>
    <row r="45" spans="2:73" ht="9.6" customHeight="1" thickTop="1" thickBot="1" x14ac:dyDescent="0.25">
      <c r="B45" s="242"/>
      <c r="D45" s="244"/>
      <c r="E45" s="243"/>
      <c r="F45" s="243"/>
      <c r="G45" s="243"/>
      <c r="H45" s="245"/>
      <c r="I45" s="256"/>
      <c r="J45" s="255"/>
      <c r="K45" s="254"/>
      <c r="L45" s="245"/>
      <c r="M45" s="245"/>
      <c r="N45" s="284"/>
      <c r="O45" s="271">
        <f>IF(Q42="","",IF(Q42&gt;T42,1,0)+IF(Q44&gt;T44,1,0)+IF(Q46&gt;T46,1,0)+IF(Q48&gt;T48,1,0)+IF(Q50&gt;T50,1,0))</f>
        <v>3</v>
      </c>
      <c r="P45" s="273"/>
      <c r="Q45" s="262"/>
      <c r="R45" s="261"/>
      <c r="S45" s="257"/>
      <c r="T45" s="261"/>
      <c r="U45" s="260"/>
      <c r="V45" s="272">
        <f>IF(Q42="","",IF(Q42&lt;T42,1,0)+IF(Q44&lt;T44,1,0)+IF(Q46&lt;T46,1,0)+IF(Q48&lt;T48,1,0)+IF(Q50&lt;T50,1,0))</f>
        <v>0</v>
      </c>
      <c r="W45" s="271"/>
      <c r="Y45" s="251"/>
      <c r="Z45" s="245"/>
      <c r="AA45" s="253"/>
      <c r="AB45" s="252"/>
      <c r="AC45" s="251"/>
      <c r="AD45" s="245"/>
      <c r="AF45" s="244"/>
      <c r="AG45" s="243"/>
      <c r="AH45" s="243"/>
      <c r="AI45" s="243"/>
      <c r="AJ45" s="242"/>
      <c r="AM45" s="242"/>
      <c r="AO45" s="244"/>
      <c r="AP45" s="243"/>
      <c r="AQ45" s="243"/>
      <c r="AR45" s="243"/>
      <c r="AS45" s="245"/>
      <c r="AT45" s="256"/>
      <c r="AU45" s="255"/>
      <c r="AV45" s="254"/>
      <c r="AW45" s="245"/>
      <c r="AX45" s="245"/>
      <c r="AY45" s="284"/>
      <c r="AZ45" s="271">
        <f>IF(BB42="","",IF(BB42&gt;BE42,1,0)+IF(BB44&gt;BE44,1,0)+IF(BB46&gt;BE46,1,0)+IF(BB48&gt;BE48,1,0)+IF(BB50&gt;BE50,1,0))</f>
        <v>3</v>
      </c>
      <c r="BA45" s="273"/>
      <c r="BB45" s="262"/>
      <c r="BC45" s="261"/>
      <c r="BD45" s="257"/>
      <c r="BE45" s="261"/>
      <c r="BF45" s="260"/>
      <c r="BG45" s="272">
        <f>IF(BB42="","",IF(BB42&lt;BE42,1,0)+IF(BB44&lt;BE44,1,0)+IF(BB46&lt;BE46,1,0)+IF(BB48&lt;BE48,1,0)+IF(BB50&lt;BE50,1,0))</f>
        <v>2</v>
      </c>
      <c r="BH45" s="271"/>
      <c r="BJ45" s="251"/>
      <c r="BK45" s="245"/>
      <c r="BL45" s="253"/>
      <c r="BM45" s="252"/>
      <c r="BN45" s="251"/>
      <c r="BO45" s="274"/>
      <c r="BQ45" s="244"/>
      <c r="BR45" s="243"/>
      <c r="BS45" s="243"/>
      <c r="BT45" s="243"/>
      <c r="BU45" s="242"/>
    </row>
    <row r="46" spans="2:73" ht="9.6" customHeight="1" thickTop="1" thickBot="1" x14ac:dyDescent="0.25">
      <c r="B46" s="242">
        <v>21</v>
      </c>
      <c r="D46" s="244" t="s">
        <v>602</v>
      </c>
      <c r="E46" s="243" t="s">
        <v>131</v>
      </c>
      <c r="F46" s="243" t="s">
        <v>148</v>
      </c>
      <c r="G46" s="243" t="s">
        <v>129</v>
      </c>
      <c r="H46" s="248"/>
      <c r="I46" s="248"/>
      <c r="J46" s="250"/>
      <c r="K46" s="245"/>
      <c r="L46" s="245"/>
      <c r="M46" s="245"/>
      <c r="N46" s="291"/>
      <c r="O46" s="271"/>
      <c r="P46" s="273"/>
      <c r="Q46" s="268">
        <v>11</v>
      </c>
      <c r="R46" s="261"/>
      <c r="T46" s="267">
        <v>4</v>
      </c>
      <c r="U46" s="260"/>
      <c r="V46" s="272"/>
      <c r="W46" s="271"/>
      <c r="X46" s="236"/>
      <c r="Y46" s="251"/>
      <c r="Z46" s="245"/>
      <c r="AA46" s="245"/>
      <c r="AB46" s="249"/>
      <c r="AC46" s="248"/>
      <c r="AD46" s="248"/>
      <c r="AF46" s="244" t="s">
        <v>601</v>
      </c>
      <c r="AG46" s="243" t="s">
        <v>131</v>
      </c>
      <c r="AH46" s="243" t="s">
        <v>210</v>
      </c>
      <c r="AI46" s="243" t="s">
        <v>129</v>
      </c>
      <c r="AJ46" s="242">
        <v>62</v>
      </c>
      <c r="AM46" s="242">
        <v>104</v>
      </c>
      <c r="AO46" s="244" t="s">
        <v>600</v>
      </c>
      <c r="AP46" s="243" t="s">
        <v>131</v>
      </c>
      <c r="AQ46" s="243" t="s">
        <v>259</v>
      </c>
      <c r="AR46" s="243" t="s">
        <v>129</v>
      </c>
      <c r="AS46" s="248"/>
      <c r="AT46" s="248"/>
      <c r="AU46" s="250"/>
      <c r="AV46" s="245"/>
      <c r="AW46" s="245"/>
      <c r="AX46" s="245"/>
      <c r="AY46" s="291"/>
      <c r="AZ46" s="271"/>
      <c r="BA46" s="273"/>
      <c r="BB46" s="268">
        <v>8</v>
      </c>
      <c r="BC46" s="261"/>
      <c r="BE46" s="267">
        <v>11</v>
      </c>
      <c r="BF46" s="260"/>
      <c r="BG46" s="272"/>
      <c r="BH46" s="271"/>
      <c r="BI46" s="236"/>
      <c r="BJ46" s="251"/>
      <c r="BK46" s="245"/>
      <c r="BL46" s="245"/>
      <c r="BM46" s="249"/>
      <c r="BN46" s="248"/>
      <c r="BO46" s="248"/>
      <c r="BQ46" s="244" t="s">
        <v>599</v>
      </c>
      <c r="BR46" s="243" t="s">
        <v>131</v>
      </c>
      <c r="BS46" s="243" t="s">
        <v>185</v>
      </c>
      <c r="BT46" s="243" t="s">
        <v>129</v>
      </c>
      <c r="BU46" s="242">
        <v>146</v>
      </c>
    </row>
    <row r="47" spans="2:73" ht="9.6" customHeight="1" thickTop="1" x14ac:dyDescent="0.2">
      <c r="B47" s="242"/>
      <c r="D47" s="244"/>
      <c r="E47" s="243"/>
      <c r="F47" s="243"/>
      <c r="G47" s="243"/>
      <c r="H47" s="245"/>
      <c r="I47" s="245"/>
      <c r="J47" s="245"/>
      <c r="K47" s="245"/>
      <c r="L47" s="245"/>
      <c r="M47" s="256"/>
      <c r="N47" s="288"/>
      <c r="O47" s="271"/>
      <c r="P47" s="273"/>
      <c r="Q47" s="262"/>
      <c r="R47" s="261"/>
      <c r="S47" s="257"/>
      <c r="T47" s="261"/>
      <c r="U47" s="260"/>
      <c r="V47" s="272"/>
      <c r="W47" s="271"/>
      <c r="X47" s="285"/>
      <c r="Y47" s="245"/>
      <c r="Z47" s="245"/>
      <c r="AA47" s="245"/>
      <c r="AB47" s="245"/>
      <c r="AC47" s="245"/>
      <c r="AD47" s="245"/>
      <c r="AF47" s="244"/>
      <c r="AG47" s="243"/>
      <c r="AH47" s="243"/>
      <c r="AI47" s="243"/>
      <c r="AJ47" s="242"/>
      <c r="AM47" s="242"/>
      <c r="AO47" s="244"/>
      <c r="AP47" s="243"/>
      <c r="AQ47" s="243"/>
      <c r="AR47" s="243"/>
      <c r="AS47" s="245"/>
      <c r="AT47" s="245"/>
      <c r="AU47" s="245"/>
      <c r="AV47" s="245"/>
      <c r="AW47" s="245"/>
      <c r="AX47" s="256"/>
      <c r="AY47" s="288"/>
      <c r="AZ47" s="271"/>
      <c r="BA47" s="273"/>
      <c r="BB47" s="262"/>
      <c r="BC47" s="261"/>
      <c r="BD47" s="257"/>
      <c r="BE47" s="261"/>
      <c r="BF47" s="260"/>
      <c r="BG47" s="272"/>
      <c r="BH47" s="271"/>
      <c r="BI47" s="285"/>
      <c r="BJ47" s="245"/>
      <c r="BK47" s="245"/>
      <c r="BL47" s="245"/>
      <c r="BM47" s="245"/>
      <c r="BN47" s="245"/>
      <c r="BO47" s="245"/>
      <c r="BQ47" s="244"/>
      <c r="BR47" s="243"/>
      <c r="BS47" s="243"/>
      <c r="BT47" s="243"/>
      <c r="BU47" s="242"/>
    </row>
    <row r="48" spans="2:73" ht="9.6" customHeight="1" thickBot="1" x14ac:dyDescent="0.25">
      <c r="B48" s="242">
        <v>22</v>
      </c>
      <c r="D48" s="244" t="s">
        <v>598</v>
      </c>
      <c r="E48" s="243" t="s">
        <v>131</v>
      </c>
      <c r="F48" s="243" t="s">
        <v>210</v>
      </c>
      <c r="G48" s="243" t="s">
        <v>129</v>
      </c>
      <c r="H48" s="248"/>
      <c r="I48" s="248"/>
      <c r="J48" s="245"/>
      <c r="K48" s="245"/>
      <c r="L48" s="245"/>
      <c r="M48" s="256"/>
      <c r="O48" s="271"/>
      <c r="P48" s="273"/>
      <c r="Q48" s="268"/>
      <c r="R48" s="261"/>
      <c r="T48" s="267"/>
      <c r="U48" s="260"/>
      <c r="V48" s="272"/>
      <c r="W48" s="271"/>
      <c r="X48" s="285"/>
      <c r="Y48" s="245"/>
      <c r="Z48" s="245"/>
      <c r="AA48" s="245"/>
      <c r="AB48" s="245"/>
      <c r="AC48" s="248"/>
      <c r="AD48" s="248"/>
      <c r="AF48" s="244" t="s">
        <v>597</v>
      </c>
      <c r="AG48" s="243" t="s">
        <v>131</v>
      </c>
      <c r="AH48" s="243" t="s">
        <v>198</v>
      </c>
      <c r="AI48" s="243" t="s">
        <v>129</v>
      </c>
      <c r="AJ48" s="242">
        <v>63</v>
      </c>
      <c r="AM48" s="242">
        <v>105</v>
      </c>
      <c r="AO48" s="244" t="s">
        <v>596</v>
      </c>
      <c r="AP48" s="243" t="s">
        <v>131</v>
      </c>
      <c r="AQ48" s="243" t="s">
        <v>210</v>
      </c>
      <c r="AR48" s="243" t="s">
        <v>129</v>
      </c>
      <c r="AS48" s="248"/>
      <c r="AT48" s="248"/>
      <c r="AU48" s="245"/>
      <c r="AV48" s="245"/>
      <c r="AW48" s="245"/>
      <c r="AX48" s="256"/>
      <c r="AZ48" s="271"/>
      <c r="BA48" s="273"/>
      <c r="BB48" s="268">
        <v>3</v>
      </c>
      <c r="BC48" s="261"/>
      <c r="BE48" s="267">
        <v>11</v>
      </c>
      <c r="BF48" s="260"/>
      <c r="BG48" s="272"/>
      <c r="BH48" s="271"/>
      <c r="BI48" s="285"/>
      <c r="BJ48" s="245"/>
      <c r="BK48" s="245"/>
      <c r="BL48" s="245"/>
      <c r="BM48" s="245"/>
      <c r="BN48" s="248"/>
      <c r="BO48" s="248"/>
      <c r="BQ48" s="244" t="s">
        <v>595</v>
      </c>
      <c r="BR48" s="243" t="s">
        <v>131</v>
      </c>
      <c r="BS48" s="243" t="s">
        <v>140</v>
      </c>
      <c r="BT48" s="243" t="s">
        <v>129</v>
      </c>
      <c r="BU48" s="242">
        <v>147</v>
      </c>
    </row>
    <row r="49" spans="2:73" ht="9.6" customHeight="1" thickTop="1" thickBot="1" x14ac:dyDescent="0.25">
      <c r="B49" s="242"/>
      <c r="D49" s="244"/>
      <c r="E49" s="243"/>
      <c r="F49" s="243"/>
      <c r="G49" s="243"/>
      <c r="H49" s="245"/>
      <c r="I49" s="245"/>
      <c r="J49" s="269"/>
      <c r="K49" s="245"/>
      <c r="L49" s="245"/>
      <c r="M49" s="256"/>
      <c r="Q49" s="262"/>
      <c r="R49" s="261"/>
      <c r="S49" s="257"/>
      <c r="T49" s="261"/>
      <c r="U49" s="260"/>
      <c r="X49" s="285"/>
      <c r="Y49" s="245"/>
      <c r="Z49" s="245"/>
      <c r="AA49" s="245"/>
      <c r="AB49" s="279"/>
      <c r="AC49" s="245"/>
      <c r="AD49" s="245"/>
      <c r="AF49" s="244"/>
      <c r="AG49" s="243"/>
      <c r="AH49" s="243"/>
      <c r="AI49" s="243"/>
      <c r="AJ49" s="242"/>
      <c r="AM49" s="242"/>
      <c r="AO49" s="244"/>
      <c r="AP49" s="243"/>
      <c r="AQ49" s="243"/>
      <c r="AR49" s="243"/>
      <c r="AS49" s="245"/>
      <c r="AT49" s="245"/>
      <c r="AU49" s="269"/>
      <c r="AV49" s="245"/>
      <c r="AW49" s="245"/>
      <c r="AX49" s="256"/>
      <c r="BB49" s="262"/>
      <c r="BC49" s="261"/>
      <c r="BD49" s="257"/>
      <c r="BE49" s="261"/>
      <c r="BF49" s="260"/>
      <c r="BI49" s="285"/>
      <c r="BJ49" s="245"/>
      <c r="BK49" s="245"/>
      <c r="BL49" s="245"/>
      <c r="BM49" s="279"/>
      <c r="BN49" s="245"/>
      <c r="BO49" s="245"/>
      <c r="BQ49" s="244"/>
      <c r="BR49" s="243"/>
      <c r="BS49" s="243"/>
      <c r="BT49" s="243"/>
      <c r="BU49" s="242"/>
    </row>
    <row r="50" spans="2:73" ht="9.6" customHeight="1" thickTop="1" thickBot="1" x14ac:dyDescent="0.25">
      <c r="B50" s="242">
        <v>23</v>
      </c>
      <c r="D50" s="244" t="s">
        <v>489</v>
      </c>
      <c r="E50" s="243" t="s">
        <v>131</v>
      </c>
      <c r="F50" s="243" t="s">
        <v>140</v>
      </c>
      <c r="G50" s="243" t="s">
        <v>129</v>
      </c>
      <c r="H50" s="248"/>
      <c r="I50" s="256"/>
      <c r="J50" s="251"/>
      <c r="K50" s="254"/>
      <c r="L50" s="245"/>
      <c r="M50" s="256"/>
      <c r="Q50" s="268"/>
      <c r="R50" s="261"/>
      <c r="T50" s="267"/>
      <c r="U50" s="260"/>
      <c r="X50" s="285"/>
      <c r="Y50" s="245"/>
      <c r="Z50" s="245"/>
      <c r="AA50" s="253"/>
      <c r="AB50" s="256"/>
      <c r="AC50" s="251"/>
      <c r="AD50" s="270"/>
      <c r="AF50" s="244" t="s">
        <v>594</v>
      </c>
      <c r="AG50" s="243" t="s">
        <v>131</v>
      </c>
      <c r="AH50" s="243" t="s">
        <v>171</v>
      </c>
      <c r="AI50" s="243" t="s">
        <v>129</v>
      </c>
      <c r="AJ50" s="242">
        <v>64</v>
      </c>
      <c r="AM50" s="242">
        <v>106</v>
      </c>
      <c r="AO50" s="244" t="s">
        <v>593</v>
      </c>
      <c r="AP50" s="243" t="s">
        <v>131</v>
      </c>
      <c r="AQ50" s="243" t="s">
        <v>307</v>
      </c>
      <c r="AR50" s="243" t="s">
        <v>129</v>
      </c>
      <c r="AS50" s="248"/>
      <c r="AT50" s="256"/>
      <c r="AU50" s="263"/>
      <c r="AV50" s="245"/>
      <c r="AW50" s="245"/>
      <c r="AX50" s="256"/>
      <c r="BB50" s="268">
        <v>11</v>
      </c>
      <c r="BC50" s="261"/>
      <c r="BE50" s="267">
        <v>6</v>
      </c>
      <c r="BF50" s="260"/>
      <c r="BI50" s="285"/>
      <c r="BJ50" s="245"/>
      <c r="BK50" s="245"/>
      <c r="BL50" s="253"/>
      <c r="BM50" s="256"/>
      <c r="BN50" s="251"/>
      <c r="BO50" s="248"/>
      <c r="BQ50" s="244" t="s">
        <v>592</v>
      </c>
      <c r="BR50" s="243" t="s">
        <v>131</v>
      </c>
      <c r="BS50" s="243" t="s">
        <v>173</v>
      </c>
      <c r="BT50" s="243" t="s">
        <v>129</v>
      </c>
      <c r="BU50" s="242">
        <v>148</v>
      </c>
    </row>
    <row r="51" spans="2:73" ht="9.6" customHeight="1" thickTop="1" thickBot="1" x14ac:dyDescent="0.25">
      <c r="B51" s="242"/>
      <c r="D51" s="244"/>
      <c r="E51" s="243"/>
      <c r="F51" s="243"/>
      <c r="G51" s="243"/>
      <c r="H51" s="245"/>
      <c r="I51" s="286"/>
      <c r="J51" s="251"/>
      <c r="K51" s="254"/>
      <c r="L51" s="245"/>
      <c r="M51" s="256"/>
      <c r="Q51" s="262"/>
      <c r="R51" s="261"/>
      <c r="S51" s="257"/>
      <c r="T51" s="261"/>
      <c r="U51" s="260"/>
      <c r="X51" s="285"/>
      <c r="Y51" s="245"/>
      <c r="Z51" s="245"/>
      <c r="AA51" s="253"/>
      <c r="AB51" s="256"/>
      <c r="AC51" s="282"/>
      <c r="AD51" s="265"/>
      <c r="AF51" s="244"/>
      <c r="AG51" s="243"/>
      <c r="AH51" s="243"/>
      <c r="AI51" s="243"/>
      <c r="AJ51" s="242"/>
      <c r="AM51" s="242"/>
      <c r="AO51" s="244"/>
      <c r="AP51" s="243"/>
      <c r="AQ51" s="243"/>
      <c r="AR51" s="243"/>
      <c r="AS51" s="245"/>
      <c r="AT51" s="286"/>
      <c r="AU51" s="263"/>
      <c r="AV51" s="245"/>
      <c r="AW51" s="245"/>
      <c r="AX51" s="256"/>
      <c r="BB51" s="262"/>
      <c r="BC51" s="261"/>
      <c r="BD51" s="257"/>
      <c r="BE51" s="261"/>
      <c r="BF51" s="260"/>
      <c r="BI51" s="285"/>
      <c r="BJ51" s="245"/>
      <c r="BK51" s="245"/>
      <c r="BL51" s="253"/>
      <c r="BM51" s="256"/>
      <c r="BN51" s="280"/>
      <c r="BO51" s="245"/>
      <c r="BQ51" s="244"/>
      <c r="BR51" s="243"/>
      <c r="BS51" s="243"/>
      <c r="BT51" s="243"/>
      <c r="BU51" s="242"/>
    </row>
    <row r="52" spans="2:73" ht="9.6" customHeight="1" thickTop="1" thickBot="1" x14ac:dyDescent="0.25">
      <c r="B52" s="242">
        <v>24</v>
      </c>
      <c r="D52" s="244" t="s">
        <v>591</v>
      </c>
      <c r="E52" s="243" t="s">
        <v>131</v>
      </c>
      <c r="F52" s="243" t="s">
        <v>204</v>
      </c>
      <c r="G52" s="243" t="s">
        <v>129</v>
      </c>
      <c r="H52" s="264"/>
      <c r="I52" s="245"/>
      <c r="J52" s="245"/>
      <c r="K52" s="269"/>
      <c r="L52" s="245"/>
      <c r="M52" s="256"/>
      <c r="Q52" s="257"/>
      <c r="U52" s="257"/>
      <c r="X52" s="285"/>
      <c r="Y52" s="245"/>
      <c r="Z52" s="245"/>
      <c r="AA52" s="279"/>
      <c r="AB52" s="245"/>
      <c r="AC52" s="249"/>
      <c r="AD52" s="248"/>
      <c r="AF52" s="244" t="s">
        <v>590</v>
      </c>
      <c r="AG52" s="243" t="s">
        <v>131</v>
      </c>
      <c r="AH52" s="243" t="s">
        <v>158</v>
      </c>
      <c r="AI52" s="243" t="s">
        <v>129</v>
      </c>
      <c r="AJ52" s="242">
        <v>65</v>
      </c>
      <c r="AM52" s="242">
        <v>107</v>
      </c>
      <c r="AO52" s="244" t="s">
        <v>589</v>
      </c>
      <c r="AP52" s="243" t="s">
        <v>131</v>
      </c>
      <c r="AQ52" s="243" t="s">
        <v>212</v>
      </c>
      <c r="AR52" s="243" t="s">
        <v>129</v>
      </c>
      <c r="AS52" s="264"/>
      <c r="AT52" s="245"/>
      <c r="AU52" s="256"/>
      <c r="AV52" s="255"/>
      <c r="AW52" s="245"/>
      <c r="AX52" s="256"/>
      <c r="BB52" s="257"/>
      <c r="BF52" s="257"/>
      <c r="BI52" s="285"/>
      <c r="BJ52" s="245"/>
      <c r="BK52" s="245"/>
      <c r="BL52" s="279"/>
      <c r="BM52" s="245"/>
      <c r="BN52" s="256"/>
      <c r="BO52" s="275"/>
      <c r="BQ52" s="244" t="s">
        <v>588</v>
      </c>
      <c r="BR52" s="243" t="s">
        <v>131</v>
      </c>
      <c r="BS52" s="243" t="s">
        <v>191</v>
      </c>
      <c r="BT52" s="243" t="s">
        <v>129</v>
      </c>
      <c r="BU52" s="242">
        <v>149</v>
      </c>
    </row>
    <row r="53" spans="2:73" ht="9.6" customHeight="1" thickTop="1" x14ac:dyDescent="0.2">
      <c r="B53" s="242"/>
      <c r="D53" s="244"/>
      <c r="E53" s="243"/>
      <c r="F53" s="243"/>
      <c r="G53" s="243"/>
      <c r="H53" s="245"/>
      <c r="I53" s="245"/>
      <c r="J53" s="256"/>
      <c r="K53" s="251"/>
      <c r="L53" s="254"/>
      <c r="M53" s="256"/>
      <c r="S53" s="285"/>
      <c r="X53" s="285"/>
      <c r="Y53" s="245"/>
      <c r="Z53" s="253"/>
      <c r="AA53" s="256"/>
      <c r="AB53" s="251"/>
      <c r="AC53" s="245"/>
      <c r="AD53" s="245"/>
      <c r="AF53" s="244"/>
      <c r="AG53" s="243"/>
      <c r="AH53" s="243"/>
      <c r="AI53" s="243"/>
      <c r="AJ53" s="242"/>
      <c r="AM53" s="242"/>
      <c r="AO53" s="244"/>
      <c r="AP53" s="243"/>
      <c r="AQ53" s="243"/>
      <c r="AR53" s="243"/>
      <c r="AS53" s="245"/>
      <c r="AT53" s="245"/>
      <c r="AU53" s="245"/>
      <c r="AV53" s="259"/>
      <c r="AW53" s="245"/>
      <c r="AX53" s="256"/>
      <c r="BD53" s="241"/>
      <c r="BI53" s="285"/>
      <c r="BJ53" s="245"/>
      <c r="BK53" s="245"/>
      <c r="BL53" s="263"/>
      <c r="BM53" s="251"/>
      <c r="BN53" s="245"/>
      <c r="BO53" s="274"/>
      <c r="BQ53" s="244"/>
      <c r="BR53" s="243"/>
      <c r="BS53" s="243"/>
      <c r="BT53" s="243"/>
      <c r="BU53" s="242"/>
    </row>
    <row r="54" spans="2:73" ht="9.6" customHeight="1" thickBot="1" x14ac:dyDescent="0.25">
      <c r="B54" s="242">
        <v>25</v>
      </c>
      <c r="D54" s="244" t="s">
        <v>587</v>
      </c>
      <c r="E54" s="243" t="s">
        <v>131</v>
      </c>
      <c r="F54" s="243" t="s">
        <v>156</v>
      </c>
      <c r="G54" s="243" t="s">
        <v>129</v>
      </c>
      <c r="H54" s="248"/>
      <c r="I54" s="248"/>
      <c r="J54" s="256"/>
      <c r="K54" s="251"/>
      <c r="L54" s="254"/>
      <c r="M54" s="256"/>
      <c r="S54" s="285"/>
      <c r="X54" s="285"/>
      <c r="Y54" s="245"/>
      <c r="Z54" s="253"/>
      <c r="AA54" s="256"/>
      <c r="AB54" s="251"/>
      <c r="AC54" s="270"/>
      <c r="AD54" s="270"/>
      <c r="AF54" s="244" t="s">
        <v>586</v>
      </c>
      <c r="AG54" s="243" t="s">
        <v>131</v>
      </c>
      <c r="AH54" s="243" t="s">
        <v>189</v>
      </c>
      <c r="AI54" s="243" t="s">
        <v>129</v>
      </c>
      <c r="AJ54" s="242">
        <v>66</v>
      </c>
      <c r="AM54" s="242">
        <v>108</v>
      </c>
      <c r="AO54" s="244" t="s">
        <v>175</v>
      </c>
      <c r="AP54" s="243" t="s">
        <v>131</v>
      </c>
      <c r="AQ54" s="243" t="s">
        <v>171</v>
      </c>
      <c r="AR54" s="243" t="s">
        <v>129</v>
      </c>
      <c r="AS54" s="245"/>
      <c r="AT54" s="245"/>
      <c r="AU54" s="245"/>
      <c r="AV54" s="281"/>
      <c r="AW54" s="245"/>
      <c r="AX54" s="256"/>
      <c r="BD54" s="241"/>
      <c r="BI54" s="285"/>
      <c r="BJ54" s="245"/>
      <c r="BK54" s="245"/>
      <c r="BL54" s="263"/>
      <c r="BM54" s="251"/>
      <c r="BN54" s="270"/>
      <c r="BO54" s="270"/>
      <c r="BQ54" s="244" t="s">
        <v>585</v>
      </c>
      <c r="BR54" s="243" t="s">
        <v>131</v>
      </c>
      <c r="BS54" s="243" t="s">
        <v>142</v>
      </c>
      <c r="BT54" s="243" t="s">
        <v>129</v>
      </c>
      <c r="BU54" s="242">
        <v>150</v>
      </c>
    </row>
    <row r="55" spans="2:73" ht="9.6" customHeight="1" thickTop="1" thickBot="1" x14ac:dyDescent="0.25">
      <c r="B55" s="242"/>
      <c r="D55" s="244"/>
      <c r="E55" s="243"/>
      <c r="F55" s="243"/>
      <c r="G55" s="243"/>
      <c r="H55" s="245"/>
      <c r="I55" s="245"/>
      <c r="J55" s="286"/>
      <c r="K55" s="251"/>
      <c r="L55" s="254"/>
      <c r="M55" s="256"/>
      <c r="S55" s="285"/>
      <c r="X55" s="285"/>
      <c r="Y55" s="245"/>
      <c r="Z55" s="253"/>
      <c r="AA55" s="256"/>
      <c r="AB55" s="282"/>
      <c r="AC55" s="265"/>
      <c r="AD55" s="274"/>
      <c r="AF55" s="244"/>
      <c r="AG55" s="243"/>
      <c r="AH55" s="243"/>
      <c r="AI55" s="243"/>
      <c r="AJ55" s="242"/>
      <c r="AM55" s="242"/>
      <c r="AO55" s="244"/>
      <c r="AP55" s="243"/>
      <c r="AQ55" s="243"/>
      <c r="AR55" s="243"/>
      <c r="AS55" s="274"/>
      <c r="AT55" s="266"/>
      <c r="AU55" s="255"/>
      <c r="AV55" s="281"/>
      <c r="AW55" s="245"/>
      <c r="AX55" s="256"/>
      <c r="BD55" s="241"/>
      <c r="BI55" s="285"/>
      <c r="BJ55" s="245"/>
      <c r="BK55" s="245"/>
      <c r="BL55" s="263"/>
      <c r="BM55" s="282"/>
      <c r="BN55" s="265"/>
      <c r="BO55" s="274"/>
      <c r="BQ55" s="244"/>
      <c r="BR55" s="243"/>
      <c r="BS55" s="243"/>
      <c r="BT55" s="243"/>
      <c r="BU55" s="242"/>
    </row>
    <row r="56" spans="2:73" ht="9.6" customHeight="1" thickTop="1" thickBot="1" x14ac:dyDescent="0.25">
      <c r="B56" s="242">
        <v>26</v>
      </c>
      <c r="D56" s="244" t="s">
        <v>584</v>
      </c>
      <c r="E56" s="243" t="s">
        <v>131</v>
      </c>
      <c r="F56" s="243" t="s">
        <v>187</v>
      </c>
      <c r="G56" s="243" t="s">
        <v>129</v>
      </c>
      <c r="H56" s="270"/>
      <c r="I56" s="264"/>
      <c r="J56" s="245"/>
      <c r="K56" s="245"/>
      <c r="L56" s="254"/>
      <c r="M56" s="256"/>
      <c r="S56" s="285"/>
      <c r="X56" s="285"/>
      <c r="Y56" s="245"/>
      <c r="Z56" s="253"/>
      <c r="AA56" s="245"/>
      <c r="AB56" s="249"/>
      <c r="AC56" s="248"/>
      <c r="AD56" s="248"/>
      <c r="AF56" s="244" t="s">
        <v>420</v>
      </c>
      <c r="AG56" s="243" t="s">
        <v>131</v>
      </c>
      <c r="AH56" s="243" t="s">
        <v>150</v>
      </c>
      <c r="AI56" s="243" t="s">
        <v>129</v>
      </c>
      <c r="AJ56" s="242">
        <v>67</v>
      </c>
      <c r="AM56" s="242">
        <v>109</v>
      </c>
      <c r="AO56" s="244" t="s">
        <v>583</v>
      </c>
      <c r="AP56" s="243" t="s">
        <v>131</v>
      </c>
      <c r="AQ56" s="243" t="s">
        <v>144</v>
      </c>
      <c r="AR56" s="243" t="s">
        <v>129</v>
      </c>
      <c r="AS56" s="248"/>
      <c r="AT56" s="248"/>
      <c r="AU56" s="250"/>
      <c r="AV56" s="256"/>
      <c r="AW56" s="245"/>
      <c r="AX56" s="256"/>
      <c r="BD56" s="241"/>
      <c r="BI56" s="285"/>
      <c r="BJ56" s="245"/>
      <c r="BK56" s="245"/>
      <c r="BL56" s="251"/>
      <c r="BM56" s="249"/>
      <c r="BN56" s="248"/>
      <c r="BO56" s="248"/>
      <c r="BQ56" s="244" t="s">
        <v>582</v>
      </c>
      <c r="BR56" s="243" t="s">
        <v>131</v>
      </c>
      <c r="BS56" s="243" t="s">
        <v>156</v>
      </c>
      <c r="BT56" s="243" t="s">
        <v>129</v>
      </c>
      <c r="BU56" s="242">
        <v>151</v>
      </c>
    </row>
    <row r="57" spans="2:73" ht="9.6" customHeight="1" thickTop="1" thickBot="1" x14ac:dyDescent="0.25">
      <c r="B57" s="242"/>
      <c r="D57" s="244"/>
      <c r="E57" s="243"/>
      <c r="F57" s="243"/>
      <c r="G57" s="243"/>
      <c r="H57" s="245"/>
      <c r="I57" s="245"/>
      <c r="J57" s="245"/>
      <c r="K57" s="245"/>
      <c r="L57" s="269"/>
      <c r="M57" s="256"/>
      <c r="S57" s="285"/>
      <c r="X57" s="285"/>
      <c r="Y57" s="245"/>
      <c r="Z57" s="279"/>
      <c r="AA57" s="245"/>
      <c r="AB57" s="245"/>
      <c r="AC57" s="245"/>
      <c r="AD57" s="245"/>
      <c r="AF57" s="244"/>
      <c r="AG57" s="243"/>
      <c r="AH57" s="243"/>
      <c r="AI57" s="243"/>
      <c r="AJ57" s="242"/>
      <c r="AM57" s="242"/>
      <c r="AO57" s="244"/>
      <c r="AP57" s="243"/>
      <c r="AQ57" s="243"/>
      <c r="AR57" s="243"/>
      <c r="AS57" s="245"/>
      <c r="AT57" s="245"/>
      <c r="AU57" s="245"/>
      <c r="AV57" s="256"/>
      <c r="AW57" s="255"/>
      <c r="AX57" s="256"/>
      <c r="BD57" s="241"/>
      <c r="BI57" s="285"/>
      <c r="BJ57" s="245"/>
      <c r="BK57" s="252"/>
      <c r="BL57" s="251"/>
      <c r="BM57" s="245"/>
      <c r="BN57" s="245"/>
      <c r="BO57" s="245"/>
      <c r="BQ57" s="244"/>
      <c r="BR57" s="243"/>
      <c r="BS57" s="243"/>
      <c r="BT57" s="243"/>
      <c r="BU57" s="242"/>
    </row>
    <row r="58" spans="2:73" ht="9.6" customHeight="1" thickTop="1" thickBot="1" x14ac:dyDescent="0.25">
      <c r="B58" s="242">
        <v>27</v>
      </c>
      <c r="D58" s="244" t="s">
        <v>422</v>
      </c>
      <c r="E58" s="243" t="s">
        <v>131</v>
      </c>
      <c r="F58" s="243" t="s">
        <v>198</v>
      </c>
      <c r="G58" s="243" t="s">
        <v>129</v>
      </c>
      <c r="H58" s="248"/>
      <c r="I58" s="248"/>
      <c r="J58" s="245"/>
      <c r="K58" s="256"/>
      <c r="L58" s="251"/>
      <c r="M58" s="281"/>
      <c r="S58" s="285"/>
      <c r="X58" s="285"/>
      <c r="Y58" s="256"/>
      <c r="Z58" s="263"/>
      <c r="AA58" s="251"/>
      <c r="AB58" s="245"/>
      <c r="AC58" s="270"/>
      <c r="AD58" s="270"/>
      <c r="AF58" s="244" t="s">
        <v>581</v>
      </c>
      <c r="AG58" s="243" t="s">
        <v>131</v>
      </c>
      <c r="AH58" s="243" t="s">
        <v>221</v>
      </c>
      <c r="AI58" s="243" t="s">
        <v>129</v>
      </c>
      <c r="AJ58" s="242">
        <v>68</v>
      </c>
      <c r="AM58" s="242">
        <v>110</v>
      </c>
      <c r="AO58" s="244" t="s">
        <v>580</v>
      </c>
      <c r="AP58" s="243" t="s">
        <v>131</v>
      </c>
      <c r="AQ58" s="243" t="s">
        <v>140</v>
      </c>
      <c r="AR58" s="243" t="s">
        <v>129</v>
      </c>
      <c r="AS58" s="248"/>
      <c r="AT58" s="248"/>
      <c r="AU58" s="245"/>
      <c r="AV58" s="245"/>
      <c r="AW58" s="259"/>
      <c r="AX58" s="263"/>
      <c r="BD58" s="241"/>
      <c r="BI58" s="285"/>
      <c r="BJ58" s="256"/>
      <c r="BK58" s="258"/>
      <c r="BL58" s="245"/>
      <c r="BM58" s="245"/>
      <c r="BN58" s="248"/>
      <c r="BO58" s="248"/>
      <c r="BQ58" s="244" t="s">
        <v>579</v>
      </c>
      <c r="BR58" s="243" t="s">
        <v>131</v>
      </c>
      <c r="BS58" s="243" t="s">
        <v>148</v>
      </c>
      <c r="BT58" s="243" t="s">
        <v>129</v>
      </c>
      <c r="BU58" s="242">
        <v>152</v>
      </c>
    </row>
    <row r="59" spans="2:73" ht="9.6" customHeight="1" thickTop="1" thickBot="1" x14ac:dyDescent="0.25">
      <c r="B59" s="242"/>
      <c r="D59" s="244"/>
      <c r="E59" s="243"/>
      <c r="F59" s="243"/>
      <c r="G59" s="243"/>
      <c r="H59" s="245"/>
      <c r="I59" s="245"/>
      <c r="J59" s="269"/>
      <c r="K59" s="256"/>
      <c r="L59" s="251"/>
      <c r="M59" s="281"/>
      <c r="S59" s="285"/>
      <c r="X59" s="285"/>
      <c r="Y59" s="256"/>
      <c r="Z59" s="263"/>
      <c r="AA59" s="251"/>
      <c r="AB59" s="252"/>
      <c r="AC59" s="265"/>
      <c r="AD59" s="274"/>
      <c r="AF59" s="244"/>
      <c r="AG59" s="243"/>
      <c r="AH59" s="243"/>
      <c r="AI59" s="243"/>
      <c r="AJ59" s="242"/>
      <c r="AM59" s="242"/>
      <c r="AO59" s="244"/>
      <c r="AP59" s="243"/>
      <c r="AQ59" s="243"/>
      <c r="AR59" s="243"/>
      <c r="AS59" s="245"/>
      <c r="AT59" s="245"/>
      <c r="AU59" s="269"/>
      <c r="AV59" s="245"/>
      <c r="AW59" s="281"/>
      <c r="AX59" s="263"/>
      <c r="BD59" s="241"/>
      <c r="BI59" s="285"/>
      <c r="BJ59" s="256"/>
      <c r="BK59" s="283"/>
      <c r="BL59" s="245"/>
      <c r="BM59" s="279"/>
      <c r="BN59" s="245"/>
      <c r="BO59" s="245"/>
      <c r="BQ59" s="244"/>
      <c r="BR59" s="243"/>
      <c r="BS59" s="243"/>
      <c r="BT59" s="243"/>
      <c r="BU59" s="242"/>
    </row>
    <row r="60" spans="2:73" ht="9.6" customHeight="1" thickTop="1" thickBot="1" x14ac:dyDescent="0.25">
      <c r="B60" s="242">
        <v>28</v>
      </c>
      <c r="D60" s="244" t="s">
        <v>578</v>
      </c>
      <c r="E60" s="243" t="s">
        <v>131</v>
      </c>
      <c r="F60" s="243" t="s">
        <v>142</v>
      </c>
      <c r="G60" s="243" t="s">
        <v>129</v>
      </c>
      <c r="H60" s="270"/>
      <c r="I60" s="264"/>
      <c r="J60" s="263"/>
      <c r="K60" s="263"/>
      <c r="L60" s="251"/>
      <c r="M60" s="281"/>
      <c r="S60" s="285"/>
      <c r="X60" s="285"/>
      <c r="Y60" s="256"/>
      <c r="Z60" s="263"/>
      <c r="AA60" s="263"/>
      <c r="AB60" s="258"/>
      <c r="AC60" s="248"/>
      <c r="AD60" s="248"/>
      <c r="AF60" s="244" t="s">
        <v>577</v>
      </c>
      <c r="AG60" s="243" t="s">
        <v>131</v>
      </c>
      <c r="AH60" s="243" t="s">
        <v>142</v>
      </c>
      <c r="AI60" s="243" t="s">
        <v>129</v>
      </c>
      <c r="AJ60" s="242">
        <v>69</v>
      </c>
      <c r="AM60" s="242">
        <v>111</v>
      </c>
      <c r="AO60" s="244" t="s">
        <v>576</v>
      </c>
      <c r="AP60" s="243" t="s">
        <v>131</v>
      </c>
      <c r="AQ60" s="243" t="s">
        <v>295</v>
      </c>
      <c r="AR60" s="243" t="s">
        <v>129</v>
      </c>
      <c r="AS60" s="270"/>
      <c r="AT60" s="264"/>
      <c r="AU60" s="263"/>
      <c r="AV60" s="251"/>
      <c r="AW60" s="281"/>
      <c r="AX60" s="263"/>
      <c r="BD60" s="241"/>
      <c r="BI60" s="285"/>
      <c r="BJ60" s="256"/>
      <c r="BK60" s="283"/>
      <c r="BL60" s="253"/>
      <c r="BM60" s="256"/>
      <c r="BN60" s="275"/>
      <c r="BO60" s="270"/>
      <c r="BQ60" s="244" t="s">
        <v>575</v>
      </c>
      <c r="BR60" s="243" t="s">
        <v>131</v>
      </c>
      <c r="BS60" s="243" t="s">
        <v>152</v>
      </c>
      <c r="BT60" s="243" t="s">
        <v>129</v>
      </c>
      <c r="BU60" s="242">
        <v>153</v>
      </c>
    </row>
    <row r="61" spans="2:73" ht="9.6" customHeight="1" thickTop="1" x14ac:dyDescent="0.2">
      <c r="B61" s="242"/>
      <c r="D61" s="244"/>
      <c r="E61" s="243"/>
      <c r="F61" s="243"/>
      <c r="G61" s="243"/>
      <c r="H61" s="245"/>
      <c r="I61" s="245"/>
      <c r="J61" s="256"/>
      <c r="K61" s="263"/>
      <c r="L61" s="251"/>
      <c r="M61" s="281"/>
      <c r="S61" s="285"/>
      <c r="X61" s="285"/>
      <c r="Y61" s="256"/>
      <c r="Z61" s="263"/>
      <c r="AA61" s="263"/>
      <c r="AB61" s="251"/>
      <c r="AC61" s="245"/>
      <c r="AD61" s="245"/>
      <c r="AF61" s="244"/>
      <c r="AG61" s="243"/>
      <c r="AH61" s="243"/>
      <c r="AI61" s="243"/>
      <c r="AJ61" s="242"/>
      <c r="AM61" s="242"/>
      <c r="AO61" s="244"/>
      <c r="AP61" s="243"/>
      <c r="AQ61" s="243"/>
      <c r="AR61" s="243"/>
      <c r="AS61" s="245"/>
      <c r="AT61" s="245"/>
      <c r="AU61" s="256"/>
      <c r="AV61" s="251"/>
      <c r="AW61" s="281"/>
      <c r="AX61" s="263"/>
      <c r="BD61" s="241"/>
      <c r="BI61" s="285"/>
      <c r="BJ61" s="256"/>
      <c r="BK61" s="283"/>
      <c r="BL61" s="253"/>
      <c r="BM61" s="245"/>
      <c r="BN61" s="274"/>
      <c r="BO61" s="274"/>
      <c r="BQ61" s="244"/>
      <c r="BR61" s="243"/>
      <c r="BS61" s="243"/>
      <c r="BT61" s="243"/>
      <c r="BU61" s="242"/>
    </row>
    <row r="62" spans="2:73" ht="9.6" customHeight="1" thickBot="1" x14ac:dyDescent="0.25">
      <c r="B62" s="242">
        <v>29</v>
      </c>
      <c r="D62" s="244" t="s">
        <v>574</v>
      </c>
      <c r="E62" s="243" t="s">
        <v>131</v>
      </c>
      <c r="F62" s="243" t="s">
        <v>164</v>
      </c>
      <c r="G62" s="243" t="s">
        <v>129</v>
      </c>
      <c r="H62" s="245"/>
      <c r="I62" s="245"/>
      <c r="J62" s="256"/>
      <c r="K62" s="282"/>
      <c r="L62" s="251"/>
      <c r="M62" s="281"/>
      <c r="S62" s="285"/>
      <c r="X62" s="285"/>
      <c r="Y62" s="256"/>
      <c r="Z62" s="263"/>
      <c r="AA62" s="282"/>
      <c r="AB62" s="251"/>
      <c r="AC62" s="245"/>
      <c r="AD62" s="248"/>
      <c r="AF62" s="244" t="s">
        <v>573</v>
      </c>
      <c r="AG62" s="243" t="s">
        <v>131</v>
      </c>
      <c r="AH62" s="243" t="s">
        <v>173</v>
      </c>
      <c r="AI62" s="243" t="s">
        <v>129</v>
      </c>
      <c r="AJ62" s="242">
        <v>70</v>
      </c>
      <c r="AM62" s="242">
        <v>112</v>
      </c>
      <c r="AO62" s="244" t="s">
        <v>502</v>
      </c>
      <c r="AP62" s="243" t="s">
        <v>131</v>
      </c>
      <c r="AQ62" s="243" t="s">
        <v>135</v>
      </c>
      <c r="AR62" s="243" t="s">
        <v>129</v>
      </c>
      <c r="AS62" s="248"/>
      <c r="AT62" s="245"/>
      <c r="AU62" s="256"/>
      <c r="AV62" s="255"/>
      <c r="AW62" s="281"/>
      <c r="AX62" s="263"/>
      <c r="BD62" s="241"/>
      <c r="BI62" s="285"/>
      <c r="BJ62" s="256"/>
      <c r="BK62" s="283"/>
      <c r="BL62" s="279"/>
      <c r="BM62" s="245"/>
      <c r="BN62" s="245"/>
      <c r="BO62" s="270"/>
      <c r="BQ62" s="244" t="s">
        <v>572</v>
      </c>
      <c r="BR62" s="243" t="s">
        <v>131</v>
      </c>
      <c r="BS62" s="243" t="s">
        <v>162</v>
      </c>
      <c r="BT62" s="243" t="s">
        <v>129</v>
      </c>
      <c r="BU62" s="242">
        <v>154</v>
      </c>
    </row>
    <row r="63" spans="2:73" ht="9.6" customHeight="1" thickTop="1" thickBot="1" x14ac:dyDescent="0.25">
      <c r="B63" s="242"/>
      <c r="D63" s="244"/>
      <c r="E63" s="243"/>
      <c r="F63" s="243"/>
      <c r="G63" s="243"/>
      <c r="H63" s="266"/>
      <c r="I63" s="255"/>
      <c r="J63" s="245"/>
      <c r="K63" s="250"/>
      <c r="L63" s="245"/>
      <c r="M63" s="281"/>
      <c r="S63" s="285"/>
      <c r="X63" s="285"/>
      <c r="Y63" s="256"/>
      <c r="Z63" s="251"/>
      <c r="AA63" s="249"/>
      <c r="AB63" s="245"/>
      <c r="AC63" s="279"/>
      <c r="AD63" s="245"/>
      <c r="AF63" s="244"/>
      <c r="AG63" s="243"/>
      <c r="AH63" s="243"/>
      <c r="AI63" s="243"/>
      <c r="AJ63" s="242"/>
      <c r="AM63" s="242"/>
      <c r="AO63" s="244"/>
      <c r="AP63" s="243"/>
      <c r="AQ63" s="243"/>
      <c r="AR63" s="243"/>
      <c r="AS63" s="245"/>
      <c r="AT63" s="269"/>
      <c r="AU63" s="245"/>
      <c r="AV63" s="250"/>
      <c r="AW63" s="256"/>
      <c r="AX63" s="263"/>
      <c r="BD63" s="241"/>
      <c r="BI63" s="285"/>
      <c r="BJ63" s="256"/>
      <c r="BK63" s="251"/>
      <c r="BL63" s="256"/>
      <c r="BM63" s="251"/>
      <c r="BN63" s="252"/>
      <c r="BO63" s="265"/>
      <c r="BQ63" s="244"/>
      <c r="BR63" s="243"/>
      <c r="BS63" s="243"/>
      <c r="BT63" s="243"/>
      <c r="BU63" s="242"/>
    </row>
    <row r="64" spans="2:73" ht="9.6" customHeight="1" thickTop="1" thickBot="1" x14ac:dyDescent="0.25">
      <c r="B64" s="242">
        <v>30</v>
      </c>
      <c r="D64" s="244" t="s">
        <v>571</v>
      </c>
      <c r="E64" s="243" t="s">
        <v>131</v>
      </c>
      <c r="F64" s="243" t="s">
        <v>191</v>
      </c>
      <c r="G64" s="243" t="s">
        <v>129</v>
      </c>
      <c r="H64" s="248"/>
      <c r="I64" s="259"/>
      <c r="J64" s="251"/>
      <c r="K64" s="254"/>
      <c r="L64" s="245"/>
      <c r="M64" s="281"/>
      <c r="S64" s="285"/>
      <c r="X64" s="285"/>
      <c r="Y64" s="256"/>
      <c r="Z64" s="251"/>
      <c r="AA64" s="253"/>
      <c r="AB64" s="256"/>
      <c r="AC64" s="263"/>
      <c r="AD64" s="275"/>
      <c r="AF64" s="244" t="s">
        <v>570</v>
      </c>
      <c r="AG64" s="243" t="s">
        <v>131</v>
      </c>
      <c r="AH64" s="243" t="s">
        <v>279</v>
      </c>
      <c r="AI64" s="243" t="s">
        <v>129</v>
      </c>
      <c r="AJ64" s="242">
        <v>71</v>
      </c>
      <c r="AM64" s="242">
        <v>113</v>
      </c>
      <c r="AO64" s="244" t="s">
        <v>569</v>
      </c>
      <c r="AP64" s="243" t="s">
        <v>131</v>
      </c>
      <c r="AQ64" s="243" t="s">
        <v>169</v>
      </c>
      <c r="AR64" s="243" t="s">
        <v>129</v>
      </c>
      <c r="AS64" s="264"/>
      <c r="AT64" s="263"/>
      <c r="AU64" s="251"/>
      <c r="AV64" s="254"/>
      <c r="AW64" s="256"/>
      <c r="AX64" s="263"/>
      <c r="BD64" s="241"/>
      <c r="BI64" s="285"/>
      <c r="BJ64" s="256"/>
      <c r="BK64" s="251"/>
      <c r="BL64" s="245"/>
      <c r="BM64" s="283"/>
      <c r="BN64" s="249"/>
      <c r="BO64" s="248"/>
      <c r="BQ64" s="244" t="s">
        <v>568</v>
      </c>
      <c r="BR64" s="243" t="s">
        <v>131</v>
      </c>
      <c r="BS64" s="243" t="s">
        <v>187</v>
      </c>
      <c r="BT64" s="243" t="s">
        <v>129</v>
      </c>
      <c r="BU64" s="242">
        <v>155</v>
      </c>
    </row>
    <row r="65" spans="2:73" ht="9.6" customHeight="1" thickTop="1" thickBot="1" x14ac:dyDescent="0.25">
      <c r="B65" s="242"/>
      <c r="D65" s="244"/>
      <c r="E65" s="243"/>
      <c r="F65" s="243"/>
      <c r="G65" s="243"/>
      <c r="H65" s="245"/>
      <c r="I65" s="256"/>
      <c r="J65" s="255"/>
      <c r="K65" s="254"/>
      <c r="L65" s="245"/>
      <c r="M65" s="281"/>
      <c r="S65" s="285"/>
      <c r="X65" s="285"/>
      <c r="Y65" s="256"/>
      <c r="Z65" s="251"/>
      <c r="AA65" s="253"/>
      <c r="AB65" s="252"/>
      <c r="AC65" s="251"/>
      <c r="AD65" s="274"/>
      <c r="AF65" s="244"/>
      <c r="AG65" s="243"/>
      <c r="AH65" s="243"/>
      <c r="AI65" s="243"/>
      <c r="AJ65" s="242"/>
      <c r="AM65" s="242"/>
      <c r="AO65" s="244"/>
      <c r="AP65" s="243"/>
      <c r="AQ65" s="243"/>
      <c r="AR65" s="243"/>
      <c r="AS65" s="245"/>
      <c r="AT65" s="256"/>
      <c r="AU65" s="255"/>
      <c r="AV65" s="254"/>
      <c r="AW65" s="256"/>
      <c r="AX65" s="263"/>
      <c r="BD65" s="241"/>
      <c r="BI65" s="285"/>
      <c r="BJ65" s="256"/>
      <c r="BK65" s="251"/>
      <c r="BL65" s="245"/>
      <c r="BM65" s="280"/>
      <c r="BN65" s="245"/>
      <c r="BO65" s="245"/>
      <c r="BQ65" s="244"/>
      <c r="BR65" s="243"/>
      <c r="BS65" s="243"/>
      <c r="BT65" s="243"/>
      <c r="BU65" s="242"/>
    </row>
    <row r="66" spans="2:73" ht="9.6" customHeight="1" thickTop="1" thickBot="1" x14ac:dyDescent="0.25">
      <c r="B66" s="242">
        <v>31</v>
      </c>
      <c r="D66" s="244" t="s">
        <v>567</v>
      </c>
      <c r="E66" s="243" t="s">
        <v>131</v>
      </c>
      <c r="F66" s="243" t="s">
        <v>212</v>
      </c>
      <c r="G66" s="243" t="s">
        <v>129</v>
      </c>
      <c r="H66" s="248"/>
      <c r="I66" s="248"/>
      <c r="J66" s="250"/>
      <c r="K66" s="245"/>
      <c r="L66" s="245"/>
      <c r="M66" s="281"/>
      <c r="S66" s="285"/>
      <c r="X66" s="285"/>
      <c r="Y66" s="256"/>
      <c r="Z66" s="251"/>
      <c r="AA66" s="245"/>
      <c r="AB66" s="249"/>
      <c r="AC66" s="248"/>
      <c r="AD66" s="248"/>
      <c r="AF66" s="244" t="s">
        <v>566</v>
      </c>
      <c r="AG66" s="243" t="s">
        <v>131</v>
      </c>
      <c r="AH66" s="243" t="s">
        <v>138</v>
      </c>
      <c r="AI66" s="243" t="s">
        <v>129</v>
      </c>
      <c r="AJ66" s="242">
        <v>72</v>
      </c>
      <c r="AM66" s="242">
        <v>114</v>
      </c>
      <c r="AO66" s="244" t="s">
        <v>565</v>
      </c>
      <c r="AP66" s="243" t="s">
        <v>131</v>
      </c>
      <c r="AQ66" s="243" t="s">
        <v>148</v>
      </c>
      <c r="AR66" s="243" t="s">
        <v>129</v>
      </c>
      <c r="AS66" s="248"/>
      <c r="AT66" s="248"/>
      <c r="AU66" s="250"/>
      <c r="AV66" s="245"/>
      <c r="AW66" s="256"/>
      <c r="AX66" s="263"/>
      <c r="BD66" s="241"/>
      <c r="BI66" s="285"/>
      <c r="BJ66" s="256"/>
      <c r="BK66" s="251"/>
      <c r="BL66" s="245"/>
      <c r="BM66" s="256"/>
      <c r="BN66" s="275"/>
      <c r="BO66" s="270"/>
      <c r="BQ66" s="244" t="s">
        <v>432</v>
      </c>
      <c r="BR66" s="243" t="s">
        <v>131</v>
      </c>
      <c r="BS66" s="243" t="s">
        <v>175</v>
      </c>
      <c r="BT66" s="243" t="s">
        <v>129</v>
      </c>
      <c r="BU66" s="242">
        <v>156</v>
      </c>
    </row>
    <row r="67" spans="2:73" ht="9.6" customHeight="1" thickTop="1" thickBot="1" x14ac:dyDescent="0.25">
      <c r="B67" s="242"/>
      <c r="D67" s="244"/>
      <c r="E67" s="243"/>
      <c r="F67" s="243"/>
      <c r="G67" s="243"/>
      <c r="H67" s="245"/>
      <c r="I67" s="245"/>
      <c r="J67" s="245"/>
      <c r="K67" s="245"/>
      <c r="L67" s="245"/>
      <c r="M67" s="286"/>
      <c r="S67" s="285"/>
      <c r="X67" s="285"/>
      <c r="Y67" s="252"/>
      <c r="Z67" s="251"/>
      <c r="AA67" s="245"/>
      <c r="AB67" s="245"/>
      <c r="AC67" s="245"/>
      <c r="AD67" s="245"/>
      <c r="AF67" s="244"/>
      <c r="AG67" s="243"/>
      <c r="AH67" s="243"/>
      <c r="AI67" s="243"/>
      <c r="AJ67" s="242"/>
      <c r="AM67" s="242"/>
      <c r="AO67" s="244"/>
      <c r="AP67" s="243"/>
      <c r="AQ67" s="243"/>
      <c r="AR67" s="243"/>
      <c r="AS67" s="245"/>
      <c r="AT67" s="245"/>
      <c r="AU67" s="245"/>
      <c r="AV67" s="245"/>
      <c r="AW67" s="256"/>
      <c r="AX67" s="282"/>
      <c r="BD67" s="241"/>
      <c r="BI67" s="285"/>
      <c r="BJ67" s="252"/>
      <c r="BK67" s="251"/>
      <c r="BL67" s="245"/>
      <c r="BM67" s="245"/>
      <c r="BN67" s="274"/>
      <c r="BO67" s="274"/>
      <c r="BQ67" s="244"/>
      <c r="BR67" s="243"/>
      <c r="BS67" s="243"/>
      <c r="BT67" s="243"/>
      <c r="BU67" s="242"/>
    </row>
    <row r="68" spans="2:73" ht="9.6" customHeight="1" thickTop="1" thickBot="1" x14ac:dyDescent="0.25">
      <c r="B68" s="242">
        <v>32</v>
      </c>
      <c r="D68" s="244" t="s">
        <v>470</v>
      </c>
      <c r="E68" s="243" t="s">
        <v>131</v>
      </c>
      <c r="F68" s="243" t="s">
        <v>189</v>
      </c>
      <c r="G68" s="243" t="s">
        <v>129</v>
      </c>
      <c r="H68" s="248"/>
      <c r="I68" s="248"/>
      <c r="J68" s="245"/>
      <c r="K68" s="245"/>
      <c r="L68" s="256"/>
      <c r="M68" s="245"/>
      <c r="S68" s="285"/>
      <c r="Y68" s="249"/>
      <c r="Z68" s="245"/>
      <c r="AA68" s="245"/>
      <c r="AB68" s="245"/>
      <c r="AC68" s="248"/>
      <c r="AD68" s="248"/>
      <c r="AF68" s="244" t="s">
        <v>564</v>
      </c>
      <c r="AG68" s="243" t="s">
        <v>131</v>
      </c>
      <c r="AH68" s="243" t="s">
        <v>183</v>
      </c>
      <c r="AI68" s="243" t="s">
        <v>129</v>
      </c>
      <c r="AJ68" s="242">
        <v>73</v>
      </c>
      <c r="AM68" s="242">
        <v>115</v>
      </c>
      <c r="AO68" s="244" t="s">
        <v>456</v>
      </c>
      <c r="AP68" s="243" t="s">
        <v>131</v>
      </c>
      <c r="AQ68" s="243" t="s">
        <v>164</v>
      </c>
      <c r="AR68" s="243" t="s">
        <v>129</v>
      </c>
      <c r="AS68" s="248"/>
      <c r="AT68" s="248"/>
      <c r="AU68" s="245"/>
      <c r="AV68" s="245"/>
      <c r="AW68" s="245"/>
      <c r="AX68" s="250"/>
      <c r="BD68" s="241"/>
      <c r="BJ68" s="249"/>
      <c r="BK68" s="245"/>
      <c r="BL68" s="245"/>
      <c r="BM68" s="245"/>
      <c r="BN68" s="248"/>
      <c r="BO68" s="248"/>
      <c r="BQ68" s="244" t="s">
        <v>404</v>
      </c>
      <c r="BR68" s="243" t="s">
        <v>131</v>
      </c>
      <c r="BS68" s="243" t="s">
        <v>138</v>
      </c>
      <c r="BT68" s="243" t="s">
        <v>129</v>
      </c>
      <c r="BU68" s="242">
        <v>157</v>
      </c>
    </row>
    <row r="69" spans="2:73" ht="9.6" customHeight="1" thickTop="1" thickBot="1" x14ac:dyDescent="0.25">
      <c r="B69" s="242"/>
      <c r="D69" s="244"/>
      <c r="E69" s="243"/>
      <c r="F69" s="243"/>
      <c r="G69" s="243"/>
      <c r="H69" s="245"/>
      <c r="I69" s="245"/>
      <c r="J69" s="269"/>
      <c r="K69" s="245"/>
      <c r="L69" s="256"/>
      <c r="M69" s="245"/>
      <c r="S69" s="285"/>
      <c r="Y69" s="253"/>
      <c r="Z69" s="245"/>
      <c r="AA69" s="245"/>
      <c r="AB69" s="279"/>
      <c r="AC69" s="245"/>
      <c r="AD69" s="245"/>
      <c r="AF69" s="244"/>
      <c r="AG69" s="243"/>
      <c r="AH69" s="243"/>
      <c r="AI69" s="243"/>
      <c r="AJ69" s="242"/>
      <c r="AM69" s="242"/>
      <c r="AO69" s="244"/>
      <c r="AP69" s="243"/>
      <c r="AQ69" s="243"/>
      <c r="AR69" s="243"/>
      <c r="AS69" s="245"/>
      <c r="AT69" s="245"/>
      <c r="AU69" s="269"/>
      <c r="AV69" s="245"/>
      <c r="AW69" s="245"/>
      <c r="AX69" s="254"/>
      <c r="BD69" s="241"/>
      <c r="BJ69" s="253"/>
      <c r="BK69" s="245"/>
      <c r="BL69" s="245"/>
      <c r="BM69" s="279"/>
      <c r="BN69" s="245"/>
      <c r="BO69" s="245"/>
      <c r="BQ69" s="244"/>
      <c r="BR69" s="243"/>
      <c r="BS69" s="243"/>
      <c r="BT69" s="243"/>
      <c r="BU69" s="242"/>
    </row>
    <row r="70" spans="2:73" ht="9.6" customHeight="1" thickTop="1" thickBot="1" x14ac:dyDescent="0.25">
      <c r="B70" s="242">
        <v>33</v>
      </c>
      <c r="D70" s="244" t="s">
        <v>402</v>
      </c>
      <c r="E70" s="243" t="s">
        <v>131</v>
      </c>
      <c r="F70" s="243" t="s">
        <v>152</v>
      </c>
      <c r="G70" s="243" t="s">
        <v>129</v>
      </c>
      <c r="H70" s="248"/>
      <c r="I70" s="256"/>
      <c r="J70" s="251"/>
      <c r="K70" s="254"/>
      <c r="L70" s="256"/>
      <c r="M70" s="245"/>
      <c r="S70" s="285"/>
      <c r="Y70" s="253"/>
      <c r="Z70" s="245"/>
      <c r="AA70" s="253"/>
      <c r="AB70" s="256"/>
      <c r="AC70" s="251"/>
      <c r="AD70" s="270"/>
      <c r="AF70" s="244" t="s">
        <v>563</v>
      </c>
      <c r="AG70" s="243" t="s">
        <v>131</v>
      </c>
      <c r="AH70" s="243" t="s">
        <v>144</v>
      </c>
      <c r="AI70" s="243" t="s">
        <v>129</v>
      </c>
      <c r="AJ70" s="242">
        <v>74</v>
      </c>
      <c r="AM70" s="242">
        <v>116</v>
      </c>
      <c r="AO70" s="244" t="s">
        <v>562</v>
      </c>
      <c r="AP70" s="243" t="s">
        <v>131</v>
      </c>
      <c r="AQ70" s="243" t="s">
        <v>204</v>
      </c>
      <c r="AR70" s="243" t="s">
        <v>129</v>
      </c>
      <c r="AS70" s="248"/>
      <c r="AT70" s="256"/>
      <c r="AU70" s="263"/>
      <c r="AV70" s="245"/>
      <c r="AW70" s="245"/>
      <c r="AX70" s="254"/>
      <c r="BD70" s="241"/>
      <c r="BJ70" s="253"/>
      <c r="BK70" s="245"/>
      <c r="BL70" s="253"/>
      <c r="BM70" s="256"/>
      <c r="BN70" s="251"/>
      <c r="BO70" s="270"/>
      <c r="BQ70" s="244" t="s">
        <v>561</v>
      </c>
      <c r="BR70" s="243" t="s">
        <v>131</v>
      </c>
      <c r="BS70" s="243" t="s">
        <v>183</v>
      </c>
      <c r="BT70" s="243" t="s">
        <v>129</v>
      </c>
      <c r="BU70" s="242">
        <v>158</v>
      </c>
    </row>
    <row r="71" spans="2:73" ht="9.6" customHeight="1" thickTop="1" thickBot="1" x14ac:dyDescent="0.25">
      <c r="B71" s="242"/>
      <c r="D71" s="244"/>
      <c r="E71" s="243"/>
      <c r="F71" s="243"/>
      <c r="G71" s="243"/>
      <c r="H71" s="245"/>
      <c r="I71" s="286"/>
      <c r="J71" s="251"/>
      <c r="K71" s="254"/>
      <c r="L71" s="256"/>
      <c r="M71" s="245"/>
      <c r="S71" s="285"/>
      <c r="Y71" s="253"/>
      <c r="Z71" s="245"/>
      <c r="AA71" s="253"/>
      <c r="AB71" s="256"/>
      <c r="AC71" s="282"/>
      <c r="AD71" s="265"/>
      <c r="AF71" s="244"/>
      <c r="AG71" s="243"/>
      <c r="AH71" s="243"/>
      <c r="AI71" s="243"/>
      <c r="AJ71" s="242"/>
      <c r="AM71" s="242"/>
      <c r="AO71" s="244"/>
      <c r="AP71" s="243"/>
      <c r="AQ71" s="243"/>
      <c r="AR71" s="243"/>
      <c r="AS71" s="245"/>
      <c r="AT71" s="286"/>
      <c r="AU71" s="263"/>
      <c r="AV71" s="245"/>
      <c r="AW71" s="245"/>
      <c r="AX71" s="254"/>
      <c r="BD71" s="241"/>
      <c r="BJ71" s="253"/>
      <c r="BK71" s="245"/>
      <c r="BL71" s="253"/>
      <c r="BM71" s="256"/>
      <c r="BN71" s="282"/>
      <c r="BO71" s="265"/>
      <c r="BQ71" s="244"/>
      <c r="BR71" s="243"/>
      <c r="BS71" s="243"/>
      <c r="BT71" s="243"/>
      <c r="BU71" s="242"/>
    </row>
    <row r="72" spans="2:73" ht="9.6" customHeight="1" thickTop="1" thickBot="1" x14ac:dyDescent="0.25">
      <c r="B72" s="242">
        <v>34</v>
      </c>
      <c r="D72" s="244" t="s">
        <v>560</v>
      </c>
      <c r="E72" s="243" t="s">
        <v>131</v>
      </c>
      <c r="F72" s="243" t="s">
        <v>135</v>
      </c>
      <c r="G72" s="243" t="s">
        <v>129</v>
      </c>
      <c r="H72" s="264"/>
      <c r="I72" s="245"/>
      <c r="J72" s="245"/>
      <c r="K72" s="269"/>
      <c r="L72" s="256"/>
      <c r="M72" s="245"/>
      <c r="S72" s="285"/>
      <c r="Y72" s="253"/>
      <c r="Z72" s="245"/>
      <c r="AA72" s="253"/>
      <c r="AB72" s="245"/>
      <c r="AC72" s="249"/>
      <c r="AD72" s="248"/>
      <c r="AF72" s="244" t="s">
        <v>559</v>
      </c>
      <c r="AG72" s="243" t="s">
        <v>131</v>
      </c>
      <c r="AH72" s="243" t="s">
        <v>154</v>
      </c>
      <c r="AI72" s="243" t="s">
        <v>129</v>
      </c>
      <c r="AJ72" s="242">
        <v>75</v>
      </c>
      <c r="AM72" s="242">
        <v>117</v>
      </c>
      <c r="AO72" s="244" t="s">
        <v>494</v>
      </c>
      <c r="AP72" s="243" t="s">
        <v>131</v>
      </c>
      <c r="AQ72" s="243" t="s">
        <v>187</v>
      </c>
      <c r="AR72" s="243" t="s">
        <v>129</v>
      </c>
      <c r="AS72" s="264"/>
      <c r="AT72" s="245"/>
      <c r="AU72" s="256"/>
      <c r="AV72" s="245"/>
      <c r="AW72" s="245"/>
      <c r="AX72" s="254"/>
      <c r="BD72" s="241"/>
      <c r="BJ72" s="253"/>
      <c r="BK72" s="245"/>
      <c r="BL72" s="253"/>
      <c r="BM72" s="245"/>
      <c r="BN72" s="249"/>
      <c r="BO72" s="248"/>
      <c r="BQ72" s="244" t="s">
        <v>558</v>
      </c>
      <c r="BR72" s="243" t="s">
        <v>131</v>
      </c>
      <c r="BS72" s="243" t="s">
        <v>144</v>
      </c>
      <c r="BT72" s="243" t="s">
        <v>129</v>
      </c>
      <c r="BU72" s="242">
        <v>159</v>
      </c>
    </row>
    <row r="73" spans="2:73" ht="9.6" customHeight="1" thickTop="1" thickBot="1" x14ac:dyDescent="0.25">
      <c r="B73" s="242"/>
      <c r="D73" s="244"/>
      <c r="E73" s="243"/>
      <c r="F73" s="243"/>
      <c r="G73" s="243"/>
      <c r="H73" s="245"/>
      <c r="I73" s="245"/>
      <c r="J73" s="256"/>
      <c r="K73" s="263"/>
      <c r="L73" s="263"/>
      <c r="M73" s="245"/>
      <c r="S73" s="285"/>
      <c r="Y73" s="253"/>
      <c r="Z73" s="245"/>
      <c r="AA73" s="279"/>
      <c r="AB73" s="245"/>
      <c r="AC73" s="245"/>
      <c r="AD73" s="245"/>
      <c r="AF73" s="244"/>
      <c r="AG73" s="243"/>
      <c r="AH73" s="243"/>
      <c r="AI73" s="243"/>
      <c r="AJ73" s="242"/>
      <c r="AM73" s="242"/>
      <c r="AO73" s="244"/>
      <c r="AP73" s="243"/>
      <c r="AQ73" s="243"/>
      <c r="AR73" s="243"/>
      <c r="AS73" s="245"/>
      <c r="AT73" s="245"/>
      <c r="AU73" s="256"/>
      <c r="AV73" s="255"/>
      <c r="AW73" s="245"/>
      <c r="AX73" s="254"/>
      <c r="BD73" s="241"/>
      <c r="BJ73" s="253"/>
      <c r="BK73" s="245"/>
      <c r="BL73" s="279"/>
      <c r="BM73" s="245"/>
      <c r="BN73" s="245"/>
      <c r="BO73" s="245"/>
      <c r="BQ73" s="244"/>
      <c r="BR73" s="243"/>
      <c r="BS73" s="243"/>
      <c r="BT73" s="243"/>
      <c r="BU73" s="242"/>
    </row>
    <row r="74" spans="2:73" ht="9.6" customHeight="1" thickTop="1" thickBot="1" x14ac:dyDescent="0.25">
      <c r="B74" s="242">
        <v>35</v>
      </c>
      <c r="D74" s="244" t="s">
        <v>557</v>
      </c>
      <c r="E74" s="243" t="s">
        <v>131</v>
      </c>
      <c r="F74" s="243" t="s">
        <v>150</v>
      </c>
      <c r="G74" s="243" t="s">
        <v>129</v>
      </c>
      <c r="H74" s="245"/>
      <c r="I74" s="245"/>
      <c r="J74" s="256"/>
      <c r="K74" s="263"/>
      <c r="L74" s="263"/>
      <c r="M74" s="245"/>
      <c r="S74" s="285"/>
      <c r="Y74" s="253"/>
      <c r="Z74" s="256"/>
      <c r="AA74" s="263"/>
      <c r="AB74" s="251"/>
      <c r="AC74" s="245"/>
      <c r="AD74" s="248"/>
      <c r="AF74" s="244" t="s">
        <v>556</v>
      </c>
      <c r="AG74" s="243" t="s">
        <v>131</v>
      </c>
      <c r="AH74" s="243" t="s">
        <v>204</v>
      </c>
      <c r="AI74" s="243" t="s">
        <v>129</v>
      </c>
      <c r="AJ74" s="242">
        <v>76</v>
      </c>
      <c r="AM74" s="242">
        <v>118</v>
      </c>
      <c r="AO74" s="244" t="s">
        <v>490</v>
      </c>
      <c r="AP74" s="243" t="s">
        <v>131</v>
      </c>
      <c r="AQ74" s="243" t="s">
        <v>142</v>
      </c>
      <c r="AR74" s="243" t="s">
        <v>129</v>
      </c>
      <c r="AS74" s="245"/>
      <c r="AT74" s="245"/>
      <c r="AU74" s="245"/>
      <c r="AV74" s="259"/>
      <c r="AW74" s="251"/>
      <c r="AX74" s="254"/>
      <c r="BD74" s="241"/>
      <c r="BJ74" s="253"/>
      <c r="BK74" s="256"/>
      <c r="BL74" s="263"/>
      <c r="BM74" s="251"/>
      <c r="BN74" s="245"/>
      <c r="BO74" s="248"/>
      <c r="BQ74" s="244" t="s">
        <v>443</v>
      </c>
      <c r="BR74" s="243" t="s">
        <v>131</v>
      </c>
      <c r="BS74" s="243" t="s">
        <v>154</v>
      </c>
      <c r="BT74" s="243" t="s">
        <v>129</v>
      </c>
      <c r="BU74" s="242">
        <v>160</v>
      </c>
    </row>
    <row r="75" spans="2:73" ht="9.6" customHeight="1" thickTop="1" thickBot="1" x14ac:dyDescent="0.25">
      <c r="B75" s="242"/>
      <c r="D75" s="244"/>
      <c r="E75" s="243"/>
      <c r="F75" s="243"/>
      <c r="G75" s="243"/>
      <c r="H75" s="274"/>
      <c r="I75" s="266"/>
      <c r="J75" s="282"/>
      <c r="K75" s="263"/>
      <c r="L75" s="263"/>
      <c r="M75" s="245"/>
      <c r="S75" s="285"/>
      <c r="Y75" s="253"/>
      <c r="Z75" s="256"/>
      <c r="AA75" s="263"/>
      <c r="AB75" s="251"/>
      <c r="AC75" s="279"/>
      <c r="AD75" s="245"/>
      <c r="AF75" s="244"/>
      <c r="AG75" s="243"/>
      <c r="AH75" s="243"/>
      <c r="AI75" s="243"/>
      <c r="AJ75" s="242"/>
      <c r="AM75" s="242"/>
      <c r="AO75" s="244"/>
      <c r="AP75" s="243"/>
      <c r="AQ75" s="243"/>
      <c r="AR75" s="243"/>
      <c r="AS75" s="266"/>
      <c r="AT75" s="255"/>
      <c r="AU75" s="245"/>
      <c r="AV75" s="281"/>
      <c r="AW75" s="251"/>
      <c r="AX75" s="254"/>
      <c r="BD75" s="241"/>
      <c r="BJ75" s="253"/>
      <c r="BK75" s="256"/>
      <c r="BL75" s="263"/>
      <c r="BM75" s="251"/>
      <c r="BN75" s="279"/>
      <c r="BO75" s="245"/>
      <c r="BQ75" s="244"/>
      <c r="BR75" s="243"/>
      <c r="BS75" s="243"/>
      <c r="BT75" s="243"/>
      <c r="BU75" s="242"/>
    </row>
    <row r="76" spans="2:73" ht="9.6" customHeight="1" thickTop="1" thickBot="1" x14ac:dyDescent="0.25">
      <c r="B76" s="242">
        <v>36</v>
      </c>
      <c r="D76" s="244" t="s">
        <v>555</v>
      </c>
      <c r="E76" s="243" t="s">
        <v>131</v>
      </c>
      <c r="F76" s="243" t="s">
        <v>307</v>
      </c>
      <c r="G76" s="243" t="s">
        <v>129</v>
      </c>
      <c r="H76" s="248"/>
      <c r="I76" s="248"/>
      <c r="J76" s="250"/>
      <c r="K76" s="256"/>
      <c r="L76" s="263"/>
      <c r="M76" s="245"/>
      <c r="Q76" s="237"/>
      <c r="U76" s="237"/>
      <c r="Y76" s="253"/>
      <c r="Z76" s="256"/>
      <c r="AA76" s="263"/>
      <c r="AB76" s="283"/>
      <c r="AC76" s="256"/>
      <c r="AD76" s="275"/>
      <c r="AF76" s="244" t="s">
        <v>554</v>
      </c>
      <c r="AG76" s="243" t="s">
        <v>131</v>
      </c>
      <c r="AH76" s="243" t="s">
        <v>185</v>
      </c>
      <c r="AI76" s="243" t="s">
        <v>129</v>
      </c>
      <c r="AJ76" s="242">
        <v>77</v>
      </c>
      <c r="AM76" s="242">
        <v>119</v>
      </c>
      <c r="AO76" s="244" t="s">
        <v>553</v>
      </c>
      <c r="AP76" s="243" t="s">
        <v>131</v>
      </c>
      <c r="AQ76" s="243" t="s">
        <v>152</v>
      </c>
      <c r="AR76" s="243" t="s">
        <v>129</v>
      </c>
      <c r="AS76" s="248"/>
      <c r="AT76" s="259"/>
      <c r="AU76" s="251"/>
      <c r="AV76" s="281"/>
      <c r="AW76" s="251"/>
      <c r="AX76" s="254"/>
      <c r="BD76" s="241"/>
      <c r="BJ76" s="253"/>
      <c r="BK76" s="256"/>
      <c r="BL76" s="263"/>
      <c r="BM76" s="263"/>
      <c r="BN76" s="263"/>
      <c r="BO76" s="275"/>
      <c r="BQ76" s="244" t="s">
        <v>552</v>
      </c>
      <c r="BR76" s="243" t="s">
        <v>131</v>
      </c>
      <c r="BS76" s="243" t="s">
        <v>171</v>
      </c>
      <c r="BT76" s="243" t="s">
        <v>129</v>
      </c>
      <c r="BU76" s="242">
        <v>161</v>
      </c>
    </row>
    <row r="77" spans="2:73" ht="9.6" customHeight="1" thickTop="1" thickBot="1" x14ac:dyDescent="0.25">
      <c r="B77" s="242"/>
      <c r="D77" s="244"/>
      <c r="E77" s="243"/>
      <c r="F77" s="243"/>
      <c r="G77" s="243"/>
      <c r="H77" s="245"/>
      <c r="I77" s="245"/>
      <c r="J77" s="245"/>
      <c r="K77" s="256"/>
      <c r="L77" s="282"/>
      <c r="M77" s="245"/>
      <c r="O77" s="276" t="s">
        <v>74</v>
      </c>
      <c r="P77" s="278"/>
      <c r="Q77" s="268">
        <v>12</v>
      </c>
      <c r="R77" s="261"/>
      <c r="T77" s="267">
        <v>10</v>
      </c>
      <c r="U77" s="260"/>
      <c r="V77" s="277" t="s">
        <v>120</v>
      </c>
      <c r="W77" s="276"/>
      <c r="Y77" s="253"/>
      <c r="Z77" s="256"/>
      <c r="AA77" s="263"/>
      <c r="AB77" s="280"/>
      <c r="AC77" s="245"/>
      <c r="AD77" s="274"/>
      <c r="AF77" s="244"/>
      <c r="AG77" s="243"/>
      <c r="AH77" s="243"/>
      <c r="AI77" s="243"/>
      <c r="AJ77" s="242"/>
      <c r="AM77" s="242"/>
      <c r="AO77" s="244"/>
      <c r="AP77" s="243"/>
      <c r="AQ77" s="243"/>
      <c r="AR77" s="243"/>
      <c r="AS77" s="245"/>
      <c r="AT77" s="256"/>
      <c r="AU77" s="255"/>
      <c r="AV77" s="281"/>
      <c r="AW77" s="251"/>
      <c r="AX77" s="254"/>
      <c r="BD77" s="241"/>
      <c r="BJ77" s="253"/>
      <c r="BK77" s="256"/>
      <c r="BL77" s="263"/>
      <c r="BM77" s="282"/>
      <c r="BN77" s="251"/>
      <c r="BO77" s="274"/>
      <c r="BQ77" s="244"/>
      <c r="BR77" s="243"/>
      <c r="BS77" s="243"/>
      <c r="BT77" s="243"/>
      <c r="BU77" s="242"/>
    </row>
    <row r="78" spans="2:73" ht="9.6" customHeight="1" thickTop="1" thickBot="1" x14ac:dyDescent="0.25">
      <c r="B78" s="242">
        <v>37</v>
      </c>
      <c r="D78" s="244" t="s">
        <v>405</v>
      </c>
      <c r="E78" s="243" t="s">
        <v>131</v>
      </c>
      <c r="F78" s="243" t="s">
        <v>144</v>
      </c>
      <c r="G78" s="243" t="s">
        <v>129</v>
      </c>
      <c r="H78" s="245"/>
      <c r="I78" s="245"/>
      <c r="J78" s="245"/>
      <c r="K78" s="245"/>
      <c r="L78" s="250"/>
      <c r="M78" s="245"/>
      <c r="O78" s="276"/>
      <c r="P78" s="278"/>
      <c r="Q78" s="262"/>
      <c r="R78" s="261"/>
      <c r="S78" s="257"/>
      <c r="T78" s="261"/>
      <c r="U78" s="260"/>
      <c r="V78" s="277"/>
      <c r="W78" s="276"/>
      <c r="Y78" s="253"/>
      <c r="Z78" s="256"/>
      <c r="AA78" s="251"/>
      <c r="AB78" s="256"/>
      <c r="AC78" s="275"/>
      <c r="AD78" s="270"/>
      <c r="AF78" s="244" t="s">
        <v>551</v>
      </c>
      <c r="AG78" s="243" t="s">
        <v>131</v>
      </c>
      <c r="AH78" s="243" t="s">
        <v>212</v>
      </c>
      <c r="AI78" s="243" t="s">
        <v>129</v>
      </c>
      <c r="AJ78" s="242">
        <v>78</v>
      </c>
      <c r="AM78" s="242">
        <v>120</v>
      </c>
      <c r="AO78" s="244" t="s">
        <v>550</v>
      </c>
      <c r="AP78" s="243" t="s">
        <v>131</v>
      </c>
      <c r="AQ78" s="243" t="s">
        <v>158</v>
      </c>
      <c r="AR78" s="243" t="s">
        <v>129</v>
      </c>
      <c r="AS78" s="248"/>
      <c r="AT78" s="248"/>
      <c r="AU78" s="250"/>
      <c r="AV78" s="256"/>
      <c r="AW78" s="251"/>
      <c r="AX78" s="254"/>
      <c r="BD78" s="241"/>
      <c r="BJ78" s="253"/>
      <c r="BK78" s="256"/>
      <c r="BL78" s="251"/>
      <c r="BM78" s="249"/>
      <c r="BN78" s="248"/>
      <c r="BO78" s="248"/>
      <c r="BQ78" s="244" t="s">
        <v>549</v>
      </c>
      <c r="BR78" s="243" t="s">
        <v>131</v>
      </c>
      <c r="BS78" s="243" t="s">
        <v>198</v>
      </c>
      <c r="BT78" s="243" t="s">
        <v>129</v>
      </c>
      <c r="BU78" s="242">
        <v>162</v>
      </c>
    </row>
    <row r="79" spans="2:73" ht="9.6" customHeight="1" thickTop="1" thickBot="1" x14ac:dyDescent="0.25">
      <c r="B79" s="242"/>
      <c r="D79" s="244"/>
      <c r="E79" s="243"/>
      <c r="F79" s="243"/>
      <c r="G79" s="243"/>
      <c r="H79" s="274"/>
      <c r="I79" s="266"/>
      <c r="J79" s="255"/>
      <c r="K79" s="245"/>
      <c r="L79" s="254"/>
      <c r="M79" s="245"/>
      <c r="O79" s="276"/>
      <c r="P79" s="278"/>
      <c r="Q79" s="268">
        <v>4</v>
      </c>
      <c r="R79" s="261"/>
      <c r="T79" s="267">
        <v>11</v>
      </c>
      <c r="U79" s="260"/>
      <c r="V79" s="277"/>
      <c r="W79" s="276"/>
      <c r="Y79" s="253"/>
      <c r="Z79" s="252"/>
      <c r="AA79" s="251"/>
      <c r="AB79" s="245"/>
      <c r="AC79" s="274"/>
      <c r="AD79" s="274"/>
      <c r="AF79" s="244"/>
      <c r="AG79" s="243"/>
      <c r="AH79" s="243"/>
      <c r="AI79" s="243"/>
      <c r="AJ79" s="242"/>
      <c r="AM79" s="242"/>
      <c r="AO79" s="244"/>
      <c r="AP79" s="243"/>
      <c r="AQ79" s="243"/>
      <c r="AR79" s="243"/>
      <c r="AS79" s="245"/>
      <c r="AT79" s="245"/>
      <c r="AU79" s="245"/>
      <c r="AV79" s="256"/>
      <c r="AW79" s="255"/>
      <c r="AX79" s="254"/>
      <c r="BD79" s="241"/>
      <c r="BJ79" s="253"/>
      <c r="BK79" s="252"/>
      <c r="BL79" s="251"/>
      <c r="BM79" s="245"/>
      <c r="BN79" s="245"/>
      <c r="BO79" s="245"/>
      <c r="BQ79" s="244"/>
      <c r="BR79" s="243"/>
      <c r="BS79" s="243"/>
      <c r="BT79" s="243"/>
      <c r="BU79" s="242"/>
    </row>
    <row r="80" spans="2:73" ht="9.6" customHeight="1" thickTop="1" thickBot="1" x14ac:dyDescent="0.25">
      <c r="B80" s="242">
        <v>38</v>
      </c>
      <c r="D80" s="244" t="s">
        <v>455</v>
      </c>
      <c r="E80" s="243" t="s">
        <v>131</v>
      </c>
      <c r="F80" s="243" t="s">
        <v>158</v>
      </c>
      <c r="G80" s="243" t="s">
        <v>129</v>
      </c>
      <c r="H80" s="248"/>
      <c r="I80" s="248"/>
      <c r="J80" s="259"/>
      <c r="K80" s="251"/>
      <c r="L80" s="254"/>
      <c r="M80" s="245"/>
      <c r="O80" s="276"/>
      <c r="P80" s="278"/>
      <c r="Q80" s="262"/>
      <c r="R80" s="261"/>
      <c r="S80" s="257"/>
      <c r="T80" s="261"/>
      <c r="U80" s="260"/>
      <c r="V80" s="277"/>
      <c r="W80" s="276"/>
      <c r="Y80" s="245"/>
      <c r="Z80" s="249"/>
      <c r="AA80" s="245"/>
      <c r="AB80" s="245"/>
      <c r="AC80" s="248"/>
      <c r="AD80" s="248"/>
      <c r="AF80" s="244" t="s">
        <v>548</v>
      </c>
      <c r="AG80" s="243" t="s">
        <v>131</v>
      </c>
      <c r="AH80" s="243" t="s">
        <v>140</v>
      </c>
      <c r="AI80" s="243" t="s">
        <v>129</v>
      </c>
      <c r="AJ80" s="242">
        <v>79</v>
      </c>
      <c r="AM80" s="242">
        <v>121</v>
      </c>
      <c r="AO80" s="244" t="s">
        <v>547</v>
      </c>
      <c r="AP80" s="243" t="s">
        <v>131</v>
      </c>
      <c r="AQ80" s="243" t="s">
        <v>183</v>
      </c>
      <c r="AR80" s="243" t="s">
        <v>129</v>
      </c>
      <c r="AS80" s="248"/>
      <c r="AT80" s="248"/>
      <c r="AU80" s="245"/>
      <c r="AV80" s="245"/>
      <c r="AW80" s="250"/>
      <c r="AX80" s="245"/>
      <c r="BD80" s="241"/>
      <c r="BJ80" s="245"/>
      <c r="BK80" s="249"/>
      <c r="BL80" s="245"/>
      <c r="BM80" s="245"/>
      <c r="BN80" s="270"/>
      <c r="BO80" s="270"/>
      <c r="BQ80" s="244" t="s">
        <v>546</v>
      </c>
      <c r="BR80" s="243" t="s">
        <v>131</v>
      </c>
      <c r="BS80" s="243" t="s">
        <v>189</v>
      </c>
      <c r="BT80" s="243" t="s">
        <v>129</v>
      </c>
      <c r="BU80" s="242">
        <v>163</v>
      </c>
    </row>
    <row r="81" spans="2:73" ht="9.6" customHeight="1" thickTop="1" thickBot="1" x14ac:dyDescent="0.25">
      <c r="B81" s="242"/>
      <c r="D81" s="244"/>
      <c r="E81" s="243"/>
      <c r="F81" s="243"/>
      <c r="G81" s="243"/>
      <c r="H81" s="245"/>
      <c r="I81" s="245"/>
      <c r="J81" s="256"/>
      <c r="K81" s="251"/>
      <c r="L81" s="254"/>
      <c r="M81" s="245"/>
      <c r="O81" s="276"/>
      <c r="P81" s="278"/>
      <c r="Q81" s="268">
        <v>11</v>
      </c>
      <c r="R81" s="261"/>
      <c r="T81" s="267">
        <v>6</v>
      </c>
      <c r="U81" s="260"/>
      <c r="V81" s="277"/>
      <c r="W81" s="276"/>
      <c r="Y81" s="245"/>
      <c r="Z81" s="253"/>
      <c r="AA81" s="245"/>
      <c r="AB81" s="279"/>
      <c r="AC81" s="245"/>
      <c r="AD81" s="245"/>
      <c r="AF81" s="244"/>
      <c r="AG81" s="243"/>
      <c r="AH81" s="243"/>
      <c r="AI81" s="243"/>
      <c r="AJ81" s="242"/>
      <c r="AM81" s="242"/>
      <c r="AO81" s="244"/>
      <c r="AP81" s="243"/>
      <c r="AQ81" s="243"/>
      <c r="AR81" s="243"/>
      <c r="AS81" s="245"/>
      <c r="AT81" s="245"/>
      <c r="AU81" s="269"/>
      <c r="AV81" s="245"/>
      <c r="AW81" s="254"/>
      <c r="AX81" s="245"/>
      <c r="BD81" s="241"/>
      <c r="BJ81" s="245"/>
      <c r="BK81" s="253"/>
      <c r="BL81" s="245"/>
      <c r="BM81" s="252"/>
      <c r="BN81" s="265"/>
      <c r="BO81" s="274"/>
      <c r="BQ81" s="244"/>
      <c r="BR81" s="243"/>
      <c r="BS81" s="243"/>
      <c r="BT81" s="243"/>
      <c r="BU81" s="242"/>
    </row>
    <row r="82" spans="2:73" ht="9.6" customHeight="1" thickTop="1" thickBot="1" x14ac:dyDescent="0.25">
      <c r="B82" s="242">
        <v>39</v>
      </c>
      <c r="D82" s="244" t="s">
        <v>545</v>
      </c>
      <c r="E82" s="243" t="s">
        <v>131</v>
      </c>
      <c r="F82" s="243" t="s">
        <v>175</v>
      </c>
      <c r="G82" s="243" t="s">
        <v>129</v>
      </c>
      <c r="H82" s="245"/>
      <c r="I82" s="245"/>
      <c r="J82" s="256"/>
      <c r="K82" s="255"/>
      <c r="L82" s="254"/>
      <c r="M82" s="245"/>
      <c r="O82" s="276"/>
      <c r="P82" s="278"/>
      <c r="Q82" s="262"/>
      <c r="R82" s="261"/>
      <c r="S82" s="257"/>
      <c r="T82" s="261"/>
      <c r="U82" s="260"/>
      <c r="V82" s="277"/>
      <c r="W82" s="276"/>
      <c r="Y82" s="245"/>
      <c r="Z82" s="253"/>
      <c r="AA82" s="256"/>
      <c r="AB82" s="263"/>
      <c r="AC82" s="275"/>
      <c r="AD82" s="270"/>
      <c r="AF82" s="244" t="s">
        <v>507</v>
      </c>
      <c r="AG82" s="243" t="s">
        <v>131</v>
      </c>
      <c r="AH82" s="243" t="s">
        <v>152</v>
      </c>
      <c r="AI82" s="243" t="s">
        <v>129</v>
      </c>
      <c r="AJ82" s="242">
        <v>80</v>
      </c>
      <c r="AM82" s="242">
        <v>122</v>
      </c>
      <c r="AO82" s="244" t="s">
        <v>544</v>
      </c>
      <c r="AP82" s="243" t="s">
        <v>131</v>
      </c>
      <c r="AQ82" s="243" t="s">
        <v>175</v>
      </c>
      <c r="AR82" s="243" t="s">
        <v>129</v>
      </c>
      <c r="AS82" s="270"/>
      <c r="AT82" s="264"/>
      <c r="AU82" s="263"/>
      <c r="AV82" s="251"/>
      <c r="AW82" s="254"/>
      <c r="AX82" s="245"/>
      <c r="BD82" s="241"/>
      <c r="BJ82" s="245"/>
      <c r="BK82" s="253"/>
      <c r="BL82" s="256"/>
      <c r="BM82" s="258"/>
      <c r="BN82" s="248"/>
      <c r="BO82" s="248"/>
      <c r="BQ82" s="244" t="s">
        <v>413</v>
      </c>
      <c r="BR82" s="243" t="s">
        <v>131</v>
      </c>
      <c r="BS82" s="243" t="s">
        <v>152</v>
      </c>
      <c r="BT82" s="243" t="s">
        <v>129</v>
      </c>
      <c r="BU82" s="242">
        <v>164</v>
      </c>
    </row>
    <row r="83" spans="2:73" ht="9.6" customHeight="1" thickTop="1" thickBot="1" x14ac:dyDescent="0.25">
      <c r="B83" s="242"/>
      <c r="D83" s="244"/>
      <c r="E83" s="243"/>
      <c r="F83" s="243"/>
      <c r="G83" s="243"/>
      <c r="H83" s="266"/>
      <c r="I83" s="255"/>
      <c r="J83" s="245"/>
      <c r="K83" s="250"/>
      <c r="L83" s="245"/>
      <c r="M83" s="245"/>
      <c r="O83" s="271">
        <f>IF(Q77="","",IF(Q77&gt;T77,1,0)+IF(Q79&gt;T79,1,0)+IF(Q81&gt;T81,1,0)+IF(Q83&gt;T83,1,0)+IF(Q85&gt;T85,1,0))</f>
        <v>3</v>
      </c>
      <c r="P83" s="273"/>
      <c r="Q83" s="268">
        <v>6</v>
      </c>
      <c r="R83" s="261"/>
      <c r="T83" s="267">
        <v>11</v>
      </c>
      <c r="U83" s="260"/>
      <c r="V83" s="272">
        <f>IF(Q77="","",IF(Q77&lt;T77,1,0)+IF(Q79&lt;T79,1,0)+IF(Q81&lt;T81,1,0)+IF(Q83&lt;T83,1,0)+IF(Q85&lt;T85,1,0))</f>
        <v>2</v>
      </c>
      <c r="W83" s="271"/>
      <c r="Y83" s="245"/>
      <c r="Z83" s="253"/>
      <c r="AA83" s="256"/>
      <c r="AB83" s="251"/>
      <c r="AC83" s="274"/>
      <c r="AD83" s="274"/>
      <c r="AF83" s="244"/>
      <c r="AG83" s="243"/>
      <c r="AH83" s="243"/>
      <c r="AI83" s="243"/>
      <c r="AJ83" s="242"/>
      <c r="AM83" s="242"/>
      <c r="AO83" s="244"/>
      <c r="AP83" s="243"/>
      <c r="AQ83" s="243"/>
      <c r="AR83" s="243"/>
      <c r="AS83" s="245"/>
      <c r="AT83" s="245"/>
      <c r="AU83" s="256"/>
      <c r="AV83" s="251"/>
      <c r="AW83" s="254"/>
      <c r="AX83" s="245"/>
      <c r="BD83" s="241"/>
      <c r="BJ83" s="245"/>
      <c r="BK83" s="253"/>
      <c r="BL83" s="256"/>
      <c r="BM83" s="251"/>
      <c r="BN83" s="245"/>
      <c r="BO83" s="245"/>
      <c r="BQ83" s="244"/>
      <c r="BR83" s="243"/>
      <c r="BS83" s="243"/>
      <c r="BT83" s="243"/>
      <c r="BU83" s="242"/>
    </row>
    <row r="84" spans="2:73" ht="9.6" customHeight="1" thickTop="1" thickBot="1" x14ac:dyDescent="0.25">
      <c r="B84" s="242">
        <v>40</v>
      </c>
      <c r="D84" s="244" t="s">
        <v>543</v>
      </c>
      <c r="E84" s="243" t="s">
        <v>131</v>
      </c>
      <c r="F84" s="243" t="s">
        <v>154</v>
      </c>
      <c r="G84" s="243" t="s">
        <v>129</v>
      </c>
      <c r="H84" s="248"/>
      <c r="I84" s="259"/>
      <c r="J84" s="251"/>
      <c r="K84" s="254"/>
      <c r="L84" s="245"/>
      <c r="M84" s="245"/>
      <c r="O84" s="271"/>
      <c r="P84" s="273"/>
      <c r="Q84" s="262"/>
      <c r="R84" s="261"/>
      <c r="S84" s="257"/>
      <c r="T84" s="261"/>
      <c r="U84" s="260"/>
      <c r="V84" s="272"/>
      <c r="W84" s="271"/>
      <c r="Y84" s="245"/>
      <c r="Z84" s="253"/>
      <c r="AA84" s="252"/>
      <c r="AB84" s="251"/>
      <c r="AC84" s="245"/>
      <c r="AD84" s="270"/>
      <c r="AF84" s="244" t="s">
        <v>542</v>
      </c>
      <c r="AG84" s="243" t="s">
        <v>131</v>
      </c>
      <c r="AH84" s="243" t="s">
        <v>156</v>
      </c>
      <c r="AI84" s="243" t="s">
        <v>129</v>
      </c>
      <c r="AJ84" s="242">
        <v>81</v>
      </c>
      <c r="AM84" s="242">
        <v>123</v>
      </c>
      <c r="AO84" s="244" t="s">
        <v>541</v>
      </c>
      <c r="AP84" s="243" t="s">
        <v>131</v>
      </c>
      <c r="AQ84" s="243" t="s">
        <v>138</v>
      </c>
      <c r="AR84" s="243" t="s">
        <v>129</v>
      </c>
      <c r="AS84" s="248"/>
      <c r="AT84" s="245"/>
      <c r="AU84" s="256"/>
      <c r="AV84" s="255"/>
      <c r="AW84" s="254"/>
      <c r="AX84" s="245"/>
      <c r="BD84" s="241"/>
      <c r="BJ84" s="245"/>
      <c r="BK84" s="253"/>
      <c r="BL84" s="252"/>
      <c r="BM84" s="251"/>
      <c r="BN84" s="245"/>
      <c r="BO84" s="248"/>
      <c r="BQ84" s="244" t="s">
        <v>524</v>
      </c>
      <c r="BR84" s="243" t="s">
        <v>131</v>
      </c>
      <c r="BS84" s="243" t="s">
        <v>166</v>
      </c>
      <c r="BT84" s="243" t="s">
        <v>129</v>
      </c>
      <c r="BU84" s="242">
        <v>165</v>
      </c>
    </row>
    <row r="85" spans="2:73" ht="9.6" customHeight="1" thickTop="1" thickBot="1" x14ac:dyDescent="0.25">
      <c r="B85" s="242"/>
      <c r="D85" s="244"/>
      <c r="E85" s="243"/>
      <c r="F85" s="243"/>
      <c r="G85" s="243"/>
      <c r="H85" s="245"/>
      <c r="I85" s="256"/>
      <c r="J85" s="255"/>
      <c r="K85" s="254"/>
      <c r="L85" s="245"/>
      <c r="M85" s="245"/>
      <c r="Q85" s="268">
        <v>12</v>
      </c>
      <c r="R85" s="261"/>
      <c r="T85" s="267">
        <v>10</v>
      </c>
      <c r="U85" s="260"/>
      <c r="Y85" s="245"/>
      <c r="Z85" s="245"/>
      <c r="AA85" s="249"/>
      <c r="AB85" s="245"/>
      <c r="AC85" s="252"/>
      <c r="AD85" s="265"/>
      <c r="AF85" s="244"/>
      <c r="AG85" s="243"/>
      <c r="AH85" s="243"/>
      <c r="AI85" s="243"/>
      <c r="AJ85" s="242"/>
      <c r="AM85" s="242"/>
      <c r="AO85" s="244"/>
      <c r="AP85" s="243"/>
      <c r="AQ85" s="243"/>
      <c r="AR85" s="243"/>
      <c r="AS85" s="245"/>
      <c r="AT85" s="269"/>
      <c r="AU85" s="245"/>
      <c r="AV85" s="250"/>
      <c r="AW85" s="245"/>
      <c r="AX85" s="245"/>
      <c r="BD85" s="241"/>
      <c r="BJ85" s="245"/>
      <c r="BK85" s="245"/>
      <c r="BL85" s="249"/>
      <c r="BM85" s="245"/>
      <c r="BN85" s="279"/>
      <c r="BO85" s="245"/>
      <c r="BQ85" s="244"/>
      <c r="BR85" s="243"/>
      <c r="BS85" s="243"/>
      <c r="BT85" s="243"/>
      <c r="BU85" s="242"/>
    </row>
    <row r="86" spans="2:73" ht="9.6" customHeight="1" thickTop="1" thickBot="1" x14ac:dyDescent="0.25">
      <c r="B86" s="242">
        <v>41</v>
      </c>
      <c r="D86" s="244" t="s">
        <v>540</v>
      </c>
      <c r="E86" s="243" t="s">
        <v>131</v>
      </c>
      <c r="F86" s="243" t="s">
        <v>148</v>
      </c>
      <c r="G86" s="243" t="s">
        <v>129</v>
      </c>
      <c r="H86" s="248"/>
      <c r="I86" s="248"/>
      <c r="J86" s="250"/>
      <c r="K86" s="245"/>
      <c r="L86" s="245"/>
      <c r="M86" s="245"/>
      <c r="Q86" s="262"/>
      <c r="R86" s="261"/>
      <c r="S86" s="257"/>
      <c r="T86" s="261"/>
      <c r="U86" s="260"/>
      <c r="Y86" s="245"/>
      <c r="Z86" s="245"/>
      <c r="AA86" s="253"/>
      <c r="AB86" s="256"/>
      <c r="AC86" s="258"/>
      <c r="AD86" s="248"/>
      <c r="AF86" s="244" t="s">
        <v>539</v>
      </c>
      <c r="AG86" s="243" t="s">
        <v>131</v>
      </c>
      <c r="AH86" s="243" t="s">
        <v>130</v>
      </c>
      <c r="AI86" s="243" t="s">
        <v>129</v>
      </c>
      <c r="AJ86" s="242">
        <v>82</v>
      </c>
      <c r="AM86" s="242">
        <v>124</v>
      </c>
      <c r="AO86" s="244" t="s">
        <v>538</v>
      </c>
      <c r="AP86" s="243" t="s">
        <v>131</v>
      </c>
      <c r="AQ86" s="243" t="s">
        <v>150</v>
      </c>
      <c r="AR86" s="243" t="s">
        <v>129</v>
      </c>
      <c r="AS86" s="264"/>
      <c r="AT86" s="263"/>
      <c r="AU86" s="251"/>
      <c r="AV86" s="254"/>
      <c r="AW86" s="245"/>
      <c r="AX86" s="245"/>
      <c r="BD86" s="241"/>
      <c r="BJ86" s="245"/>
      <c r="BK86" s="245"/>
      <c r="BL86" s="253"/>
      <c r="BM86" s="256"/>
      <c r="BN86" s="263"/>
      <c r="BO86" s="275"/>
      <c r="BQ86" s="244" t="s">
        <v>537</v>
      </c>
      <c r="BR86" s="243" t="s">
        <v>131</v>
      </c>
      <c r="BS86" s="243" t="s">
        <v>212</v>
      </c>
      <c r="BT86" s="243" t="s">
        <v>129</v>
      </c>
      <c r="BU86" s="242">
        <v>166</v>
      </c>
    </row>
    <row r="87" spans="2:73" ht="9.6" customHeight="1" thickTop="1" thickBot="1" x14ac:dyDescent="0.25">
      <c r="B87" s="242"/>
      <c r="D87" s="244"/>
      <c r="E87" s="243"/>
      <c r="F87" s="243"/>
      <c r="G87" s="243"/>
      <c r="H87" s="245"/>
      <c r="I87" s="245"/>
      <c r="J87" s="245"/>
      <c r="K87" s="245"/>
      <c r="L87" s="245"/>
      <c r="M87" s="245"/>
      <c r="Q87" s="257"/>
      <c r="U87" s="257"/>
      <c r="Y87" s="245"/>
      <c r="Z87" s="245"/>
      <c r="AA87" s="253"/>
      <c r="AB87" s="252"/>
      <c r="AC87" s="251"/>
      <c r="AD87" s="245"/>
      <c r="AF87" s="244"/>
      <c r="AG87" s="243"/>
      <c r="AH87" s="243"/>
      <c r="AI87" s="243"/>
      <c r="AJ87" s="242"/>
      <c r="AM87" s="242"/>
      <c r="AO87" s="244"/>
      <c r="AP87" s="243"/>
      <c r="AQ87" s="243"/>
      <c r="AR87" s="243"/>
      <c r="AS87" s="245"/>
      <c r="AT87" s="256"/>
      <c r="AU87" s="255"/>
      <c r="AV87" s="254"/>
      <c r="AW87" s="245"/>
      <c r="AX87" s="245"/>
      <c r="BD87" s="241"/>
      <c r="BJ87" s="245"/>
      <c r="BK87" s="245"/>
      <c r="BL87" s="253"/>
      <c r="BM87" s="252"/>
      <c r="BN87" s="251"/>
      <c r="BO87" s="274"/>
      <c r="BQ87" s="244"/>
      <c r="BR87" s="243"/>
      <c r="BS87" s="243"/>
      <c r="BT87" s="243"/>
      <c r="BU87" s="242"/>
    </row>
    <row r="88" spans="2:73" ht="9.6" customHeight="1" thickTop="1" thickBot="1" x14ac:dyDescent="0.25">
      <c r="O88" s="246"/>
      <c r="P88" s="247" t="s">
        <v>392</v>
      </c>
      <c r="Q88" s="247"/>
      <c r="R88" s="247"/>
      <c r="S88" s="247"/>
      <c r="T88" s="247"/>
      <c r="U88" s="247"/>
      <c r="V88" s="247"/>
      <c r="W88" s="246"/>
      <c r="Y88" s="245"/>
      <c r="Z88" s="245"/>
      <c r="AA88" s="245"/>
      <c r="AB88" s="249"/>
      <c r="AC88" s="248"/>
      <c r="AD88" s="248"/>
      <c r="AF88" s="244" t="s">
        <v>536</v>
      </c>
      <c r="AG88" s="243" t="s">
        <v>131</v>
      </c>
      <c r="AH88" s="243" t="s">
        <v>148</v>
      </c>
      <c r="AI88" s="243" t="s">
        <v>129</v>
      </c>
      <c r="AJ88" s="242">
        <v>83</v>
      </c>
      <c r="AM88" s="242">
        <v>125</v>
      </c>
      <c r="AO88" s="244" t="s">
        <v>535</v>
      </c>
      <c r="AP88" s="243" t="s">
        <v>131</v>
      </c>
      <c r="AQ88" s="243" t="s">
        <v>156</v>
      </c>
      <c r="AR88" s="243" t="s">
        <v>129</v>
      </c>
      <c r="AS88" s="248"/>
      <c r="AT88" s="248"/>
      <c r="AU88" s="250"/>
      <c r="AV88" s="245"/>
      <c r="AW88" s="245"/>
      <c r="AX88" s="245"/>
      <c r="BD88" s="241"/>
      <c r="BJ88" s="245"/>
      <c r="BK88" s="245"/>
      <c r="BL88" s="245"/>
      <c r="BM88" s="249"/>
      <c r="BN88" s="248"/>
      <c r="BO88" s="248"/>
      <c r="BQ88" s="244" t="s">
        <v>534</v>
      </c>
      <c r="BR88" s="243" t="s">
        <v>131</v>
      </c>
      <c r="BS88" s="243" t="s">
        <v>130</v>
      </c>
      <c r="BT88" s="243" t="s">
        <v>129</v>
      </c>
      <c r="BU88" s="242">
        <v>167</v>
      </c>
    </row>
    <row r="89" spans="2:73" ht="9.6" customHeight="1" thickTop="1" x14ac:dyDescent="0.2">
      <c r="O89" s="246"/>
      <c r="P89" s="247"/>
      <c r="Q89" s="247"/>
      <c r="R89" s="247"/>
      <c r="S89" s="247"/>
      <c r="T89" s="247"/>
      <c r="U89" s="247"/>
      <c r="V89" s="247"/>
      <c r="W89" s="246"/>
      <c r="Y89" s="245"/>
      <c r="Z89" s="245"/>
      <c r="AA89" s="245"/>
      <c r="AB89" s="245"/>
      <c r="AC89" s="245"/>
      <c r="AD89" s="245"/>
      <c r="AF89" s="244"/>
      <c r="AG89" s="243"/>
      <c r="AH89" s="243"/>
      <c r="AI89" s="243"/>
      <c r="AJ89" s="242"/>
      <c r="AM89" s="242"/>
      <c r="AO89" s="244"/>
      <c r="AP89" s="243"/>
      <c r="AQ89" s="243"/>
      <c r="AR89" s="243"/>
      <c r="AS89" s="245"/>
      <c r="AT89" s="245"/>
      <c r="AU89" s="245"/>
      <c r="AV89" s="245"/>
      <c r="AW89" s="245"/>
      <c r="AX89" s="245"/>
      <c r="BD89" s="241"/>
      <c r="BJ89" s="245"/>
      <c r="BK89" s="245"/>
      <c r="BL89" s="245"/>
      <c r="BM89" s="245"/>
      <c r="BN89" s="245"/>
      <c r="BO89" s="245"/>
      <c r="BQ89" s="244"/>
      <c r="BR89" s="243"/>
      <c r="BS89" s="243"/>
      <c r="BT89" s="243"/>
      <c r="BU89" s="242"/>
    </row>
    <row r="90" spans="2:73" ht="9.6" customHeight="1" x14ac:dyDescent="0.2">
      <c r="BD90" s="241"/>
    </row>
    <row r="91" spans="2:73" ht="9.6" customHeight="1" x14ac:dyDescent="0.2">
      <c r="S91" s="241"/>
      <c r="BD91" s="241"/>
    </row>
    <row r="92" spans="2:73" ht="9.6" customHeight="1" x14ac:dyDescent="0.2">
      <c r="S92" s="241"/>
      <c r="T92" s="240"/>
      <c r="U92" s="237"/>
      <c r="V92" s="237"/>
      <c r="W92" s="237"/>
      <c r="X92" s="237"/>
      <c r="Y92" s="237"/>
      <c r="Z92" s="237"/>
      <c r="AA92" s="237"/>
      <c r="AB92" s="237"/>
      <c r="AC92" s="237"/>
      <c r="AD92" s="237"/>
      <c r="AE92" s="237"/>
      <c r="AF92" s="238"/>
      <c r="AG92" s="237"/>
      <c r="AH92" s="237"/>
      <c r="AI92" s="237"/>
      <c r="AJ92" s="239"/>
      <c r="AK92" s="237"/>
      <c r="AL92" s="237"/>
      <c r="AM92" s="239"/>
      <c r="AN92" s="237"/>
      <c r="AO92" s="238"/>
      <c r="AP92" s="237"/>
      <c r="AQ92" s="237"/>
      <c r="AR92" s="237"/>
      <c r="AS92" s="237"/>
      <c r="AT92" s="237"/>
      <c r="AU92" s="237"/>
      <c r="AV92" s="237"/>
      <c r="AW92" s="237"/>
      <c r="AX92" s="237"/>
      <c r="AY92" s="237"/>
      <c r="AZ92" s="237"/>
      <c r="BA92" s="237"/>
      <c r="BB92" s="237"/>
      <c r="BC92" s="237"/>
      <c r="BD92" s="236"/>
    </row>
    <row r="93" spans="2:73" ht="9.6" customHeight="1" x14ac:dyDescent="0.2"/>
    <row r="94" spans="2:73" ht="9.6" customHeight="1" x14ac:dyDescent="0.2"/>
    <row r="95" spans="2:73" ht="30" customHeight="1" x14ac:dyDescent="0.2">
      <c r="D95" s="296" t="s">
        <v>331</v>
      </c>
      <c r="E95" s="292"/>
      <c r="F95" s="292"/>
      <c r="G95" s="292"/>
      <c r="H95" s="292"/>
      <c r="I95" s="292"/>
      <c r="J95" s="292"/>
      <c r="K95" s="292"/>
      <c r="L95" s="292"/>
      <c r="M95" s="292"/>
      <c r="N95" s="292"/>
      <c r="O95" s="292"/>
      <c r="P95" s="292"/>
      <c r="Q95" s="292"/>
      <c r="R95" s="292"/>
      <c r="S95" s="292"/>
      <c r="T95" s="292"/>
      <c r="U95" s="292"/>
      <c r="V95" s="292"/>
      <c r="W95" s="292"/>
      <c r="X95" s="292"/>
      <c r="Y95" s="292"/>
      <c r="Z95" s="292"/>
      <c r="AA95" s="292"/>
      <c r="AB95" s="292"/>
      <c r="AC95" s="292"/>
      <c r="AD95" s="292"/>
      <c r="AE95" s="292"/>
      <c r="AF95" s="292"/>
      <c r="AG95" s="292"/>
      <c r="AH95" s="292"/>
      <c r="AI95" s="292"/>
      <c r="AJ95" s="292"/>
      <c r="AK95" s="292"/>
      <c r="AL95" s="292"/>
      <c r="AM95" s="292"/>
      <c r="AN95" s="292"/>
      <c r="AO95" s="292"/>
      <c r="AP95" s="292"/>
      <c r="AQ95" s="292"/>
      <c r="AR95" s="292"/>
      <c r="AS95" s="292"/>
      <c r="AT95" s="292"/>
      <c r="AU95" s="292"/>
      <c r="AV95" s="292"/>
      <c r="AW95" s="292"/>
      <c r="AX95" s="292"/>
      <c r="AY95" s="292"/>
      <c r="AZ95" s="292"/>
      <c r="BA95" s="292"/>
      <c r="BB95" s="292"/>
      <c r="BC95" s="292"/>
      <c r="BD95" s="292"/>
      <c r="BE95" s="292"/>
      <c r="BF95" s="292"/>
      <c r="BG95" s="292"/>
      <c r="BH95" s="292"/>
      <c r="BI95" s="292"/>
      <c r="BJ95" s="292"/>
      <c r="BK95" s="292"/>
      <c r="BL95" s="292"/>
      <c r="BM95" s="292"/>
      <c r="BN95" s="292"/>
      <c r="BO95" s="292"/>
      <c r="BP95" s="292"/>
      <c r="BQ95" s="292"/>
      <c r="BR95" s="292"/>
      <c r="BS95" s="295">
        <v>2</v>
      </c>
      <c r="BT95" s="261"/>
      <c r="BU95" s="261"/>
    </row>
    <row r="97" spans="2:73" ht="24.9" customHeight="1" x14ac:dyDescent="0.2">
      <c r="AE97" s="294" t="s">
        <v>533</v>
      </c>
      <c r="AF97" s="292"/>
      <c r="AG97" s="292"/>
      <c r="AH97" s="292"/>
      <c r="AI97" s="292"/>
      <c r="AJ97" s="292"/>
      <c r="AK97" s="292"/>
      <c r="AL97" s="292"/>
      <c r="AM97" s="292"/>
      <c r="AN97" s="292"/>
      <c r="AO97" s="292"/>
      <c r="AP97" s="292"/>
      <c r="AQ97" s="292"/>
      <c r="BM97" s="293" t="s">
        <v>532</v>
      </c>
      <c r="BN97" s="292"/>
      <c r="BO97" s="292"/>
      <c r="BP97" s="292"/>
      <c r="BQ97" s="292"/>
      <c r="BR97" s="292"/>
      <c r="BS97" s="292"/>
      <c r="BT97" s="292"/>
      <c r="BU97" s="292"/>
    </row>
    <row r="98" spans="2:73" x14ac:dyDescent="0.2">
      <c r="BM98" s="293" t="s">
        <v>531</v>
      </c>
      <c r="BN98" s="292"/>
      <c r="BO98" s="292"/>
      <c r="BP98" s="292"/>
      <c r="BQ98" s="292"/>
      <c r="BR98" s="292"/>
      <c r="BS98" s="292"/>
      <c r="BT98" s="292"/>
      <c r="BU98" s="292"/>
    </row>
    <row r="100" spans="2:73" ht="9.6" customHeight="1" thickBot="1" x14ac:dyDescent="0.25">
      <c r="B100" s="242">
        <v>168</v>
      </c>
      <c r="D100" s="244" t="s">
        <v>442</v>
      </c>
      <c r="E100" s="243" t="s">
        <v>131</v>
      </c>
      <c r="F100" s="243" t="s">
        <v>130</v>
      </c>
      <c r="G100" s="243" t="s">
        <v>129</v>
      </c>
      <c r="H100" s="248"/>
      <c r="I100" s="248"/>
      <c r="J100" s="245"/>
      <c r="K100" s="245"/>
      <c r="L100" s="245"/>
      <c r="M100" s="245"/>
      <c r="Y100" s="245"/>
      <c r="Z100" s="245"/>
      <c r="AA100" s="245"/>
      <c r="AB100" s="245"/>
      <c r="AC100" s="248"/>
      <c r="AD100" s="248"/>
      <c r="AF100" s="244" t="s">
        <v>432</v>
      </c>
      <c r="AG100" s="243" t="s">
        <v>131</v>
      </c>
      <c r="AH100" s="243" t="s">
        <v>130</v>
      </c>
      <c r="AI100" s="243" t="s">
        <v>129</v>
      </c>
      <c r="AJ100" s="242">
        <v>210</v>
      </c>
      <c r="AM100" s="242">
        <v>252</v>
      </c>
      <c r="AO100" s="244" t="s">
        <v>530</v>
      </c>
      <c r="AP100" s="243" t="s">
        <v>131</v>
      </c>
      <c r="AQ100" s="243" t="s">
        <v>138</v>
      </c>
      <c r="AR100" s="243" t="s">
        <v>129</v>
      </c>
      <c r="AS100" s="248"/>
      <c r="AT100" s="248"/>
      <c r="AU100" s="245"/>
      <c r="AV100" s="245"/>
      <c r="AW100" s="245"/>
      <c r="AX100" s="245"/>
      <c r="BJ100" s="245"/>
      <c r="BK100" s="245"/>
      <c r="BL100" s="245"/>
      <c r="BM100" s="245"/>
      <c r="BN100" s="248"/>
      <c r="BO100" s="248"/>
      <c r="BQ100" s="244" t="s">
        <v>529</v>
      </c>
      <c r="BR100" s="243" t="s">
        <v>131</v>
      </c>
      <c r="BS100" s="243" t="s">
        <v>138</v>
      </c>
      <c r="BT100" s="243" t="s">
        <v>129</v>
      </c>
      <c r="BU100" s="242">
        <v>294</v>
      </c>
    </row>
    <row r="101" spans="2:73" ht="9.6" customHeight="1" thickTop="1" thickBot="1" x14ac:dyDescent="0.25">
      <c r="B101" s="242"/>
      <c r="D101" s="244"/>
      <c r="E101" s="243"/>
      <c r="F101" s="243"/>
      <c r="G101" s="243"/>
      <c r="H101" s="245"/>
      <c r="I101" s="245"/>
      <c r="J101" s="269"/>
      <c r="K101" s="245"/>
      <c r="L101" s="245"/>
      <c r="M101" s="245"/>
      <c r="Y101" s="245"/>
      <c r="Z101" s="245"/>
      <c r="AA101" s="245"/>
      <c r="AB101" s="279"/>
      <c r="AC101" s="245"/>
      <c r="AD101" s="245"/>
      <c r="AF101" s="244"/>
      <c r="AG101" s="243"/>
      <c r="AH101" s="243"/>
      <c r="AI101" s="243"/>
      <c r="AJ101" s="242"/>
      <c r="AM101" s="242"/>
      <c r="AO101" s="244"/>
      <c r="AP101" s="243"/>
      <c r="AQ101" s="243"/>
      <c r="AR101" s="243"/>
      <c r="AS101" s="245"/>
      <c r="AT101" s="245"/>
      <c r="AU101" s="269"/>
      <c r="AV101" s="245"/>
      <c r="AW101" s="245"/>
      <c r="AX101" s="245"/>
      <c r="BJ101" s="245"/>
      <c r="BK101" s="245"/>
      <c r="BL101" s="245"/>
      <c r="BM101" s="279"/>
      <c r="BN101" s="245"/>
      <c r="BO101" s="245"/>
      <c r="BQ101" s="244"/>
      <c r="BR101" s="243"/>
      <c r="BS101" s="243"/>
      <c r="BT101" s="243"/>
      <c r="BU101" s="242"/>
    </row>
    <row r="102" spans="2:73" ht="9.6" customHeight="1" thickTop="1" thickBot="1" x14ac:dyDescent="0.25">
      <c r="B102" s="242">
        <v>169</v>
      </c>
      <c r="D102" s="244" t="s">
        <v>528</v>
      </c>
      <c r="E102" s="243" t="s">
        <v>131</v>
      </c>
      <c r="F102" s="243" t="s">
        <v>148</v>
      </c>
      <c r="G102" s="243" t="s">
        <v>129</v>
      </c>
      <c r="H102" s="248"/>
      <c r="I102" s="256"/>
      <c r="J102" s="251"/>
      <c r="K102" s="254"/>
      <c r="L102" s="245"/>
      <c r="M102" s="245"/>
      <c r="Y102" s="245"/>
      <c r="Z102" s="245"/>
      <c r="AA102" s="253"/>
      <c r="AB102" s="256"/>
      <c r="AC102" s="251"/>
      <c r="AD102" s="270"/>
      <c r="AF102" s="244" t="s">
        <v>527</v>
      </c>
      <c r="AG102" s="243" t="s">
        <v>131</v>
      </c>
      <c r="AH102" s="243" t="s">
        <v>295</v>
      </c>
      <c r="AI102" s="243" t="s">
        <v>129</v>
      </c>
      <c r="AJ102" s="242">
        <v>211</v>
      </c>
      <c r="AM102" s="242">
        <v>253</v>
      </c>
      <c r="AO102" s="244" t="s">
        <v>405</v>
      </c>
      <c r="AP102" s="243" t="s">
        <v>131</v>
      </c>
      <c r="AQ102" s="243" t="s">
        <v>148</v>
      </c>
      <c r="AR102" s="243" t="s">
        <v>129</v>
      </c>
      <c r="AS102" s="248"/>
      <c r="AT102" s="256"/>
      <c r="AU102" s="251"/>
      <c r="AV102" s="254"/>
      <c r="AW102" s="245"/>
      <c r="AX102" s="245"/>
      <c r="BJ102" s="245"/>
      <c r="BK102" s="245"/>
      <c r="BL102" s="253"/>
      <c r="BM102" s="256"/>
      <c r="BN102" s="251"/>
      <c r="BO102" s="270"/>
      <c r="BQ102" s="244" t="s">
        <v>404</v>
      </c>
      <c r="BR102" s="243" t="s">
        <v>131</v>
      </c>
      <c r="BS102" s="243" t="s">
        <v>279</v>
      </c>
      <c r="BT102" s="243" t="s">
        <v>129</v>
      </c>
      <c r="BU102" s="242">
        <v>295</v>
      </c>
    </row>
    <row r="103" spans="2:73" ht="9.6" customHeight="1" thickTop="1" thickBot="1" x14ac:dyDescent="0.25">
      <c r="B103" s="242"/>
      <c r="D103" s="244"/>
      <c r="E103" s="243"/>
      <c r="F103" s="243"/>
      <c r="G103" s="243"/>
      <c r="H103" s="245"/>
      <c r="I103" s="286"/>
      <c r="J103" s="251"/>
      <c r="K103" s="254"/>
      <c r="L103" s="245"/>
      <c r="M103" s="245"/>
      <c r="Y103" s="245"/>
      <c r="Z103" s="245"/>
      <c r="AA103" s="253"/>
      <c r="AB103" s="256"/>
      <c r="AC103" s="282"/>
      <c r="AD103" s="265"/>
      <c r="AF103" s="244"/>
      <c r="AG103" s="243"/>
      <c r="AH103" s="243"/>
      <c r="AI103" s="243"/>
      <c r="AJ103" s="242"/>
      <c r="AM103" s="242"/>
      <c r="AO103" s="244"/>
      <c r="AP103" s="243"/>
      <c r="AQ103" s="243"/>
      <c r="AR103" s="243"/>
      <c r="AS103" s="245"/>
      <c r="AT103" s="286"/>
      <c r="AU103" s="251"/>
      <c r="AV103" s="254"/>
      <c r="AW103" s="245"/>
      <c r="AX103" s="245"/>
      <c r="BJ103" s="245"/>
      <c r="BK103" s="245"/>
      <c r="BL103" s="253"/>
      <c r="BM103" s="256"/>
      <c r="BN103" s="282"/>
      <c r="BO103" s="265"/>
      <c r="BQ103" s="244"/>
      <c r="BR103" s="243"/>
      <c r="BS103" s="243"/>
      <c r="BT103" s="243"/>
      <c r="BU103" s="242"/>
    </row>
    <row r="104" spans="2:73" ht="9.6" customHeight="1" thickTop="1" thickBot="1" x14ac:dyDescent="0.25">
      <c r="B104" s="242">
        <v>170</v>
      </c>
      <c r="D104" s="244" t="s">
        <v>526</v>
      </c>
      <c r="E104" s="243" t="s">
        <v>131</v>
      </c>
      <c r="F104" s="243" t="s">
        <v>212</v>
      </c>
      <c r="G104" s="243" t="s">
        <v>129</v>
      </c>
      <c r="H104" s="264"/>
      <c r="I104" s="245"/>
      <c r="J104" s="245"/>
      <c r="K104" s="269"/>
      <c r="L104" s="245"/>
      <c r="M104" s="245"/>
      <c r="Y104" s="245"/>
      <c r="Z104" s="245"/>
      <c r="AA104" s="279"/>
      <c r="AB104" s="245"/>
      <c r="AC104" s="249"/>
      <c r="AD104" s="248"/>
      <c r="AF104" s="244" t="s">
        <v>525</v>
      </c>
      <c r="AG104" s="243" t="s">
        <v>131</v>
      </c>
      <c r="AH104" s="243" t="s">
        <v>150</v>
      </c>
      <c r="AI104" s="243" t="s">
        <v>129</v>
      </c>
      <c r="AJ104" s="242">
        <v>212</v>
      </c>
      <c r="AM104" s="242">
        <v>254</v>
      </c>
      <c r="AO104" s="244" t="s">
        <v>524</v>
      </c>
      <c r="AP104" s="243" t="s">
        <v>131</v>
      </c>
      <c r="AQ104" s="243" t="s">
        <v>156</v>
      </c>
      <c r="AR104" s="243" t="s">
        <v>129</v>
      </c>
      <c r="AS104" s="264"/>
      <c r="AT104" s="245"/>
      <c r="AU104" s="245"/>
      <c r="AV104" s="269"/>
      <c r="AW104" s="245"/>
      <c r="AX104" s="245"/>
      <c r="BJ104" s="245"/>
      <c r="BK104" s="245"/>
      <c r="BL104" s="279"/>
      <c r="BM104" s="245"/>
      <c r="BN104" s="249"/>
      <c r="BO104" s="248"/>
      <c r="BQ104" s="244" t="s">
        <v>502</v>
      </c>
      <c r="BR104" s="243" t="s">
        <v>131</v>
      </c>
      <c r="BS104" s="243" t="s">
        <v>152</v>
      </c>
      <c r="BT104" s="243" t="s">
        <v>129</v>
      </c>
      <c r="BU104" s="242">
        <v>296</v>
      </c>
    </row>
    <row r="105" spans="2:73" ht="9.6" customHeight="1" thickTop="1" x14ac:dyDescent="0.2">
      <c r="B105" s="242"/>
      <c r="D105" s="244"/>
      <c r="E105" s="243"/>
      <c r="F105" s="243"/>
      <c r="G105" s="243"/>
      <c r="H105" s="245"/>
      <c r="I105" s="245"/>
      <c r="J105" s="256"/>
      <c r="K105" s="251"/>
      <c r="L105" s="254"/>
      <c r="M105" s="245"/>
      <c r="Y105" s="245"/>
      <c r="Z105" s="253"/>
      <c r="AA105" s="256"/>
      <c r="AB105" s="251"/>
      <c r="AC105" s="245"/>
      <c r="AD105" s="245"/>
      <c r="AF105" s="244"/>
      <c r="AG105" s="243"/>
      <c r="AH105" s="243"/>
      <c r="AI105" s="243"/>
      <c r="AJ105" s="242"/>
      <c r="AM105" s="242"/>
      <c r="AO105" s="244"/>
      <c r="AP105" s="243"/>
      <c r="AQ105" s="243"/>
      <c r="AR105" s="243"/>
      <c r="AS105" s="245"/>
      <c r="AT105" s="245"/>
      <c r="AU105" s="256"/>
      <c r="AV105" s="251"/>
      <c r="AW105" s="254"/>
      <c r="AX105" s="245"/>
      <c r="BJ105" s="245"/>
      <c r="BK105" s="253"/>
      <c r="BL105" s="256"/>
      <c r="BM105" s="251"/>
      <c r="BN105" s="245"/>
      <c r="BO105" s="245"/>
      <c r="BQ105" s="244"/>
      <c r="BR105" s="243"/>
      <c r="BS105" s="243"/>
      <c r="BT105" s="243"/>
      <c r="BU105" s="242"/>
    </row>
    <row r="106" spans="2:73" ht="9.6" customHeight="1" thickBot="1" x14ac:dyDescent="0.25">
      <c r="B106" s="242">
        <v>171</v>
      </c>
      <c r="D106" s="244" t="s">
        <v>523</v>
      </c>
      <c r="E106" s="243" t="s">
        <v>131</v>
      </c>
      <c r="F106" s="243" t="s">
        <v>166</v>
      </c>
      <c r="G106" s="243" t="s">
        <v>129</v>
      </c>
      <c r="H106" s="245"/>
      <c r="I106" s="245"/>
      <c r="J106" s="256"/>
      <c r="K106" s="251"/>
      <c r="L106" s="254"/>
      <c r="M106" s="245"/>
      <c r="Y106" s="245"/>
      <c r="Z106" s="253"/>
      <c r="AA106" s="256"/>
      <c r="AB106" s="251"/>
      <c r="AC106" s="270"/>
      <c r="AD106" s="270"/>
      <c r="AF106" s="244" t="s">
        <v>522</v>
      </c>
      <c r="AG106" s="243" t="s">
        <v>131</v>
      </c>
      <c r="AH106" s="243" t="s">
        <v>144</v>
      </c>
      <c r="AI106" s="243" t="s">
        <v>129</v>
      </c>
      <c r="AJ106" s="242">
        <v>213</v>
      </c>
      <c r="AM106" s="242">
        <v>255</v>
      </c>
      <c r="AO106" s="244" t="s">
        <v>521</v>
      </c>
      <c r="AP106" s="243" t="s">
        <v>131</v>
      </c>
      <c r="AQ106" s="243" t="s">
        <v>198</v>
      </c>
      <c r="AR106" s="243" t="s">
        <v>129</v>
      </c>
      <c r="AS106" s="248"/>
      <c r="AT106" s="248"/>
      <c r="AU106" s="256"/>
      <c r="AV106" s="251"/>
      <c r="AW106" s="254"/>
      <c r="AX106" s="245"/>
      <c r="BJ106" s="245"/>
      <c r="BK106" s="253"/>
      <c r="BL106" s="256"/>
      <c r="BM106" s="251"/>
      <c r="BN106" s="248"/>
      <c r="BO106" s="248"/>
      <c r="BQ106" s="244" t="s">
        <v>520</v>
      </c>
      <c r="BR106" s="243" t="s">
        <v>131</v>
      </c>
      <c r="BS106" s="243" t="s">
        <v>175</v>
      </c>
      <c r="BT106" s="243" t="s">
        <v>129</v>
      </c>
      <c r="BU106" s="242">
        <v>297</v>
      </c>
    </row>
    <row r="107" spans="2:73" ht="9.6" customHeight="1" thickTop="1" thickBot="1" x14ac:dyDescent="0.25">
      <c r="B107" s="242"/>
      <c r="D107" s="244"/>
      <c r="E107" s="243"/>
      <c r="F107" s="243"/>
      <c r="G107" s="243"/>
      <c r="H107" s="274"/>
      <c r="I107" s="266"/>
      <c r="J107" s="282"/>
      <c r="K107" s="251"/>
      <c r="L107" s="254"/>
      <c r="M107" s="245"/>
      <c r="Y107" s="245"/>
      <c r="Z107" s="253"/>
      <c r="AA107" s="256"/>
      <c r="AB107" s="282"/>
      <c r="AC107" s="265"/>
      <c r="AD107" s="274"/>
      <c r="AF107" s="244"/>
      <c r="AG107" s="243"/>
      <c r="AH107" s="243"/>
      <c r="AI107" s="243"/>
      <c r="AJ107" s="242"/>
      <c r="AM107" s="242"/>
      <c r="AO107" s="244"/>
      <c r="AP107" s="243"/>
      <c r="AQ107" s="243"/>
      <c r="AR107" s="243"/>
      <c r="AS107" s="245"/>
      <c r="AT107" s="245"/>
      <c r="AU107" s="286"/>
      <c r="AV107" s="251"/>
      <c r="AW107" s="254"/>
      <c r="AX107" s="245"/>
      <c r="BJ107" s="245"/>
      <c r="BK107" s="253"/>
      <c r="BL107" s="256"/>
      <c r="BM107" s="280"/>
      <c r="BN107" s="245"/>
      <c r="BO107" s="245"/>
      <c r="BQ107" s="244"/>
      <c r="BR107" s="243"/>
      <c r="BS107" s="243"/>
      <c r="BT107" s="243"/>
      <c r="BU107" s="242"/>
    </row>
    <row r="108" spans="2:73" ht="9.6" customHeight="1" thickTop="1" thickBot="1" x14ac:dyDescent="0.25">
      <c r="B108" s="242">
        <v>172</v>
      </c>
      <c r="D108" s="244" t="s">
        <v>490</v>
      </c>
      <c r="E108" s="243" t="s">
        <v>131</v>
      </c>
      <c r="F108" s="243" t="s">
        <v>144</v>
      </c>
      <c r="G108" s="243" t="s">
        <v>129</v>
      </c>
      <c r="H108" s="248"/>
      <c r="I108" s="248"/>
      <c r="J108" s="250"/>
      <c r="K108" s="245"/>
      <c r="L108" s="254"/>
      <c r="M108" s="245"/>
      <c r="Y108" s="245"/>
      <c r="Z108" s="253"/>
      <c r="AA108" s="245"/>
      <c r="AB108" s="249"/>
      <c r="AC108" s="248"/>
      <c r="AD108" s="248"/>
      <c r="AF108" s="244" t="s">
        <v>402</v>
      </c>
      <c r="AG108" s="243" t="s">
        <v>131</v>
      </c>
      <c r="AH108" s="243" t="s">
        <v>207</v>
      </c>
      <c r="AI108" s="243" t="s">
        <v>129</v>
      </c>
      <c r="AJ108" s="242">
        <v>214</v>
      </c>
      <c r="AM108" s="242">
        <v>256</v>
      </c>
      <c r="AO108" s="244" t="s">
        <v>482</v>
      </c>
      <c r="AP108" s="243" t="s">
        <v>131</v>
      </c>
      <c r="AQ108" s="243" t="s">
        <v>154</v>
      </c>
      <c r="AR108" s="243" t="s">
        <v>129</v>
      </c>
      <c r="AS108" s="270"/>
      <c r="AT108" s="264"/>
      <c r="AU108" s="245"/>
      <c r="AV108" s="245"/>
      <c r="AW108" s="254"/>
      <c r="AX108" s="245"/>
      <c r="BJ108" s="245"/>
      <c r="BK108" s="253"/>
      <c r="BL108" s="245"/>
      <c r="BM108" s="256"/>
      <c r="BN108" s="275"/>
      <c r="BO108" s="270"/>
      <c r="BQ108" s="244" t="s">
        <v>432</v>
      </c>
      <c r="BR108" s="243" t="s">
        <v>131</v>
      </c>
      <c r="BS108" s="243" t="s">
        <v>204</v>
      </c>
      <c r="BT108" s="243" t="s">
        <v>129</v>
      </c>
      <c r="BU108" s="242">
        <v>298</v>
      </c>
    </row>
    <row r="109" spans="2:73" ht="9.6" customHeight="1" thickTop="1" thickBot="1" x14ac:dyDescent="0.25">
      <c r="B109" s="242"/>
      <c r="D109" s="244"/>
      <c r="E109" s="243"/>
      <c r="F109" s="243"/>
      <c r="G109" s="243"/>
      <c r="H109" s="245"/>
      <c r="I109" s="245"/>
      <c r="J109" s="245"/>
      <c r="K109" s="245"/>
      <c r="L109" s="269"/>
      <c r="M109" s="245"/>
      <c r="Y109" s="245"/>
      <c r="Z109" s="279"/>
      <c r="AA109" s="245"/>
      <c r="AB109" s="245"/>
      <c r="AC109" s="245"/>
      <c r="AD109" s="245"/>
      <c r="AF109" s="244"/>
      <c r="AG109" s="243"/>
      <c r="AH109" s="243"/>
      <c r="AI109" s="243"/>
      <c r="AJ109" s="242"/>
      <c r="AM109" s="242"/>
      <c r="AO109" s="244"/>
      <c r="AP109" s="243"/>
      <c r="AQ109" s="243"/>
      <c r="AR109" s="243"/>
      <c r="AS109" s="245"/>
      <c r="AT109" s="245"/>
      <c r="AU109" s="245"/>
      <c r="AV109" s="245"/>
      <c r="AW109" s="269"/>
      <c r="AX109" s="245"/>
      <c r="BJ109" s="245"/>
      <c r="BK109" s="279"/>
      <c r="BL109" s="245"/>
      <c r="BM109" s="245"/>
      <c r="BN109" s="274"/>
      <c r="BO109" s="274"/>
      <c r="BQ109" s="244"/>
      <c r="BR109" s="243"/>
      <c r="BS109" s="243"/>
      <c r="BT109" s="243"/>
      <c r="BU109" s="242"/>
    </row>
    <row r="110" spans="2:73" ht="9.6" customHeight="1" thickTop="1" thickBot="1" x14ac:dyDescent="0.25">
      <c r="B110" s="242">
        <v>173</v>
      </c>
      <c r="D110" s="244" t="s">
        <v>519</v>
      </c>
      <c r="E110" s="243" t="s">
        <v>131</v>
      </c>
      <c r="F110" s="243" t="s">
        <v>187</v>
      </c>
      <c r="G110" s="243" t="s">
        <v>129</v>
      </c>
      <c r="H110" s="248"/>
      <c r="I110" s="248"/>
      <c r="J110" s="245"/>
      <c r="K110" s="256"/>
      <c r="L110" s="251"/>
      <c r="M110" s="254"/>
      <c r="Y110" s="253"/>
      <c r="Z110" s="256"/>
      <c r="AA110" s="251"/>
      <c r="AB110" s="245"/>
      <c r="AC110" s="248"/>
      <c r="AD110" s="248"/>
      <c r="AF110" s="244" t="s">
        <v>518</v>
      </c>
      <c r="AG110" s="243" t="s">
        <v>131</v>
      </c>
      <c r="AH110" s="243" t="s">
        <v>259</v>
      </c>
      <c r="AI110" s="243" t="s">
        <v>129</v>
      </c>
      <c r="AJ110" s="242">
        <v>215</v>
      </c>
      <c r="AM110" s="242">
        <v>257</v>
      </c>
      <c r="AO110" s="244" t="s">
        <v>517</v>
      </c>
      <c r="AP110" s="243" t="s">
        <v>131</v>
      </c>
      <c r="AQ110" s="243" t="s">
        <v>169</v>
      </c>
      <c r="AR110" s="243" t="s">
        <v>129</v>
      </c>
      <c r="AS110" s="248"/>
      <c r="AT110" s="248"/>
      <c r="AU110" s="245"/>
      <c r="AV110" s="256"/>
      <c r="AW110" s="251"/>
      <c r="AX110" s="254"/>
      <c r="BJ110" s="245"/>
      <c r="BK110" s="263"/>
      <c r="BL110" s="251"/>
      <c r="BM110" s="245"/>
      <c r="BN110" s="270"/>
      <c r="BO110" s="270"/>
      <c r="BQ110" s="244" t="s">
        <v>443</v>
      </c>
      <c r="BR110" s="243" t="s">
        <v>131</v>
      </c>
      <c r="BS110" s="243" t="s">
        <v>268</v>
      </c>
      <c r="BT110" s="243" t="s">
        <v>129</v>
      </c>
      <c r="BU110" s="242">
        <v>299</v>
      </c>
    </row>
    <row r="111" spans="2:73" ht="9.6" customHeight="1" thickTop="1" thickBot="1" x14ac:dyDescent="0.25">
      <c r="B111" s="242"/>
      <c r="D111" s="244"/>
      <c r="E111" s="243"/>
      <c r="F111" s="243"/>
      <c r="G111" s="243"/>
      <c r="H111" s="245"/>
      <c r="I111" s="245"/>
      <c r="J111" s="269"/>
      <c r="K111" s="256"/>
      <c r="L111" s="251"/>
      <c r="M111" s="254"/>
      <c r="Y111" s="253"/>
      <c r="Z111" s="256"/>
      <c r="AA111" s="251"/>
      <c r="AB111" s="279"/>
      <c r="AC111" s="245"/>
      <c r="AD111" s="245"/>
      <c r="AF111" s="244"/>
      <c r="AG111" s="243"/>
      <c r="AH111" s="243"/>
      <c r="AI111" s="243"/>
      <c r="AJ111" s="242"/>
      <c r="AM111" s="242"/>
      <c r="AO111" s="244"/>
      <c r="AP111" s="243"/>
      <c r="AQ111" s="243"/>
      <c r="AR111" s="243"/>
      <c r="AS111" s="245"/>
      <c r="AT111" s="245"/>
      <c r="AU111" s="269"/>
      <c r="AV111" s="256"/>
      <c r="AW111" s="251"/>
      <c r="AX111" s="254"/>
      <c r="BJ111" s="245"/>
      <c r="BK111" s="263"/>
      <c r="BL111" s="251"/>
      <c r="BM111" s="252"/>
      <c r="BN111" s="265"/>
      <c r="BO111" s="274"/>
      <c r="BQ111" s="244"/>
      <c r="BR111" s="243"/>
      <c r="BS111" s="243"/>
      <c r="BT111" s="243"/>
      <c r="BU111" s="242"/>
    </row>
    <row r="112" spans="2:73" ht="9.6" customHeight="1" thickTop="1" thickBot="1" x14ac:dyDescent="0.25">
      <c r="B112" s="242">
        <v>174</v>
      </c>
      <c r="D112" s="244" t="s">
        <v>458</v>
      </c>
      <c r="E112" s="243" t="s">
        <v>131</v>
      </c>
      <c r="F112" s="243" t="s">
        <v>175</v>
      </c>
      <c r="G112" s="243" t="s">
        <v>129</v>
      </c>
      <c r="H112" s="245"/>
      <c r="I112" s="256"/>
      <c r="J112" s="263"/>
      <c r="K112" s="263"/>
      <c r="L112" s="251"/>
      <c r="M112" s="254"/>
      <c r="Y112" s="253"/>
      <c r="Z112" s="256"/>
      <c r="AA112" s="263"/>
      <c r="AB112" s="263"/>
      <c r="AC112" s="251"/>
      <c r="AD112" s="248"/>
      <c r="AF112" s="244" t="s">
        <v>516</v>
      </c>
      <c r="AG112" s="243" t="s">
        <v>131</v>
      </c>
      <c r="AH112" s="243" t="s">
        <v>156</v>
      </c>
      <c r="AI112" s="243" t="s">
        <v>129</v>
      </c>
      <c r="AJ112" s="242">
        <v>216</v>
      </c>
      <c r="AM112" s="242">
        <v>258</v>
      </c>
      <c r="AO112" s="244" t="s">
        <v>515</v>
      </c>
      <c r="AP112" s="243" t="s">
        <v>131</v>
      </c>
      <c r="AQ112" s="243" t="s">
        <v>191</v>
      </c>
      <c r="AR112" s="243" t="s">
        <v>129</v>
      </c>
      <c r="AS112" s="248"/>
      <c r="AT112" s="256"/>
      <c r="AU112" s="263"/>
      <c r="AV112" s="263"/>
      <c r="AW112" s="251"/>
      <c r="AX112" s="254"/>
      <c r="BJ112" s="245"/>
      <c r="BK112" s="263"/>
      <c r="BL112" s="263"/>
      <c r="BM112" s="258"/>
      <c r="BN112" s="245"/>
      <c r="BO112" s="248"/>
      <c r="BQ112" s="244" t="s">
        <v>401</v>
      </c>
      <c r="BR112" s="243" t="s">
        <v>131</v>
      </c>
      <c r="BS112" s="243" t="s">
        <v>142</v>
      </c>
      <c r="BT112" s="243" t="s">
        <v>129</v>
      </c>
      <c r="BU112" s="242">
        <v>300</v>
      </c>
    </row>
    <row r="113" spans="2:73" ht="9.6" customHeight="1" thickTop="1" thickBot="1" x14ac:dyDescent="0.25">
      <c r="B113" s="242"/>
      <c r="D113" s="244"/>
      <c r="E113" s="243"/>
      <c r="F113" s="243"/>
      <c r="G113" s="243"/>
      <c r="H113" s="266"/>
      <c r="I113" s="282"/>
      <c r="J113" s="263"/>
      <c r="K113" s="263"/>
      <c r="L113" s="251"/>
      <c r="M113" s="254"/>
      <c r="Y113" s="253"/>
      <c r="Z113" s="256"/>
      <c r="AA113" s="263"/>
      <c r="AB113" s="263"/>
      <c r="AC113" s="280"/>
      <c r="AD113" s="245"/>
      <c r="AF113" s="244"/>
      <c r="AG113" s="243"/>
      <c r="AH113" s="243"/>
      <c r="AI113" s="243"/>
      <c r="AJ113" s="242"/>
      <c r="AM113" s="242"/>
      <c r="AO113" s="244"/>
      <c r="AP113" s="243"/>
      <c r="AQ113" s="243"/>
      <c r="AR113" s="243"/>
      <c r="AS113" s="245"/>
      <c r="AT113" s="286"/>
      <c r="AU113" s="263"/>
      <c r="AV113" s="263"/>
      <c r="AW113" s="251"/>
      <c r="AX113" s="254"/>
      <c r="BJ113" s="245"/>
      <c r="BK113" s="263"/>
      <c r="BL113" s="263"/>
      <c r="BM113" s="283"/>
      <c r="BN113" s="279"/>
      <c r="BO113" s="245"/>
      <c r="BQ113" s="244"/>
      <c r="BR113" s="243"/>
      <c r="BS113" s="243"/>
      <c r="BT113" s="243"/>
      <c r="BU113" s="242"/>
    </row>
    <row r="114" spans="2:73" ht="9.6" customHeight="1" thickTop="1" thickBot="1" x14ac:dyDescent="0.25">
      <c r="B114" s="242">
        <v>175</v>
      </c>
      <c r="D114" s="244" t="s">
        <v>514</v>
      </c>
      <c r="E114" s="243" t="s">
        <v>131</v>
      </c>
      <c r="F114" s="243" t="s">
        <v>140</v>
      </c>
      <c r="G114" s="243" t="s">
        <v>129</v>
      </c>
      <c r="H114" s="248"/>
      <c r="I114" s="250"/>
      <c r="J114" s="256"/>
      <c r="K114" s="263"/>
      <c r="L114" s="251"/>
      <c r="M114" s="254"/>
      <c r="Y114" s="253"/>
      <c r="Z114" s="256"/>
      <c r="AA114" s="263"/>
      <c r="AB114" s="251"/>
      <c r="AC114" s="256"/>
      <c r="AD114" s="275"/>
      <c r="AF114" s="244" t="s">
        <v>513</v>
      </c>
      <c r="AG114" s="243" t="s">
        <v>131</v>
      </c>
      <c r="AH114" s="243" t="s">
        <v>152</v>
      </c>
      <c r="AI114" s="243" t="s">
        <v>129</v>
      </c>
      <c r="AJ114" s="242">
        <v>217</v>
      </c>
      <c r="AM114" s="242">
        <v>259</v>
      </c>
      <c r="AO114" s="244" t="s">
        <v>503</v>
      </c>
      <c r="AP114" s="243" t="s">
        <v>131</v>
      </c>
      <c r="AQ114" s="243" t="s">
        <v>181</v>
      </c>
      <c r="AR114" s="243" t="s">
        <v>129</v>
      </c>
      <c r="AS114" s="264"/>
      <c r="AT114" s="245"/>
      <c r="AU114" s="256"/>
      <c r="AV114" s="263"/>
      <c r="AW114" s="251"/>
      <c r="AX114" s="254"/>
      <c r="BJ114" s="245"/>
      <c r="BK114" s="263"/>
      <c r="BL114" s="263"/>
      <c r="BM114" s="251"/>
      <c r="BN114" s="256"/>
      <c r="BO114" s="275"/>
      <c r="BQ114" s="244" t="s">
        <v>512</v>
      </c>
      <c r="BR114" s="243" t="s">
        <v>131</v>
      </c>
      <c r="BS114" s="243" t="s">
        <v>212</v>
      </c>
      <c r="BT114" s="243" t="s">
        <v>129</v>
      </c>
      <c r="BU114" s="242">
        <v>301</v>
      </c>
    </row>
    <row r="115" spans="2:73" ht="9.6" customHeight="1" thickTop="1" thickBot="1" x14ac:dyDescent="0.25">
      <c r="B115" s="242"/>
      <c r="D115" s="244"/>
      <c r="E115" s="243"/>
      <c r="F115" s="243"/>
      <c r="G115" s="243"/>
      <c r="H115" s="245"/>
      <c r="I115" s="245"/>
      <c r="J115" s="256"/>
      <c r="K115" s="282"/>
      <c r="L115" s="251"/>
      <c r="M115" s="254"/>
      <c r="Y115" s="253"/>
      <c r="Z115" s="256"/>
      <c r="AA115" s="282"/>
      <c r="AB115" s="251"/>
      <c r="AC115" s="245"/>
      <c r="AD115" s="274"/>
      <c r="AF115" s="244"/>
      <c r="AG115" s="243"/>
      <c r="AH115" s="243"/>
      <c r="AI115" s="243"/>
      <c r="AJ115" s="242"/>
      <c r="AM115" s="242"/>
      <c r="AO115" s="244"/>
      <c r="AP115" s="243"/>
      <c r="AQ115" s="243"/>
      <c r="AR115" s="243"/>
      <c r="AS115" s="245"/>
      <c r="AT115" s="245"/>
      <c r="AU115" s="256"/>
      <c r="AV115" s="282"/>
      <c r="AW115" s="251"/>
      <c r="AX115" s="254"/>
      <c r="BJ115" s="245"/>
      <c r="BK115" s="263"/>
      <c r="BL115" s="282"/>
      <c r="BM115" s="251"/>
      <c r="BN115" s="245"/>
      <c r="BO115" s="274"/>
      <c r="BQ115" s="244"/>
      <c r="BR115" s="243"/>
      <c r="BS115" s="243"/>
      <c r="BT115" s="243"/>
      <c r="BU115" s="242"/>
    </row>
    <row r="116" spans="2:73" ht="9.6" customHeight="1" thickTop="1" thickBot="1" x14ac:dyDescent="0.25">
      <c r="B116" s="242">
        <v>176</v>
      </c>
      <c r="D116" s="244" t="s">
        <v>183</v>
      </c>
      <c r="E116" s="243" t="s">
        <v>131</v>
      </c>
      <c r="F116" s="243" t="s">
        <v>152</v>
      </c>
      <c r="G116" s="243" t="s">
        <v>129</v>
      </c>
      <c r="H116" s="248"/>
      <c r="I116" s="245"/>
      <c r="J116" s="245"/>
      <c r="K116" s="250"/>
      <c r="L116" s="245"/>
      <c r="M116" s="254"/>
      <c r="Y116" s="253"/>
      <c r="Z116" s="245"/>
      <c r="AA116" s="249"/>
      <c r="AB116" s="245"/>
      <c r="AC116" s="245"/>
      <c r="AD116" s="248"/>
      <c r="AF116" s="244" t="s">
        <v>511</v>
      </c>
      <c r="AG116" s="243" t="s">
        <v>131</v>
      </c>
      <c r="AH116" s="243" t="s">
        <v>173</v>
      </c>
      <c r="AI116" s="243" t="s">
        <v>129</v>
      </c>
      <c r="AJ116" s="242">
        <v>218</v>
      </c>
      <c r="AM116" s="242">
        <v>260</v>
      </c>
      <c r="AO116" s="244" t="s">
        <v>510</v>
      </c>
      <c r="AP116" s="243" t="s">
        <v>131</v>
      </c>
      <c r="AQ116" s="243" t="s">
        <v>212</v>
      </c>
      <c r="AR116" s="243" t="s">
        <v>129</v>
      </c>
      <c r="AS116" s="245"/>
      <c r="AT116" s="245"/>
      <c r="AU116" s="245"/>
      <c r="AV116" s="250"/>
      <c r="AW116" s="245"/>
      <c r="AX116" s="254"/>
      <c r="BJ116" s="245"/>
      <c r="BK116" s="251"/>
      <c r="BL116" s="249"/>
      <c r="BM116" s="245"/>
      <c r="BN116" s="245"/>
      <c r="BO116" s="248"/>
      <c r="BQ116" s="244" t="s">
        <v>509</v>
      </c>
      <c r="BR116" s="243" t="s">
        <v>131</v>
      </c>
      <c r="BS116" s="243" t="s">
        <v>295</v>
      </c>
      <c r="BT116" s="243" t="s">
        <v>129</v>
      </c>
      <c r="BU116" s="242">
        <v>302</v>
      </c>
    </row>
    <row r="117" spans="2:73" ht="9.6" customHeight="1" thickTop="1" thickBot="1" x14ac:dyDescent="0.25">
      <c r="B117" s="242"/>
      <c r="D117" s="244"/>
      <c r="E117" s="243"/>
      <c r="F117" s="243"/>
      <c r="G117" s="243"/>
      <c r="H117" s="245"/>
      <c r="I117" s="269"/>
      <c r="J117" s="245"/>
      <c r="K117" s="254"/>
      <c r="L117" s="245"/>
      <c r="M117" s="254"/>
      <c r="Y117" s="253"/>
      <c r="Z117" s="245"/>
      <c r="AA117" s="253"/>
      <c r="AB117" s="245"/>
      <c r="AC117" s="279"/>
      <c r="AD117" s="245"/>
      <c r="AF117" s="244"/>
      <c r="AG117" s="243"/>
      <c r="AH117" s="243"/>
      <c r="AI117" s="243"/>
      <c r="AJ117" s="242"/>
      <c r="AM117" s="242"/>
      <c r="AO117" s="244"/>
      <c r="AP117" s="243"/>
      <c r="AQ117" s="243"/>
      <c r="AR117" s="243"/>
      <c r="AS117" s="266"/>
      <c r="AT117" s="255"/>
      <c r="AU117" s="245"/>
      <c r="AV117" s="254"/>
      <c r="AW117" s="245"/>
      <c r="AX117" s="254"/>
      <c r="BJ117" s="245"/>
      <c r="BK117" s="251"/>
      <c r="BL117" s="253"/>
      <c r="BM117" s="245"/>
      <c r="BN117" s="279"/>
      <c r="BO117" s="245"/>
      <c r="BQ117" s="244"/>
      <c r="BR117" s="243"/>
      <c r="BS117" s="243"/>
      <c r="BT117" s="243"/>
      <c r="BU117" s="242"/>
    </row>
    <row r="118" spans="2:73" ht="9.6" customHeight="1" thickTop="1" thickBot="1" x14ac:dyDescent="0.25">
      <c r="B118" s="242">
        <v>177</v>
      </c>
      <c r="D118" s="244" t="s">
        <v>508</v>
      </c>
      <c r="E118" s="243" t="s">
        <v>131</v>
      </c>
      <c r="F118" s="243" t="s">
        <v>279</v>
      </c>
      <c r="G118" s="243" t="s">
        <v>129</v>
      </c>
      <c r="H118" s="264"/>
      <c r="I118" s="263"/>
      <c r="J118" s="251"/>
      <c r="K118" s="254"/>
      <c r="L118" s="245"/>
      <c r="M118" s="254"/>
      <c r="Y118" s="253"/>
      <c r="Z118" s="245"/>
      <c r="AA118" s="253"/>
      <c r="AB118" s="256"/>
      <c r="AC118" s="263"/>
      <c r="AD118" s="275"/>
      <c r="AF118" s="244" t="s">
        <v>507</v>
      </c>
      <c r="AG118" s="243" t="s">
        <v>131</v>
      </c>
      <c r="AH118" s="243" t="s">
        <v>142</v>
      </c>
      <c r="AI118" s="243" t="s">
        <v>129</v>
      </c>
      <c r="AJ118" s="242">
        <v>219</v>
      </c>
      <c r="AM118" s="242">
        <v>261</v>
      </c>
      <c r="AO118" s="244" t="s">
        <v>506</v>
      </c>
      <c r="AP118" s="243" t="s">
        <v>131</v>
      </c>
      <c r="AQ118" s="243" t="s">
        <v>207</v>
      </c>
      <c r="AR118" s="243" t="s">
        <v>129</v>
      </c>
      <c r="AS118" s="248"/>
      <c r="AT118" s="259"/>
      <c r="AU118" s="251"/>
      <c r="AV118" s="254"/>
      <c r="AW118" s="245"/>
      <c r="AX118" s="254"/>
      <c r="BJ118" s="245"/>
      <c r="BK118" s="251"/>
      <c r="BL118" s="253"/>
      <c r="BM118" s="256"/>
      <c r="BN118" s="263"/>
      <c r="BO118" s="275"/>
      <c r="BQ118" s="244" t="s">
        <v>505</v>
      </c>
      <c r="BR118" s="243" t="s">
        <v>131</v>
      </c>
      <c r="BS118" s="243" t="s">
        <v>189</v>
      </c>
      <c r="BT118" s="243" t="s">
        <v>129</v>
      </c>
      <c r="BU118" s="242">
        <v>303</v>
      </c>
    </row>
    <row r="119" spans="2:73" ht="9.6" customHeight="1" thickTop="1" thickBot="1" x14ac:dyDescent="0.25">
      <c r="B119" s="242"/>
      <c r="D119" s="244"/>
      <c r="E119" s="243"/>
      <c r="F119" s="243"/>
      <c r="G119" s="243"/>
      <c r="H119" s="245"/>
      <c r="I119" s="256"/>
      <c r="J119" s="255"/>
      <c r="K119" s="254"/>
      <c r="L119" s="245"/>
      <c r="M119" s="254"/>
      <c r="Y119" s="253"/>
      <c r="Z119" s="245"/>
      <c r="AA119" s="253"/>
      <c r="AB119" s="252"/>
      <c r="AC119" s="251"/>
      <c r="AD119" s="274"/>
      <c r="AF119" s="244"/>
      <c r="AG119" s="243"/>
      <c r="AH119" s="243"/>
      <c r="AI119" s="243"/>
      <c r="AJ119" s="242"/>
      <c r="AM119" s="242"/>
      <c r="AO119" s="244"/>
      <c r="AP119" s="243"/>
      <c r="AQ119" s="243"/>
      <c r="AR119" s="243"/>
      <c r="AS119" s="245"/>
      <c r="AT119" s="256"/>
      <c r="AU119" s="255"/>
      <c r="AV119" s="254"/>
      <c r="AW119" s="245"/>
      <c r="AX119" s="254"/>
      <c r="BJ119" s="245"/>
      <c r="BK119" s="251"/>
      <c r="BL119" s="253"/>
      <c r="BM119" s="252"/>
      <c r="BN119" s="251"/>
      <c r="BO119" s="274"/>
      <c r="BQ119" s="244"/>
      <c r="BR119" s="243"/>
      <c r="BS119" s="243"/>
      <c r="BT119" s="243"/>
      <c r="BU119" s="242"/>
    </row>
    <row r="120" spans="2:73" ht="9.6" customHeight="1" thickTop="1" thickBot="1" x14ac:dyDescent="0.25">
      <c r="B120" s="242">
        <v>178</v>
      </c>
      <c r="D120" s="244" t="s">
        <v>504</v>
      </c>
      <c r="E120" s="243" t="s">
        <v>131</v>
      </c>
      <c r="F120" s="243" t="s">
        <v>307</v>
      </c>
      <c r="G120" s="243" t="s">
        <v>129</v>
      </c>
      <c r="H120" s="248"/>
      <c r="I120" s="248"/>
      <c r="J120" s="250"/>
      <c r="K120" s="245"/>
      <c r="L120" s="245"/>
      <c r="M120" s="254"/>
      <c r="Y120" s="253"/>
      <c r="Z120" s="245"/>
      <c r="AA120" s="245"/>
      <c r="AB120" s="249"/>
      <c r="AC120" s="248"/>
      <c r="AD120" s="248"/>
      <c r="AF120" s="244" t="s">
        <v>503</v>
      </c>
      <c r="AG120" s="243" t="s">
        <v>131</v>
      </c>
      <c r="AH120" s="243" t="s">
        <v>198</v>
      </c>
      <c r="AI120" s="243" t="s">
        <v>129</v>
      </c>
      <c r="AJ120" s="242">
        <v>220</v>
      </c>
      <c r="AM120" s="242">
        <v>262</v>
      </c>
      <c r="AO120" s="244" t="s">
        <v>502</v>
      </c>
      <c r="AP120" s="243" t="s">
        <v>131</v>
      </c>
      <c r="AQ120" s="243" t="s">
        <v>283</v>
      </c>
      <c r="AR120" s="243" t="s">
        <v>129</v>
      </c>
      <c r="AS120" s="248"/>
      <c r="AT120" s="248"/>
      <c r="AU120" s="250"/>
      <c r="AV120" s="245"/>
      <c r="AW120" s="245"/>
      <c r="AX120" s="254"/>
      <c r="BJ120" s="245"/>
      <c r="BK120" s="251"/>
      <c r="BL120" s="245"/>
      <c r="BM120" s="249"/>
      <c r="BN120" s="248"/>
      <c r="BO120" s="248"/>
      <c r="BQ120" s="244" t="s">
        <v>501</v>
      </c>
      <c r="BR120" s="243" t="s">
        <v>131</v>
      </c>
      <c r="BS120" s="243" t="s">
        <v>156</v>
      </c>
      <c r="BT120" s="243" t="s">
        <v>129</v>
      </c>
      <c r="BU120" s="242">
        <v>304</v>
      </c>
    </row>
    <row r="121" spans="2:73" ht="9.6" customHeight="1" thickTop="1" thickBot="1" x14ac:dyDescent="0.25">
      <c r="B121" s="242"/>
      <c r="D121" s="244"/>
      <c r="E121" s="243"/>
      <c r="F121" s="243"/>
      <c r="G121" s="243"/>
      <c r="H121" s="245"/>
      <c r="I121" s="245"/>
      <c r="J121" s="245"/>
      <c r="K121" s="245"/>
      <c r="L121" s="245"/>
      <c r="M121" s="269"/>
      <c r="Y121" s="279"/>
      <c r="Z121" s="245"/>
      <c r="AA121" s="245"/>
      <c r="AB121" s="245"/>
      <c r="AC121" s="245"/>
      <c r="AD121" s="245"/>
      <c r="AF121" s="244"/>
      <c r="AG121" s="243"/>
      <c r="AH121" s="243"/>
      <c r="AI121" s="243"/>
      <c r="AJ121" s="242"/>
      <c r="AM121" s="242"/>
      <c r="AO121" s="244"/>
      <c r="AP121" s="243"/>
      <c r="AQ121" s="243"/>
      <c r="AR121" s="243"/>
      <c r="AS121" s="245"/>
      <c r="AT121" s="245"/>
      <c r="AU121" s="245"/>
      <c r="AV121" s="245"/>
      <c r="AW121" s="245"/>
      <c r="AX121" s="269"/>
      <c r="BJ121" s="252"/>
      <c r="BK121" s="251"/>
      <c r="BL121" s="245"/>
      <c r="BM121" s="245"/>
      <c r="BN121" s="245"/>
      <c r="BO121" s="245"/>
      <c r="BQ121" s="244"/>
      <c r="BR121" s="243"/>
      <c r="BS121" s="243"/>
      <c r="BT121" s="243"/>
      <c r="BU121" s="242"/>
    </row>
    <row r="122" spans="2:73" ht="9.6" customHeight="1" thickTop="1" thickBot="1" x14ac:dyDescent="0.25">
      <c r="B122" s="242">
        <v>179</v>
      </c>
      <c r="D122" s="244" t="s">
        <v>482</v>
      </c>
      <c r="E122" s="243" t="s">
        <v>131</v>
      </c>
      <c r="F122" s="243" t="s">
        <v>189</v>
      </c>
      <c r="G122" s="243" t="s">
        <v>129</v>
      </c>
      <c r="H122" s="248"/>
      <c r="I122" s="248"/>
      <c r="J122" s="245"/>
      <c r="K122" s="245"/>
      <c r="L122" s="256"/>
      <c r="M122" s="251"/>
      <c r="N122" s="284"/>
      <c r="X122" s="285"/>
      <c r="Y122" s="256"/>
      <c r="Z122" s="251"/>
      <c r="AA122" s="245"/>
      <c r="AB122" s="245"/>
      <c r="AC122" s="248"/>
      <c r="AD122" s="248"/>
      <c r="AF122" s="244" t="s">
        <v>500</v>
      </c>
      <c r="AG122" s="243" t="s">
        <v>131</v>
      </c>
      <c r="AH122" s="243" t="s">
        <v>210</v>
      </c>
      <c r="AI122" s="243" t="s">
        <v>129</v>
      </c>
      <c r="AJ122" s="242">
        <v>221</v>
      </c>
      <c r="AM122" s="242">
        <v>263</v>
      </c>
      <c r="AO122" s="244" t="s">
        <v>499</v>
      </c>
      <c r="AP122" s="243" t="s">
        <v>131</v>
      </c>
      <c r="AQ122" s="243" t="s">
        <v>498</v>
      </c>
      <c r="AR122" s="243" t="s">
        <v>129</v>
      </c>
      <c r="AS122" s="248"/>
      <c r="AT122" s="248"/>
      <c r="AU122" s="245"/>
      <c r="AV122" s="245"/>
      <c r="AW122" s="256"/>
      <c r="AX122" s="263"/>
      <c r="BJ122" s="258"/>
      <c r="BK122" s="245"/>
      <c r="BL122" s="245"/>
      <c r="BM122" s="245"/>
      <c r="BN122" s="248"/>
      <c r="BO122" s="248"/>
      <c r="BQ122" s="244" t="s">
        <v>497</v>
      </c>
      <c r="BR122" s="243" t="s">
        <v>131</v>
      </c>
      <c r="BS122" s="243" t="s">
        <v>148</v>
      </c>
      <c r="BT122" s="243" t="s">
        <v>129</v>
      </c>
      <c r="BU122" s="242">
        <v>305</v>
      </c>
    </row>
    <row r="123" spans="2:73" ht="9.6" customHeight="1" thickTop="1" thickBot="1" x14ac:dyDescent="0.25">
      <c r="B123" s="242"/>
      <c r="D123" s="244"/>
      <c r="E123" s="243"/>
      <c r="F123" s="243"/>
      <c r="G123" s="243"/>
      <c r="H123" s="245"/>
      <c r="I123" s="245"/>
      <c r="J123" s="269"/>
      <c r="K123" s="245"/>
      <c r="L123" s="256"/>
      <c r="M123" s="251"/>
      <c r="N123" s="284"/>
      <c r="X123" s="285"/>
      <c r="Y123" s="256"/>
      <c r="Z123" s="251"/>
      <c r="AA123" s="245"/>
      <c r="AB123" s="279"/>
      <c r="AC123" s="245"/>
      <c r="AD123" s="245"/>
      <c r="AF123" s="244"/>
      <c r="AG123" s="243"/>
      <c r="AH123" s="243"/>
      <c r="AI123" s="243"/>
      <c r="AJ123" s="242"/>
      <c r="AM123" s="242"/>
      <c r="AO123" s="244"/>
      <c r="AP123" s="243"/>
      <c r="AQ123" s="243"/>
      <c r="AR123" s="243"/>
      <c r="AS123" s="245"/>
      <c r="AT123" s="245"/>
      <c r="AU123" s="269"/>
      <c r="AV123" s="245"/>
      <c r="AW123" s="256"/>
      <c r="AX123" s="263"/>
      <c r="BJ123" s="283"/>
      <c r="BK123" s="245"/>
      <c r="BL123" s="245"/>
      <c r="BM123" s="279"/>
      <c r="BN123" s="245"/>
      <c r="BO123" s="245"/>
      <c r="BQ123" s="244"/>
      <c r="BR123" s="243"/>
      <c r="BS123" s="243"/>
      <c r="BT123" s="243"/>
      <c r="BU123" s="242"/>
    </row>
    <row r="124" spans="2:73" ht="9.6" customHeight="1" thickTop="1" thickBot="1" x14ac:dyDescent="0.25">
      <c r="B124" s="242">
        <v>180</v>
      </c>
      <c r="D124" s="244" t="s">
        <v>437</v>
      </c>
      <c r="E124" s="243" t="s">
        <v>131</v>
      </c>
      <c r="F124" s="243" t="s">
        <v>142</v>
      </c>
      <c r="G124" s="243" t="s">
        <v>129</v>
      </c>
      <c r="H124" s="245"/>
      <c r="I124" s="256"/>
      <c r="J124" s="251"/>
      <c r="K124" s="254"/>
      <c r="L124" s="256"/>
      <c r="M124" s="251"/>
      <c r="N124" s="284"/>
      <c r="X124" s="285"/>
      <c r="Y124" s="256"/>
      <c r="Z124" s="251"/>
      <c r="AA124" s="253"/>
      <c r="AB124" s="256"/>
      <c r="AC124" s="251"/>
      <c r="AD124" s="248"/>
      <c r="AF124" s="244" t="s">
        <v>496</v>
      </c>
      <c r="AG124" s="243" t="s">
        <v>131</v>
      </c>
      <c r="AH124" s="243" t="s">
        <v>148</v>
      </c>
      <c r="AI124" s="243" t="s">
        <v>129</v>
      </c>
      <c r="AJ124" s="242">
        <v>222</v>
      </c>
      <c r="AM124" s="242">
        <v>264</v>
      </c>
      <c r="AO124" s="244" t="s">
        <v>472</v>
      </c>
      <c r="AP124" s="243" t="s">
        <v>131</v>
      </c>
      <c r="AQ124" s="243" t="s">
        <v>275</v>
      </c>
      <c r="AR124" s="243" t="s">
        <v>129</v>
      </c>
      <c r="AS124" s="245"/>
      <c r="AT124" s="256"/>
      <c r="AU124" s="251"/>
      <c r="AV124" s="254"/>
      <c r="AW124" s="256"/>
      <c r="AX124" s="263"/>
      <c r="BJ124" s="283"/>
      <c r="BK124" s="245"/>
      <c r="BL124" s="245"/>
      <c r="BM124" s="263"/>
      <c r="BN124" s="251"/>
      <c r="BO124" s="270"/>
      <c r="BQ124" s="244" t="s">
        <v>495</v>
      </c>
      <c r="BR124" s="243" t="s">
        <v>131</v>
      </c>
      <c r="BS124" s="243" t="s">
        <v>169</v>
      </c>
      <c r="BT124" s="243" t="s">
        <v>129</v>
      </c>
      <c r="BU124" s="242">
        <v>306</v>
      </c>
    </row>
    <row r="125" spans="2:73" ht="9.6" customHeight="1" thickTop="1" thickBot="1" x14ac:dyDescent="0.25">
      <c r="B125" s="242"/>
      <c r="D125" s="244"/>
      <c r="E125" s="243"/>
      <c r="F125" s="243"/>
      <c r="G125" s="243"/>
      <c r="H125" s="266"/>
      <c r="I125" s="282"/>
      <c r="J125" s="251"/>
      <c r="K125" s="254"/>
      <c r="L125" s="256"/>
      <c r="M125" s="251"/>
      <c r="N125" s="284"/>
      <c r="X125" s="285"/>
      <c r="Y125" s="256"/>
      <c r="Z125" s="251"/>
      <c r="AA125" s="253"/>
      <c r="AB125" s="256"/>
      <c r="AC125" s="280"/>
      <c r="AD125" s="245"/>
      <c r="AF125" s="244"/>
      <c r="AG125" s="243"/>
      <c r="AH125" s="243"/>
      <c r="AI125" s="243"/>
      <c r="AJ125" s="242"/>
      <c r="AM125" s="242"/>
      <c r="AO125" s="244"/>
      <c r="AP125" s="243"/>
      <c r="AQ125" s="243"/>
      <c r="AR125" s="243"/>
      <c r="AS125" s="266"/>
      <c r="AT125" s="282"/>
      <c r="AU125" s="251"/>
      <c r="AV125" s="254"/>
      <c r="AW125" s="256"/>
      <c r="AX125" s="263"/>
      <c r="BJ125" s="283"/>
      <c r="BK125" s="245"/>
      <c r="BL125" s="245"/>
      <c r="BM125" s="263"/>
      <c r="BN125" s="282"/>
      <c r="BO125" s="265"/>
      <c r="BQ125" s="244"/>
      <c r="BR125" s="243"/>
      <c r="BS125" s="243"/>
      <c r="BT125" s="243"/>
      <c r="BU125" s="242"/>
    </row>
    <row r="126" spans="2:73" ht="9.6" customHeight="1" thickTop="1" thickBot="1" x14ac:dyDescent="0.25">
      <c r="B126" s="242">
        <v>181</v>
      </c>
      <c r="D126" s="244" t="s">
        <v>494</v>
      </c>
      <c r="E126" s="243" t="s">
        <v>131</v>
      </c>
      <c r="F126" s="243" t="s">
        <v>152</v>
      </c>
      <c r="G126" s="243" t="s">
        <v>129</v>
      </c>
      <c r="H126" s="248"/>
      <c r="I126" s="250"/>
      <c r="J126" s="245"/>
      <c r="K126" s="269"/>
      <c r="L126" s="256"/>
      <c r="M126" s="251"/>
      <c r="N126" s="284"/>
      <c r="X126" s="285"/>
      <c r="Y126" s="256"/>
      <c r="Z126" s="251"/>
      <c r="AA126" s="279"/>
      <c r="AB126" s="245"/>
      <c r="AC126" s="256"/>
      <c r="AD126" s="275"/>
      <c r="AF126" s="244" t="s">
        <v>493</v>
      </c>
      <c r="AG126" s="243" t="s">
        <v>131</v>
      </c>
      <c r="AH126" s="243" t="s">
        <v>154</v>
      </c>
      <c r="AI126" s="243" t="s">
        <v>129</v>
      </c>
      <c r="AJ126" s="242">
        <v>223</v>
      </c>
      <c r="AM126" s="242">
        <v>265</v>
      </c>
      <c r="AO126" s="244" t="s">
        <v>492</v>
      </c>
      <c r="AP126" s="243" t="s">
        <v>131</v>
      </c>
      <c r="AQ126" s="243" t="s">
        <v>142</v>
      </c>
      <c r="AR126" s="243" t="s">
        <v>129</v>
      </c>
      <c r="AS126" s="248"/>
      <c r="AT126" s="250"/>
      <c r="AU126" s="245"/>
      <c r="AV126" s="269"/>
      <c r="AW126" s="256"/>
      <c r="AX126" s="263"/>
      <c r="BJ126" s="283"/>
      <c r="BK126" s="245"/>
      <c r="BL126" s="252"/>
      <c r="BM126" s="251"/>
      <c r="BN126" s="249"/>
      <c r="BO126" s="248"/>
      <c r="BQ126" s="244" t="s">
        <v>491</v>
      </c>
      <c r="BR126" s="243" t="s">
        <v>131</v>
      </c>
      <c r="BS126" s="243" t="s">
        <v>173</v>
      </c>
      <c r="BT126" s="243" t="s">
        <v>129</v>
      </c>
      <c r="BU126" s="242">
        <v>307</v>
      </c>
    </row>
    <row r="127" spans="2:73" ht="9.6" customHeight="1" thickTop="1" x14ac:dyDescent="0.2">
      <c r="B127" s="242"/>
      <c r="D127" s="244"/>
      <c r="E127" s="243"/>
      <c r="F127" s="243"/>
      <c r="G127" s="243"/>
      <c r="H127" s="245"/>
      <c r="I127" s="245"/>
      <c r="J127" s="256"/>
      <c r="K127" s="263"/>
      <c r="L127" s="263"/>
      <c r="M127" s="251"/>
      <c r="N127" s="284"/>
      <c r="X127" s="285"/>
      <c r="Y127" s="256"/>
      <c r="Z127" s="263"/>
      <c r="AA127" s="263"/>
      <c r="AB127" s="251"/>
      <c r="AC127" s="245"/>
      <c r="AD127" s="274"/>
      <c r="AF127" s="244"/>
      <c r="AG127" s="243"/>
      <c r="AH127" s="243"/>
      <c r="AI127" s="243"/>
      <c r="AJ127" s="242"/>
      <c r="AM127" s="242"/>
      <c r="AO127" s="244"/>
      <c r="AP127" s="243"/>
      <c r="AQ127" s="243"/>
      <c r="AR127" s="243"/>
      <c r="AS127" s="245"/>
      <c r="AT127" s="245"/>
      <c r="AU127" s="256"/>
      <c r="AV127" s="263"/>
      <c r="AW127" s="263"/>
      <c r="AX127" s="263"/>
      <c r="BJ127" s="283"/>
      <c r="BK127" s="256"/>
      <c r="BL127" s="258"/>
      <c r="BM127" s="245"/>
      <c r="BN127" s="245"/>
      <c r="BO127" s="245"/>
      <c r="BQ127" s="244"/>
      <c r="BR127" s="243"/>
      <c r="BS127" s="243"/>
      <c r="BT127" s="243"/>
      <c r="BU127" s="242"/>
    </row>
    <row r="128" spans="2:73" ht="9.6" customHeight="1" thickBot="1" x14ac:dyDescent="0.25">
      <c r="B128" s="242">
        <v>182</v>
      </c>
      <c r="D128" s="244" t="s">
        <v>490</v>
      </c>
      <c r="E128" s="243" t="s">
        <v>131</v>
      </c>
      <c r="F128" s="243" t="s">
        <v>150</v>
      </c>
      <c r="G128" s="243" t="s">
        <v>129</v>
      </c>
      <c r="H128" s="245"/>
      <c r="I128" s="245"/>
      <c r="J128" s="256"/>
      <c r="K128" s="263"/>
      <c r="L128" s="263"/>
      <c r="M128" s="251"/>
      <c r="N128" s="284"/>
      <c r="X128" s="285"/>
      <c r="Y128" s="256"/>
      <c r="Z128" s="263"/>
      <c r="AA128" s="263"/>
      <c r="AB128" s="251"/>
      <c r="AC128" s="270"/>
      <c r="AD128" s="270"/>
      <c r="AF128" s="244" t="s">
        <v>489</v>
      </c>
      <c r="AG128" s="243" t="s">
        <v>131</v>
      </c>
      <c r="AH128" s="243" t="s">
        <v>212</v>
      </c>
      <c r="AI128" s="243" t="s">
        <v>129</v>
      </c>
      <c r="AJ128" s="242">
        <v>224</v>
      </c>
      <c r="AM128" s="242">
        <v>266</v>
      </c>
      <c r="AO128" s="244" t="s">
        <v>488</v>
      </c>
      <c r="AP128" s="243" t="s">
        <v>131</v>
      </c>
      <c r="AQ128" s="243" t="s">
        <v>146</v>
      </c>
      <c r="AR128" s="243" t="s">
        <v>129</v>
      </c>
      <c r="AS128" s="248"/>
      <c r="AT128" s="248"/>
      <c r="AU128" s="256"/>
      <c r="AV128" s="263"/>
      <c r="AW128" s="263"/>
      <c r="AX128" s="263"/>
      <c r="BJ128" s="283"/>
      <c r="BK128" s="256"/>
      <c r="BL128" s="283"/>
      <c r="BM128" s="245"/>
      <c r="BN128" s="270"/>
      <c r="BO128" s="270"/>
      <c r="BQ128" s="244" t="s">
        <v>487</v>
      </c>
      <c r="BR128" s="243" t="s">
        <v>131</v>
      </c>
      <c r="BS128" s="243" t="s">
        <v>221</v>
      </c>
      <c r="BT128" s="243" t="s">
        <v>129</v>
      </c>
      <c r="BU128" s="242">
        <v>308</v>
      </c>
    </row>
    <row r="129" spans="2:73" ht="9.6" customHeight="1" thickTop="1" thickBot="1" x14ac:dyDescent="0.25">
      <c r="B129" s="242"/>
      <c r="D129" s="244"/>
      <c r="E129" s="243"/>
      <c r="F129" s="243"/>
      <c r="G129" s="243"/>
      <c r="H129" s="274"/>
      <c r="I129" s="266"/>
      <c r="J129" s="282"/>
      <c r="K129" s="263"/>
      <c r="L129" s="263"/>
      <c r="M129" s="251"/>
      <c r="N129" s="284"/>
      <c r="X129" s="285"/>
      <c r="Y129" s="256"/>
      <c r="Z129" s="263"/>
      <c r="AA129" s="263"/>
      <c r="AB129" s="282"/>
      <c r="AC129" s="265"/>
      <c r="AD129" s="274"/>
      <c r="AF129" s="244"/>
      <c r="AG129" s="243"/>
      <c r="AH129" s="243"/>
      <c r="AI129" s="243"/>
      <c r="AJ129" s="242"/>
      <c r="AM129" s="242"/>
      <c r="AO129" s="244"/>
      <c r="AP129" s="243"/>
      <c r="AQ129" s="243"/>
      <c r="AR129" s="243"/>
      <c r="AS129" s="245"/>
      <c r="AT129" s="245"/>
      <c r="AU129" s="286"/>
      <c r="AV129" s="263"/>
      <c r="AW129" s="263"/>
      <c r="AX129" s="263"/>
      <c r="BJ129" s="283"/>
      <c r="BK129" s="256"/>
      <c r="BL129" s="283"/>
      <c r="BM129" s="252"/>
      <c r="BN129" s="265"/>
      <c r="BO129" s="274"/>
      <c r="BQ129" s="244"/>
      <c r="BR129" s="243"/>
      <c r="BS129" s="243"/>
      <c r="BT129" s="243"/>
      <c r="BU129" s="242"/>
    </row>
    <row r="130" spans="2:73" ht="9.6" customHeight="1" thickTop="1" thickBot="1" x14ac:dyDescent="0.25">
      <c r="B130" s="242">
        <v>183</v>
      </c>
      <c r="D130" s="244" t="s">
        <v>486</v>
      </c>
      <c r="E130" s="243" t="s">
        <v>131</v>
      </c>
      <c r="F130" s="243" t="s">
        <v>156</v>
      </c>
      <c r="G130" s="243" t="s">
        <v>129</v>
      </c>
      <c r="H130" s="248"/>
      <c r="I130" s="248"/>
      <c r="J130" s="250"/>
      <c r="K130" s="256"/>
      <c r="L130" s="263"/>
      <c r="M130" s="251"/>
      <c r="N130" s="284"/>
      <c r="X130" s="285"/>
      <c r="Y130" s="256"/>
      <c r="Z130" s="263"/>
      <c r="AA130" s="251"/>
      <c r="AB130" s="249"/>
      <c r="AC130" s="248"/>
      <c r="AD130" s="248"/>
      <c r="AF130" s="244" t="s">
        <v>485</v>
      </c>
      <c r="AG130" s="243" t="s">
        <v>131</v>
      </c>
      <c r="AH130" s="243" t="s">
        <v>164</v>
      </c>
      <c r="AI130" s="243" t="s">
        <v>129</v>
      </c>
      <c r="AJ130" s="242">
        <v>225</v>
      </c>
      <c r="AM130" s="242">
        <v>267</v>
      </c>
      <c r="AO130" s="244" t="s">
        <v>484</v>
      </c>
      <c r="AP130" s="243" t="s">
        <v>131</v>
      </c>
      <c r="AQ130" s="243" t="s">
        <v>295</v>
      </c>
      <c r="AR130" s="243" t="s">
        <v>129</v>
      </c>
      <c r="AS130" s="270"/>
      <c r="AT130" s="264"/>
      <c r="AU130" s="245"/>
      <c r="AV130" s="256"/>
      <c r="AW130" s="263"/>
      <c r="AX130" s="263"/>
      <c r="BJ130" s="283"/>
      <c r="BK130" s="256"/>
      <c r="BL130" s="251"/>
      <c r="BM130" s="249"/>
      <c r="BN130" s="248"/>
      <c r="BO130" s="248"/>
      <c r="BQ130" s="244" t="s">
        <v>483</v>
      </c>
      <c r="BR130" s="243" t="s">
        <v>131</v>
      </c>
      <c r="BS130" s="243" t="s">
        <v>198</v>
      </c>
      <c r="BT130" s="243" t="s">
        <v>129</v>
      </c>
      <c r="BU130" s="242">
        <v>309</v>
      </c>
    </row>
    <row r="131" spans="2:73" ht="9.6" customHeight="1" thickTop="1" thickBot="1" x14ac:dyDescent="0.25">
      <c r="B131" s="242"/>
      <c r="D131" s="244"/>
      <c r="E131" s="243"/>
      <c r="F131" s="243"/>
      <c r="G131" s="243"/>
      <c r="H131" s="245"/>
      <c r="I131" s="245"/>
      <c r="J131" s="245"/>
      <c r="K131" s="256"/>
      <c r="L131" s="282"/>
      <c r="M131" s="251"/>
      <c r="N131" s="284"/>
      <c r="X131" s="285"/>
      <c r="Y131" s="256"/>
      <c r="Z131" s="282"/>
      <c r="AA131" s="251"/>
      <c r="AB131" s="245"/>
      <c r="AC131" s="245"/>
      <c r="AD131" s="245"/>
      <c r="AF131" s="244"/>
      <c r="AG131" s="243"/>
      <c r="AH131" s="243"/>
      <c r="AI131" s="243"/>
      <c r="AJ131" s="242"/>
      <c r="AM131" s="242"/>
      <c r="AO131" s="244"/>
      <c r="AP131" s="243"/>
      <c r="AQ131" s="243"/>
      <c r="AR131" s="243"/>
      <c r="AS131" s="245"/>
      <c r="AT131" s="245"/>
      <c r="AU131" s="245"/>
      <c r="AV131" s="256"/>
      <c r="AW131" s="282"/>
      <c r="AX131" s="263"/>
      <c r="BJ131" s="283"/>
      <c r="BK131" s="252"/>
      <c r="BL131" s="251"/>
      <c r="BM131" s="245"/>
      <c r="BN131" s="245"/>
      <c r="BO131" s="245"/>
      <c r="BQ131" s="244"/>
      <c r="BR131" s="243"/>
      <c r="BS131" s="243"/>
      <c r="BT131" s="243"/>
      <c r="BU131" s="242"/>
    </row>
    <row r="132" spans="2:73" ht="9.6" customHeight="1" thickTop="1" thickBot="1" x14ac:dyDescent="0.25">
      <c r="B132" s="242">
        <v>184</v>
      </c>
      <c r="D132" s="244" t="s">
        <v>405</v>
      </c>
      <c r="E132" s="243" t="s">
        <v>131</v>
      </c>
      <c r="F132" s="243" t="s">
        <v>135</v>
      </c>
      <c r="G132" s="243" t="s">
        <v>129</v>
      </c>
      <c r="H132" s="248"/>
      <c r="I132" s="248"/>
      <c r="J132" s="245"/>
      <c r="K132" s="245"/>
      <c r="L132" s="250"/>
      <c r="M132" s="245"/>
      <c r="N132" s="284"/>
      <c r="X132" s="285"/>
      <c r="Y132" s="245"/>
      <c r="Z132" s="249"/>
      <c r="AA132" s="245"/>
      <c r="AB132" s="245"/>
      <c r="AC132" s="248"/>
      <c r="AD132" s="248"/>
      <c r="AF132" s="244" t="s">
        <v>437</v>
      </c>
      <c r="AG132" s="243" t="s">
        <v>131</v>
      </c>
      <c r="AH132" s="243" t="s">
        <v>152</v>
      </c>
      <c r="AI132" s="243" t="s">
        <v>129</v>
      </c>
      <c r="AJ132" s="242">
        <v>226</v>
      </c>
      <c r="AM132" s="242">
        <v>268</v>
      </c>
      <c r="AO132" s="244" t="s">
        <v>482</v>
      </c>
      <c r="AP132" s="243" t="s">
        <v>131</v>
      </c>
      <c r="AQ132" s="243" t="s">
        <v>144</v>
      </c>
      <c r="AR132" s="243" t="s">
        <v>129</v>
      </c>
      <c r="AS132" s="248"/>
      <c r="AT132" s="248"/>
      <c r="AU132" s="245"/>
      <c r="AV132" s="245"/>
      <c r="AW132" s="250"/>
      <c r="AX132" s="256"/>
      <c r="BJ132" s="251"/>
      <c r="BK132" s="249"/>
      <c r="BL132" s="245"/>
      <c r="BM132" s="245"/>
      <c r="BN132" s="248"/>
      <c r="BO132" s="248"/>
      <c r="BQ132" s="244" t="s">
        <v>481</v>
      </c>
      <c r="BR132" s="243" t="s">
        <v>131</v>
      </c>
      <c r="BS132" s="243" t="s">
        <v>146</v>
      </c>
      <c r="BT132" s="243" t="s">
        <v>129</v>
      </c>
      <c r="BU132" s="242">
        <v>310</v>
      </c>
    </row>
    <row r="133" spans="2:73" ht="9.6" customHeight="1" thickTop="1" thickBot="1" x14ac:dyDescent="0.25">
      <c r="B133" s="242"/>
      <c r="D133" s="244"/>
      <c r="E133" s="243"/>
      <c r="F133" s="243"/>
      <c r="G133" s="243"/>
      <c r="H133" s="245"/>
      <c r="I133" s="245"/>
      <c r="J133" s="269"/>
      <c r="K133" s="245"/>
      <c r="L133" s="254"/>
      <c r="M133" s="245"/>
      <c r="N133" s="284"/>
      <c r="X133" s="285"/>
      <c r="Y133" s="245"/>
      <c r="Z133" s="253"/>
      <c r="AA133" s="245"/>
      <c r="AB133" s="279"/>
      <c r="AC133" s="245"/>
      <c r="AD133" s="245"/>
      <c r="AF133" s="244"/>
      <c r="AG133" s="243"/>
      <c r="AH133" s="243"/>
      <c r="AI133" s="243"/>
      <c r="AJ133" s="242"/>
      <c r="AM133" s="242"/>
      <c r="AO133" s="244"/>
      <c r="AP133" s="243"/>
      <c r="AQ133" s="243"/>
      <c r="AR133" s="243"/>
      <c r="AS133" s="245"/>
      <c r="AT133" s="245"/>
      <c r="AU133" s="269"/>
      <c r="AV133" s="245"/>
      <c r="AW133" s="254"/>
      <c r="AX133" s="256"/>
      <c r="BJ133" s="251"/>
      <c r="BK133" s="253"/>
      <c r="BL133" s="245"/>
      <c r="BM133" s="279"/>
      <c r="BN133" s="245"/>
      <c r="BO133" s="245"/>
      <c r="BQ133" s="244"/>
      <c r="BR133" s="243"/>
      <c r="BS133" s="243"/>
      <c r="BT133" s="243"/>
      <c r="BU133" s="242"/>
    </row>
    <row r="134" spans="2:73" ht="9.6" customHeight="1" thickTop="1" x14ac:dyDescent="0.2">
      <c r="B134" s="242">
        <v>185</v>
      </c>
      <c r="D134" s="244" t="s">
        <v>480</v>
      </c>
      <c r="E134" s="243" t="s">
        <v>131</v>
      </c>
      <c r="F134" s="243" t="s">
        <v>173</v>
      </c>
      <c r="G134" s="243" t="s">
        <v>129</v>
      </c>
      <c r="H134" s="270"/>
      <c r="I134" s="264"/>
      <c r="J134" s="263"/>
      <c r="K134" s="251"/>
      <c r="L134" s="254"/>
      <c r="M134" s="245"/>
      <c r="N134" s="284"/>
      <c r="X134" s="285"/>
      <c r="Y134" s="245"/>
      <c r="Z134" s="253"/>
      <c r="AA134" s="256"/>
      <c r="AB134" s="263"/>
      <c r="AC134" s="275"/>
      <c r="AD134" s="270"/>
      <c r="AF134" s="244" t="s">
        <v>479</v>
      </c>
      <c r="AG134" s="243" t="s">
        <v>131</v>
      </c>
      <c r="AH134" s="243" t="s">
        <v>185</v>
      </c>
      <c r="AI134" s="243" t="s">
        <v>129</v>
      </c>
      <c r="AJ134" s="242">
        <v>227</v>
      </c>
      <c r="AM134" s="242">
        <v>269</v>
      </c>
      <c r="AO134" s="244" t="s">
        <v>417</v>
      </c>
      <c r="AP134" s="243" t="s">
        <v>131</v>
      </c>
      <c r="AQ134" s="243" t="s">
        <v>187</v>
      </c>
      <c r="AR134" s="243" t="s">
        <v>129</v>
      </c>
      <c r="AS134" s="270"/>
      <c r="AT134" s="264"/>
      <c r="AU134" s="263"/>
      <c r="AV134" s="251"/>
      <c r="AW134" s="254"/>
      <c r="AX134" s="256"/>
      <c r="BJ134" s="251"/>
      <c r="BK134" s="253"/>
      <c r="BL134" s="256"/>
      <c r="BM134" s="263"/>
      <c r="BN134" s="275"/>
      <c r="BO134" s="270"/>
      <c r="BQ134" s="244" t="s">
        <v>478</v>
      </c>
      <c r="BR134" s="243" t="s">
        <v>131</v>
      </c>
      <c r="BS134" s="243" t="s">
        <v>150</v>
      </c>
      <c r="BT134" s="243" t="s">
        <v>129</v>
      </c>
      <c r="BU134" s="242">
        <v>311</v>
      </c>
    </row>
    <row r="135" spans="2:73" ht="9.6" customHeight="1" x14ac:dyDescent="0.2">
      <c r="B135" s="242"/>
      <c r="D135" s="244"/>
      <c r="E135" s="243"/>
      <c r="F135" s="243"/>
      <c r="G135" s="243"/>
      <c r="H135" s="245"/>
      <c r="I135" s="245"/>
      <c r="J135" s="256"/>
      <c r="K135" s="251"/>
      <c r="L135" s="254"/>
      <c r="M135" s="245"/>
      <c r="N135" s="284"/>
      <c r="Q135" s="237"/>
      <c r="U135" s="237"/>
      <c r="X135" s="285"/>
      <c r="Y135" s="245"/>
      <c r="Z135" s="253"/>
      <c r="AA135" s="256"/>
      <c r="AB135" s="251"/>
      <c r="AC135" s="274"/>
      <c r="AD135" s="274"/>
      <c r="AF135" s="244"/>
      <c r="AG135" s="243"/>
      <c r="AH135" s="243"/>
      <c r="AI135" s="243"/>
      <c r="AJ135" s="242"/>
      <c r="AM135" s="242"/>
      <c r="AO135" s="244"/>
      <c r="AP135" s="243"/>
      <c r="AQ135" s="243"/>
      <c r="AR135" s="243"/>
      <c r="AS135" s="245"/>
      <c r="AT135" s="245"/>
      <c r="AU135" s="256"/>
      <c r="AV135" s="251"/>
      <c r="AW135" s="254"/>
      <c r="AX135" s="256"/>
      <c r="BB135" s="237"/>
      <c r="BF135" s="237"/>
      <c r="BJ135" s="251"/>
      <c r="BK135" s="253"/>
      <c r="BL135" s="256"/>
      <c r="BM135" s="251"/>
      <c r="BN135" s="274"/>
      <c r="BO135" s="274"/>
      <c r="BQ135" s="244"/>
      <c r="BR135" s="243"/>
      <c r="BS135" s="243"/>
      <c r="BT135" s="243"/>
      <c r="BU135" s="242"/>
    </row>
    <row r="136" spans="2:73" ht="9.6" customHeight="1" thickBot="1" x14ac:dyDescent="0.25">
      <c r="B136" s="242">
        <v>186</v>
      </c>
      <c r="D136" s="244" t="s">
        <v>476</v>
      </c>
      <c r="E136" s="243" t="s">
        <v>131</v>
      </c>
      <c r="F136" s="243" t="s">
        <v>154</v>
      </c>
      <c r="G136" s="243" t="s">
        <v>129</v>
      </c>
      <c r="H136" s="245"/>
      <c r="I136" s="245"/>
      <c r="J136" s="256"/>
      <c r="K136" s="255"/>
      <c r="L136" s="254"/>
      <c r="M136" s="245"/>
      <c r="N136" s="284"/>
      <c r="Q136" s="268">
        <v>11</v>
      </c>
      <c r="R136" s="261"/>
      <c r="T136" s="267">
        <v>8</v>
      </c>
      <c r="U136" s="260"/>
      <c r="X136" s="285"/>
      <c r="Y136" s="245"/>
      <c r="Z136" s="253"/>
      <c r="AA136" s="252"/>
      <c r="AB136" s="251"/>
      <c r="AC136" s="245"/>
      <c r="AD136" s="248"/>
      <c r="AF136" s="244" t="s">
        <v>477</v>
      </c>
      <c r="AG136" s="243" t="s">
        <v>131</v>
      </c>
      <c r="AH136" s="243" t="s">
        <v>221</v>
      </c>
      <c r="AI136" s="243" t="s">
        <v>129</v>
      </c>
      <c r="AJ136" s="242">
        <v>228</v>
      </c>
      <c r="AM136" s="242">
        <v>270</v>
      </c>
      <c r="AO136" s="244" t="s">
        <v>476</v>
      </c>
      <c r="AP136" s="243" t="s">
        <v>131</v>
      </c>
      <c r="AQ136" s="243" t="s">
        <v>175</v>
      </c>
      <c r="AR136" s="243" t="s">
        <v>129</v>
      </c>
      <c r="AS136" s="248"/>
      <c r="AT136" s="245"/>
      <c r="AU136" s="256"/>
      <c r="AV136" s="255"/>
      <c r="AW136" s="254"/>
      <c r="AX136" s="256"/>
      <c r="BB136" s="268">
        <v>11</v>
      </c>
      <c r="BC136" s="261"/>
      <c r="BE136" s="267">
        <v>6</v>
      </c>
      <c r="BF136" s="260"/>
      <c r="BJ136" s="251"/>
      <c r="BK136" s="253"/>
      <c r="BL136" s="252"/>
      <c r="BM136" s="251"/>
      <c r="BN136" s="245"/>
      <c r="BO136" s="248"/>
      <c r="BQ136" s="244" t="s">
        <v>475</v>
      </c>
      <c r="BR136" s="243" t="s">
        <v>131</v>
      </c>
      <c r="BS136" s="243" t="s">
        <v>185</v>
      </c>
      <c r="BT136" s="243" t="s">
        <v>129</v>
      </c>
      <c r="BU136" s="242">
        <v>312</v>
      </c>
    </row>
    <row r="137" spans="2:73" ht="9.6" customHeight="1" thickTop="1" thickBot="1" x14ac:dyDescent="0.25">
      <c r="B137" s="242"/>
      <c r="D137" s="244"/>
      <c r="E137" s="243"/>
      <c r="F137" s="243"/>
      <c r="G137" s="243"/>
      <c r="H137" s="266"/>
      <c r="I137" s="255"/>
      <c r="J137" s="245"/>
      <c r="K137" s="250"/>
      <c r="L137" s="245"/>
      <c r="M137" s="245"/>
      <c r="N137" s="284"/>
      <c r="Q137" s="262"/>
      <c r="R137" s="261"/>
      <c r="S137" s="257"/>
      <c r="T137" s="261"/>
      <c r="U137" s="260"/>
      <c r="X137" s="285"/>
      <c r="Y137" s="245"/>
      <c r="Z137" s="245"/>
      <c r="AA137" s="249"/>
      <c r="AB137" s="245"/>
      <c r="AC137" s="279"/>
      <c r="AD137" s="245"/>
      <c r="AF137" s="244"/>
      <c r="AG137" s="243"/>
      <c r="AH137" s="243"/>
      <c r="AI137" s="243"/>
      <c r="AJ137" s="242"/>
      <c r="AM137" s="242"/>
      <c r="AO137" s="244"/>
      <c r="AP137" s="243"/>
      <c r="AQ137" s="243"/>
      <c r="AR137" s="243"/>
      <c r="AS137" s="245"/>
      <c r="AT137" s="269"/>
      <c r="AU137" s="245"/>
      <c r="AV137" s="250"/>
      <c r="AW137" s="245"/>
      <c r="AX137" s="256"/>
      <c r="BB137" s="262"/>
      <c r="BC137" s="261"/>
      <c r="BD137" s="257"/>
      <c r="BE137" s="261"/>
      <c r="BF137" s="260"/>
      <c r="BJ137" s="251"/>
      <c r="BK137" s="245"/>
      <c r="BL137" s="249"/>
      <c r="BM137" s="245"/>
      <c r="BN137" s="279"/>
      <c r="BO137" s="245"/>
      <c r="BQ137" s="244"/>
      <c r="BR137" s="243"/>
      <c r="BS137" s="243"/>
      <c r="BT137" s="243"/>
      <c r="BU137" s="242"/>
    </row>
    <row r="138" spans="2:73" ht="9.6" customHeight="1" thickTop="1" thickBot="1" x14ac:dyDescent="0.25">
      <c r="B138" s="242">
        <v>187</v>
      </c>
      <c r="D138" s="244" t="s">
        <v>474</v>
      </c>
      <c r="E138" s="243" t="s">
        <v>131</v>
      </c>
      <c r="F138" s="243" t="s">
        <v>283</v>
      </c>
      <c r="G138" s="243" t="s">
        <v>129</v>
      </c>
      <c r="H138" s="248"/>
      <c r="I138" s="259"/>
      <c r="J138" s="251"/>
      <c r="K138" s="254"/>
      <c r="L138" s="245"/>
      <c r="M138" s="245"/>
      <c r="N138" s="284"/>
      <c r="Q138" s="268">
        <v>9</v>
      </c>
      <c r="R138" s="261"/>
      <c r="T138" s="267">
        <v>11</v>
      </c>
      <c r="U138" s="260"/>
      <c r="X138" s="285"/>
      <c r="Y138" s="245"/>
      <c r="Z138" s="245"/>
      <c r="AA138" s="253"/>
      <c r="AB138" s="256"/>
      <c r="AC138" s="263"/>
      <c r="AD138" s="275"/>
      <c r="AF138" s="244" t="s">
        <v>473</v>
      </c>
      <c r="AG138" s="243" t="s">
        <v>131</v>
      </c>
      <c r="AH138" s="243" t="s">
        <v>187</v>
      </c>
      <c r="AI138" s="243" t="s">
        <v>129</v>
      </c>
      <c r="AJ138" s="242">
        <v>229</v>
      </c>
      <c r="AM138" s="242">
        <v>271</v>
      </c>
      <c r="AO138" s="244" t="s">
        <v>451</v>
      </c>
      <c r="AP138" s="243" t="s">
        <v>131</v>
      </c>
      <c r="AQ138" s="243" t="s">
        <v>164</v>
      </c>
      <c r="AR138" s="243" t="s">
        <v>129</v>
      </c>
      <c r="AS138" s="264"/>
      <c r="AT138" s="263"/>
      <c r="AU138" s="251"/>
      <c r="AV138" s="254"/>
      <c r="AW138" s="245"/>
      <c r="AX138" s="256"/>
      <c r="BB138" s="268">
        <v>11</v>
      </c>
      <c r="BC138" s="261"/>
      <c r="BE138" s="267">
        <v>5</v>
      </c>
      <c r="BF138" s="260"/>
      <c r="BJ138" s="251"/>
      <c r="BK138" s="245"/>
      <c r="BL138" s="253"/>
      <c r="BM138" s="256"/>
      <c r="BN138" s="263"/>
      <c r="BO138" s="275"/>
      <c r="BQ138" s="244" t="s">
        <v>472</v>
      </c>
      <c r="BR138" s="243" t="s">
        <v>131</v>
      </c>
      <c r="BS138" s="243" t="s">
        <v>144</v>
      </c>
      <c r="BT138" s="243" t="s">
        <v>129</v>
      </c>
      <c r="BU138" s="242">
        <v>313</v>
      </c>
    </row>
    <row r="139" spans="2:73" ht="9.6" customHeight="1" thickTop="1" thickBot="1" x14ac:dyDescent="0.25">
      <c r="B139" s="242"/>
      <c r="D139" s="244"/>
      <c r="E139" s="243"/>
      <c r="F139" s="243"/>
      <c r="G139" s="243"/>
      <c r="H139" s="245"/>
      <c r="I139" s="256"/>
      <c r="J139" s="255"/>
      <c r="K139" s="254"/>
      <c r="L139" s="245"/>
      <c r="M139" s="245"/>
      <c r="N139" s="284"/>
      <c r="O139" s="271">
        <f>IF(Q136="","",IF(Q136&gt;T136,1,0)+IF(Q138&gt;T138,1,0)+IF(Q140&gt;T140,1,0)+IF(Q142&gt;T142,1,0)+IF(Q144&gt;T144,1,0))</f>
        <v>3</v>
      </c>
      <c r="P139" s="273"/>
      <c r="Q139" s="262"/>
      <c r="R139" s="261"/>
      <c r="S139" s="257"/>
      <c r="T139" s="261"/>
      <c r="U139" s="260"/>
      <c r="V139" s="272">
        <f>IF(Q136="","",IF(Q136&lt;T136,1,0)+IF(Q138&lt;T138,1,0)+IF(Q140&lt;T140,1,0)+IF(Q142&lt;T142,1,0)+IF(Q144&lt;T144,1,0))</f>
        <v>1</v>
      </c>
      <c r="W139" s="271"/>
      <c r="X139" s="285"/>
      <c r="Y139" s="245"/>
      <c r="Z139" s="245"/>
      <c r="AA139" s="253"/>
      <c r="AB139" s="252"/>
      <c r="AC139" s="251"/>
      <c r="AD139" s="274"/>
      <c r="AF139" s="244"/>
      <c r="AG139" s="243"/>
      <c r="AH139" s="243"/>
      <c r="AI139" s="243"/>
      <c r="AJ139" s="242"/>
      <c r="AM139" s="242"/>
      <c r="AO139" s="244"/>
      <c r="AP139" s="243"/>
      <c r="AQ139" s="243"/>
      <c r="AR139" s="243"/>
      <c r="AS139" s="245"/>
      <c r="AT139" s="256"/>
      <c r="AU139" s="255"/>
      <c r="AV139" s="254"/>
      <c r="AW139" s="245"/>
      <c r="AX139" s="256"/>
      <c r="AZ139" s="271">
        <f>IF(BB136="","",IF(BB136&gt;BE136,1,0)+IF(BB138&gt;BE138,1,0)+IF(BB140&gt;BE140,1,0)+IF(BB142&gt;BE142,1,0)+IF(BB144&gt;BE144,1,0))</f>
        <v>3</v>
      </c>
      <c r="BA139" s="273"/>
      <c r="BB139" s="262"/>
      <c r="BC139" s="261"/>
      <c r="BD139" s="257"/>
      <c r="BE139" s="261"/>
      <c r="BF139" s="260"/>
      <c r="BG139" s="272">
        <f>IF(BB136="","",IF(BB136&lt;BE136,1,0)+IF(BB138&lt;BE138,1,0)+IF(BB140&lt;BE140,1,0)+IF(BB142&lt;BE142,1,0)+IF(BB144&lt;BE144,1,0))</f>
        <v>0</v>
      </c>
      <c r="BH139" s="271"/>
      <c r="BJ139" s="251"/>
      <c r="BK139" s="245"/>
      <c r="BL139" s="253"/>
      <c r="BM139" s="252"/>
      <c r="BN139" s="251"/>
      <c r="BO139" s="274"/>
      <c r="BQ139" s="244"/>
      <c r="BR139" s="243"/>
      <c r="BS139" s="243"/>
      <c r="BT139" s="243"/>
      <c r="BU139" s="242"/>
    </row>
    <row r="140" spans="2:73" ht="9.6" customHeight="1" thickTop="1" thickBot="1" x14ac:dyDescent="0.25">
      <c r="B140" s="242">
        <v>188</v>
      </c>
      <c r="D140" s="244" t="s">
        <v>471</v>
      </c>
      <c r="E140" s="243" t="s">
        <v>131</v>
      </c>
      <c r="F140" s="243" t="s">
        <v>210</v>
      </c>
      <c r="G140" s="243" t="s">
        <v>129</v>
      </c>
      <c r="H140" s="248"/>
      <c r="I140" s="248"/>
      <c r="J140" s="250"/>
      <c r="K140" s="245"/>
      <c r="L140" s="245"/>
      <c r="M140" s="245"/>
      <c r="N140" s="291"/>
      <c r="O140" s="271"/>
      <c r="P140" s="273"/>
      <c r="Q140" s="268">
        <v>11</v>
      </c>
      <c r="R140" s="261"/>
      <c r="T140" s="267">
        <v>9</v>
      </c>
      <c r="U140" s="260"/>
      <c r="V140" s="272"/>
      <c r="W140" s="271"/>
      <c r="X140" s="290"/>
      <c r="Y140" s="245"/>
      <c r="Z140" s="245"/>
      <c r="AA140" s="245"/>
      <c r="AB140" s="249"/>
      <c r="AC140" s="248"/>
      <c r="AD140" s="248"/>
      <c r="AF140" s="244" t="s">
        <v>470</v>
      </c>
      <c r="AG140" s="243" t="s">
        <v>131</v>
      </c>
      <c r="AH140" s="243" t="s">
        <v>138</v>
      </c>
      <c r="AI140" s="243" t="s">
        <v>129</v>
      </c>
      <c r="AJ140" s="242">
        <v>230</v>
      </c>
      <c r="AM140" s="242">
        <v>272</v>
      </c>
      <c r="AO140" s="244" t="s">
        <v>469</v>
      </c>
      <c r="AP140" s="243" t="s">
        <v>131</v>
      </c>
      <c r="AQ140" s="243" t="s">
        <v>210</v>
      </c>
      <c r="AR140" s="243" t="s">
        <v>129</v>
      </c>
      <c r="AS140" s="248"/>
      <c r="AT140" s="248"/>
      <c r="AU140" s="250"/>
      <c r="AV140" s="245"/>
      <c r="AW140" s="245"/>
      <c r="AX140" s="256"/>
      <c r="AY140" s="289"/>
      <c r="AZ140" s="271"/>
      <c r="BA140" s="273"/>
      <c r="BB140" s="268">
        <v>11</v>
      </c>
      <c r="BC140" s="261"/>
      <c r="BE140" s="267">
        <v>9</v>
      </c>
      <c r="BF140" s="260"/>
      <c r="BG140" s="272"/>
      <c r="BH140" s="271"/>
      <c r="BI140" s="236"/>
      <c r="BJ140" s="251"/>
      <c r="BK140" s="245"/>
      <c r="BL140" s="245"/>
      <c r="BM140" s="249"/>
      <c r="BN140" s="248"/>
      <c r="BO140" s="248"/>
      <c r="BQ140" s="244" t="s">
        <v>468</v>
      </c>
      <c r="BR140" s="243" t="s">
        <v>131</v>
      </c>
      <c r="BS140" s="243" t="s">
        <v>183</v>
      </c>
      <c r="BT140" s="243" t="s">
        <v>129</v>
      </c>
      <c r="BU140" s="242">
        <v>314</v>
      </c>
    </row>
    <row r="141" spans="2:73" ht="9.6" customHeight="1" thickTop="1" x14ac:dyDescent="0.2">
      <c r="B141" s="242"/>
      <c r="D141" s="244"/>
      <c r="E141" s="243"/>
      <c r="F141" s="243"/>
      <c r="G141" s="243"/>
      <c r="H141" s="245"/>
      <c r="I141" s="245"/>
      <c r="J141" s="245"/>
      <c r="K141" s="245"/>
      <c r="L141" s="245"/>
      <c r="M141" s="256"/>
      <c r="N141" s="288"/>
      <c r="O141" s="271"/>
      <c r="P141" s="273"/>
      <c r="Q141" s="262"/>
      <c r="R141" s="261"/>
      <c r="S141" s="257"/>
      <c r="T141" s="261"/>
      <c r="U141" s="260"/>
      <c r="V141" s="272"/>
      <c r="W141" s="271"/>
      <c r="X141" s="241"/>
      <c r="Y141" s="251"/>
      <c r="Z141" s="245"/>
      <c r="AA141" s="245"/>
      <c r="AB141" s="245"/>
      <c r="AC141" s="245"/>
      <c r="AD141" s="245"/>
      <c r="AF141" s="244"/>
      <c r="AG141" s="243"/>
      <c r="AH141" s="243"/>
      <c r="AI141" s="243"/>
      <c r="AJ141" s="242"/>
      <c r="AM141" s="242"/>
      <c r="AO141" s="244"/>
      <c r="AP141" s="243"/>
      <c r="AQ141" s="243"/>
      <c r="AR141" s="243"/>
      <c r="AS141" s="245"/>
      <c r="AT141" s="245"/>
      <c r="AU141" s="245"/>
      <c r="AV141" s="245"/>
      <c r="AW141" s="245"/>
      <c r="AX141" s="245"/>
      <c r="AY141" s="287"/>
      <c r="AZ141" s="271"/>
      <c r="BA141" s="273"/>
      <c r="BB141" s="262"/>
      <c r="BC141" s="261"/>
      <c r="BD141" s="257"/>
      <c r="BE141" s="261"/>
      <c r="BF141" s="260"/>
      <c r="BG141" s="272"/>
      <c r="BH141" s="271"/>
      <c r="BI141" s="285"/>
      <c r="BJ141" s="245"/>
      <c r="BK141" s="245"/>
      <c r="BL141" s="245"/>
      <c r="BM141" s="245"/>
      <c r="BN141" s="245"/>
      <c r="BO141" s="245"/>
      <c r="BQ141" s="244"/>
      <c r="BR141" s="243"/>
      <c r="BS141" s="243"/>
      <c r="BT141" s="243"/>
      <c r="BU141" s="242"/>
    </row>
    <row r="142" spans="2:73" ht="9.6" customHeight="1" thickBot="1" x14ac:dyDescent="0.25">
      <c r="B142" s="242">
        <v>189</v>
      </c>
      <c r="D142" s="244" t="s">
        <v>432</v>
      </c>
      <c r="E142" s="243" t="s">
        <v>131</v>
      </c>
      <c r="F142" s="243" t="s">
        <v>138</v>
      </c>
      <c r="G142" s="243" t="s">
        <v>129</v>
      </c>
      <c r="H142" s="248"/>
      <c r="I142" s="248"/>
      <c r="J142" s="245"/>
      <c r="K142" s="245"/>
      <c r="L142" s="245"/>
      <c r="M142" s="256"/>
      <c r="O142" s="271"/>
      <c r="P142" s="273"/>
      <c r="Q142" s="268">
        <v>13</v>
      </c>
      <c r="R142" s="261"/>
      <c r="T142" s="267">
        <v>11</v>
      </c>
      <c r="U142" s="260"/>
      <c r="V142" s="272"/>
      <c r="W142" s="271"/>
      <c r="Y142" s="251"/>
      <c r="Z142" s="245"/>
      <c r="AA142" s="245"/>
      <c r="AB142" s="245"/>
      <c r="AC142" s="248"/>
      <c r="AD142" s="248"/>
      <c r="AF142" s="244" t="s">
        <v>467</v>
      </c>
      <c r="AG142" s="243" t="s">
        <v>131</v>
      </c>
      <c r="AH142" s="243" t="s">
        <v>212</v>
      </c>
      <c r="AI142" s="243" t="s">
        <v>129</v>
      </c>
      <c r="AJ142" s="242">
        <v>231</v>
      </c>
      <c r="AM142" s="242">
        <v>273</v>
      </c>
      <c r="AO142" s="244" t="s">
        <v>466</v>
      </c>
      <c r="AP142" s="243" t="s">
        <v>131</v>
      </c>
      <c r="AQ142" s="243" t="s">
        <v>148</v>
      </c>
      <c r="AR142" s="243" t="s">
        <v>129</v>
      </c>
      <c r="AS142" s="248"/>
      <c r="AT142" s="248"/>
      <c r="AU142" s="245"/>
      <c r="AV142" s="245"/>
      <c r="AW142" s="245"/>
      <c r="AX142" s="245"/>
      <c r="AY142" s="284"/>
      <c r="AZ142" s="271"/>
      <c r="BA142" s="273"/>
      <c r="BB142" s="268"/>
      <c r="BC142" s="261"/>
      <c r="BE142" s="267"/>
      <c r="BF142" s="260"/>
      <c r="BG142" s="272"/>
      <c r="BH142" s="271"/>
      <c r="BI142" s="285"/>
      <c r="BJ142" s="245"/>
      <c r="BK142" s="245"/>
      <c r="BL142" s="245"/>
      <c r="BM142" s="245"/>
      <c r="BN142" s="248"/>
      <c r="BO142" s="248"/>
      <c r="BQ142" s="244" t="s">
        <v>465</v>
      </c>
      <c r="BR142" s="243" t="s">
        <v>131</v>
      </c>
      <c r="BS142" s="243" t="s">
        <v>198</v>
      </c>
      <c r="BT142" s="243" t="s">
        <v>129</v>
      </c>
      <c r="BU142" s="242">
        <v>315</v>
      </c>
    </row>
    <row r="143" spans="2:73" ht="9.6" customHeight="1" thickTop="1" thickBot="1" x14ac:dyDescent="0.25">
      <c r="B143" s="242"/>
      <c r="D143" s="244"/>
      <c r="E143" s="243"/>
      <c r="F143" s="243"/>
      <c r="G143" s="243"/>
      <c r="H143" s="245"/>
      <c r="I143" s="245"/>
      <c r="J143" s="269"/>
      <c r="K143" s="245"/>
      <c r="L143" s="245"/>
      <c r="M143" s="256"/>
      <c r="Q143" s="262"/>
      <c r="R143" s="261"/>
      <c r="S143" s="257"/>
      <c r="T143" s="261"/>
      <c r="U143" s="260"/>
      <c r="Y143" s="251"/>
      <c r="Z143" s="245"/>
      <c r="AA143" s="245"/>
      <c r="AB143" s="279"/>
      <c r="AC143" s="245"/>
      <c r="AD143" s="245"/>
      <c r="AF143" s="244"/>
      <c r="AG143" s="243"/>
      <c r="AH143" s="243"/>
      <c r="AI143" s="243"/>
      <c r="AJ143" s="242"/>
      <c r="AM143" s="242"/>
      <c r="AO143" s="244"/>
      <c r="AP143" s="243"/>
      <c r="AQ143" s="243"/>
      <c r="AR143" s="243"/>
      <c r="AS143" s="245"/>
      <c r="AT143" s="245"/>
      <c r="AU143" s="269"/>
      <c r="AV143" s="245"/>
      <c r="AW143" s="245"/>
      <c r="AX143" s="245"/>
      <c r="AY143" s="284"/>
      <c r="BB143" s="262"/>
      <c r="BC143" s="261"/>
      <c r="BD143" s="257"/>
      <c r="BE143" s="261"/>
      <c r="BF143" s="260"/>
      <c r="BI143" s="285"/>
      <c r="BJ143" s="245"/>
      <c r="BK143" s="245"/>
      <c r="BL143" s="245"/>
      <c r="BM143" s="279"/>
      <c r="BN143" s="245"/>
      <c r="BO143" s="245"/>
      <c r="BQ143" s="244"/>
      <c r="BR143" s="243"/>
      <c r="BS143" s="243"/>
      <c r="BT143" s="243"/>
      <c r="BU143" s="242"/>
    </row>
    <row r="144" spans="2:73" ht="9.6" customHeight="1" thickTop="1" thickBot="1" x14ac:dyDescent="0.25">
      <c r="B144" s="242">
        <v>190</v>
      </c>
      <c r="D144" s="244" t="s">
        <v>422</v>
      </c>
      <c r="E144" s="243" t="s">
        <v>131</v>
      </c>
      <c r="F144" s="243" t="s">
        <v>183</v>
      </c>
      <c r="G144" s="243" t="s">
        <v>129</v>
      </c>
      <c r="H144" s="245"/>
      <c r="I144" s="256"/>
      <c r="J144" s="251"/>
      <c r="K144" s="254"/>
      <c r="L144" s="245"/>
      <c r="M144" s="256"/>
      <c r="Q144" s="268"/>
      <c r="R144" s="261"/>
      <c r="T144" s="267"/>
      <c r="U144" s="260"/>
      <c r="Y144" s="251"/>
      <c r="Z144" s="245"/>
      <c r="AA144" s="253"/>
      <c r="AB144" s="256"/>
      <c r="AC144" s="251"/>
      <c r="AD144" s="248"/>
      <c r="AF144" s="244" t="s">
        <v>464</v>
      </c>
      <c r="AG144" s="243" t="s">
        <v>131</v>
      </c>
      <c r="AH144" s="243" t="s">
        <v>148</v>
      </c>
      <c r="AI144" s="243" t="s">
        <v>129</v>
      </c>
      <c r="AJ144" s="242">
        <v>232</v>
      </c>
      <c r="AM144" s="242">
        <v>274</v>
      </c>
      <c r="AO144" s="244" t="s">
        <v>463</v>
      </c>
      <c r="AP144" s="243" t="s">
        <v>131</v>
      </c>
      <c r="AQ144" s="243" t="s">
        <v>162</v>
      </c>
      <c r="AR144" s="243" t="s">
        <v>129</v>
      </c>
      <c r="AS144" s="245"/>
      <c r="AT144" s="256"/>
      <c r="AU144" s="251"/>
      <c r="AV144" s="254"/>
      <c r="AW144" s="245"/>
      <c r="AX144" s="245"/>
      <c r="AY144" s="284"/>
      <c r="BB144" s="268"/>
      <c r="BC144" s="261"/>
      <c r="BE144" s="267"/>
      <c r="BF144" s="260"/>
      <c r="BI144" s="285"/>
      <c r="BJ144" s="245"/>
      <c r="BK144" s="245"/>
      <c r="BL144" s="253"/>
      <c r="BM144" s="256"/>
      <c r="BN144" s="251"/>
      <c r="BO144" s="248"/>
      <c r="BQ144" s="244" t="s">
        <v>462</v>
      </c>
      <c r="BR144" s="243" t="s">
        <v>131</v>
      </c>
      <c r="BS144" s="243" t="s">
        <v>259</v>
      </c>
      <c r="BT144" s="243" t="s">
        <v>129</v>
      </c>
      <c r="BU144" s="242">
        <v>316</v>
      </c>
    </row>
    <row r="145" spans="2:73" ht="9.6" customHeight="1" thickTop="1" thickBot="1" x14ac:dyDescent="0.25">
      <c r="B145" s="242"/>
      <c r="D145" s="244"/>
      <c r="E145" s="243"/>
      <c r="F145" s="243"/>
      <c r="G145" s="243"/>
      <c r="H145" s="266"/>
      <c r="I145" s="282"/>
      <c r="J145" s="251"/>
      <c r="K145" s="254"/>
      <c r="L145" s="245"/>
      <c r="M145" s="256"/>
      <c r="Q145" s="262"/>
      <c r="R145" s="261"/>
      <c r="S145" s="257"/>
      <c r="T145" s="261"/>
      <c r="U145" s="260"/>
      <c r="Y145" s="251"/>
      <c r="Z145" s="245"/>
      <c r="AA145" s="253"/>
      <c r="AB145" s="256"/>
      <c r="AC145" s="280"/>
      <c r="AD145" s="245"/>
      <c r="AF145" s="244"/>
      <c r="AG145" s="243"/>
      <c r="AH145" s="243"/>
      <c r="AI145" s="243"/>
      <c r="AJ145" s="242"/>
      <c r="AM145" s="242"/>
      <c r="AO145" s="244"/>
      <c r="AP145" s="243"/>
      <c r="AQ145" s="243"/>
      <c r="AR145" s="243"/>
      <c r="AS145" s="266"/>
      <c r="AT145" s="282"/>
      <c r="AU145" s="251"/>
      <c r="AV145" s="254"/>
      <c r="AW145" s="245"/>
      <c r="AX145" s="245"/>
      <c r="AY145" s="284"/>
      <c r="BB145" s="262"/>
      <c r="BC145" s="261"/>
      <c r="BD145" s="257"/>
      <c r="BE145" s="261"/>
      <c r="BF145" s="260"/>
      <c r="BI145" s="285"/>
      <c r="BJ145" s="245"/>
      <c r="BK145" s="245"/>
      <c r="BL145" s="253"/>
      <c r="BM145" s="256"/>
      <c r="BN145" s="280"/>
      <c r="BO145" s="245"/>
      <c r="BQ145" s="244"/>
      <c r="BR145" s="243"/>
      <c r="BS145" s="243"/>
      <c r="BT145" s="243"/>
      <c r="BU145" s="242"/>
    </row>
    <row r="146" spans="2:73" ht="9.6" customHeight="1" thickTop="1" thickBot="1" x14ac:dyDescent="0.25">
      <c r="B146" s="242">
        <v>191</v>
      </c>
      <c r="D146" s="244" t="s">
        <v>451</v>
      </c>
      <c r="E146" s="243" t="s">
        <v>131</v>
      </c>
      <c r="F146" s="243" t="s">
        <v>156</v>
      </c>
      <c r="G146" s="243" t="s">
        <v>129</v>
      </c>
      <c r="H146" s="248"/>
      <c r="I146" s="250"/>
      <c r="J146" s="245"/>
      <c r="K146" s="269"/>
      <c r="L146" s="245"/>
      <c r="M146" s="256"/>
      <c r="Q146" s="257"/>
      <c r="U146" s="257"/>
      <c r="Y146" s="251"/>
      <c r="Z146" s="245"/>
      <c r="AA146" s="279"/>
      <c r="AB146" s="245"/>
      <c r="AC146" s="256"/>
      <c r="AD146" s="275"/>
      <c r="AF146" s="244" t="s">
        <v>461</v>
      </c>
      <c r="AG146" s="243" t="s">
        <v>131</v>
      </c>
      <c r="AH146" s="243" t="s">
        <v>146</v>
      </c>
      <c r="AI146" s="243" t="s">
        <v>129</v>
      </c>
      <c r="AJ146" s="242">
        <v>233</v>
      </c>
      <c r="AM146" s="242">
        <v>275</v>
      </c>
      <c r="AO146" s="244" t="s">
        <v>460</v>
      </c>
      <c r="AP146" s="243" t="s">
        <v>131</v>
      </c>
      <c r="AQ146" s="243" t="s">
        <v>202</v>
      </c>
      <c r="AR146" s="243" t="s">
        <v>129</v>
      </c>
      <c r="AS146" s="248"/>
      <c r="AT146" s="250"/>
      <c r="AU146" s="245"/>
      <c r="AV146" s="269"/>
      <c r="AW146" s="245"/>
      <c r="AX146" s="245"/>
      <c r="AY146" s="284"/>
      <c r="BB146" s="257"/>
      <c r="BF146" s="257"/>
      <c r="BI146" s="285"/>
      <c r="BJ146" s="245"/>
      <c r="BK146" s="245"/>
      <c r="BL146" s="279"/>
      <c r="BM146" s="245"/>
      <c r="BN146" s="256"/>
      <c r="BO146" s="275"/>
      <c r="BQ146" s="244" t="s">
        <v>459</v>
      </c>
      <c r="BR146" s="243" t="s">
        <v>131</v>
      </c>
      <c r="BS146" s="243" t="s">
        <v>415</v>
      </c>
      <c r="BT146" s="243" t="s">
        <v>129</v>
      </c>
      <c r="BU146" s="242">
        <v>317</v>
      </c>
    </row>
    <row r="147" spans="2:73" ht="9.6" customHeight="1" thickTop="1" x14ac:dyDescent="0.2">
      <c r="B147" s="242"/>
      <c r="D147" s="244"/>
      <c r="E147" s="243"/>
      <c r="F147" s="243"/>
      <c r="G147" s="243"/>
      <c r="H147" s="245"/>
      <c r="I147" s="245"/>
      <c r="J147" s="256"/>
      <c r="K147" s="251"/>
      <c r="L147" s="254"/>
      <c r="M147" s="256"/>
      <c r="T147" s="284"/>
      <c r="Y147" s="251"/>
      <c r="Z147" s="245"/>
      <c r="AA147" s="263"/>
      <c r="AB147" s="251"/>
      <c r="AC147" s="245"/>
      <c r="AD147" s="274"/>
      <c r="AF147" s="244"/>
      <c r="AG147" s="243"/>
      <c r="AH147" s="243"/>
      <c r="AI147" s="243"/>
      <c r="AJ147" s="242"/>
      <c r="AM147" s="242"/>
      <c r="AO147" s="244"/>
      <c r="AP147" s="243"/>
      <c r="AQ147" s="243"/>
      <c r="AR147" s="243"/>
      <c r="AS147" s="245"/>
      <c r="AT147" s="245"/>
      <c r="AU147" s="256"/>
      <c r="AV147" s="263"/>
      <c r="AW147" s="245"/>
      <c r="AX147" s="245"/>
      <c r="AY147" s="284"/>
      <c r="BD147" s="241"/>
      <c r="BI147" s="285"/>
      <c r="BJ147" s="245"/>
      <c r="BK147" s="245"/>
      <c r="BL147" s="263"/>
      <c r="BM147" s="251"/>
      <c r="BN147" s="245"/>
      <c r="BO147" s="274"/>
      <c r="BQ147" s="244"/>
      <c r="BR147" s="243"/>
      <c r="BS147" s="243"/>
      <c r="BT147" s="243"/>
      <c r="BU147" s="242"/>
    </row>
    <row r="148" spans="2:73" ht="9.6" customHeight="1" thickBot="1" x14ac:dyDescent="0.25">
      <c r="B148" s="242">
        <v>192</v>
      </c>
      <c r="D148" s="244" t="s">
        <v>458</v>
      </c>
      <c r="E148" s="243" t="s">
        <v>131</v>
      </c>
      <c r="F148" s="243" t="s">
        <v>164</v>
      </c>
      <c r="G148" s="243" t="s">
        <v>129</v>
      </c>
      <c r="H148" s="245"/>
      <c r="I148" s="245"/>
      <c r="J148" s="256"/>
      <c r="K148" s="251"/>
      <c r="L148" s="254"/>
      <c r="M148" s="256"/>
      <c r="T148" s="284"/>
      <c r="Y148" s="251"/>
      <c r="Z148" s="245"/>
      <c r="AA148" s="263"/>
      <c r="AB148" s="251"/>
      <c r="AC148" s="270"/>
      <c r="AD148" s="270"/>
      <c r="AF148" s="244" t="s">
        <v>457</v>
      </c>
      <c r="AG148" s="243" t="s">
        <v>131</v>
      </c>
      <c r="AH148" s="243" t="s">
        <v>158</v>
      </c>
      <c r="AI148" s="243" t="s">
        <v>129</v>
      </c>
      <c r="AJ148" s="242">
        <v>234</v>
      </c>
      <c r="AM148" s="242">
        <v>276</v>
      </c>
      <c r="AO148" s="244" t="s">
        <v>437</v>
      </c>
      <c r="AP148" s="243" t="s">
        <v>131</v>
      </c>
      <c r="AQ148" s="243" t="s">
        <v>212</v>
      </c>
      <c r="AR148" s="243" t="s">
        <v>129</v>
      </c>
      <c r="AS148" s="248"/>
      <c r="AT148" s="248"/>
      <c r="AU148" s="256"/>
      <c r="AV148" s="263"/>
      <c r="AW148" s="245"/>
      <c r="AX148" s="245"/>
      <c r="AY148" s="284"/>
      <c r="BD148" s="241"/>
      <c r="BI148" s="285"/>
      <c r="BJ148" s="245"/>
      <c r="BK148" s="245"/>
      <c r="BL148" s="263"/>
      <c r="BM148" s="251"/>
      <c r="BN148" s="270"/>
      <c r="BO148" s="270"/>
      <c r="BQ148" s="244" t="s">
        <v>456</v>
      </c>
      <c r="BR148" s="243" t="s">
        <v>131</v>
      </c>
      <c r="BS148" s="243" t="s">
        <v>135</v>
      </c>
      <c r="BT148" s="243" t="s">
        <v>129</v>
      </c>
      <c r="BU148" s="242">
        <v>318</v>
      </c>
    </row>
    <row r="149" spans="2:73" ht="9.6" customHeight="1" thickTop="1" thickBot="1" x14ac:dyDescent="0.25">
      <c r="B149" s="242"/>
      <c r="D149" s="244"/>
      <c r="E149" s="243"/>
      <c r="F149" s="243"/>
      <c r="G149" s="243"/>
      <c r="H149" s="274"/>
      <c r="I149" s="266"/>
      <c r="J149" s="282"/>
      <c r="K149" s="251"/>
      <c r="L149" s="254"/>
      <c r="M149" s="256"/>
      <c r="T149" s="284"/>
      <c r="Y149" s="251"/>
      <c r="Z149" s="245"/>
      <c r="AA149" s="263"/>
      <c r="AB149" s="282"/>
      <c r="AC149" s="265"/>
      <c r="AD149" s="274"/>
      <c r="AF149" s="244"/>
      <c r="AG149" s="243"/>
      <c r="AH149" s="243"/>
      <c r="AI149" s="243"/>
      <c r="AJ149" s="242"/>
      <c r="AM149" s="242"/>
      <c r="AO149" s="244"/>
      <c r="AP149" s="243"/>
      <c r="AQ149" s="243"/>
      <c r="AR149" s="243"/>
      <c r="AS149" s="245"/>
      <c r="AT149" s="245"/>
      <c r="AU149" s="286"/>
      <c r="AV149" s="263"/>
      <c r="AW149" s="245"/>
      <c r="AX149" s="245"/>
      <c r="AY149" s="284"/>
      <c r="BD149" s="241"/>
      <c r="BI149" s="285"/>
      <c r="BJ149" s="245"/>
      <c r="BK149" s="245"/>
      <c r="BL149" s="263"/>
      <c r="BM149" s="282"/>
      <c r="BN149" s="265"/>
      <c r="BO149" s="274"/>
      <c r="BQ149" s="244"/>
      <c r="BR149" s="243"/>
      <c r="BS149" s="243"/>
      <c r="BT149" s="243"/>
      <c r="BU149" s="242"/>
    </row>
    <row r="150" spans="2:73" ht="9.6" customHeight="1" thickTop="1" thickBot="1" x14ac:dyDescent="0.25">
      <c r="B150" s="242">
        <v>193</v>
      </c>
      <c r="D150" s="244" t="s">
        <v>399</v>
      </c>
      <c r="E150" s="243" t="s">
        <v>131</v>
      </c>
      <c r="F150" s="243" t="s">
        <v>148</v>
      </c>
      <c r="G150" s="243" t="s">
        <v>129</v>
      </c>
      <c r="H150" s="248"/>
      <c r="I150" s="248"/>
      <c r="J150" s="250"/>
      <c r="K150" s="245"/>
      <c r="L150" s="254"/>
      <c r="M150" s="256"/>
      <c r="T150" s="284"/>
      <c r="Y150" s="251"/>
      <c r="Z150" s="245"/>
      <c r="AA150" s="251"/>
      <c r="AB150" s="249"/>
      <c r="AC150" s="248"/>
      <c r="AD150" s="248"/>
      <c r="AF150" s="244" t="s">
        <v>455</v>
      </c>
      <c r="AG150" s="243" t="s">
        <v>131</v>
      </c>
      <c r="AH150" s="243" t="s">
        <v>185</v>
      </c>
      <c r="AI150" s="243" t="s">
        <v>129</v>
      </c>
      <c r="AJ150" s="242">
        <v>235</v>
      </c>
      <c r="AM150" s="242">
        <v>277</v>
      </c>
      <c r="AO150" s="244" t="s">
        <v>454</v>
      </c>
      <c r="AP150" s="243" t="s">
        <v>131</v>
      </c>
      <c r="AQ150" s="243" t="s">
        <v>259</v>
      </c>
      <c r="AR150" s="243" t="s">
        <v>129</v>
      </c>
      <c r="AS150" s="270"/>
      <c r="AT150" s="264"/>
      <c r="AU150" s="245"/>
      <c r="AV150" s="256"/>
      <c r="AW150" s="245"/>
      <c r="AX150" s="245"/>
      <c r="AY150" s="284"/>
      <c r="BD150" s="241"/>
      <c r="BI150" s="285"/>
      <c r="BJ150" s="245"/>
      <c r="BK150" s="245"/>
      <c r="BL150" s="251"/>
      <c r="BM150" s="249"/>
      <c r="BN150" s="248"/>
      <c r="BO150" s="248"/>
      <c r="BQ150" s="244" t="s">
        <v>453</v>
      </c>
      <c r="BR150" s="243" t="s">
        <v>131</v>
      </c>
      <c r="BS150" s="243" t="s">
        <v>154</v>
      </c>
      <c r="BT150" s="243" t="s">
        <v>129</v>
      </c>
      <c r="BU150" s="242">
        <v>319</v>
      </c>
    </row>
    <row r="151" spans="2:73" ht="9.6" customHeight="1" thickTop="1" thickBot="1" x14ac:dyDescent="0.25">
      <c r="B151" s="242"/>
      <c r="D151" s="244"/>
      <c r="E151" s="243"/>
      <c r="F151" s="243"/>
      <c r="G151" s="243"/>
      <c r="H151" s="245"/>
      <c r="I151" s="245"/>
      <c r="J151" s="245"/>
      <c r="K151" s="245"/>
      <c r="L151" s="269"/>
      <c r="M151" s="256"/>
      <c r="T151" s="284"/>
      <c r="Y151" s="251"/>
      <c r="Z151" s="252"/>
      <c r="AA151" s="251"/>
      <c r="AB151" s="245"/>
      <c r="AC151" s="245"/>
      <c r="AD151" s="245"/>
      <c r="AF151" s="244"/>
      <c r="AG151" s="243"/>
      <c r="AH151" s="243"/>
      <c r="AI151" s="243"/>
      <c r="AJ151" s="242"/>
      <c r="AM151" s="242"/>
      <c r="AO151" s="244"/>
      <c r="AP151" s="243"/>
      <c r="AQ151" s="243"/>
      <c r="AR151" s="243"/>
      <c r="AS151" s="245"/>
      <c r="AT151" s="245"/>
      <c r="AU151" s="245"/>
      <c r="AV151" s="256"/>
      <c r="AW151" s="255"/>
      <c r="AX151" s="245"/>
      <c r="AY151" s="284"/>
      <c r="BD151" s="241"/>
      <c r="BI151" s="285"/>
      <c r="BJ151" s="245"/>
      <c r="BK151" s="252"/>
      <c r="BL151" s="251"/>
      <c r="BM151" s="245"/>
      <c r="BN151" s="245"/>
      <c r="BO151" s="245"/>
      <c r="BQ151" s="244"/>
      <c r="BR151" s="243"/>
      <c r="BS151" s="243"/>
      <c r="BT151" s="243"/>
      <c r="BU151" s="242"/>
    </row>
    <row r="152" spans="2:73" ht="9.6" customHeight="1" thickTop="1" thickBot="1" x14ac:dyDescent="0.25">
      <c r="B152" s="242">
        <v>194</v>
      </c>
      <c r="D152" s="244" t="s">
        <v>452</v>
      </c>
      <c r="E152" s="243" t="s">
        <v>131</v>
      </c>
      <c r="F152" s="243" t="s">
        <v>175</v>
      </c>
      <c r="G152" s="243" t="s">
        <v>129</v>
      </c>
      <c r="H152" s="248"/>
      <c r="I152" s="248"/>
      <c r="J152" s="245"/>
      <c r="K152" s="256"/>
      <c r="L152" s="263"/>
      <c r="M152" s="263"/>
      <c r="T152" s="284"/>
      <c r="Y152" s="263"/>
      <c r="Z152" s="258"/>
      <c r="AA152" s="245"/>
      <c r="AB152" s="245"/>
      <c r="AC152" s="248"/>
      <c r="AD152" s="248"/>
      <c r="AF152" s="244" t="s">
        <v>451</v>
      </c>
      <c r="AG152" s="243" t="s">
        <v>131</v>
      </c>
      <c r="AH152" s="243" t="s">
        <v>198</v>
      </c>
      <c r="AI152" s="243" t="s">
        <v>129</v>
      </c>
      <c r="AJ152" s="242">
        <v>236</v>
      </c>
      <c r="AM152" s="242">
        <v>278</v>
      </c>
      <c r="AO152" s="244" t="s">
        <v>450</v>
      </c>
      <c r="AP152" s="243" t="s">
        <v>131</v>
      </c>
      <c r="AQ152" s="243" t="s">
        <v>152</v>
      </c>
      <c r="AR152" s="243" t="s">
        <v>129</v>
      </c>
      <c r="AS152" s="245"/>
      <c r="AT152" s="245"/>
      <c r="AU152" s="245"/>
      <c r="AV152" s="245"/>
      <c r="AW152" s="259"/>
      <c r="AX152" s="251"/>
      <c r="AY152" s="284"/>
      <c r="BD152" s="241"/>
      <c r="BI152" s="285"/>
      <c r="BJ152" s="256"/>
      <c r="BK152" s="258"/>
      <c r="BL152" s="245"/>
      <c r="BM152" s="245"/>
      <c r="BN152" s="248"/>
      <c r="BO152" s="248"/>
      <c r="BQ152" s="244" t="s">
        <v>449</v>
      </c>
      <c r="BR152" s="243" t="s">
        <v>131</v>
      </c>
      <c r="BS152" s="243" t="s">
        <v>164</v>
      </c>
      <c r="BT152" s="243" t="s">
        <v>129</v>
      </c>
      <c r="BU152" s="242">
        <v>320</v>
      </c>
    </row>
    <row r="153" spans="2:73" ht="9.6" customHeight="1" thickTop="1" thickBot="1" x14ac:dyDescent="0.25">
      <c r="B153" s="242"/>
      <c r="D153" s="244"/>
      <c r="E153" s="243"/>
      <c r="F153" s="243"/>
      <c r="G153" s="243"/>
      <c r="H153" s="245"/>
      <c r="I153" s="245"/>
      <c r="J153" s="269"/>
      <c r="K153" s="256"/>
      <c r="L153" s="263"/>
      <c r="M153" s="263"/>
      <c r="T153" s="284"/>
      <c r="Y153" s="263"/>
      <c r="Z153" s="283"/>
      <c r="AA153" s="245"/>
      <c r="AB153" s="279"/>
      <c r="AC153" s="245"/>
      <c r="AD153" s="245"/>
      <c r="AF153" s="244"/>
      <c r="AG153" s="243"/>
      <c r="AH153" s="243"/>
      <c r="AI153" s="243"/>
      <c r="AJ153" s="242"/>
      <c r="AM153" s="242"/>
      <c r="AO153" s="244"/>
      <c r="AP153" s="243"/>
      <c r="AQ153" s="243"/>
      <c r="AR153" s="243"/>
      <c r="AS153" s="274"/>
      <c r="AT153" s="266"/>
      <c r="AU153" s="255"/>
      <c r="AV153" s="245"/>
      <c r="AW153" s="281"/>
      <c r="AX153" s="251"/>
      <c r="AY153" s="284"/>
      <c r="BD153" s="241"/>
      <c r="BI153" s="285"/>
      <c r="BJ153" s="256"/>
      <c r="BK153" s="283"/>
      <c r="BL153" s="245"/>
      <c r="BM153" s="279"/>
      <c r="BN153" s="245"/>
      <c r="BO153" s="245"/>
      <c r="BQ153" s="244"/>
      <c r="BR153" s="243"/>
      <c r="BS153" s="243"/>
      <c r="BT153" s="243"/>
      <c r="BU153" s="242"/>
    </row>
    <row r="154" spans="2:73" ht="9.6" customHeight="1" thickTop="1" thickBot="1" x14ac:dyDescent="0.25">
      <c r="B154" s="242">
        <v>195</v>
      </c>
      <c r="D154" s="244" t="s">
        <v>448</v>
      </c>
      <c r="E154" s="243" t="s">
        <v>131</v>
      </c>
      <c r="F154" s="243" t="s">
        <v>162</v>
      </c>
      <c r="G154" s="243" t="s">
        <v>129</v>
      </c>
      <c r="H154" s="270"/>
      <c r="I154" s="264"/>
      <c r="J154" s="263"/>
      <c r="K154" s="263"/>
      <c r="L154" s="263"/>
      <c r="M154" s="263"/>
      <c r="T154" s="284"/>
      <c r="Y154" s="263"/>
      <c r="Z154" s="283"/>
      <c r="AA154" s="256"/>
      <c r="AB154" s="263"/>
      <c r="AC154" s="275"/>
      <c r="AD154" s="270"/>
      <c r="AF154" s="244" t="s">
        <v>447</v>
      </c>
      <c r="AG154" s="243" t="s">
        <v>131</v>
      </c>
      <c r="AH154" s="243" t="s">
        <v>152</v>
      </c>
      <c r="AI154" s="243" t="s">
        <v>129</v>
      </c>
      <c r="AJ154" s="242">
        <v>237</v>
      </c>
      <c r="AM154" s="242">
        <v>279</v>
      </c>
      <c r="AO154" s="244" t="s">
        <v>446</v>
      </c>
      <c r="AP154" s="243" t="s">
        <v>131</v>
      </c>
      <c r="AQ154" s="243" t="s">
        <v>154</v>
      </c>
      <c r="AR154" s="243" t="s">
        <v>129</v>
      </c>
      <c r="AS154" s="248"/>
      <c r="AT154" s="248"/>
      <c r="AU154" s="259"/>
      <c r="AV154" s="251"/>
      <c r="AW154" s="281"/>
      <c r="AX154" s="251"/>
      <c r="AY154" s="284"/>
      <c r="BD154" s="241"/>
      <c r="BI154" s="285"/>
      <c r="BJ154" s="256"/>
      <c r="BK154" s="283"/>
      <c r="BL154" s="256"/>
      <c r="BM154" s="256"/>
      <c r="BN154" s="275"/>
      <c r="BO154" s="270"/>
      <c r="BQ154" s="244" t="s">
        <v>445</v>
      </c>
      <c r="BR154" s="243" t="s">
        <v>131</v>
      </c>
      <c r="BS154" s="243" t="s">
        <v>158</v>
      </c>
      <c r="BT154" s="243" t="s">
        <v>129</v>
      </c>
      <c r="BU154" s="242">
        <v>321</v>
      </c>
    </row>
    <row r="155" spans="2:73" ht="9.6" customHeight="1" thickTop="1" x14ac:dyDescent="0.2">
      <c r="B155" s="242"/>
      <c r="D155" s="244"/>
      <c r="E155" s="243"/>
      <c r="F155" s="243"/>
      <c r="G155" s="243"/>
      <c r="H155" s="245"/>
      <c r="I155" s="245"/>
      <c r="J155" s="256"/>
      <c r="K155" s="263"/>
      <c r="L155" s="263"/>
      <c r="M155" s="263"/>
      <c r="T155" s="284"/>
      <c r="Y155" s="263"/>
      <c r="Z155" s="283"/>
      <c r="AA155" s="256"/>
      <c r="AB155" s="251"/>
      <c r="AC155" s="274"/>
      <c r="AD155" s="274"/>
      <c r="AF155" s="244"/>
      <c r="AG155" s="243"/>
      <c r="AH155" s="243"/>
      <c r="AI155" s="243"/>
      <c r="AJ155" s="242"/>
      <c r="AM155" s="242"/>
      <c r="AO155" s="244"/>
      <c r="AP155" s="243"/>
      <c r="AQ155" s="243"/>
      <c r="AR155" s="243"/>
      <c r="AS155" s="245"/>
      <c r="AT155" s="245"/>
      <c r="AU155" s="256"/>
      <c r="AV155" s="251"/>
      <c r="AW155" s="281"/>
      <c r="AX155" s="251"/>
      <c r="AY155" s="284"/>
      <c r="BD155" s="241"/>
      <c r="BI155" s="285"/>
      <c r="BJ155" s="256"/>
      <c r="BK155" s="283"/>
      <c r="BL155" s="256"/>
      <c r="BM155" s="245"/>
      <c r="BN155" s="274"/>
      <c r="BO155" s="274"/>
      <c r="BQ155" s="244"/>
      <c r="BR155" s="243"/>
      <c r="BS155" s="243"/>
      <c r="BT155" s="243"/>
      <c r="BU155" s="242"/>
    </row>
    <row r="156" spans="2:73" ht="9.6" customHeight="1" thickBot="1" x14ac:dyDescent="0.25">
      <c r="B156" s="242">
        <v>196</v>
      </c>
      <c r="D156" s="244" t="s">
        <v>444</v>
      </c>
      <c r="E156" s="243" t="s">
        <v>131</v>
      </c>
      <c r="F156" s="243" t="s">
        <v>169</v>
      </c>
      <c r="G156" s="243" t="s">
        <v>129</v>
      </c>
      <c r="H156" s="245"/>
      <c r="I156" s="245"/>
      <c r="J156" s="256"/>
      <c r="K156" s="282"/>
      <c r="L156" s="263"/>
      <c r="M156" s="263"/>
      <c r="T156" s="284"/>
      <c r="Y156" s="263"/>
      <c r="Z156" s="283"/>
      <c r="AA156" s="252"/>
      <c r="AB156" s="251"/>
      <c r="AC156" s="245"/>
      <c r="AD156" s="248"/>
      <c r="AF156" s="244" t="s">
        <v>443</v>
      </c>
      <c r="AG156" s="243" t="s">
        <v>131</v>
      </c>
      <c r="AH156" s="243" t="s">
        <v>175</v>
      </c>
      <c r="AI156" s="243" t="s">
        <v>129</v>
      </c>
      <c r="AJ156" s="242">
        <v>238</v>
      </c>
      <c r="AM156" s="242">
        <v>280</v>
      </c>
      <c r="AO156" s="244" t="s">
        <v>442</v>
      </c>
      <c r="AP156" s="243" t="s">
        <v>131</v>
      </c>
      <c r="AQ156" s="243" t="s">
        <v>140</v>
      </c>
      <c r="AR156" s="243" t="s">
        <v>129</v>
      </c>
      <c r="AS156" s="245"/>
      <c r="AT156" s="245"/>
      <c r="AU156" s="256"/>
      <c r="AV156" s="255"/>
      <c r="AW156" s="281"/>
      <c r="AX156" s="251"/>
      <c r="AY156" s="284"/>
      <c r="BD156" s="241"/>
      <c r="BI156" s="285"/>
      <c r="BJ156" s="256"/>
      <c r="BK156" s="283"/>
      <c r="BL156" s="252"/>
      <c r="BM156" s="245"/>
      <c r="BN156" s="245"/>
      <c r="BO156" s="270"/>
      <c r="BQ156" s="244" t="s">
        <v>441</v>
      </c>
      <c r="BR156" s="243" t="s">
        <v>131</v>
      </c>
      <c r="BS156" s="243" t="s">
        <v>202</v>
      </c>
      <c r="BT156" s="243" t="s">
        <v>129</v>
      </c>
      <c r="BU156" s="242">
        <v>322</v>
      </c>
    </row>
    <row r="157" spans="2:73" ht="9.6" customHeight="1" thickTop="1" thickBot="1" x14ac:dyDescent="0.25">
      <c r="B157" s="242"/>
      <c r="D157" s="244"/>
      <c r="E157" s="243"/>
      <c r="F157" s="243"/>
      <c r="G157" s="243"/>
      <c r="H157" s="266"/>
      <c r="I157" s="255"/>
      <c r="J157" s="245"/>
      <c r="K157" s="250"/>
      <c r="L157" s="256"/>
      <c r="M157" s="263"/>
      <c r="T157" s="284"/>
      <c r="Y157" s="263"/>
      <c r="Z157" s="251"/>
      <c r="AA157" s="249"/>
      <c r="AB157" s="245"/>
      <c r="AC157" s="279"/>
      <c r="AD157" s="245"/>
      <c r="AF157" s="244"/>
      <c r="AG157" s="243"/>
      <c r="AH157" s="243"/>
      <c r="AI157" s="243"/>
      <c r="AJ157" s="242"/>
      <c r="AM157" s="242"/>
      <c r="AO157" s="244"/>
      <c r="AP157" s="243"/>
      <c r="AQ157" s="243"/>
      <c r="AR157" s="243"/>
      <c r="AS157" s="266"/>
      <c r="AT157" s="255"/>
      <c r="AU157" s="245"/>
      <c r="AV157" s="250"/>
      <c r="AW157" s="256"/>
      <c r="AX157" s="251"/>
      <c r="AY157" s="284"/>
      <c r="BD157" s="241"/>
      <c r="BI157" s="285"/>
      <c r="BJ157" s="256"/>
      <c r="BK157" s="251"/>
      <c r="BL157" s="249"/>
      <c r="BM157" s="245"/>
      <c r="BN157" s="252"/>
      <c r="BO157" s="265"/>
      <c r="BQ157" s="244"/>
      <c r="BR157" s="243"/>
      <c r="BS157" s="243"/>
      <c r="BT157" s="243"/>
      <c r="BU157" s="242"/>
    </row>
    <row r="158" spans="2:73" ht="9.6" customHeight="1" thickTop="1" thickBot="1" x14ac:dyDescent="0.25">
      <c r="B158" s="242">
        <v>197</v>
      </c>
      <c r="D158" s="244" t="s">
        <v>440</v>
      </c>
      <c r="E158" s="243" t="s">
        <v>131</v>
      </c>
      <c r="F158" s="243" t="s">
        <v>212</v>
      </c>
      <c r="G158" s="243" t="s">
        <v>129</v>
      </c>
      <c r="H158" s="248"/>
      <c r="I158" s="250"/>
      <c r="J158" s="254"/>
      <c r="K158" s="254"/>
      <c r="L158" s="256"/>
      <c r="M158" s="263"/>
      <c r="T158" s="284"/>
      <c r="Y158" s="263"/>
      <c r="Z158" s="251"/>
      <c r="AA158" s="253"/>
      <c r="AB158" s="256"/>
      <c r="AC158" s="263"/>
      <c r="AD158" s="275"/>
      <c r="AF158" s="244" t="s">
        <v>439</v>
      </c>
      <c r="AG158" s="243" t="s">
        <v>131</v>
      </c>
      <c r="AH158" s="243" t="s">
        <v>135</v>
      </c>
      <c r="AI158" s="243" t="s">
        <v>129</v>
      </c>
      <c r="AJ158" s="242">
        <v>239</v>
      </c>
      <c r="AM158" s="242">
        <v>281</v>
      </c>
      <c r="AO158" s="244" t="s">
        <v>438</v>
      </c>
      <c r="AP158" s="243" t="s">
        <v>131</v>
      </c>
      <c r="AQ158" s="243" t="s">
        <v>189</v>
      </c>
      <c r="AR158" s="243" t="s">
        <v>129</v>
      </c>
      <c r="AS158" s="248"/>
      <c r="AT158" s="250"/>
      <c r="AU158" s="254"/>
      <c r="AV158" s="254"/>
      <c r="AW158" s="256"/>
      <c r="AX158" s="251"/>
      <c r="AY158" s="284"/>
      <c r="BD158" s="241"/>
      <c r="BI158" s="285"/>
      <c r="BJ158" s="256"/>
      <c r="BK158" s="251"/>
      <c r="BL158" s="253"/>
      <c r="BM158" s="256"/>
      <c r="BN158" s="258"/>
      <c r="BO158" s="248"/>
      <c r="BQ158" s="244" t="s">
        <v>437</v>
      </c>
      <c r="BR158" s="243" t="s">
        <v>131</v>
      </c>
      <c r="BS158" s="243" t="s">
        <v>148</v>
      </c>
      <c r="BT158" s="243" t="s">
        <v>129</v>
      </c>
      <c r="BU158" s="242">
        <v>323</v>
      </c>
    </row>
    <row r="159" spans="2:73" ht="9.6" customHeight="1" thickTop="1" thickBot="1" x14ac:dyDescent="0.25">
      <c r="B159" s="242"/>
      <c r="D159" s="244"/>
      <c r="E159" s="243"/>
      <c r="F159" s="243"/>
      <c r="G159" s="243"/>
      <c r="H159" s="245"/>
      <c r="I159" s="245"/>
      <c r="J159" s="269"/>
      <c r="K159" s="254"/>
      <c r="L159" s="256"/>
      <c r="M159" s="263"/>
      <c r="T159" s="284"/>
      <c r="Y159" s="263"/>
      <c r="Z159" s="251"/>
      <c r="AA159" s="253"/>
      <c r="AB159" s="252"/>
      <c r="AC159" s="251"/>
      <c r="AD159" s="274"/>
      <c r="AF159" s="244"/>
      <c r="AG159" s="243"/>
      <c r="AH159" s="243"/>
      <c r="AI159" s="243"/>
      <c r="AJ159" s="242"/>
      <c r="AM159" s="242"/>
      <c r="AO159" s="244"/>
      <c r="AP159" s="243"/>
      <c r="AQ159" s="243"/>
      <c r="AR159" s="243"/>
      <c r="AS159" s="245"/>
      <c r="AT159" s="245"/>
      <c r="AU159" s="269"/>
      <c r="AV159" s="254"/>
      <c r="AW159" s="256"/>
      <c r="AX159" s="251"/>
      <c r="AY159" s="284"/>
      <c r="BD159" s="241"/>
      <c r="BI159" s="285"/>
      <c r="BJ159" s="256"/>
      <c r="BK159" s="251"/>
      <c r="BL159" s="253"/>
      <c r="BM159" s="252"/>
      <c r="BN159" s="251"/>
      <c r="BO159" s="245"/>
      <c r="BQ159" s="244"/>
      <c r="BR159" s="243"/>
      <c r="BS159" s="243"/>
      <c r="BT159" s="243"/>
      <c r="BU159" s="242"/>
    </row>
    <row r="160" spans="2:73" ht="9.6" customHeight="1" thickTop="1" thickBot="1" x14ac:dyDescent="0.25">
      <c r="B160" s="242">
        <v>198</v>
      </c>
      <c r="D160" s="244" t="s">
        <v>433</v>
      </c>
      <c r="E160" s="243" t="s">
        <v>131</v>
      </c>
      <c r="F160" s="243" t="s">
        <v>185</v>
      </c>
      <c r="G160" s="243" t="s">
        <v>129</v>
      </c>
      <c r="H160" s="270"/>
      <c r="I160" s="264"/>
      <c r="J160" s="245"/>
      <c r="K160" s="245"/>
      <c r="L160" s="256"/>
      <c r="M160" s="263"/>
      <c r="T160" s="284"/>
      <c r="Y160" s="263"/>
      <c r="Z160" s="251"/>
      <c r="AA160" s="245"/>
      <c r="AB160" s="249"/>
      <c r="AC160" s="248"/>
      <c r="AD160" s="248"/>
      <c r="AF160" s="244" t="s">
        <v>436</v>
      </c>
      <c r="AG160" s="243" t="s">
        <v>131</v>
      </c>
      <c r="AH160" s="243" t="s">
        <v>140</v>
      </c>
      <c r="AI160" s="243" t="s">
        <v>129</v>
      </c>
      <c r="AJ160" s="242">
        <v>240</v>
      </c>
      <c r="AM160" s="242">
        <v>282</v>
      </c>
      <c r="AO160" s="244" t="s">
        <v>435</v>
      </c>
      <c r="AP160" s="243" t="s">
        <v>131</v>
      </c>
      <c r="AQ160" s="243" t="s">
        <v>171</v>
      </c>
      <c r="AR160" s="243" t="s">
        <v>129</v>
      </c>
      <c r="AS160" s="270"/>
      <c r="AT160" s="264"/>
      <c r="AU160" s="245"/>
      <c r="AV160" s="245"/>
      <c r="AW160" s="256"/>
      <c r="AX160" s="251"/>
      <c r="AY160" s="284"/>
      <c r="BD160" s="241"/>
      <c r="BI160" s="285"/>
      <c r="BJ160" s="256"/>
      <c r="BK160" s="251"/>
      <c r="BL160" s="245"/>
      <c r="BM160" s="249"/>
      <c r="BN160" s="248"/>
      <c r="BO160" s="248"/>
      <c r="BQ160" s="244" t="s">
        <v>434</v>
      </c>
      <c r="BR160" s="243" t="s">
        <v>131</v>
      </c>
      <c r="BS160" s="243" t="s">
        <v>210</v>
      </c>
      <c r="BT160" s="243" t="s">
        <v>129</v>
      </c>
      <c r="BU160" s="242">
        <v>324</v>
      </c>
    </row>
    <row r="161" spans="2:73" ht="9.6" customHeight="1" thickTop="1" thickBot="1" x14ac:dyDescent="0.25">
      <c r="B161" s="242"/>
      <c r="D161" s="244"/>
      <c r="E161" s="243"/>
      <c r="F161" s="243"/>
      <c r="G161" s="243"/>
      <c r="H161" s="245"/>
      <c r="I161" s="245"/>
      <c r="J161" s="245"/>
      <c r="K161" s="245"/>
      <c r="L161" s="256"/>
      <c r="M161" s="282"/>
      <c r="T161" s="284"/>
      <c r="Y161" s="282"/>
      <c r="Z161" s="251"/>
      <c r="AA161" s="245"/>
      <c r="AB161" s="245"/>
      <c r="AC161" s="245"/>
      <c r="AD161" s="245"/>
      <c r="AF161" s="244"/>
      <c r="AG161" s="243"/>
      <c r="AH161" s="243"/>
      <c r="AI161" s="243"/>
      <c r="AJ161" s="242"/>
      <c r="AM161" s="242"/>
      <c r="AO161" s="244"/>
      <c r="AP161" s="243"/>
      <c r="AQ161" s="243"/>
      <c r="AR161" s="243"/>
      <c r="AS161" s="245"/>
      <c r="AT161" s="245"/>
      <c r="AU161" s="245"/>
      <c r="AV161" s="245"/>
      <c r="AW161" s="256"/>
      <c r="AX161" s="280"/>
      <c r="AY161" s="284"/>
      <c r="BD161" s="241"/>
      <c r="BI161" s="285"/>
      <c r="BJ161" s="252"/>
      <c r="BK161" s="251"/>
      <c r="BL161" s="245"/>
      <c r="BM161" s="245"/>
      <c r="BN161" s="245"/>
      <c r="BO161" s="245"/>
      <c r="BQ161" s="244"/>
      <c r="BR161" s="243"/>
      <c r="BS161" s="243"/>
      <c r="BT161" s="243"/>
      <c r="BU161" s="242"/>
    </row>
    <row r="162" spans="2:73" ht="9.6" customHeight="1" thickTop="1" thickBot="1" x14ac:dyDescent="0.25">
      <c r="B162" s="242">
        <v>199</v>
      </c>
      <c r="D162" s="244" t="s">
        <v>433</v>
      </c>
      <c r="E162" s="243" t="s">
        <v>131</v>
      </c>
      <c r="F162" s="243" t="s">
        <v>158</v>
      </c>
      <c r="G162" s="243" t="s">
        <v>129</v>
      </c>
      <c r="H162" s="248"/>
      <c r="I162" s="248"/>
      <c r="J162" s="245"/>
      <c r="K162" s="245"/>
      <c r="L162" s="245"/>
      <c r="M162" s="250"/>
      <c r="T162" s="284"/>
      <c r="Y162" s="249"/>
      <c r="Z162" s="245"/>
      <c r="AA162" s="245"/>
      <c r="AB162" s="245"/>
      <c r="AC162" s="248"/>
      <c r="AD162" s="248"/>
      <c r="AF162" s="244" t="s">
        <v>432</v>
      </c>
      <c r="AG162" s="243" t="s">
        <v>131</v>
      </c>
      <c r="AH162" s="243" t="s">
        <v>142</v>
      </c>
      <c r="AI162" s="243" t="s">
        <v>129</v>
      </c>
      <c r="AJ162" s="242">
        <v>241</v>
      </c>
      <c r="AM162" s="242">
        <v>283</v>
      </c>
      <c r="AO162" s="244" t="s">
        <v>431</v>
      </c>
      <c r="AP162" s="243" t="s">
        <v>131</v>
      </c>
      <c r="AQ162" s="243" t="s">
        <v>150</v>
      </c>
      <c r="AR162" s="243" t="s">
        <v>129</v>
      </c>
      <c r="AS162" s="245"/>
      <c r="AT162" s="245"/>
      <c r="AU162" s="245"/>
      <c r="AV162" s="245"/>
      <c r="AW162" s="245"/>
      <c r="AX162" s="250"/>
      <c r="BD162" s="241"/>
      <c r="BJ162" s="249"/>
      <c r="BK162" s="245"/>
      <c r="BL162" s="245"/>
      <c r="BM162" s="245"/>
      <c r="BN162" s="248"/>
      <c r="BO162" s="248"/>
      <c r="BQ162" s="244" t="s">
        <v>430</v>
      </c>
      <c r="BR162" s="243" t="s">
        <v>131</v>
      </c>
      <c r="BS162" s="243" t="s">
        <v>212</v>
      </c>
      <c r="BT162" s="243" t="s">
        <v>129</v>
      </c>
      <c r="BU162" s="242">
        <v>325</v>
      </c>
    </row>
    <row r="163" spans="2:73" ht="9.6" customHeight="1" thickTop="1" thickBot="1" x14ac:dyDescent="0.25">
      <c r="B163" s="242"/>
      <c r="D163" s="244"/>
      <c r="E163" s="243"/>
      <c r="F163" s="243"/>
      <c r="G163" s="243"/>
      <c r="H163" s="245"/>
      <c r="I163" s="245"/>
      <c r="J163" s="269"/>
      <c r="K163" s="245"/>
      <c r="L163" s="245"/>
      <c r="M163" s="254"/>
      <c r="T163" s="284"/>
      <c r="Y163" s="253"/>
      <c r="Z163" s="245"/>
      <c r="AA163" s="245"/>
      <c r="AB163" s="279"/>
      <c r="AC163" s="245"/>
      <c r="AD163" s="245"/>
      <c r="AF163" s="244"/>
      <c r="AG163" s="243"/>
      <c r="AH163" s="243"/>
      <c r="AI163" s="243"/>
      <c r="AJ163" s="242"/>
      <c r="AM163" s="242"/>
      <c r="AO163" s="244"/>
      <c r="AP163" s="243"/>
      <c r="AQ163" s="243"/>
      <c r="AR163" s="243"/>
      <c r="AS163" s="274"/>
      <c r="AT163" s="266"/>
      <c r="AU163" s="255"/>
      <c r="AV163" s="245"/>
      <c r="AW163" s="245"/>
      <c r="AX163" s="254"/>
      <c r="BD163" s="241"/>
      <c r="BJ163" s="253"/>
      <c r="BK163" s="245"/>
      <c r="BL163" s="245"/>
      <c r="BM163" s="279"/>
      <c r="BN163" s="245"/>
      <c r="BO163" s="245"/>
      <c r="BQ163" s="244"/>
      <c r="BR163" s="243"/>
      <c r="BS163" s="243"/>
      <c r="BT163" s="243"/>
      <c r="BU163" s="242"/>
    </row>
    <row r="164" spans="2:73" ht="9.6" customHeight="1" thickTop="1" x14ac:dyDescent="0.2">
      <c r="B164" s="242">
        <v>200</v>
      </c>
      <c r="D164" s="244" t="s">
        <v>429</v>
      </c>
      <c r="E164" s="243" t="s">
        <v>131</v>
      </c>
      <c r="F164" s="243" t="s">
        <v>202</v>
      </c>
      <c r="G164" s="243" t="s">
        <v>129</v>
      </c>
      <c r="H164" s="245"/>
      <c r="I164" s="256"/>
      <c r="J164" s="263"/>
      <c r="K164" s="245"/>
      <c r="L164" s="245"/>
      <c r="M164" s="254"/>
      <c r="T164" s="284"/>
      <c r="Y164" s="253"/>
      <c r="Z164" s="245"/>
      <c r="AA164" s="253"/>
      <c r="AB164" s="256"/>
      <c r="AC164" s="251"/>
      <c r="AD164" s="270"/>
      <c r="AF164" s="244" t="s">
        <v>428</v>
      </c>
      <c r="AG164" s="243" t="s">
        <v>131</v>
      </c>
      <c r="AH164" s="243" t="s">
        <v>204</v>
      </c>
      <c r="AI164" s="243" t="s">
        <v>129</v>
      </c>
      <c r="AJ164" s="242">
        <v>242</v>
      </c>
      <c r="AM164" s="242">
        <v>284</v>
      </c>
      <c r="AO164" s="244" t="s">
        <v>427</v>
      </c>
      <c r="AP164" s="243" t="s">
        <v>131</v>
      </c>
      <c r="AQ164" s="243" t="s">
        <v>135</v>
      </c>
      <c r="AR164" s="243" t="s">
        <v>129</v>
      </c>
      <c r="AS164" s="245"/>
      <c r="AT164" s="245"/>
      <c r="AU164" s="259"/>
      <c r="AV164" s="245"/>
      <c r="AW164" s="245"/>
      <c r="AX164" s="254"/>
      <c r="BD164" s="241"/>
      <c r="BJ164" s="253"/>
      <c r="BK164" s="245"/>
      <c r="BL164" s="253"/>
      <c r="BM164" s="256"/>
      <c r="BN164" s="251"/>
      <c r="BO164" s="270"/>
      <c r="BQ164" s="244" t="s">
        <v>426</v>
      </c>
      <c r="BR164" s="243" t="s">
        <v>131</v>
      </c>
      <c r="BS164" s="243" t="s">
        <v>150</v>
      </c>
      <c r="BT164" s="243" t="s">
        <v>129</v>
      </c>
      <c r="BU164" s="242">
        <v>326</v>
      </c>
    </row>
    <row r="165" spans="2:73" ht="9.6" customHeight="1" thickBot="1" x14ac:dyDescent="0.25">
      <c r="B165" s="242"/>
      <c r="D165" s="244"/>
      <c r="E165" s="243"/>
      <c r="F165" s="243"/>
      <c r="G165" s="243"/>
      <c r="H165" s="266"/>
      <c r="I165" s="282"/>
      <c r="J165" s="263"/>
      <c r="K165" s="245"/>
      <c r="L165" s="245"/>
      <c r="M165" s="254"/>
      <c r="T165" s="284"/>
      <c r="Y165" s="253"/>
      <c r="Z165" s="245"/>
      <c r="AA165" s="253"/>
      <c r="AB165" s="256"/>
      <c r="AC165" s="282"/>
      <c r="AD165" s="265"/>
      <c r="AF165" s="244"/>
      <c r="AG165" s="243"/>
      <c r="AH165" s="243"/>
      <c r="AI165" s="243"/>
      <c r="AJ165" s="242"/>
      <c r="AM165" s="242"/>
      <c r="AO165" s="244"/>
      <c r="AP165" s="243"/>
      <c r="AQ165" s="243"/>
      <c r="AR165" s="243"/>
      <c r="AS165" s="266"/>
      <c r="AT165" s="255"/>
      <c r="AU165" s="281"/>
      <c r="AV165" s="245"/>
      <c r="AW165" s="245"/>
      <c r="AX165" s="254"/>
      <c r="BD165" s="241"/>
      <c r="BJ165" s="253"/>
      <c r="BK165" s="245"/>
      <c r="BL165" s="253"/>
      <c r="BM165" s="256"/>
      <c r="BN165" s="282"/>
      <c r="BO165" s="265"/>
      <c r="BQ165" s="244"/>
      <c r="BR165" s="243"/>
      <c r="BS165" s="243"/>
      <c r="BT165" s="243"/>
      <c r="BU165" s="242"/>
    </row>
    <row r="166" spans="2:73" ht="9.6" customHeight="1" thickTop="1" thickBot="1" x14ac:dyDescent="0.25">
      <c r="B166" s="242">
        <v>201</v>
      </c>
      <c r="D166" s="244" t="s">
        <v>425</v>
      </c>
      <c r="E166" s="243" t="s">
        <v>131</v>
      </c>
      <c r="F166" s="243" t="s">
        <v>191</v>
      </c>
      <c r="G166" s="243" t="s">
        <v>129</v>
      </c>
      <c r="H166" s="248"/>
      <c r="I166" s="250"/>
      <c r="J166" s="256"/>
      <c r="K166" s="245"/>
      <c r="L166" s="245"/>
      <c r="M166" s="254"/>
      <c r="T166" s="284"/>
      <c r="Y166" s="253"/>
      <c r="Z166" s="245"/>
      <c r="AA166" s="253"/>
      <c r="AB166" s="245"/>
      <c r="AC166" s="249"/>
      <c r="AD166" s="248"/>
      <c r="AF166" s="244" t="s">
        <v>424</v>
      </c>
      <c r="AG166" s="243" t="s">
        <v>131</v>
      </c>
      <c r="AH166" s="243" t="s">
        <v>150</v>
      </c>
      <c r="AI166" s="243" t="s">
        <v>129</v>
      </c>
      <c r="AJ166" s="242">
        <v>243</v>
      </c>
      <c r="AM166" s="242">
        <v>285</v>
      </c>
      <c r="AO166" s="244" t="s">
        <v>423</v>
      </c>
      <c r="AP166" s="243" t="s">
        <v>131</v>
      </c>
      <c r="AQ166" s="243" t="s">
        <v>144</v>
      </c>
      <c r="AR166" s="243" t="s">
        <v>129</v>
      </c>
      <c r="AS166" s="248"/>
      <c r="AT166" s="250"/>
      <c r="AU166" s="256"/>
      <c r="AV166" s="245"/>
      <c r="AW166" s="245"/>
      <c r="AX166" s="254"/>
      <c r="BD166" s="241"/>
      <c r="BJ166" s="253"/>
      <c r="BK166" s="245"/>
      <c r="BL166" s="253"/>
      <c r="BM166" s="245"/>
      <c r="BN166" s="249"/>
      <c r="BO166" s="248"/>
      <c r="BQ166" s="244" t="s">
        <v>422</v>
      </c>
      <c r="BR166" s="243" t="s">
        <v>131</v>
      </c>
      <c r="BS166" s="243" t="s">
        <v>156</v>
      </c>
      <c r="BT166" s="243" t="s">
        <v>129</v>
      </c>
      <c r="BU166" s="242">
        <v>327</v>
      </c>
    </row>
    <row r="167" spans="2:73" ht="9.6" customHeight="1" thickTop="1" thickBot="1" x14ac:dyDescent="0.25">
      <c r="B167" s="242"/>
      <c r="D167" s="244"/>
      <c r="E167" s="243"/>
      <c r="F167" s="243"/>
      <c r="G167" s="243"/>
      <c r="H167" s="245"/>
      <c r="I167" s="245"/>
      <c r="J167" s="256"/>
      <c r="K167" s="255"/>
      <c r="L167" s="245"/>
      <c r="M167" s="254"/>
      <c r="T167" s="284"/>
      <c r="Y167" s="253"/>
      <c r="Z167" s="245"/>
      <c r="AA167" s="279"/>
      <c r="AB167" s="245"/>
      <c r="AC167" s="245"/>
      <c r="AD167" s="245"/>
      <c r="AF167" s="244"/>
      <c r="AG167" s="243"/>
      <c r="AH167" s="243"/>
      <c r="AI167" s="243"/>
      <c r="AJ167" s="242"/>
      <c r="AM167" s="242"/>
      <c r="AO167" s="244"/>
      <c r="AP167" s="243"/>
      <c r="AQ167" s="243"/>
      <c r="AR167" s="243"/>
      <c r="AS167" s="245"/>
      <c r="AT167" s="245"/>
      <c r="AU167" s="256"/>
      <c r="AV167" s="255"/>
      <c r="AW167" s="245"/>
      <c r="AX167" s="254"/>
      <c r="BD167" s="241"/>
      <c r="BJ167" s="253"/>
      <c r="BK167" s="245"/>
      <c r="BL167" s="279"/>
      <c r="BM167" s="245"/>
      <c r="BN167" s="245"/>
      <c r="BO167" s="245"/>
      <c r="BQ167" s="244"/>
      <c r="BR167" s="243"/>
      <c r="BS167" s="243"/>
      <c r="BT167" s="243"/>
      <c r="BU167" s="242"/>
    </row>
    <row r="168" spans="2:73" ht="9.6" customHeight="1" thickTop="1" thickBot="1" x14ac:dyDescent="0.25">
      <c r="B168" s="242">
        <v>202</v>
      </c>
      <c r="D168" s="244" t="s">
        <v>421</v>
      </c>
      <c r="E168" s="243" t="s">
        <v>131</v>
      </c>
      <c r="F168" s="243" t="s">
        <v>142</v>
      </c>
      <c r="G168" s="243" t="s">
        <v>129</v>
      </c>
      <c r="H168" s="245"/>
      <c r="I168" s="245"/>
      <c r="J168" s="245"/>
      <c r="K168" s="259"/>
      <c r="L168" s="251"/>
      <c r="M168" s="254"/>
      <c r="T168" s="284"/>
      <c r="Y168" s="253"/>
      <c r="Z168" s="256"/>
      <c r="AA168" s="263"/>
      <c r="AB168" s="251"/>
      <c r="AC168" s="245"/>
      <c r="AD168" s="248"/>
      <c r="AF168" s="244" t="s">
        <v>420</v>
      </c>
      <c r="AG168" s="243" t="s">
        <v>131</v>
      </c>
      <c r="AH168" s="243" t="s">
        <v>191</v>
      </c>
      <c r="AI168" s="243" t="s">
        <v>129</v>
      </c>
      <c r="AJ168" s="242">
        <v>244</v>
      </c>
      <c r="AM168" s="242">
        <v>286</v>
      </c>
      <c r="AO168" s="244" t="s">
        <v>419</v>
      </c>
      <c r="AP168" s="243" t="s">
        <v>131</v>
      </c>
      <c r="AQ168" s="243" t="s">
        <v>142</v>
      </c>
      <c r="AR168" s="243" t="s">
        <v>129</v>
      </c>
      <c r="AS168" s="248"/>
      <c r="AT168" s="245"/>
      <c r="AU168" s="245"/>
      <c r="AV168" s="259"/>
      <c r="AW168" s="251"/>
      <c r="AX168" s="254"/>
      <c r="BD168" s="241"/>
      <c r="BJ168" s="253"/>
      <c r="BK168" s="256"/>
      <c r="BL168" s="263"/>
      <c r="BM168" s="251"/>
      <c r="BN168" s="245"/>
      <c r="BO168" s="248"/>
      <c r="BQ168" s="244" t="s">
        <v>418</v>
      </c>
      <c r="BR168" s="243" t="s">
        <v>131</v>
      </c>
      <c r="BS168" s="243" t="s">
        <v>152</v>
      </c>
      <c r="BT168" s="243" t="s">
        <v>129</v>
      </c>
      <c r="BU168" s="242">
        <v>328</v>
      </c>
    </row>
    <row r="169" spans="2:73" ht="9.6" customHeight="1" thickTop="1" thickBot="1" x14ac:dyDescent="0.25">
      <c r="B169" s="242"/>
      <c r="D169" s="244"/>
      <c r="E169" s="243"/>
      <c r="F169" s="243"/>
      <c r="G169" s="243"/>
      <c r="H169" s="266"/>
      <c r="I169" s="255"/>
      <c r="J169" s="245"/>
      <c r="K169" s="281"/>
      <c r="L169" s="251"/>
      <c r="M169" s="254"/>
      <c r="T169" s="284"/>
      <c r="Y169" s="253"/>
      <c r="Z169" s="256"/>
      <c r="AA169" s="263"/>
      <c r="AB169" s="251"/>
      <c r="AC169" s="279"/>
      <c r="AD169" s="245"/>
      <c r="AF169" s="244"/>
      <c r="AG169" s="243"/>
      <c r="AH169" s="243"/>
      <c r="AI169" s="243"/>
      <c r="AJ169" s="242"/>
      <c r="AM169" s="242"/>
      <c r="AO169" s="244"/>
      <c r="AP169" s="243"/>
      <c r="AQ169" s="243"/>
      <c r="AR169" s="243"/>
      <c r="AS169" s="245"/>
      <c r="AT169" s="269"/>
      <c r="AU169" s="245"/>
      <c r="AV169" s="281"/>
      <c r="AW169" s="251"/>
      <c r="AX169" s="254"/>
      <c r="BD169" s="241"/>
      <c r="BJ169" s="253"/>
      <c r="BK169" s="256"/>
      <c r="BL169" s="263"/>
      <c r="BM169" s="251"/>
      <c r="BN169" s="279"/>
      <c r="BO169" s="245"/>
      <c r="BQ169" s="244"/>
      <c r="BR169" s="243"/>
      <c r="BS169" s="243"/>
      <c r="BT169" s="243"/>
      <c r="BU169" s="242"/>
    </row>
    <row r="170" spans="2:73" ht="9.6" customHeight="1" thickTop="1" thickBot="1" x14ac:dyDescent="0.25">
      <c r="B170" s="242">
        <v>203</v>
      </c>
      <c r="D170" s="244" t="s">
        <v>417</v>
      </c>
      <c r="E170" s="243" t="s">
        <v>131</v>
      </c>
      <c r="F170" s="243" t="s">
        <v>146</v>
      </c>
      <c r="G170" s="243" t="s">
        <v>129</v>
      </c>
      <c r="H170" s="248"/>
      <c r="I170" s="259"/>
      <c r="J170" s="251"/>
      <c r="K170" s="281"/>
      <c r="L170" s="251"/>
      <c r="M170" s="254"/>
      <c r="Q170" s="237"/>
      <c r="U170" s="237"/>
      <c r="Y170" s="253"/>
      <c r="Z170" s="256"/>
      <c r="AA170" s="263"/>
      <c r="AB170" s="263"/>
      <c r="AC170" s="263"/>
      <c r="AD170" s="275"/>
      <c r="AF170" s="244" t="s">
        <v>416</v>
      </c>
      <c r="AG170" s="243" t="s">
        <v>131</v>
      </c>
      <c r="AH170" s="243" t="s">
        <v>415</v>
      </c>
      <c r="AI170" s="243" t="s">
        <v>129</v>
      </c>
      <c r="AJ170" s="242">
        <v>245</v>
      </c>
      <c r="AM170" s="242">
        <v>287</v>
      </c>
      <c r="AO170" s="244" t="s">
        <v>414</v>
      </c>
      <c r="AP170" s="243" t="s">
        <v>131</v>
      </c>
      <c r="AQ170" s="243" t="s">
        <v>183</v>
      </c>
      <c r="AR170" s="243" t="s">
        <v>129</v>
      </c>
      <c r="AS170" s="264"/>
      <c r="AT170" s="251"/>
      <c r="AU170" s="254"/>
      <c r="AV170" s="281"/>
      <c r="AW170" s="251"/>
      <c r="AX170" s="254"/>
      <c r="BD170" s="241"/>
      <c r="BJ170" s="253"/>
      <c r="BK170" s="256"/>
      <c r="BL170" s="263"/>
      <c r="BM170" s="283"/>
      <c r="BN170" s="256"/>
      <c r="BO170" s="275"/>
      <c r="BQ170" s="244" t="s">
        <v>413</v>
      </c>
      <c r="BR170" s="243" t="s">
        <v>131</v>
      </c>
      <c r="BS170" s="243" t="s">
        <v>171</v>
      </c>
      <c r="BT170" s="243" t="s">
        <v>129</v>
      </c>
      <c r="BU170" s="242">
        <v>329</v>
      </c>
    </row>
    <row r="171" spans="2:73" ht="9.6" customHeight="1" thickTop="1" thickBot="1" x14ac:dyDescent="0.25">
      <c r="B171" s="242"/>
      <c r="D171" s="244"/>
      <c r="E171" s="243"/>
      <c r="F171" s="243"/>
      <c r="G171" s="243"/>
      <c r="H171" s="245"/>
      <c r="I171" s="256"/>
      <c r="J171" s="255"/>
      <c r="K171" s="281"/>
      <c r="L171" s="251"/>
      <c r="M171" s="254"/>
      <c r="O171" s="276" t="s">
        <v>101</v>
      </c>
      <c r="P171" s="278"/>
      <c r="Q171" s="268">
        <v>11</v>
      </c>
      <c r="R171" s="261"/>
      <c r="T171" s="267">
        <v>5</v>
      </c>
      <c r="U171" s="260"/>
      <c r="V171" s="277" t="s">
        <v>73</v>
      </c>
      <c r="W171" s="276"/>
      <c r="Y171" s="253"/>
      <c r="Z171" s="256"/>
      <c r="AA171" s="263"/>
      <c r="AB171" s="282"/>
      <c r="AC171" s="251"/>
      <c r="AD171" s="274"/>
      <c r="AF171" s="244"/>
      <c r="AG171" s="243"/>
      <c r="AH171" s="243"/>
      <c r="AI171" s="243"/>
      <c r="AJ171" s="242"/>
      <c r="AM171" s="242"/>
      <c r="AO171" s="244"/>
      <c r="AP171" s="243"/>
      <c r="AQ171" s="243"/>
      <c r="AR171" s="243"/>
      <c r="AS171" s="245"/>
      <c r="AT171" s="245"/>
      <c r="AU171" s="269"/>
      <c r="AV171" s="281"/>
      <c r="AW171" s="251"/>
      <c r="AX171" s="254"/>
      <c r="BD171" s="241"/>
      <c r="BJ171" s="253"/>
      <c r="BK171" s="256"/>
      <c r="BL171" s="263"/>
      <c r="BM171" s="280"/>
      <c r="BN171" s="245"/>
      <c r="BO171" s="274"/>
      <c r="BQ171" s="244"/>
      <c r="BR171" s="243"/>
      <c r="BS171" s="243"/>
      <c r="BT171" s="243"/>
      <c r="BU171" s="242"/>
    </row>
    <row r="172" spans="2:73" ht="9.6" customHeight="1" thickTop="1" thickBot="1" x14ac:dyDescent="0.25">
      <c r="B172" s="242">
        <v>204</v>
      </c>
      <c r="D172" s="244" t="s">
        <v>412</v>
      </c>
      <c r="E172" s="243" t="s">
        <v>131</v>
      </c>
      <c r="F172" s="243" t="s">
        <v>148</v>
      </c>
      <c r="G172" s="243" t="s">
        <v>129</v>
      </c>
      <c r="H172" s="248"/>
      <c r="I172" s="248"/>
      <c r="J172" s="250"/>
      <c r="K172" s="256"/>
      <c r="L172" s="251"/>
      <c r="M172" s="254"/>
      <c r="O172" s="276"/>
      <c r="P172" s="278"/>
      <c r="Q172" s="262"/>
      <c r="R172" s="261"/>
      <c r="S172" s="257"/>
      <c r="T172" s="261"/>
      <c r="U172" s="260"/>
      <c r="V172" s="277"/>
      <c r="W172" s="276"/>
      <c r="Y172" s="253"/>
      <c r="Z172" s="256"/>
      <c r="AA172" s="251"/>
      <c r="AB172" s="249"/>
      <c r="AC172" s="248"/>
      <c r="AD172" s="248"/>
      <c r="AF172" s="244" t="s">
        <v>411</v>
      </c>
      <c r="AG172" s="243" t="s">
        <v>131</v>
      </c>
      <c r="AH172" s="243" t="s">
        <v>202</v>
      </c>
      <c r="AI172" s="243" t="s">
        <v>129</v>
      </c>
      <c r="AJ172" s="242">
        <v>246</v>
      </c>
      <c r="AM172" s="242">
        <v>288</v>
      </c>
      <c r="AO172" s="244" t="s">
        <v>410</v>
      </c>
      <c r="AP172" s="243" t="s">
        <v>131</v>
      </c>
      <c r="AQ172" s="243" t="s">
        <v>152</v>
      </c>
      <c r="AR172" s="243" t="s">
        <v>129</v>
      </c>
      <c r="AS172" s="270"/>
      <c r="AT172" s="264"/>
      <c r="AU172" s="245"/>
      <c r="AV172" s="256"/>
      <c r="AW172" s="251"/>
      <c r="AX172" s="254"/>
      <c r="BD172" s="241"/>
      <c r="BJ172" s="253"/>
      <c r="BK172" s="256"/>
      <c r="BL172" s="251"/>
      <c r="BM172" s="256"/>
      <c r="BN172" s="275"/>
      <c r="BO172" s="270"/>
      <c r="BQ172" s="244" t="s">
        <v>409</v>
      </c>
      <c r="BR172" s="243" t="s">
        <v>131</v>
      </c>
      <c r="BS172" s="243" t="s">
        <v>166</v>
      </c>
      <c r="BT172" s="243" t="s">
        <v>129</v>
      </c>
      <c r="BU172" s="242">
        <v>330</v>
      </c>
    </row>
    <row r="173" spans="2:73" ht="9.6" customHeight="1" thickTop="1" thickBot="1" x14ac:dyDescent="0.25">
      <c r="B173" s="242"/>
      <c r="D173" s="244"/>
      <c r="E173" s="243"/>
      <c r="F173" s="243"/>
      <c r="G173" s="243"/>
      <c r="H173" s="245"/>
      <c r="I173" s="245"/>
      <c r="J173" s="245"/>
      <c r="K173" s="256"/>
      <c r="L173" s="255"/>
      <c r="M173" s="254"/>
      <c r="O173" s="276"/>
      <c r="P173" s="278"/>
      <c r="Q173" s="268">
        <v>11</v>
      </c>
      <c r="R173" s="261"/>
      <c r="T173" s="267">
        <v>9</v>
      </c>
      <c r="U173" s="260"/>
      <c r="V173" s="277"/>
      <c r="W173" s="276"/>
      <c r="Y173" s="253"/>
      <c r="Z173" s="252"/>
      <c r="AA173" s="251"/>
      <c r="AB173" s="245"/>
      <c r="AC173" s="245"/>
      <c r="AD173" s="245"/>
      <c r="AF173" s="244"/>
      <c r="AG173" s="243"/>
      <c r="AH173" s="243"/>
      <c r="AI173" s="243"/>
      <c r="AJ173" s="242"/>
      <c r="AM173" s="242"/>
      <c r="AO173" s="244"/>
      <c r="AP173" s="243"/>
      <c r="AQ173" s="243"/>
      <c r="AR173" s="243"/>
      <c r="AS173" s="245"/>
      <c r="AT173" s="245"/>
      <c r="AU173" s="245"/>
      <c r="AV173" s="256"/>
      <c r="AW173" s="255"/>
      <c r="AX173" s="254"/>
      <c r="BD173" s="241"/>
      <c r="BJ173" s="253"/>
      <c r="BK173" s="252"/>
      <c r="BL173" s="251"/>
      <c r="BM173" s="245"/>
      <c r="BN173" s="274"/>
      <c r="BO173" s="274"/>
      <c r="BQ173" s="244"/>
      <c r="BR173" s="243"/>
      <c r="BS173" s="243"/>
      <c r="BT173" s="243"/>
      <c r="BU173" s="242"/>
    </row>
    <row r="174" spans="2:73" ht="9.6" customHeight="1" thickTop="1" thickBot="1" x14ac:dyDescent="0.25">
      <c r="B174" s="242">
        <v>205</v>
      </c>
      <c r="D174" s="244" t="s">
        <v>408</v>
      </c>
      <c r="E174" s="243" t="s">
        <v>131</v>
      </c>
      <c r="F174" s="243" t="s">
        <v>150</v>
      </c>
      <c r="G174" s="243" t="s">
        <v>129</v>
      </c>
      <c r="H174" s="248"/>
      <c r="I174" s="248"/>
      <c r="J174" s="245"/>
      <c r="K174" s="245"/>
      <c r="L174" s="250"/>
      <c r="M174" s="245"/>
      <c r="O174" s="276"/>
      <c r="P174" s="278"/>
      <c r="Q174" s="262"/>
      <c r="R174" s="261"/>
      <c r="S174" s="257"/>
      <c r="T174" s="261"/>
      <c r="U174" s="260"/>
      <c r="V174" s="277"/>
      <c r="W174" s="276"/>
      <c r="Y174" s="245"/>
      <c r="Z174" s="249"/>
      <c r="AA174" s="245"/>
      <c r="AB174" s="245"/>
      <c r="AC174" s="248"/>
      <c r="AD174" s="248"/>
      <c r="AF174" s="244" t="s">
        <v>407</v>
      </c>
      <c r="AG174" s="243" t="s">
        <v>131</v>
      </c>
      <c r="AH174" s="243" t="s">
        <v>189</v>
      </c>
      <c r="AI174" s="243" t="s">
        <v>129</v>
      </c>
      <c r="AJ174" s="242">
        <v>247</v>
      </c>
      <c r="AM174" s="242">
        <v>289</v>
      </c>
      <c r="AO174" s="244" t="s">
        <v>406</v>
      </c>
      <c r="AP174" s="243" t="s">
        <v>131</v>
      </c>
      <c r="AQ174" s="243" t="s">
        <v>156</v>
      </c>
      <c r="AR174" s="243" t="s">
        <v>129</v>
      </c>
      <c r="AS174" s="245"/>
      <c r="AT174" s="245"/>
      <c r="AU174" s="245"/>
      <c r="AV174" s="245"/>
      <c r="AW174" s="250"/>
      <c r="AX174" s="245"/>
      <c r="BD174" s="241"/>
      <c r="BJ174" s="245"/>
      <c r="BK174" s="249"/>
      <c r="BL174" s="245"/>
      <c r="BM174" s="245"/>
      <c r="BN174" s="248"/>
      <c r="BO174" s="248"/>
      <c r="BQ174" s="244" t="s">
        <v>405</v>
      </c>
      <c r="BR174" s="243" t="s">
        <v>131</v>
      </c>
      <c r="BS174" s="243" t="s">
        <v>191</v>
      </c>
      <c r="BT174" s="243" t="s">
        <v>129</v>
      </c>
      <c r="BU174" s="242">
        <v>331</v>
      </c>
    </row>
    <row r="175" spans="2:73" ht="9.6" customHeight="1" thickTop="1" thickBot="1" x14ac:dyDescent="0.25">
      <c r="B175" s="242"/>
      <c r="D175" s="244"/>
      <c r="E175" s="243"/>
      <c r="F175" s="243"/>
      <c r="G175" s="243"/>
      <c r="H175" s="245"/>
      <c r="I175" s="245"/>
      <c r="J175" s="269"/>
      <c r="K175" s="245"/>
      <c r="L175" s="254"/>
      <c r="M175" s="245"/>
      <c r="O175" s="276"/>
      <c r="P175" s="278"/>
      <c r="Q175" s="268">
        <v>11</v>
      </c>
      <c r="R175" s="261"/>
      <c r="T175" s="267">
        <v>4</v>
      </c>
      <c r="U175" s="260"/>
      <c r="V175" s="277"/>
      <c r="W175" s="276"/>
      <c r="Y175" s="245"/>
      <c r="Z175" s="253"/>
      <c r="AA175" s="245"/>
      <c r="AB175" s="279"/>
      <c r="AC175" s="245"/>
      <c r="AD175" s="245"/>
      <c r="AF175" s="244"/>
      <c r="AG175" s="243"/>
      <c r="AH175" s="243"/>
      <c r="AI175" s="243"/>
      <c r="AJ175" s="242"/>
      <c r="AM175" s="242"/>
      <c r="AO175" s="244"/>
      <c r="AP175" s="243"/>
      <c r="AQ175" s="243"/>
      <c r="AR175" s="243"/>
      <c r="AS175" s="274"/>
      <c r="AT175" s="266"/>
      <c r="AU175" s="255"/>
      <c r="AV175" s="245"/>
      <c r="AW175" s="254"/>
      <c r="AX175" s="245"/>
      <c r="BD175" s="241"/>
      <c r="BJ175" s="245"/>
      <c r="BK175" s="253"/>
      <c r="BL175" s="245"/>
      <c r="BM175" s="279"/>
      <c r="BN175" s="245"/>
      <c r="BO175" s="245"/>
      <c r="BQ175" s="244"/>
      <c r="BR175" s="243"/>
      <c r="BS175" s="243"/>
      <c r="BT175" s="243"/>
      <c r="BU175" s="242"/>
    </row>
    <row r="176" spans="2:73" ht="9.6" customHeight="1" thickTop="1" thickBot="1" x14ac:dyDescent="0.25">
      <c r="B176" s="242">
        <v>206</v>
      </c>
      <c r="D176" s="244" t="s">
        <v>404</v>
      </c>
      <c r="E176" s="243" t="s">
        <v>131</v>
      </c>
      <c r="F176" s="243" t="s">
        <v>171</v>
      </c>
      <c r="G176" s="243" t="s">
        <v>129</v>
      </c>
      <c r="H176" s="270"/>
      <c r="I176" s="264"/>
      <c r="J176" s="263"/>
      <c r="K176" s="251"/>
      <c r="L176" s="254"/>
      <c r="M176" s="245"/>
      <c r="O176" s="276"/>
      <c r="P176" s="278"/>
      <c r="Q176" s="262"/>
      <c r="R176" s="261"/>
      <c r="S176" s="257"/>
      <c r="T176" s="261"/>
      <c r="U176" s="260"/>
      <c r="V176" s="277"/>
      <c r="W176" s="276"/>
      <c r="Y176" s="245"/>
      <c r="Z176" s="253"/>
      <c r="AA176" s="256"/>
      <c r="AB176" s="263"/>
      <c r="AC176" s="275"/>
      <c r="AD176" s="270"/>
      <c r="AF176" s="244" t="s">
        <v>403</v>
      </c>
      <c r="AG176" s="243" t="s">
        <v>131</v>
      </c>
      <c r="AH176" s="243" t="s">
        <v>156</v>
      </c>
      <c r="AI176" s="243" t="s">
        <v>129</v>
      </c>
      <c r="AJ176" s="242">
        <v>248</v>
      </c>
      <c r="AM176" s="242">
        <v>290</v>
      </c>
      <c r="AO176" s="244" t="s">
        <v>402</v>
      </c>
      <c r="AP176" s="243" t="s">
        <v>131</v>
      </c>
      <c r="AQ176" s="243" t="s">
        <v>185</v>
      </c>
      <c r="AR176" s="243" t="s">
        <v>129</v>
      </c>
      <c r="AS176" s="248"/>
      <c r="AT176" s="248"/>
      <c r="AU176" s="259"/>
      <c r="AV176" s="251"/>
      <c r="AW176" s="254"/>
      <c r="AX176" s="245"/>
      <c r="BD176" s="241"/>
      <c r="BJ176" s="245"/>
      <c r="BK176" s="253"/>
      <c r="BL176" s="256"/>
      <c r="BM176" s="263"/>
      <c r="BN176" s="275"/>
      <c r="BO176" s="270"/>
      <c r="BQ176" s="244" t="s">
        <v>401</v>
      </c>
      <c r="BR176" s="243" t="s">
        <v>131</v>
      </c>
      <c r="BS176" s="243" t="s">
        <v>144</v>
      </c>
      <c r="BT176" s="243" t="s">
        <v>129</v>
      </c>
      <c r="BU176" s="242">
        <v>332</v>
      </c>
    </row>
    <row r="177" spans="2:73" ht="9.6" customHeight="1" thickTop="1" x14ac:dyDescent="0.2">
      <c r="B177" s="242"/>
      <c r="D177" s="244"/>
      <c r="E177" s="243"/>
      <c r="F177" s="243"/>
      <c r="G177" s="243"/>
      <c r="H177" s="245"/>
      <c r="I177" s="245"/>
      <c r="J177" s="256"/>
      <c r="K177" s="251"/>
      <c r="L177" s="254"/>
      <c r="M177" s="245"/>
      <c r="O177" s="271">
        <f>IF(Q171="","",IF(Q171&gt;T171,1,0)+IF(Q173&gt;T173,1,0)+IF(Q175&gt;T175,1,0)+IF(Q177&gt;T177,1,0)+IF(Q179&gt;T179,1,0))</f>
        <v>3</v>
      </c>
      <c r="P177" s="273"/>
      <c r="Q177" s="268"/>
      <c r="R177" s="261"/>
      <c r="T177" s="267"/>
      <c r="U177" s="260"/>
      <c r="V177" s="272">
        <f>IF(Q171="","",IF(Q171&lt;T171,1,0)+IF(Q173&lt;T173,1,0)+IF(Q175&lt;T175,1,0)+IF(Q177&lt;T177,1,0)+IF(Q179&lt;T179,1,0))</f>
        <v>0</v>
      </c>
      <c r="W177" s="271"/>
      <c r="Y177" s="245"/>
      <c r="Z177" s="253"/>
      <c r="AA177" s="256"/>
      <c r="AB177" s="251"/>
      <c r="AC177" s="274"/>
      <c r="AD177" s="274"/>
      <c r="AF177" s="244"/>
      <c r="AG177" s="243"/>
      <c r="AH177" s="243"/>
      <c r="AI177" s="243"/>
      <c r="AJ177" s="242"/>
      <c r="AM177" s="242"/>
      <c r="AO177" s="244"/>
      <c r="AP177" s="243"/>
      <c r="AQ177" s="243"/>
      <c r="AR177" s="243"/>
      <c r="AS177" s="245"/>
      <c r="AT177" s="245"/>
      <c r="AU177" s="256"/>
      <c r="AV177" s="251"/>
      <c r="AW177" s="254"/>
      <c r="AX177" s="245"/>
      <c r="BD177" s="241"/>
      <c r="BJ177" s="245"/>
      <c r="BK177" s="253"/>
      <c r="BL177" s="256"/>
      <c r="BM177" s="251"/>
      <c r="BN177" s="274"/>
      <c r="BO177" s="274"/>
      <c r="BQ177" s="244"/>
      <c r="BR177" s="243"/>
      <c r="BS177" s="243"/>
      <c r="BT177" s="243"/>
      <c r="BU177" s="242"/>
    </row>
    <row r="178" spans="2:73" ht="9.6" customHeight="1" thickBot="1" x14ac:dyDescent="0.25">
      <c r="B178" s="242">
        <v>207</v>
      </c>
      <c r="D178" s="244" t="s">
        <v>400</v>
      </c>
      <c r="E178" s="243" t="s">
        <v>131</v>
      </c>
      <c r="F178" s="243" t="s">
        <v>198</v>
      </c>
      <c r="G178" s="243" t="s">
        <v>129</v>
      </c>
      <c r="H178" s="248"/>
      <c r="I178" s="245"/>
      <c r="J178" s="256"/>
      <c r="K178" s="255"/>
      <c r="L178" s="254"/>
      <c r="M178" s="245"/>
      <c r="O178" s="271"/>
      <c r="P178" s="273"/>
      <c r="Q178" s="262"/>
      <c r="R178" s="261"/>
      <c r="S178" s="257"/>
      <c r="T178" s="261"/>
      <c r="U178" s="260"/>
      <c r="V178" s="272"/>
      <c r="W178" s="271"/>
      <c r="Y178" s="245"/>
      <c r="Z178" s="253"/>
      <c r="AA178" s="252"/>
      <c r="AB178" s="251"/>
      <c r="AC178" s="245"/>
      <c r="AD178" s="270"/>
      <c r="AF178" s="244" t="s">
        <v>399</v>
      </c>
      <c r="AG178" s="243" t="s">
        <v>131</v>
      </c>
      <c r="AH178" s="243" t="s">
        <v>144</v>
      </c>
      <c r="AI178" s="243" t="s">
        <v>129</v>
      </c>
      <c r="AJ178" s="242">
        <v>249</v>
      </c>
      <c r="AM178" s="242">
        <v>291</v>
      </c>
      <c r="AO178" s="244" t="s">
        <v>398</v>
      </c>
      <c r="AP178" s="243" t="s">
        <v>131</v>
      </c>
      <c r="AQ178" s="243" t="s">
        <v>204</v>
      </c>
      <c r="AR178" s="243" t="s">
        <v>129</v>
      </c>
      <c r="AS178" s="245"/>
      <c r="AT178" s="245"/>
      <c r="AU178" s="256"/>
      <c r="AV178" s="255"/>
      <c r="AW178" s="254"/>
      <c r="AX178" s="245"/>
      <c r="BD178" s="241"/>
      <c r="BJ178" s="245"/>
      <c r="BK178" s="253"/>
      <c r="BL178" s="252"/>
      <c r="BM178" s="251"/>
      <c r="BN178" s="245"/>
      <c r="BO178" s="270"/>
      <c r="BQ178" s="244" t="s">
        <v>393</v>
      </c>
      <c r="BR178" s="243" t="s">
        <v>131</v>
      </c>
      <c r="BS178" s="243" t="s">
        <v>140</v>
      </c>
      <c r="BT178" s="243" t="s">
        <v>129</v>
      </c>
      <c r="BU178" s="242">
        <v>333</v>
      </c>
    </row>
    <row r="179" spans="2:73" ht="9.6" customHeight="1" thickTop="1" thickBot="1" x14ac:dyDescent="0.25">
      <c r="B179" s="242"/>
      <c r="D179" s="244"/>
      <c r="E179" s="243"/>
      <c r="F179" s="243"/>
      <c r="G179" s="243"/>
      <c r="H179" s="245"/>
      <c r="I179" s="269"/>
      <c r="J179" s="245"/>
      <c r="K179" s="250"/>
      <c r="L179" s="245"/>
      <c r="M179" s="245"/>
      <c r="Q179" s="268"/>
      <c r="R179" s="261"/>
      <c r="T179" s="267"/>
      <c r="U179" s="260"/>
      <c r="Y179" s="245"/>
      <c r="Z179" s="245"/>
      <c r="AA179" s="249"/>
      <c r="AB179" s="245"/>
      <c r="AC179" s="252"/>
      <c r="AD179" s="265"/>
      <c r="AF179" s="244"/>
      <c r="AG179" s="243"/>
      <c r="AH179" s="243"/>
      <c r="AI179" s="243"/>
      <c r="AJ179" s="242"/>
      <c r="AM179" s="242"/>
      <c r="AO179" s="244"/>
      <c r="AP179" s="243"/>
      <c r="AQ179" s="243"/>
      <c r="AR179" s="243"/>
      <c r="AS179" s="266"/>
      <c r="AT179" s="255"/>
      <c r="AU179" s="245"/>
      <c r="AV179" s="250"/>
      <c r="AW179" s="245"/>
      <c r="AX179" s="245"/>
      <c r="BD179" s="241"/>
      <c r="BJ179" s="245"/>
      <c r="BK179" s="245"/>
      <c r="BL179" s="249"/>
      <c r="BM179" s="245"/>
      <c r="BN179" s="252"/>
      <c r="BO179" s="265"/>
      <c r="BQ179" s="244"/>
      <c r="BR179" s="243"/>
      <c r="BS179" s="243"/>
      <c r="BT179" s="243"/>
      <c r="BU179" s="242"/>
    </row>
    <row r="180" spans="2:73" ht="9.6" customHeight="1" thickTop="1" thickBot="1" x14ac:dyDescent="0.25">
      <c r="B180" s="242">
        <v>208</v>
      </c>
      <c r="D180" s="244" t="s">
        <v>397</v>
      </c>
      <c r="E180" s="243" t="s">
        <v>131</v>
      </c>
      <c r="F180" s="243" t="s">
        <v>152</v>
      </c>
      <c r="G180" s="243" t="s">
        <v>129</v>
      </c>
      <c r="H180" s="264"/>
      <c r="I180" s="263"/>
      <c r="J180" s="251"/>
      <c r="K180" s="254"/>
      <c r="L180" s="245"/>
      <c r="M180" s="245"/>
      <c r="Q180" s="262"/>
      <c r="R180" s="261"/>
      <c r="S180" s="257"/>
      <c r="T180" s="261"/>
      <c r="U180" s="260"/>
      <c r="Y180" s="245"/>
      <c r="Z180" s="245"/>
      <c r="AA180" s="253"/>
      <c r="AB180" s="256"/>
      <c r="AC180" s="258"/>
      <c r="AD180" s="248"/>
      <c r="AF180" s="244" t="s">
        <v>396</v>
      </c>
      <c r="AG180" s="243" t="s">
        <v>131</v>
      </c>
      <c r="AH180" s="243" t="s">
        <v>138</v>
      </c>
      <c r="AI180" s="243" t="s">
        <v>129</v>
      </c>
      <c r="AJ180" s="242">
        <v>250</v>
      </c>
      <c r="AM180" s="242">
        <v>292</v>
      </c>
      <c r="AO180" s="244" t="s">
        <v>395</v>
      </c>
      <c r="AP180" s="243" t="s">
        <v>131</v>
      </c>
      <c r="AQ180" s="243" t="s">
        <v>158</v>
      </c>
      <c r="AR180" s="243" t="s">
        <v>129</v>
      </c>
      <c r="AS180" s="248"/>
      <c r="AT180" s="259"/>
      <c r="AU180" s="251"/>
      <c r="AV180" s="254"/>
      <c r="AW180" s="245"/>
      <c r="AX180" s="245"/>
      <c r="BD180" s="241"/>
      <c r="BJ180" s="245"/>
      <c r="BK180" s="245"/>
      <c r="BL180" s="253"/>
      <c r="BM180" s="256"/>
      <c r="BN180" s="258"/>
      <c r="BO180" s="248"/>
      <c r="BQ180" s="244" t="s">
        <v>394</v>
      </c>
      <c r="BR180" s="243" t="s">
        <v>131</v>
      </c>
      <c r="BS180" s="243" t="s">
        <v>187</v>
      </c>
      <c r="BT180" s="243" t="s">
        <v>129</v>
      </c>
      <c r="BU180" s="242">
        <v>334</v>
      </c>
    </row>
    <row r="181" spans="2:73" ht="9.6" customHeight="1" thickTop="1" thickBot="1" x14ac:dyDescent="0.25">
      <c r="B181" s="242"/>
      <c r="D181" s="244"/>
      <c r="E181" s="243"/>
      <c r="F181" s="243"/>
      <c r="G181" s="243"/>
      <c r="H181" s="245"/>
      <c r="I181" s="256"/>
      <c r="J181" s="255"/>
      <c r="K181" s="254"/>
      <c r="L181" s="245"/>
      <c r="M181" s="245"/>
      <c r="Q181" s="257"/>
      <c r="U181" s="257"/>
      <c r="Y181" s="245"/>
      <c r="Z181" s="245"/>
      <c r="AA181" s="253"/>
      <c r="AB181" s="252"/>
      <c r="AC181" s="251"/>
      <c r="AD181" s="245"/>
      <c r="AF181" s="244"/>
      <c r="AG181" s="243"/>
      <c r="AH181" s="243"/>
      <c r="AI181" s="243"/>
      <c r="AJ181" s="242"/>
      <c r="AM181" s="242"/>
      <c r="AO181" s="244"/>
      <c r="AP181" s="243"/>
      <c r="AQ181" s="243"/>
      <c r="AR181" s="243"/>
      <c r="AS181" s="245"/>
      <c r="AT181" s="256"/>
      <c r="AU181" s="255"/>
      <c r="AV181" s="254"/>
      <c r="AW181" s="245"/>
      <c r="AX181" s="245"/>
      <c r="BD181" s="241"/>
      <c r="BJ181" s="245"/>
      <c r="BK181" s="245"/>
      <c r="BL181" s="253"/>
      <c r="BM181" s="252"/>
      <c r="BN181" s="251"/>
      <c r="BO181" s="245"/>
      <c r="BQ181" s="244"/>
      <c r="BR181" s="243"/>
      <c r="BS181" s="243"/>
      <c r="BT181" s="243"/>
      <c r="BU181" s="242"/>
    </row>
    <row r="182" spans="2:73" ht="9.6" customHeight="1" thickTop="1" thickBot="1" x14ac:dyDescent="0.25">
      <c r="B182" s="242">
        <v>209</v>
      </c>
      <c r="D182" s="244" t="s">
        <v>393</v>
      </c>
      <c r="E182" s="243" t="s">
        <v>131</v>
      </c>
      <c r="F182" s="243" t="s">
        <v>130</v>
      </c>
      <c r="G182" s="243" t="s">
        <v>129</v>
      </c>
      <c r="H182" s="248"/>
      <c r="I182" s="248"/>
      <c r="J182" s="250"/>
      <c r="K182" s="245"/>
      <c r="L182" s="245"/>
      <c r="M182" s="245"/>
      <c r="O182" s="246"/>
      <c r="P182" s="247" t="s">
        <v>392</v>
      </c>
      <c r="Q182" s="247"/>
      <c r="R182" s="247"/>
      <c r="S182" s="247"/>
      <c r="T182" s="247"/>
      <c r="U182" s="247"/>
      <c r="V182" s="247"/>
      <c r="W182" s="246"/>
      <c r="Y182" s="245"/>
      <c r="Z182" s="245"/>
      <c r="AA182" s="245"/>
      <c r="AB182" s="249"/>
      <c r="AC182" s="248"/>
      <c r="AD182" s="248"/>
      <c r="AF182" s="244" t="s">
        <v>391</v>
      </c>
      <c r="AG182" s="243" t="s">
        <v>131</v>
      </c>
      <c r="AH182" s="243" t="s">
        <v>130</v>
      </c>
      <c r="AI182" s="243" t="s">
        <v>129</v>
      </c>
      <c r="AJ182" s="242">
        <v>251</v>
      </c>
      <c r="AM182" s="242">
        <v>293</v>
      </c>
      <c r="AO182" s="244" t="s">
        <v>390</v>
      </c>
      <c r="AP182" s="243" t="s">
        <v>131</v>
      </c>
      <c r="AQ182" s="243" t="s">
        <v>130</v>
      </c>
      <c r="AR182" s="243" t="s">
        <v>129</v>
      </c>
      <c r="AS182" s="248"/>
      <c r="AT182" s="248"/>
      <c r="AU182" s="250"/>
      <c r="AV182" s="245"/>
      <c r="AW182" s="245"/>
      <c r="AX182" s="245"/>
      <c r="BD182" s="241"/>
      <c r="BJ182" s="245"/>
      <c r="BK182" s="245"/>
      <c r="BL182" s="245"/>
      <c r="BM182" s="249"/>
      <c r="BN182" s="248"/>
      <c r="BO182" s="248"/>
      <c r="BQ182" s="244" t="s">
        <v>389</v>
      </c>
      <c r="BR182" s="243" t="s">
        <v>131</v>
      </c>
      <c r="BS182" s="243" t="s">
        <v>138</v>
      </c>
      <c r="BT182" s="243" t="s">
        <v>129</v>
      </c>
      <c r="BU182" s="242">
        <v>335</v>
      </c>
    </row>
    <row r="183" spans="2:73" ht="9.6" customHeight="1" thickTop="1" x14ac:dyDescent="0.2">
      <c r="B183" s="242"/>
      <c r="D183" s="244"/>
      <c r="E183" s="243"/>
      <c r="F183" s="243"/>
      <c r="G183" s="243"/>
      <c r="H183" s="245"/>
      <c r="I183" s="245"/>
      <c r="J183" s="245"/>
      <c r="K183" s="245"/>
      <c r="L183" s="245"/>
      <c r="M183" s="245"/>
      <c r="O183" s="246"/>
      <c r="P183" s="247"/>
      <c r="Q183" s="247"/>
      <c r="R183" s="247"/>
      <c r="S183" s="247"/>
      <c r="T183" s="247"/>
      <c r="U183" s="247"/>
      <c r="V183" s="247"/>
      <c r="W183" s="246"/>
      <c r="Y183" s="245"/>
      <c r="Z183" s="245"/>
      <c r="AA183" s="245"/>
      <c r="AB183" s="245"/>
      <c r="AC183" s="245"/>
      <c r="AD183" s="245"/>
      <c r="AF183" s="244"/>
      <c r="AG183" s="243"/>
      <c r="AH183" s="243"/>
      <c r="AI183" s="243"/>
      <c r="AJ183" s="242"/>
      <c r="AM183" s="242"/>
      <c r="AO183" s="244"/>
      <c r="AP183" s="243"/>
      <c r="AQ183" s="243"/>
      <c r="AR183" s="243"/>
      <c r="AS183" s="245"/>
      <c r="AT183" s="245"/>
      <c r="AU183" s="245"/>
      <c r="AV183" s="245"/>
      <c r="AW183" s="245"/>
      <c r="AX183" s="245"/>
      <c r="BD183" s="241"/>
      <c r="BJ183" s="245"/>
      <c r="BK183" s="245"/>
      <c r="BL183" s="245"/>
      <c r="BM183" s="245"/>
      <c r="BN183" s="245"/>
      <c r="BO183" s="245"/>
      <c r="BQ183" s="244"/>
      <c r="BR183" s="243"/>
      <c r="BS183" s="243"/>
      <c r="BT183" s="243"/>
      <c r="BU183" s="242"/>
    </row>
    <row r="184" spans="2:73" ht="9.6" customHeight="1" x14ac:dyDescent="0.2">
      <c r="BD184" s="241"/>
    </row>
    <row r="185" spans="2:73" ht="9.6" customHeight="1" x14ac:dyDescent="0.2">
      <c r="S185" s="241"/>
      <c r="BD185" s="241"/>
    </row>
    <row r="186" spans="2:73" ht="9.6" customHeight="1" x14ac:dyDescent="0.2">
      <c r="S186" s="241"/>
      <c r="T186" s="240"/>
      <c r="U186" s="237"/>
      <c r="V186" s="237"/>
      <c r="W186" s="237"/>
      <c r="X186" s="237"/>
      <c r="Y186" s="237"/>
      <c r="Z186" s="237"/>
      <c r="AA186" s="237"/>
      <c r="AB186" s="237"/>
      <c r="AC186" s="237"/>
      <c r="AD186" s="237"/>
      <c r="AE186" s="237"/>
      <c r="AF186" s="238"/>
      <c r="AG186" s="237"/>
      <c r="AH186" s="237"/>
      <c r="AI186" s="237"/>
      <c r="AJ186" s="239"/>
      <c r="AK186" s="237"/>
      <c r="AL186" s="237"/>
      <c r="AM186" s="239"/>
      <c r="AN186" s="237"/>
      <c r="AO186" s="238"/>
      <c r="AP186" s="237"/>
      <c r="AQ186" s="237"/>
      <c r="AR186" s="237"/>
      <c r="AS186" s="237"/>
      <c r="AT186" s="237"/>
      <c r="AU186" s="237"/>
      <c r="AV186" s="237"/>
      <c r="AW186" s="237"/>
      <c r="AX186" s="237"/>
      <c r="AY186" s="237"/>
      <c r="AZ186" s="237"/>
      <c r="BA186" s="237"/>
      <c r="BB186" s="237"/>
      <c r="BC186" s="237"/>
      <c r="BD186" s="236"/>
    </row>
    <row r="187" spans="2:73" ht="9.6" customHeight="1" x14ac:dyDescent="0.2"/>
    <row r="188" spans="2:73" ht="9.6" customHeight="1" x14ac:dyDescent="0.2"/>
  </sheetData>
  <mergeCells count="1781"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AJ42:AJ43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J52:AJ53"/>
    <mergeCell ref="AM48:AM49"/>
    <mergeCell ref="AM50:AM51"/>
    <mergeCell ref="AM52:AM53"/>
    <mergeCell ref="AJ48:AJ49"/>
    <mergeCell ref="AJ50:AJ51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M14:AM15"/>
    <mergeCell ref="AM16:AM17"/>
    <mergeCell ref="AM18:AM19"/>
    <mergeCell ref="AM6:AM7"/>
    <mergeCell ref="AM8:AM9"/>
    <mergeCell ref="AM10:AM11"/>
    <mergeCell ref="AM12:AM13"/>
    <mergeCell ref="AJ22:AJ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AH18:AH19"/>
    <mergeCell ref="AG18:AG19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J6:AJ7"/>
    <mergeCell ref="AJ8:AJ9"/>
    <mergeCell ref="AJ10:AJ11"/>
    <mergeCell ref="AJ12:AJ13"/>
    <mergeCell ref="AF44:AF45"/>
    <mergeCell ref="AF46:AF47"/>
    <mergeCell ref="AF30:AF31"/>
    <mergeCell ref="AF32:AF33"/>
    <mergeCell ref="AG8:AG9"/>
    <mergeCell ref="AI8:AI9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F38:F39"/>
    <mergeCell ref="D6:D7"/>
    <mergeCell ref="D8:D9"/>
    <mergeCell ref="D10:D11"/>
    <mergeCell ref="D12:D13"/>
    <mergeCell ref="D14:D15"/>
    <mergeCell ref="D16:D17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E14:E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AI12:AI13"/>
    <mergeCell ref="AG14:AG15"/>
    <mergeCell ref="AI14:AI15"/>
    <mergeCell ref="AH12:AH13"/>
    <mergeCell ref="AG12:AG13"/>
    <mergeCell ref="AH14:AH15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G50:AG51"/>
    <mergeCell ref="AH48:AH49"/>
    <mergeCell ref="AG46:AG47"/>
    <mergeCell ref="AI46:AI47"/>
    <mergeCell ref="AH46:AH47"/>
    <mergeCell ref="AH50:AH51"/>
    <mergeCell ref="AI48:AI49"/>
    <mergeCell ref="AI42:AI43"/>
    <mergeCell ref="AG42:AG43"/>
    <mergeCell ref="AI38:AI39"/>
    <mergeCell ref="AH40:AH41"/>
    <mergeCell ref="AG38:AG39"/>
    <mergeCell ref="E48:E49"/>
    <mergeCell ref="F48:F49"/>
    <mergeCell ref="G48:G49"/>
    <mergeCell ref="AH44:AH45"/>
    <mergeCell ref="AG48:AG49"/>
    <mergeCell ref="AI44:AI45"/>
    <mergeCell ref="G42:G43"/>
    <mergeCell ref="AF48:AF49"/>
    <mergeCell ref="E52:E53"/>
    <mergeCell ref="F52:F53"/>
    <mergeCell ref="G52:G53"/>
    <mergeCell ref="E50:E51"/>
    <mergeCell ref="F50:F51"/>
    <mergeCell ref="G50:G51"/>
    <mergeCell ref="AG44:AG45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Q42:R43"/>
    <mergeCell ref="D50:D51"/>
    <mergeCell ref="D52:D53"/>
    <mergeCell ref="B54:B55"/>
    <mergeCell ref="B48:B49"/>
    <mergeCell ref="B50:B51"/>
    <mergeCell ref="B52:B53"/>
    <mergeCell ref="B58:B59"/>
    <mergeCell ref="G56:G57"/>
    <mergeCell ref="D58:D59"/>
    <mergeCell ref="E58:E59"/>
    <mergeCell ref="F58:F59"/>
    <mergeCell ref="G58:G59"/>
    <mergeCell ref="B56:B57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M54:AM55"/>
    <mergeCell ref="AM56:AM57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BU22:BU23"/>
    <mergeCell ref="BU24:BU25"/>
    <mergeCell ref="BU26:BU27"/>
    <mergeCell ref="BU28:BU29"/>
    <mergeCell ref="BU30:BU31"/>
    <mergeCell ref="BU32:BU33"/>
    <mergeCell ref="BU34:BU35"/>
    <mergeCell ref="BU36:BU37"/>
    <mergeCell ref="BU38:BU39"/>
    <mergeCell ref="BU40:BU41"/>
    <mergeCell ref="BU42:BU43"/>
    <mergeCell ref="BU44:BU45"/>
    <mergeCell ref="BU46:BU47"/>
    <mergeCell ref="BU48:BU49"/>
    <mergeCell ref="BU50:BU51"/>
    <mergeCell ref="BU52:BU53"/>
    <mergeCell ref="BU54:BU55"/>
    <mergeCell ref="BU56:BU57"/>
    <mergeCell ref="BU58:BU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F58:AF59"/>
    <mergeCell ref="AG58:AG59"/>
    <mergeCell ref="AH58:AH59"/>
    <mergeCell ref="AI58:AI59"/>
    <mergeCell ref="AO6:AO7"/>
    <mergeCell ref="AP6:AP7"/>
    <mergeCell ref="AQ6:AQ7"/>
    <mergeCell ref="AR6:AR7"/>
    <mergeCell ref="AO8:AO9"/>
    <mergeCell ref="AP8:AP9"/>
    <mergeCell ref="AQ8:AQ9"/>
    <mergeCell ref="AR8:AR9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O38:AO39"/>
    <mergeCell ref="AP38:AP39"/>
    <mergeCell ref="AQ38:AQ39"/>
    <mergeCell ref="AR38:AR39"/>
    <mergeCell ref="AO40:AO41"/>
    <mergeCell ref="AP40:AP41"/>
    <mergeCell ref="AQ40:AQ41"/>
    <mergeCell ref="AR40:AR41"/>
    <mergeCell ref="AO42:AO43"/>
    <mergeCell ref="AP42:AP43"/>
    <mergeCell ref="AQ42:AQ43"/>
    <mergeCell ref="AR42:AR43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52:AO53"/>
    <mergeCell ref="AP52:AP53"/>
    <mergeCell ref="AQ52:AQ53"/>
    <mergeCell ref="AR52:AR53"/>
    <mergeCell ref="AQ50:AQ51"/>
    <mergeCell ref="AR50:AR51"/>
    <mergeCell ref="AO54:AO55"/>
    <mergeCell ref="AP54:AP55"/>
    <mergeCell ref="AQ54:AQ55"/>
    <mergeCell ref="AR54:AR55"/>
    <mergeCell ref="AO56:AO57"/>
    <mergeCell ref="AP56:AP57"/>
    <mergeCell ref="AQ56:AQ57"/>
    <mergeCell ref="AR56:AR57"/>
    <mergeCell ref="AO58:AO59"/>
    <mergeCell ref="AP58:AP59"/>
    <mergeCell ref="AQ58:AQ59"/>
    <mergeCell ref="AR58:AR59"/>
    <mergeCell ref="BQ6:BQ7"/>
    <mergeCell ref="BR6:BR7"/>
    <mergeCell ref="BQ10:BQ11"/>
    <mergeCell ref="BR10:BR11"/>
    <mergeCell ref="BQ14:BQ15"/>
    <mergeCell ref="BR14:BR15"/>
    <mergeCell ref="BS6:BS7"/>
    <mergeCell ref="BT6:BT7"/>
    <mergeCell ref="BQ8:BQ9"/>
    <mergeCell ref="BR8:BR9"/>
    <mergeCell ref="BS8:BS9"/>
    <mergeCell ref="BT8:BT9"/>
    <mergeCell ref="BS10:BS11"/>
    <mergeCell ref="BT10:BT11"/>
    <mergeCell ref="BQ12:BQ13"/>
    <mergeCell ref="BR12:BR13"/>
    <mergeCell ref="BS12:BS13"/>
    <mergeCell ref="BT12:BT13"/>
    <mergeCell ref="BS14:BS15"/>
    <mergeCell ref="BT14:BT15"/>
    <mergeCell ref="BQ16:BQ17"/>
    <mergeCell ref="BR16:BR17"/>
    <mergeCell ref="BS16:BS17"/>
    <mergeCell ref="BT16:BT17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Q52:BQ53"/>
    <mergeCell ref="BR52:BR53"/>
    <mergeCell ref="BS52:BS53"/>
    <mergeCell ref="BT52:BT53"/>
    <mergeCell ref="BQ54:BQ55"/>
    <mergeCell ref="BR54:BR55"/>
    <mergeCell ref="BS54:BS55"/>
    <mergeCell ref="BT54:BT55"/>
    <mergeCell ref="BQ56:BQ57"/>
    <mergeCell ref="BR56:BR57"/>
    <mergeCell ref="BS56:BS57"/>
    <mergeCell ref="BT56:BT57"/>
    <mergeCell ref="BQ58:BQ59"/>
    <mergeCell ref="BR58:BR59"/>
    <mergeCell ref="BS58:BS59"/>
    <mergeCell ref="BT58:BT59"/>
    <mergeCell ref="D1:BR1"/>
    <mergeCell ref="BM3:BU3"/>
    <mergeCell ref="BM4:BU4"/>
    <mergeCell ref="AE3:AQ3"/>
    <mergeCell ref="BS50:BS51"/>
    <mergeCell ref="BT50:BT51"/>
    <mergeCell ref="BQ50:BQ51"/>
    <mergeCell ref="BR50:BR51"/>
    <mergeCell ref="AO48:AO49"/>
    <mergeCell ref="AP48:AP49"/>
    <mergeCell ref="AO50:AO51"/>
    <mergeCell ref="AP50:AP51"/>
    <mergeCell ref="B60:B61"/>
    <mergeCell ref="B62:B63"/>
    <mergeCell ref="B64:B65"/>
    <mergeCell ref="B66:B67"/>
    <mergeCell ref="E62:E63"/>
    <mergeCell ref="F62:F63"/>
    <mergeCell ref="G62:G63"/>
    <mergeCell ref="D64:D65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AJ60:AJ61"/>
    <mergeCell ref="AJ62:AJ63"/>
    <mergeCell ref="AJ64:AJ65"/>
    <mergeCell ref="AJ66:AJ67"/>
    <mergeCell ref="AJ68:AJ69"/>
    <mergeCell ref="AJ70:AJ71"/>
    <mergeCell ref="AJ72:AJ73"/>
    <mergeCell ref="AJ74:AJ75"/>
    <mergeCell ref="AJ76:AJ77"/>
    <mergeCell ref="AJ78:AJ79"/>
    <mergeCell ref="AJ80:AJ81"/>
    <mergeCell ref="AJ82:AJ83"/>
    <mergeCell ref="AJ84:AJ85"/>
    <mergeCell ref="AJ86:AJ87"/>
    <mergeCell ref="AJ88:AJ89"/>
    <mergeCell ref="AM60:AM61"/>
    <mergeCell ref="AM62:AM63"/>
    <mergeCell ref="AM64:AM65"/>
    <mergeCell ref="AM66:AM67"/>
    <mergeCell ref="AM68:AM69"/>
    <mergeCell ref="AM70:AM71"/>
    <mergeCell ref="AM72:AM73"/>
    <mergeCell ref="AM74:AM75"/>
    <mergeCell ref="AM76:AM77"/>
    <mergeCell ref="AM78:AM79"/>
    <mergeCell ref="AM80:AM81"/>
    <mergeCell ref="AM82:AM83"/>
    <mergeCell ref="AM84:AM85"/>
    <mergeCell ref="AM86:AM87"/>
    <mergeCell ref="AM88:AM89"/>
    <mergeCell ref="BU60:BU61"/>
    <mergeCell ref="BU62:BU63"/>
    <mergeCell ref="BU64:BU65"/>
    <mergeCell ref="BU66:BU67"/>
    <mergeCell ref="BU68:BU69"/>
    <mergeCell ref="BU70:BU71"/>
    <mergeCell ref="BU72:BU73"/>
    <mergeCell ref="BU74:BU75"/>
    <mergeCell ref="BU76:BU77"/>
    <mergeCell ref="BU78:BU79"/>
    <mergeCell ref="BU80:BU81"/>
    <mergeCell ref="BU82:BU83"/>
    <mergeCell ref="BU84:BU85"/>
    <mergeCell ref="BU86:BU87"/>
    <mergeCell ref="BU88:BU89"/>
    <mergeCell ref="B100:B101"/>
    <mergeCell ref="D84:D85"/>
    <mergeCell ref="E84:E85"/>
    <mergeCell ref="F84:F85"/>
    <mergeCell ref="G84:G85"/>
    <mergeCell ref="D86:D87"/>
    <mergeCell ref="E86:E87"/>
    <mergeCell ref="F86:F87"/>
    <mergeCell ref="G86:G87"/>
    <mergeCell ref="B102:B103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B120:B121"/>
    <mergeCell ref="B122:B123"/>
    <mergeCell ref="B124:B125"/>
    <mergeCell ref="B126:B127"/>
    <mergeCell ref="B128:B129"/>
    <mergeCell ref="B130:B131"/>
    <mergeCell ref="B132:B133"/>
    <mergeCell ref="B134:B135"/>
    <mergeCell ref="B136:B137"/>
    <mergeCell ref="B138:B139"/>
    <mergeCell ref="B140:B141"/>
    <mergeCell ref="B142:B143"/>
    <mergeCell ref="B144:B145"/>
    <mergeCell ref="B146:B147"/>
    <mergeCell ref="B148:B149"/>
    <mergeCell ref="B150:B151"/>
    <mergeCell ref="B152:B153"/>
    <mergeCell ref="B154:B155"/>
    <mergeCell ref="B156:B157"/>
    <mergeCell ref="B158:B159"/>
    <mergeCell ref="B160:B161"/>
    <mergeCell ref="B162:B163"/>
    <mergeCell ref="B164:B165"/>
    <mergeCell ref="B166:B167"/>
    <mergeCell ref="B168:B169"/>
    <mergeCell ref="B170:B171"/>
    <mergeCell ref="B172:B173"/>
    <mergeCell ref="B174:B175"/>
    <mergeCell ref="B176:B177"/>
    <mergeCell ref="B178:B179"/>
    <mergeCell ref="B180:B181"/>
    <mergeCell ref="B182:B183"/>
    <mergeCell ref="AJ100:AJ101"/>
    <mergeCell ref="AJ102:AJ103"/>
    <mergeCell ref="AJ104:AJ105"/>
    <mergeCell ref="AJ106:AJ107"/>
    <mergeCell ref="AJ108:AJ109"/>
    <mergeCell ref="AJ110:AJ111"/>
    <mergeCell ref="AJ112:AJ113"/>
    <mergeCell ref="AJ114:AJ115"/>
    <mergeCell ref="AJ116:AJ117"/>
    <mergeCell ref="AJ118:AJ119"/>
    <mergeCell ref="AJ120:AJ121"/>
    <mergeCell ref="AJ122:AJ123"/>
    <mergeCell ref="AJ124:AJ125"/>
    <mergeCell ref="AJ126:AJ127"/>
    <mergeCell ref="AJ128:AJ129"/>
    <mergeCell ref="AJ130:AJ131"/>
    <mergeCell ref="AJ132:AJ133"/>
    <mergeCell ref="AJ134:AJ135"/>
    <mergeCell ref="AJ136:AJ137"/>
    <mergeCell ref="AJ138:AJ139"/>
    <mergeCell ref="AJ140:AJ141"/>
    <mergeCell ref="AJ142:AJ143"/>
    <mergeCell ref="AJ144:AJ145"/>
    <mergeCell ref="AJ146:AJ147"/>
    <mergeCell ref="AJ148:AJ149"/>
    <mergeCell ref="AJ150:AJ151"/>
    <mergeCell ref="AJ152:AJ153"/>
    <mergeCell ref="AJ154:AJ155"/>
    <mergeCell ref="AJ156:AJ157"/>
    <mergeCell ref="AJ158:AJ159"/>
    <mergeCell ref="AJ160:AJ161"/>
    <mergeCell ref="AJ162:AJ163"/>
    <mergeCell ref="AJ164:AJ165"/>
    <mergeCell ref="AJ166:AJ167"/>
    <mergeCell ref="AJ168:AJ169"/>
    <mergeCell ref="AJ170:AJ171"/>
    <mergeCell ref="AJ172:AJ173"/>
    <mergeCell ref="AJ174:AJ175"/>
    <mergeCell ref="AJ176:AJ177"/>
    <mergeCell ref="AJ178:AJ179"/>
    <mergeCell ref="AJ180:AJ181"/>
    <mergeCell ref="AJ182:AJ183"/>
    <mergeCell ref="AM100:AM101"/>
    <mergeCell ref="AM102:AM103"/>
    <mergeCell ref="AM104:AM105"/>
    <mergeCell ref="AM106:AM107"/>
    <mergeCell ref="AM108:AM109"/>
    <mergeCell ref="AM110:AM111"/>
    <mergeCell ref="AM112:AM113"/>
    <mergeCell ref="AM114:AM115"/>
    <mergeCell ref="AM116:AM117"/>
    <mergeCell ref="AM118:AM119"/>
    <mergeCell ref="AM120:AM121"/>
    <mergeCell ref="AM122:AM123"/>
    <mergeCell ref="AM124:AM125"/>
    <mergeCell ref="AM126:AM127"/>
    <mergeCell ref="AM128:AM129"/>
    <mergeCell ref="AM130:AM131"/>
    <mergeCell ref="AM132:AM133"/>
    <mergeCell ref="AM134:AM135"/>
    <mergeCell ref="AM136:AM137"/>
    <mergeCell ref="AM138:AM139"/>
    <mergeCell ref="AM140:AM141"/>
    <mergeCell ref="AM142:AM143"/>
    <mergeCell ref="AM144:AM145"/>
    <mergeCell ref="AM146:AM147"/>
    <mergeCell ref="AM148:AM149"/>
    <mergeCell ref="AM150:AM151"/>
    <mergeCell ref="AM152:AM153"/>
    <mergeCell ref="AM154:AM155"/>
    <mergeCell ref="AM156:AM157"/>
    <mergeCell ref="AM158:AM159"/>
    <mergeCell ref="AM160:AM161"/>
    <mergeCell ref="AM162:AM163"/>
    <mergeCell ref="AM164:AM165"/>
    <mergeCell ref="AM166:AM167"/>
    <mergeCell ref="AM168:AM169"/>
    <mergeCell ref="AM170:AM171"/>
    <mergeCell ref="AM172:AM173"/>
    <mergeCell ref="AM174:AM175"/>
    <mergeCell ref="AM176:AM177"/>
    <mergeCell ref="AM178:AM179"/>
    <mergeCell ref="AM180:AM181"/>
    <mergeCell ref="AM182:AM183"/>
    <mergeCell ref="BU100:BU101"/>
    <mergeCell ref="BU102:BU103"/>
    <mergeCell ref="BU104:BU105"/>
    <mergeCell ref="BU106:BU107"/>
    <mergeCell ref="BU108:BU109"/>
    <mergeCell ref="BU110:BU111"/>
    <mergeCell ref="BU112:BU113"/>
    <mergeCell ref="BU114:BU115"/>
    <mergeCell ref="BU116:BU117"/>
    <mergeCell ref="BU118:BU119"/>
    <mergeCell ref="BU120:BU121"/>
    <mergeCell ref="BU122:BU123"/>
    <mergeCell ref="BU124:BU125"/>
    <mergeCell ref="BU126:BU127"/>
    <mergeCell ref="BU128:BU129"/>
    <mergeCell ref="BU130:BU131"/>
    <mergeCell ref="BU132:BU133"/>
    <mergeCell ref="BU134:BU135"/>
    <mergeCell ref="BU136:BU137"/>
    <mergeCell ref="BU138:BU139"/>
    <mergeCell ref="BU140:BU141"/>
    <mergeCell ref="BU142:BU143"/>
    <mergeCell ref="BU144:BU145"/>
    <mergeCell ref="BU146:BU147"/>
    <mergeCell ref="BU148:BU149"/>
    <mergeCell ref="BU150:BU151"/>
    <mergeCell ref="BU152:BU153"/>
    <mergeCell ref="BU154:BU155"/>
    <mergeCell ref="BU156:BU157"/>
    <mergeCell ref="BU158:BU159"/>
    <mergeCell ref="BU160:BU161"/>
    <mergeCell ref="BU162:BU163"/>
    <mergeCell ref="BU164:BU165"/>
    <mergeCell ref="BU166:BU167"/>
    <mergeCell ref="BU168:BU169"/>
    <mergeCell ref="BU170:BU171"/>
    <mergeCell ref="BU172:BU173"/>
    <mergeCell ref="BU174:BU175"/>
    <mergeCell ref="BU176:BU177"/>
    <mergeCell ref="BU178:BU179"/>
    <mergeCell ref="BU180:BU181"/>
    <mergeCell ref="BU182:BU183"/>
    <mergeCell ref="D60:D61"/>
    <mergeCell ref="E60:E61"/>
    <mergeCell ref="F60:F61"/>
    <mergeCell ref="G60:G61"/>
    <mergeCell ref="D62:D63"/>
    <mergeCell ref="E64:E65"/>
    <mergeCell ref="F64:F65"/>
    <mergeCell ref="G64:G65"/>
    <mergeCell ref="D66:D67"/>
    <mergeCell ref="E66:E67"/>
    <mergeCell ref="F66:F67"/>
    <mergeCell ref="G66:G67"/>
    <mergeCell ref="D68:D69"/>
    <mergeCell ref="E68:E69"/>
    <mergeCell ref="F68:F69"/>
    <mergeCell ref="G68:G69"/>
    <mergeCell ref="D70:D71"/>
    <mergeCell ref="E70:E71"/>
    <mergeCell ref="F70:F71"/>
    <mergeCell ref="G70:G71"/>
    <mergeCell ref="F72:F73"/>
    <mergeCell ref="G72:G73"/>
    <mergeCell ref="D74:D75"/>
    <mergeCell ref="E74:E75"/>
    <mergeCell ref="F74:F75"/>
    <mergeCell ref="G74:G75"/>
    <mergeCell ref="D82:D83"/>
    <mergeCell ref="E82:E83"/>
    <mergeCell ref="F82:F83"/>
    <mergeCell ref="G82:G83"/>
    <mergeCell ref="D76:D77"/>
    <mergeCell ref="E76:E77"/>
    <mergeCell ref="F76:F77"/>
    <mergeCell ref="G76:G77"/>
    <mergeCell ref="D78:D79"/>
    <mergeCell ref="E78:E79"/>
    <mergeCell ref="AF66:AF67"/>
    <mergeCell ref="AG66:AG67"/>
    <mergeCell ref="D80:D81"/>
    <mergeCell ref="E80:E81"/>
    <mergeCell ref="F80:F81"/>
    <mergeCell ref="G80:G81"/>
    <mergeCell ref="F78:F79"/>
    <mergeCell ref="G78:G79"/>
    <mergeCell ref="D72:D73"/>
    <mergeCell ref="E72:E73"/>
    <mergeCell ref="AH64:AH65"/>
    <mergeCell ref="AI64:AI65"/>
    <mergeCell ref="AF60:AF61"/>
    <mergeCell ref="AG60:AG61"/>
    <mergeCell ref="AF64:AF65"/>
    <mergeCell ref="AG64:AG65"/>
    <mergeCell ref="AH60:AH61"/>
    <mergeCell ref="AI60:AI61"/>
    <mergeCell ref="AF62:AF63"/>
    <mergeCell ref="AG62:AG63"/>
    <mergeCell ref="AH62:AH63"/>
    <mergeCell ref="AI62:AI63"/>
    <mergeCell ref="AH66:AH67"/>
    <mergeCell ref="AI66:AI67"/>
    <mergeCell ref="AH68:AH69"/>
    <mergeCell ref="AI68:AI69"/>
    <mergeCell ref="AF70:AF71"/>
    <mergeCell ref="AG70:AG71"/>
    <mergeCell ref="AH70:AH71"/>
    <mergeCell ref="AI70:AI71"/>
    <mergeCell ref="AF68:AF69"/>
    <mergeCell ref="AG68:AG69"/>
    <mergeCell ref="AH72:AH73"/>
    <mergeCell ref="AI72:AI73"/>
    <mergeCell ref="AF74:AF75"/>
    <mergeCell ref="AG74:AG75"/>
    <mergeCell ref="AH74:AH75"/>
    <mergeCell ref="AI74:AI75"/>
    <mergeCell ref="AF72:AF73"/>
    <mergeCell ref="AG72:AG73"/>
    <mergeCell ref="AF76:AF77"/>
    <mergeCell ref="AG76:AG77"/>
    <mergeCell ref="AH76:AH77"/>
    <mergeCell ref="AI76:AI77"/>
    <mergeCell ref="AF78:AF79"/>
    <mergeCell ref="AG78:AG79"/>
    <mergeCell ref="AH78:AH79"/>
    <mergeCell ref="AI78:AI79"/>
    <mergeCell ref="AF80:AF81"/>
    <mergeCell ref="AG80:AG81"/>
    <mergeCell ref="AH80:AH81"/>
    <mergeCell ref="AI80:AI81"/>
    <mergeCell ref="AF82:AF83"/>
    <mergeCell ref="AG82:AG83"/>
    <mergeCell ref="AH82:AH83"/>
    <mergeCell ref="AI82:AI83"/>
    <mergeCell ref="AF84:AF85"/>
    <mergeCell ref="AG84:AG85"/>
    <mergeCell ref="AH84:AH85"/>
    <mergeCell ref="AI84:AI85"/>
    <mergeCell ref="AF86:AF87"/>
    <mergeCell ref="AG86:AG87"/>
    <mergeCell ref="AH86:AH87"/>
    <mergeCell ref="AI86:AI87"/>
    <mergeCell ref="AF88:AF89"/>
    <mergeCell ref="AG88:AG89"/>
    <mergeCell ref="AH88:AH89"/>
    <mergeCell ref="AI88:AI89"/>
    <mergeCell ref="AO60:AO61"/>
    <mergeCell ref="AP60:AP61"/>
    <mergeCell ref="AO64:AO65"/>
    <mergeCell ref="AP64:AP65"/>
    <mergeCell ref="AO68:AO69"/>
    <mergeCell ref="AP68:AP69"/>
    <mergeCell ref="AQ60:AQ61"/>
    <mergeCell ref="AR60:AR61"/>
    <mergeCell ref="AO62:AO63"/>
    <mergeCell ref="AP62:AP63"/>
    <mergeCell ref="AQ62:AQ63"/>
    <mergeCell ref="AR62:AR63"/>
    <mergeCell ref="AQ64:AQ65"/>
    <mergeCell ref="AR64:AR65"/>
    <mergeCell ref="AO66:AO67"/>
    <mergeCell ref="AP66:AP67"/>
    <mergeCell ref="AQ66:AQ67"/>
    <mergeCell ref="AR66:AR67"/>
    <mergeCell ref="AQ68:AQ69"/>
    <mergeCell ref="AR68:AR69"/>
    <mergeCell ref="AO70:AO71"/>
    <mergeCell ref="AP70:AP71"/>
    <mergeCell ref="AQ70:AQ71"/>
    <mergeCell ref="AR70:AR71"/>
    <mergeCell ref="AO72:AO73"/>
    <mergeCell ref="AP72:AP73"/>
    <mergeCell ref="AQ72:AQ73"/>
    <mergeCell ref="AR72:AR73"/>
    <mergeCell ref="AO74:AO75"/>
    <mergeCell ref="AP74:AP75"/>
    <mergeCell ref="AQ74:AQ75"/>
    <mergeCell ref="AR74:AR75"/>
    <mergeCell ref="AO76:AO77"/>
    <mergeCell ref="AP76:AP77"/>
    <mergeCell ref="AQ76:AQ77"/>
    <mergeCell ref="AR76:AR77"/>
    <mergeCell ref="AO78:AO79"/>
    <mergeCell ref="AP78:AP79"/>
    <mergeCell ref="AQ78:AQ79"/>
    <mergeCell ref="AR78:AR79"/>
    <mergeCell ref="AO80:AO81"/>
    <mergeCell ref="AP80:AP81"/>
    <mergeCell ref="AQ80:AQ81"/>
    <mergeCell ref="AR80:AR81"/>
    <mergeCell ref="AO82:AO83"/>
    <mergeCell ref="AP82:AP83"/>
    <mergeCell ref="AQ82:AQ83"/>
    <mergeCell ref="AR82:AR83"/>
    <mergeCell ref="AP84:AP85"/>
    <mergeCell ref="AQ84:AQ85"/>
    <mergeCell ref="AR84:AR85"/>
    <mergeCell ref="AO86:AO87"/>
    <mergeCell ref="AP86:AP87"/>
    <mergeCell ref="AQ86:AQ87"/>
    <mergeCell ref="AR86:AR87"/>
    <mergeCell ref="BS60:BS61"/>
    <mergeCell ref="BT60:BT61"/>
    <mergeCell ref="BQ62:BQ63"/>
    <mergeCell ref="BR62:BR63"/>
    <mergeCell ref="BS62:BS63"/>
    <mergeCell ref="BT62:BT63"/>
    <mergeCell ref="BQ60:BQ61"/>
    <mergeCell ref="BR60:BR61"/>
    <mergeCell ref="BS64:BS65"/>
    <mergeCell ref="BT64:BT65"/>
    <mergeCell ref="BQ66:BQ67"/>
    <mergeCell ref="BR66:BR67"/>
    <mergeCell ref="BS66:BS67"/>
    <mergeCell ref="BT66:BT67"/>
    <mergeCell ref="BQ64:BQ65"/>
    <mergeCell ref="BR64:BR65"/>
    <mergeCell ref="BS68:BS69"/>
    <mergeCell ref="BT68:BT69"/>
    <mergeCell ref="BQ70:BQ71"/>
    <mergeCell ref="BR70:BR71"/>
    <mergeCell ref="BS70:BS71"/>
    <mergeCell ref="BT70:BT71"/>
    <mergeCell ref="BQ68:BQ69"/>
    <mergeCell ref="BR68:BR69"/>
    <mergeCell ref="BQ72:BQ73"/>
    <mergeCell ref="BR72:BR73"/>
    <mergeCell ref="BS72:BS73"/>
    <mergeCell ref="BT72:BT73"/>
    <mergeCell ref="BQ74:BQ75"/>
    <mergeCell ref="BR74:BR75"/>
    <mergeCell ref="BS74:BS75"/>
    <mergeCell ref="BT74:BT75"/>
    <mergeCell ref="BQ76:BQ77"/>
    <mergeCell ref="BR76:BR77"/>
    <mergeCell ref="BS76:BS77"/>
    <mergeCell ref="BT76:BT77"/>
    <mergeCell ref="BQ78:BQ79"/>
    <mergeCell ref="BR78:BR79"/>
    <mergeCell ref="BS78:BS79"/>
    <mergeCell ref="BT78:BT79"/>
    <mergeCell ref="BQ80:BQ81"/>
    <mergeCell ref="BR80:BR81"/>
    <mergeCell ref="BS80:BS81"/>
    <mergeCell ref="BT80:BT81"/>
    <mergeCell ref="BQ82:BQ83"/>
    <mergeCell ref="BR82:BR83"/>
    <mergeCell ref="BS82:BS83"/>
    <mergeCell ref="BT82:BT83"/>
    <mergeCell ref="BQ84:BQ85"/>
    <mergeCell ref="BR84:BR85"/>
    <mergeCell ref="BS84:BS85"/>
    <mergeCell ref="BT84:BT85"/>
    <mergeCell ref="BQ86:BQ87"/>
    <mergeCell ref="BR86:BR87"/>
    <mergeCell ref="BS86:BS87"/>
    <mergeCell ref="BT86:BT87"/>
    <mergeCell ref="BT88:BT89"/>
    <mergeCell ref="D100:D101"/>
    <mergeCell ref="E100:E101"/>
    <mergeCell ref="F100:F101"/>
    <mergeCell ref="G100:G101"/>
    <mergeCell ref="AH100:AH101"/>
    <mergeCell ref="AI100:AI101"/>
    <mergeCell ref="AO88:AO89"/>
    <mergeCell ref="AP88:AP89"/>
    <mergeCell ref="AQ88:AQ89"/>
    <mergeCell ref="D102:D103"/>
    <mergeCell ref="E102:E103"/>
    <mergeCell ref="F102:F103"/>
    <mergeCell ref="G102:G103"/>
    <mergeCell ref="D104:D105"/>
    <mergeCell ref="E104:E105"/>
    <mergeCell ref="F104:F105"/>
    <mergeCell ref="G104:G105"/>
    <mergeCell ref="D106:D107"/>
    <mergeCell ref="E106:E107"/>
    <mergeCell ref="F106:F107"/>
    <mergeCell ref="G106:G107"/>
    <mergeCell ref="D108:D109"/>
    <mergeCell ref="E108:E109"/>
    <mergeCell ref="F108:F109"/>
    <mergeCell ref="G108:G109"/>
    <mergeCell ref="D110:D111"/>
    <mergeCell ref="E110:E111"/>
    <mergeCell ref="F110:F111"/>
    <mergeCell ref="G110:G111"/>
    <mergeCell ref="D112:D113"/>
    <mergeCell ref="E112:E113"/>
    <mergeCell ref="F112:F113"/>
    <mergeCell ref="G112:G113"/>
    <mergeCell ref="D114:D115"/>
    <mergeCell ref="E114:E115"/>
    <mergeCell ref="F114:F115"/>
    <mergeCell ref="G114:G115"/>
    <mergeCell ref="D116:D117"/>
    <mergeCell ref="E116:E117"/>
    <mergeCell ref="F116:F117"/>
    <mergeCell ref="G116:G117"/>
    <mergeCell ref="D118:D119"/>
    <mergeCell ref="E118:E119"/>
    <mergeCell ref="F118:F119"/>
    <mergeCell ref="G118:G119"/>
    <mergeCell ref="D120:D121"/>
    <mergeCell ref="E120:E121"/>
    <mergeCell ref="F120:F121"/>
    <mergeCell ref="G120:G121"/>
    <mergeCell ref="D122:D123"/>
    <mergeCell ref="E122:E123"/>
    <mergeCell ref="F122:F123"/>
    <mergeCell ref="G122:G123"/>
    <mergeCell ref="D124:D125"/>
    <mergeCell ref="E124:E125"/>
    <mergeCell ref="F124:F125"/>
    <mergeCell ref="G124:G125"/>
    <mergeCell ref="D126:D127"/>
    <mergeCell ref="E126:E127"/>
    <mergeCell ref="F126:F127"/>
    <mergeCell ref="G126:G127"/>
    <mergeCell ref="D128:D129"/>
    <mergeCell ref="E128:E129"/>
    <mergeCell ref="F128:F129"/>
    <mergeCell ref="G128:G129"/>
    <mergeCell ref="D130:D131"/>
    <mergeCell ref="E130:E131"/>
    <mergeCell ref="F130:F131"/>
    <mergeCell ref="G130:G131"/>
    <mergeCell ref="D132:D133"/>
    <mergeCell ref="E132:E133"/>
    <mergeCell ref="F132:F133"/>
    <mergeCell ref="G132:G133"/>
    <mergeCell ref="D134:D135"/>
    <mergeCell ref="E134:E135"/>
    <mergeCell ref="F134:F135"/>
    <mergeCell ref="G134:G135"/>
    <mergeCell ref="D136:D137"/>
    <mergeCell ref="E136:E137"/>
    <mergeCell ref="F136:F137"/>
    <mergeCell ref="G136:G137"/>
    <mergeCell ref="D138:D139"/>
    <mergeCell ref="E138:E139"/>
    <mergeCell ref="F138:F139"/>
    <mergeCell ref="G138:G139"/>
    <mergeCell ref="D140:D141"/>
    <mergeCell ref="E140:E141"/>
    <mergeCell ref="F140:F141"/>
    <mergeCell ref="G140:G141"/>
    <mergeCell ref="D142:D143"/>
    <mergeCell ref="E142:E143"/>
    <mergeCell ref="F142:F143"/>
    <mergeCell ref="G142:G143"/>
    <mergeCell ref="D144:D145"/>
    <mergeCell ref="E144:E145"/>
    <mergeCell ref="F144:F145"/>
    <mergeCell ref="G144:G145"/>
    <mergeCell ref="D146:D147"/>
    <mergeCell ref="E146:E147"/>
    <mergeCell ref="F146:F147"/>
    <mergeCell ref="G146:G147"/>
    <mergeCell ref="D148:D149"/>
    <mergeCell ref="E148:E149"/>
    <mergeCell ref="F148:F149"/>
    <mergeCell ref="G148:G149"/>
    <mergeCell ref="D150:D151"/>
    <mergeCell ref="E150:E151"/>
    <mergeCell ref="F150:F151"/>
    <mergeCell ref="G150:G151"/>
    <mergeCell ref="D152:D153"/>
    <mergeCell ref="E152:E153"/>
    <mergeCell ref="F152:F153"/>
    <mergeCell ref="G152:G153"/>
    <mergeCell ref="D154:D155"/>
    <mergeCell ref="E154:E155"/>
    <mergeCell ref="F154:F155"/>
    <mergeCell ref="G154:G155"/>
    <mergeCell ref="D156:D157"/>
    <mergeCell ref="E156:E157"/>
    <mergeCell ref="F156:F157"/>
    <mergeCell ref="G156:G157"/>
    <mergeCell ref="D158:D159"/>
    <mergeCell ref="E158:E159"/>
    <mergeCell ref="F158:F159"/>
    <mergeCell ref="G158:G159"/>
    <mergeCell ref="D160:D161"/>
    <mergeCell ref="E160:E161"/>
    <mergeCell ref="F160:F161"/>
    <mergeCell ref="G160:G161"/>
    <mergeCell ref="D162:D163"/>
    <mergeCell ref="E162:E163"/>
    <mergeCell ref="F162:F163"/>
    <mergeCell ref="G162:G163"/>
    <mergeCell ref="D164:D165"/>
    <mergeCell ref="E164:E165"/>
    <mergeCell ref="F164:F165"/>
    <mergeCell ref="G164:G165"/>
    <mergeCell ref="D166:D167"/>
    <mergeCell ref="E166:E167"/>
    <mergeCell ref="F166:F167"/>
    <mergeCell ref="G166:G167"/>
    <mergeCell ref="D168:D169"/>
    <mergeCell ref="E168:E169"/>
    <mergeCell ref="F168:F169"/>
    <mergeCell ref="G168:G169"/>
    <mergeCell ref="D170:D171"/>
    <mergeCell ref="E170:E171"/>
    <mergeCell ref="F170:F171"/>
    <mergeCell ref="G170:G171"/>
    <mergeCell ref="D172:D173"/>
    <mergeCell ref="E172:E173"/>
    <mergeCell ref="F172:F173"/>
    <mergeCell ref="G172:G173"/>
    <mergeCell ref="D174:D175"/>
    <mergeCell ref="E174:E175"/>
    <mergeCell ref="F174:F175"/>
    <mergeCell ref="G174:G175"/>
    <mergeCell ref="D176:D177"/>
    <mergeCell ref="E176:E177"/>
    <mergeCell ref="F176:F177"/>
    <mergeCell ref="G176:G177"/>
    <mergeCell ref="D178:D179"/>
    <mergeCell ref="E178:E179"/>
    <mergeCell ref="F178:F179"/>
    <mergeCell ref="G178:G179"/>
    <mergeCell ref="D180:D181"/>
    <mergeCell ref="E180:E181"/>
    <mergeCell ref="F180:F181"/>
    <mergeCell ref="G180:G181"/>
    <mergeCell ref="D182:D183"/>
    <mergeCell ref="E182:E183"/>
    <mergeCell ref="F182:F183"/>
    <mergeCell ref="G182:G183"/>
    <mergeCell ref="AF100:AF101"/>
    <mergeCell ref="AG100:AG101"/>
    <mergeCell ref="AF102:AF103"/>
    <mergeCell ref="AG102:AG103"/>
    <mergeCell ref="AF106:AF107"/>
    <mergeCell ref="AG106:AG107"/>
    <mergeCell ref="AH102:AH103"/>
    <mergeCell ref="AI102:AI103"/>
    <mergeCell ref="AF104:AF105"/>
    <mergeCell ref="AG104:AG105"/>
    <mergeCell ref="AH104:AH105"/>
    <mergeCell ref="AI104:AI105"/>
    <mergeCell ref="AH106:AH107"/>
    <mergeCell ref="AI106:AI107"/>
    <mergeCell ref="AF108:AF109"/>
    <mergeCell ref="AG108:AG109"/>
    <mergeCell ref="AH108:AH109"/>
    <mergeCell ref="AI108:AI109"/>
    <mergeCell ref="AF110:AF111"/>
    <mergeCell ref="AG110:AG111"/>
    <mergeCell ref="AH110:AH111"/>
    <mergeCell ref="AI110:AI111"/>
    <mergeCell ref="AF112:AF113"/>
    <mergeCell ref="AG112:AG113"/>
    <mergeCell ref="AH112:AH113"/>
    <mergeCell ref="AI112:AI113"/>
    <mergeCell ref="AF114:AF115"/>
    <mergeCell ref="AG114:AG115"/>
    <mergeCell ref="AH114:AH115"/>
    <mergeCell ref="AI114:AI115"/>
    <mergeCell ref="AF116:AF117"/>
    <mergeCell ref="AG116:AG117"/>
    <mergeCell ref="AH116:AH117"/>
    <mergeCell ref="AI116:AI117"/>
    <mergeCell ref="AF118:AF119"/>
    <mergeCell ref="AG118:AG119"/>
    <mergeCell ref="AH118:AH119"/>
    <mergeCell ref="AI118:AI119"/>
    <mergeCell ref="AF120:AF121"/>
    <mergeCell ref="AG120:AG121"/>
    <mergeCell ref="AH120:AH121"/>
    <mergeCell ref="AI120:AI121"/>
    <mergeCell ref="AF122:AF123"/>
    <mergeCell ref="AG122:AG123"/>
    <mergeCell ref="AH122:AH123"/>
    <mergeCell ref="AI122:AI123"/>
    <mergeCell ref="AF124:AF125"/>
    <mergeCell ref="AG124:AG125"/>
    <mergeCell ref="AH124:AH125"/>
    <mergeCell ref="AI124:AI125"/>
    <mergeCell ref="AF126:AF127"/>
    <mergeCell ref="AG126:AG127"/>
    <mergeCell ref="AH126:AH127"/>
    <mergeCell ref="AI126:AI127"/>
    <mergeCell ref="AF128:AF129"/>
    <mergeCell ref="AG128:AG129"/>
    <mergeCell ref="AH128:AH129"/>
    <mergeCell ref="AI128:AI129"/>
    <mergeCell ref="AF130:AF131"/>
    <mergeCell ref="AG130:AG131"/>
    <mergeCell ref="AH130:AH131"/>
    <mergeCell ref="AI130:AI131"/>
    <mergeCell ref="AF132:AF133"/>
    <mergeCell ref="AG132:AG133"/>
    <mergeCell ref="AH132:AH133"/>
    <mergeCell ref="AI132:AI133"/>
    <mergeCell ref="AF134:AF135"/>
    <mergeCell ref="AG134:AG135"/>
    <mergeCell ref="AH134:AH135"/>
    <mergeCell ref="AI134:AI135"/>
    <mergeCell ref="AF136:AF137"/>
    <mergeCell ref="AG136:AG137"/>
    <mergeCell ref="AH136:AH137"/>
    <mergeCell ref="AI136:AI137"/>
    <mergeCell ref="AF138:AF139"/>
    <mergeCell ref="AG138:AG139"/>
    <mergeCell ref="AH138:AH139"/>
    <mergeCell ref="AI138:AI139"/>
    <mergeCell ref="AF140:AF141"/>
    <mergeCell ref="AG140:AG141"/>
    <mergeCell ref="AH140:AH141"/>
    <mergeCell ref="AI140:AI141"/>
    <mergeCell ref="AF142:AF143"/>
    <mergeCell ref="AG142:AG143"/>
    <mergeCell ref="AH142:AH143"/>
    <mergeCell ref="AI142:AI143"/>
    <mergeCell ref="AF144:AF145"/>
    <mergeCell ref="AG144:AG145"/>
    <mergeCell ref="AH144:AH145"/>
    <mergeCell ref="AI144:AI145"/>
    <mergeCell ref="AF146:AF147"/>
    <mergeCell ref="AG146:AG147"/>
    <mergeCell ref="AH146:AH147"/>
    <mergeCell ref="AI146:AI147"/>
    <mergeCell ref="AF148:AF149"/>
    <mergeCell ref="AG148:AG149"/>
    <mergeCell ref="AH148:AH149"/>
    <mergeCell ref="AI148:AI149"/>
    <mergeCell ref="AF150:AF151"/>
    <mergeCell ref="AG150:AG151"/>
    <mergeCell ref="AH150:AH151"/>
    <mergeCell ref="AI150:AI151"/>
    <mergeCell ref="AF152:AF153"/>
    <mergeCell ref="AG152:AG153"/>
    <mergeCell ref="AH152:AH153"/>
    <mergeCell ref="AI152:AI153"/>
    <mergeCell ref="AF154:AF155"/>
    <mergeCell ref="AG154:AG155"/>
    <mergeCell ref="AH154:AH155"/>
    <mergeCell ref="AI154:AI155"/>
    <mergeCell ref="AF156:AF157"/>
    <mergeCell ref="AG156:AG157"/>
    <mergeCell ref="AH156:AH157"/>
    <mergeCell ref="AI156:AI157"/>
    <mergeCell ref="AF158:AF159"/>
    <mergeCell ref="AG158:AG159"/>
    <mergeCell ref="AH158:AH159"/>
    <mergeCell ref="AI158:AI159"/>
    <mergeCell ref="AF160:AF161"/>
    <mergeCell ref="AG160:AG161"/>
    <mergeCell ref="AH160:AH161"/>
    <mergeCell ref="AI160:AI161"/>
    <mergeCell ref="AF162:AF163"/>
    <mergeCell ref="AG162:AG163"/>
    <mergeCell ref="AH162:AH163"/>
    <mergeCell ref="AI162:AI163"/>
    <mergeCell ref="AF164:AF165"/>
    <mergeCell ref="AG164:AG165"/>
    <mergeCell ref="AH164:AH165"/>
    <mergeCell ref="AI164:AI165"/>
    <mergeCell ref="AF166:AF167"/>
    <mergeCell ref="AG166:AG167"/>
    <mergeCell ref="AH166:AH167"/>
    <mergeCell ref="AI166:AI167"/>
    <mergeCell ref="AF168:AF169"/>
    <mergeCell ref="AG168:AG169"/>
    <mergeCell ref="AH168:AH169"/>
    <mergeCell ref="AI168:AI169"/>
    <mergeCell ref="AF170:AF171"/>
    <mergeCell ref="AG170:AG171"/>
    <mergeCell ref="AH170:AH171"/>
    <mergeCell ref="AI170:AI171"/>
    <mergeCell ref="AF172:AF173"/>
    <mergeCell ref="AG172:AG173"/>
    <mergeCell ref="AH172:AH173"/>
    <mergeCell ref="AI172:AI173"/>
    <mergeCell ref="AF174:AF175"/>
    <mergeCell ref="AG174:AG175"/>
    <mergeCell ref="AH174:AH175"/>
    <mergeCell ref="AI174:AI175"/>
    <mergeCell ref="AF176:AF177"/>
    <mergeCell ref="AG176:AG177"/>
    <mergeCell ref="AH176:AH177"/>
    <mergeCell ref="AI176:AI177"/>
    <mergeCell ref="AF178:AF179"/>
    <mergeCell ref="AG178:AG179"/>
    <mergeCell ref="AH178:AH179"/>
    <mergeCell ref="AI178:AI179"/>
    <mergeCell ref="AF180:AF181"/>
    <mergeCell ref="AG180:AG181"/>
    <mergeCell ref="AH180:AH181"/>
    <mergeCell ref="AI180:AI181"/>
    <mergeCell ref="AF182:AF183"/>
    <mergeCell ref="AG182:AG183"/>
    <mergeCell ref="AH182:AH183"/>
    <mergeCell ref="AI182:AI183"/>
    <mergeCell ref="AO100:AO101"/>
    <mergeCell ref="AP100:AP101"/>
    <mergeCell ref="AO104:AO105"/>
    <mergeCell ref="AP104:AP105"/>
    <mergeCell ref="AO108:AO109"/>
    <mergeCell ref="AP108:AP109"/>
    <mergeCell ref="AQ100:AQ101"/>
    <mergeCell ref="AR100:AR101"/>
    <mergeCell ref="AO102:AO103"/>
    <mergeCell ref="AP102:AP103"/>
    <mergeCell ref="AQ102:AQ103"/>
    <mergeCell ref="AR102:AR103"/>
    <mergeCell ref="AQ104:AQ105"/>
    <mergeCell ref="AR104:AR105"/>
    <mergeCell ref="AO106:AO107"/>
    <mergeCell ref="AP106:AP107"/>
    <mergeCell ref="AQ106:AQ107"/>
    <mergeCell ref="AR106:AR107"/>
    <mergeCell ref="AQ108:AQ109"/>
    <mergeCell ref="AR108:AR109"/>
    <mergeCell ref="AO110:AO111"/>
    <mergeCell ref="AP110:AP111"/>
    <mergeCell ref="AQ110:AQ111"/>
    <mergeCell ref="AR110:AR111"/>
    <mergeCell ref="AO112:AO113"/>
    <mergeCell ref="AP112:AP113"/>
    <mergeCell ref="AQ112:AQ113"/>
    <mergeCell ref="AR112:AR113"/>
    <mergeCell ref="AO114:AO115"/>
    <mergeCell ref="AP114:AP115"/>
    <mergeCell ref="AQ114:AQ115"/>
    <mergeCell ref="AR114:AR115"/>
    <mergeCell ref="AO116:AO117"/>
    <mergeCell ref="AP116:AP117"/>
    <mergeCell ref="AQ116:AQ117"/>
    <mergeCell ref="AR116:AR117"/>
    <mergeCell ref="AO118:AO119"/>
    <mergeCell ref="AP118:AP119"/>
    <mergeCell ref="AQ118:AQ119"/>
    <mergeCell ref="AR118:AR119"/>
    <mergeCell ref="AO120:AO121"/>
    <mergeCell ref="AP120:AP121"/>
    <mergeCell ref="AQ120:AQ121"/>
    <mergeCell ref="AR120:AR121"/>
    <mergeCell ref="AO122:AO123"/>
    <mergeCell ref="AP122:AP123"/>
    <mergeCell ref="AQ122:AQ123"/>
    <mergeCell ref="AR122:AR123"/>
    <mergeCell ref="AO124:AO125"/>
    <mergeCell ref="AP124:AP125"/>
    <mergeCell ref="AQ124:AQ125"/>
    <mergeCell ref="AR124:AR125"/>
    <mergeCell ref="AO126:AO127"/>
    <mergeCell ref="AP126:AP127"/>
    <mergeCell ref="AQ126:AQ127"/>
    <mergeCell ref="AR126:AR127"/>
    <mergeCell ref="AO128:AO129"/>
    <mergeCell ref="AP128:AP129"/>
    <mergeCell ref="AQ128:AQ129"/>
    <mergeCell ref="AR128:AR129"/>
    <mergeCell ref="AO130:AO131"/>
    <mergeCell ref="AP130:AP131"/>
    <mergeCell ref="AQ130:AQ131"/>
    <mergeCell ref="AR130:AR131"/>
    <mergeCell ref="AO132:AO133"/>
    <mergeCell ref="AP132:AP133"/>
    <mergeCell ref="AQ132:AQ133"/>
    <mergeCell ref="AR132:AR133"/>
    <mergeCell ref="AO134:AO135"/>
    <mergeCell ref="AP134:AP135"/>
    <mergeCell ref="AQ134:AQ135"/>
    <mergeCell ref="AR134:AR135"/>
    <mergeCell ref="AO136:AO137"/>
    <mergeCell ref="AP136:AP137"/>
    <mergeCell ref="AQ136:AQ137"/>
    <mergeCell ref="AR136:AR137"/>
    <mergeCell ref="AO138:AO139"/>
    <mergeCell ref="AP138:AP139"/>
    <mergeCell ref="AQ138:AQ139"/>
    <mergeCell ref="AR138:AR139"/>
    <mergeCell ref="AP144:AP145"/>
    <mergeCell ref="AQ144:AQ145"/>
    <mergeCell ref="AR144:AR145"/>
    <mergeCell ref="AO142:AO143"/>
    <mergeCell ref="AP142:AP143"/>
    <mergeCell ref="AQ142:AQ143"/>
    <mergeCell ref="AO146:AO147"/>
    <mergeCell ref="AP146:AP147"/>
    <mergeCell ref="AQ146:AQ147"/>
    <mergeCell ref="AR146:AR147"/>
    <mergeCell ref="AO148:AO149"/>
    <mergeCell ref="AP148:AP149"/>
    <mergeCell ref="AQ148:AQ149"/>
    <mergeCell ref="AR148:AR149"/>
    <mergeCell ref="AO150:AO151"/>
    <mergeCell ref="AP150:AP151"/>
    <mergeCell ref="AQ150:AQ151"/>
    <mergeCell ref="AR150:AR151"/>
    <mergeCell ref="AO152:AO153"/>
    <mergeCell ref="AP152:AP153"/>
    <mergeCell ref="AQ152:AQ153"/>
    <mergeCell ref="AR152:AR153"/>
    <mergeCell ref="AO154:AO155"/>
    <mergeCell ref="AP154:AP155"/>
    <mergeCell ref="AQ154:AQ155"/>
    <mergeCell ref="AR154:AR155"/>
    <mergeCell ref="AO156:AO157"/>
    <mergeCell ref="AP156:AP157"/>
    <mergeCell ref="AQ156:AQ157"/>
    <mergeCell ref="AR156:AR157"/>
    <mergeCell ref="AO158:AO159"/>
    <mergeCell ref="AP158:AP159"/>
    <mergeCell ref="AQ158:AQ159"/>
    <mergeCell ref="AR158:AR159"/>
    <mergeCell ref="AO160:AO161"/>
    <mergeCell ref="AP160:AP161"/>
    <mergeCell ref="AQ160:AQ161"/>
    <mergeCell ref="AR160:AR161"/>
    <mergeCell ref="AO162:AO163"/>
    <mergeCell ref="AP162:AP163"/>
    <mergeCell ref="AQ162:AQ163"/>
    <mergeCell ref="AR162:AR163"/>
    <mergeCell ref="AO164:AO165"/>
    <mergeCell ref="AP164:AP165"/>
    <mergeCell ref="AQ164:AQ165"/>
    <mergeCell ref="AR164:AR165"/>
    <mergeCell ref="AO166:AO167"/>
    <mergeCell ref="AP166:AP167"/>
    <mergeCell ref="AQ166:AQ167"/>
    <mergeCell ref="AR166:AR167"/>
    <mergeCell ref="AO168:AO169"/>
    <mergeCell ref="AP168:AP169"/>
    <mergeCell ref="AQ168:AQ169"/>
    <mergeCell ref="AR168:AR169"/>
    <mergeCell ref="AO170:AO171"/>
    <mergeCell ref="AP170:AP171"/>
    <mergeCell ref="AQ170:AQ171"/>
    <mergeCell ref="AR170:AR171"/>
    <mergeCell ref="AO172:AO173"/>
    <mergeCell ref="AP172:AP173"/>
    <mergeCell ref="AQ172:AQ173"/>
    <mergeCell ref="AR172:AR173"/>
    <mergeCell ref="AO174:AO175"/>
    <mergeCell ref="AP174:AP175"/>
    <mergeCell ref="AQ174:AQ175"/>
    <mergeCell ref="AR174:AR175"/>
    <mergeCell ref="AO176:AO177"/>
    <mergeCell ref="AP176:AP177"/>
    <mergeCell ref="AQ176:AQ177"/>
    <mergeCell ref="AR176:AR177"/>
    <mergeCell ref="AO178:AO179"/>
    <mergeCell ref="AP178:AP179"/>
    <mergeCell ref="AQ178:AQ179"/>
    <mergeCell ref="AR178:AR179"/>
    <mergeCell ref="AO180:AO181"/>
    <mergeCell ref="AP180:AP181"/>
    <mergeCell ref="AQ180:AQ181"/>
    <mergeCell ref="AR180:AR181"/>
    <mergeCell ref="AO182:AO183"/>
    <mergeCell ref="AP182:AP183"/>
    <mergeCell ref="AQ182:AQ183"/>
    <mergeCell ref="AR182:AR183"/>
    <mergeCell ref="BQ100:BQ101"/>
    <mergeCell ref="BR100:BR101"/>
    <mergeCell ref="BQ104:BQ105"/>
    <mergeCell ref="BR104:BR105"/>
    <mergeCell ref="BQ108:BQ109"/>
    <mergeCell ref="BR108:BR109"/>
    <mergeCell ref="BS100:BS101"/>
    <mergeCell ref="BT100:BT101"/>
    <mergeCell ref="BQ102:BQ103"/>
    <mergeCell ref="BR102:BR103"/>
    <mergeCell ref="BS102:BS103"/>
    <mergeCell ref="BT102:BT103"/>
    <mergeCell ref="BS104:BS105"/>
    <mergeCell ref="BT104:BT105"/>
    <mergeCell ref="BQ106:BQ107"/>
    <mergeCell ref="BR106:BR107"/>
    <mergeCell ref="BS106:BS107"/>
    <mergeCell ref="BT106:BT107"/>
    <mergeCell ref="BS108:BS109"/>
    <mergeCell ref="BT108:BT109"/>
    <mergeCell ref="BQ110:BQ111"/>
    <mergeCell ref="BR110:BR111"/>
    <mergeCell ref="BS110:BS111"/>
    <mergeCell ref="BT110:BT111"/>
    <mergeCell ref="BQ112:BQ113"/>
    <mergeCell ref="BR112:BR113"/>
    <mergeCell ref="BS112:BS113"/>
    <mergeCell ref="BT112:BT113"/>
    <mergeCell ref="BQ114:BQ115"/>
    <mergeCell ref="BR114:BR115"/>
    <mergeCell ref="BS114:BS115"/>
    <mergeCell ref="BT114:BT115"/>
    <mergeCell ref="BQ116:BQ117"/>
    <mergeCell ref="BR116:BR117"/>
    <mergeCell ref="BS116:BS117"/>
    <mergeCell ref="BT116:BT117"/>
    <mergeCell ref="BQ118:BQ119"/>
    <mergeCell ref="BR118:BR119"/>
    <mergeCell ref="BS118:BS119"/>
    <mergeCell ref="BT118:BT119"/>
    <mergeCell ref="BQ120:BQ121"/>
    <mergeCell ref="BR120:BR121"/>
    <mergeCell ref="BS120:BS121"/>
    <mergeCell ref="BT120:BT121"/>
    <mergeCell ref="BQ122:BQ123"/>
    <mergeCell ref="BR122:BR123"/>
    <mergeCell ref="BS122:BS123"/>
    <mergeCell ref="BT122:BT123"/>
    <mergeCell ref="BQ124:BQ125"/>
    <mergeCell ref="BR124:BR125"/>
    <mergeCell ref="BS124:BS125"/>
    <mergeCell ref="BT124:BT125"/>
    <mergeCell ref="BQ126:BQ127"/>
    <mergeCell ref="BR126:BR127"/>
    <mergeCell ref="BS126:BS127"/>
    <mergeCell ref="BT126:BT127"/>
    <mergeCell ref="BQ128:BQ129"/>
    <mergeCell ref="BR128:BR129"/>
    <mergeCell ref="BS128:BS129"/>
    <mergeCell ref="BT128:BT129"/>
    <mergeCell ref="BQ130:BQ131"/>
    <mergeCell ref="BR130:BR131"/>
    <mergeCell ref="BS130:BS131"/>
    <mergeCell ref="BT130:BT131"/>
    <mergeCell ref="BQ132:BQ133"/>
    <mergeCell ref="BR132:BR133"/>
    <mergeCell ref="BS132:BS133"/>
    <mergeCell ref="BT132:BT133"/>
    <mergeCell ref="BQ134:BQ135"/>
    <mergeCell ref="BR134:BR135"/>
    <mergeCell ref="BS134:BS135"/>
    <mergeCell ref="BT134:BT135"/>
    <mergeCell ref="BQ136:BQ137"/>
    <mergeCell ref="BR136:BR137"/>
    <mergeCell ref="BS136:BS137"/>
    <mergeCell ref="BT136:BT137"/>
    <mergeCell ref="BQ138:BQ139"/>
    <mergeCell ref="BR138:BR139"/>
    <mergeCell ref="BS138:BS139"/>
    <mergeCell ref="BT138:BT139"/>
    <mergeCell ref="BQ140:BQ141"/>
    <mergeCell ref="BR140:BR141"/>
    <mergeCell ref="BS140:BS141"/>
    <mergeCell ref="BT140:BT141"/>
    <mergeCell ref="BQ142:BQ143"/>
    <mergeCell ref="BR142:BR143"/>
    <mergeCell ref="BS142:BS143"/>
    <mergeCell ref="BT142:BT143"/>
    <mergeCell ref="BQ144:BQ145"/>
    <mergeCell ref="BR144:BR145"/>
    <mergeCell ref="BS144:BS145"/>
    <mergeCell ref="BT144:BT145"/>
    <mergeCell ref="BQ146:BQ147"/>
    <mergeCell ref="BR146:BR147"/>
    <mergeCell ref="BS146:BS147"/>
    <mergeCell ref="BT146:BT147"/>
    <mergeCell ref="BQ148:BQ149"/>
    <mergeCell ref="BR148:BR149"/>
    <mergeCell ref="BS148:BS149"/>
    <mergeCell ref="BT148:BT149"/>
    <mergeCell ref="BQ150:BQ151"/>
    <mergeCell ref="BR150:BR151"/>
    <mergeCell ref="BS150:BS151"/>
    <mergeCell ref="BT150:BT151"/>
    <mergeCell ref="BQ152:BQ153"/>
    <mergeCell ref="BR152:BR153"/>
    <mergeCell ref="BS152:BS153"/>
    <mergeCell ref="BT152:BT153"/>
    <mergeCell ref="BQ154:BQ155"/>
    <mergeCell ref="BR154:BR155"/>
    <mergeCell ref="BS154:BS155"/>
    <mergeCell ref="BT154:BT155"/>
    <mergeCell ref="BQ156:BQ157"/>
    <mergeCell ref="BR156:BR157"/>
    <mergeCell ref="BS156:BS157"/>
    <mergeCell ref="BT156:BT157"/>
    <mergeCell ref="BQ158:BQ159"/>
    <mergeCell ref="BR158:BR159"/>
    <mergeCell ref="BS158:BS159"/>
    <mergeCell ref="BT158:BT159"/>
    <mergeCell ref="BQ160:BQ161"/>
    <mergeCell ref="BR160:BR161"/>
    <mergeCell ref="BS160:BS161"/>
    <mergeCell ref="BT160:BT161"/>
    <mergeCell ref="BQ162:BQ163"/>
    <mergeCell ref="BR162:BR163"/>
    <mergeCell ref="BS162:BS163"/>
    <mergeCell ref="BT162:BT163"/>
    <mergeCell ref="BQ164:BQ165"/>
    <mergeCell ref="BR164:BR165"/>
    <mergeCell ref="BS164:BS165"/>
    <mergeCell ref="BT164:BT165"/>
    <mergeCell ref="BQ166:BQ167"/>
    <mergeCell ref="BR166:BR167"/>
    <mergeCell ref="BS166:BS167"/>
    <mergeCell ref="BT166:BT167"/>
    <mergeCell ref="BQ168:BQ169"/>
    <mergeCell ref="BR168:BR169"/>
    <mergeCell ref="BS168:BS169"/>
    <mergeCell ref="BT168:BT169"/>
    <mergeCell ref="BQ170:BQ171"/>
    <mergeCell ref="BR170:BR171"/>
    <mergeCell ref="BS170:BS171"/>
    <mergeCell ref="BT170:BT171"/>
    <mergeCell ref="BQ172:BQ173"/>
    <mergeCell ref="BR172:BR173"/>
    <mergeCell ref="BS172:BS173"/>
    <mergeCell ref="BT172:BT173"/>
    <mergeCell ref="BQ174:BQ175"/>
    <mergeCell ref="BR174:BR175"/>
    <mergeCell ref="BS174:BS175"/>
    <mergeCell ref="BT174:BT175"/>
    <mergeCell ref="BQ176:BQ177"/>
    <mergeCell ref="BR176:BR177"/>
    <mergeCell ref="BS176:BS177"/>
    <mergeCell ref="BT176:BT177"/>
    <mergeCell ref="BQ178:BQ179"/>
    <mergeCell ref="BR178:BR179"/>
    <mergeCell ref="BS178:BS179"/>
    <mergeCell ref="BT178:BT179"/>
    <mergeCell ref="BQ180:BQ181"/>
    <mergeCell ref="BR180:BR181"/>
    <mergeCell ref="BS180:BS181"/>
    <mergeCell ref="BT180:BT181"/>
    <mergeCell ref="BQ182:BQ183"/>
    <mergeCell ref="BR182:BR183"/>
    <mergeCell ref="BS182:BS183"/>
    <mergeCell ref="BT182:BT183"/>
    <mergeCell ref="Q44:R45"/>
    <mergeCell ref="T44:U45"/>
    <mergeCell ref="O45:P48"/>
    <mergeCell ref="V45:W48"/>
    <mergeCell ref="Q46:R47"/>
    <mergeCell ref="T46:U47"/>
    <mergeCell ref="Q48:R49"/>
    <mergeCell ref="T48:U49"/>
    <mergeCell ref="Q50:R51"/>
    <mergeCell ref="T50:U51"/>
    <mergeCell ref="BB42:BC43"/>
    <mergeCell ref="BE42:BF43"/>
    <mergeCell ref="BB44:BC45"/>
    <mergeCell ref="BE44:BF45"/>
    <mergeCell ref="AZ45:BA48"/>
    <mergeCell ref="BB50:BC51"/>
    <mergeCell ref="BE50:BF51"/>
    <mergeCell ref="T42:U43"/>
    <mergeCell ref="Q136:R137"/>
    <mergeCell ref="T136:U137"/>
    <mergeCell ref="Q138:R139"/>
    <mergeCell ref="T138:U139"/>
    <mergeCell ref="AZ139:BA142"/>
    <mergeCell ref="BB144:BC145"/>
    <mergeCell ref="BB136:BC137"/>
    <mergeCell ref="AR142:AR143"/>
    <mergeCell ref="AO140:AO141"/>
    <mergeCell ref="AP140:AP141"/>
    <mergeCell ref="BE144:BF145"/>
    <mergeCell ref="O139:P142"/>
    <mergeCell ref="V139:W142"/>
    <mergeCell ref="Q140:R141"/>
    <mergeCell ref="T140:U141"/>
    <mergeCell ref="Q142:R143"/>
    <mergeCell ref="T142:U143"/>
    <mergeCell ref="AO144:AO145"/>
    <mergeCell ref="AQ140:AQ141"/>
    <mergeCell ref="AR140:AR141"/>
    <mergeCell ref="BE136:BF137"/>
    <mergeCell ref="BB138:BC139"/>
    <mergeCell ref="BE138:BF139"/>
    <mergeCell ref="BG139:BH142"/>
    <mergeCell ref="BB140:BC141"/>
    <mergeCell ref="BE140:BF141"/>
    <mergeCell ref="BB142:BC143"/>
    <mergeCell ref="BE142:BF143"/>
    <mergeCell ref="O77:P82"/>
    <mergeCell ref="Q77:R78"/>
    <mergeCell ref="T77:U78"/>
    <mergeCell ref="V77:W82"/>
    <mergeCell ref="Q79:R80"/>
    <mergeCell ref="T79:U80"/>
    <mergeCell ref="Q81:R82"/>
    <mergeCell ref="T81:U82"/>
    <mergeCell ref="O83:P84"/>
    <mergeCell ref="Q83:R84"/>
    <mergeCell ref="T83:U84"/>
    <mergeCell ref="V83:W84"/>
    <mergeCell ref="P88:V89"/>
    <mergeCell ref="O171:P176"/>
    <mergeCell ref="Q171:R172"/>
    <mergeCell ref="T171:U172"/>
    <mergeCell ref="V171:W176"/>
    <mergeCell ref="Q173:R174"/>
    <mergeCell ref="T173:U174"/>
    <mergeCell ref="Q175:R176"/>
    <mergeCell ref="Q144:R145"/>
    <mergeCell ref="T144:U145"/>
    <mergeCell ref="T175:U176"/>
    <mergeCell ref="O177:P178"/>
    <mergeCell ref="Q177:R178"/>
    <mergeCell ref="T177:U178"/>
    <mergeCell ref="V177:W178"/>
    <mergeCell ref="Q179:R180"/>
    <mergeCell ref="T179:U180"/>
    <mergeCell ref="P182:V183"/>
    <mergeCell ref="BS1:BU1"/>
    <mergeCell ref="AZ13:BA14"/>
    <mergeCell ref="BB13:BC14"/>
    <mergeCell ref="BE13:BF14"/>
    <mergeCell ref="BG13:BH14"/>
    <mergeCell ref="AZ7:BA12"/>
    <mergeCell ref="BB7:BC8"/>
    <mergeCell ref="BE7:BF8"/>
    <mergeCell ref="BG7:BH12"/>
    <mergeCell ref="BB9:BC10"/>
    <mergeCell ref="BM97:BU97"/>
    <mergeCell ref="BM98:BU98"/>
    <mergeCell ref="BE48:BF49"/>
    <mergeCell ref="BQ88:BQ89"/>
    <mergeCell ref="BR88:BR89"/>
    <mergeCell ref="BS88:BS89"/>
    <mergeCell ref="AE97:AQ97"/>
    <mergeCell ref="BB15:BC16"/>
    <mergeCell ref="BE15:BF16"/>
    <mergeCell ref="BA18:BG19"/>
    <mergeCell ref="BG45:BH48"/>
    <mergeCell ref="BB46:BC47"/>
    <mergeCell ref="BE46:BF47"/>
    <mergeCell ref="BB48:BC49"/>
    <mergeCell ref="AR88:AR89"/>
    <mergeCell ref="AO84:AO85"/>
    <mergeCell ref="R6:T12"/>
    <mergeCell ref="R13:T29"/>
    <mergeCell ref="R30:T39"/>
    <mergeCell ref="BS95:BU95"/>
    <mergeCell ref="D95:BR95"/>
    <mergeCell ref="BE9:BF10"/>
    <mergeCell ref="BB11:BC12"/>
    <mergeCell ref="BE11:BF12"/>
    <mergeCell ref="Q85:R86"/>
    <mergeCell ref="T85:U86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fitToHeight="2" orientation="landscape" r:id="rId1"/>
  <headerFooter alignWithMargins="0"/>
  <rowBreaks count="1" manualBreakCount="1">
    <brk id="94" max="7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85BC9-455F-4392-8DC1-8D50022B50C9}">
  <dimension ref="B1:BU74"/>
  <sheetViews>
    <sheetView view="pageBreakPreview" zoomScale="55" zoomScaleNormal="100" zoomScaleSheetLayoutView="85" workbookViewId="0">
      <selection activeCell="BC29" sqref="BC29"/>
    </sheetView>
  </sheetViews>
  <sheetFormatPr defaultColWidth="9" defaultRowHeight="13.8" x14ac:dyDescent="0.2"/>
  <cols>
    <col min="1" max="1" width="2.6640625" style="163" customWidth="1"/>
    <col min="2" max="2" width="4.109375" style="164" customWidth="1"/>
    <col min="3" max="3" width="0" style="163" hidden="1" customWidth="1"/>
    <col min="4" max="4" width="9.109375" style="165" customWidth="1"/>
    <col min="5" max="5" width="1.6640625" style="163" customWidth="1"/>
    <col min="6" max="6" width="6.6640625" style="163" customWidth="1"/>
    <col min="7" max="7" width="1.6640625" style="163" customWidth="1"/>
    <col min="8" max="30" width="2.6640625" style="163" customWidth="1"/>
    <col min="31" max="31" width="0" style="163" hidden="1" customWidth="1"/>
    <col min="32" max="32" width="9.109375" style="165" customWidth="1"/>
    <col min="33" max="33" width="1.6640625" style="163" customWidth="1"/>
    <col min="34" max="34" width="6.6640625" style="163" customWidth="1"/>
    <col min="35" max="35" width="1.6640625" style="163" customWidth="1"/>
    <col min="36" max="36" width="4.109375" style="164" customWidth="1"/>
    <col min="37" max="38" width="2.6640625" style="163" customWidth="1"/>
    <col min="39" max="39" width="4.109375" style="164" customWidth="1"/>
    <col min="40" max="40" width="0" style="163" hidden="1" customWidth="1"/>
    <col min="41" max="41" width="9.109375" style="165" customWidth="1"/>
    <col min="42" max="42" width="1.6640625" style="163" customWidth="1"/>
    <col min="43" max="43" width="6.6640625" style="163" customWidth="1"/>
    <col min="44" max="44" width="1.6640625" style="163" customWidth="1"/>
    <col min="45" max="67" width="2.6640625" style="163" customWidth="1"/>
    <col min="68" max="68" width="0" style="163" hidden="1" customWidth="1"/>
    <col min="69" max="69" width="9.109375" style="165" customWidth="1"/>
    <col min="70" max="70" width="1.6640625" style="163" customWidth="1"/>
    <col min="71" max="71" width="6.6640625" style="163" customWidth="1"/>
    <col min="72" max="72" width="1.6640625" style="163" customWidth="1"/>
    <col min="73" max="73" width="4.109375" style="164" customWidth="1"/>
    <col min="74" max="74" width="2.6640625" style="163" customWidth="1"/>
    <col min="75" max="16384" width="9" style="163"/>
  </cols>
  <sheetData>
    <row r="1" spans="2:73" ht="30" customHeight="1" x14ac:dyDescent="0.2">
      <c r="D1" s="231" t="s">
        <v>331</v>
      </c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</row>
    <row r="3" spans="2:73" ht="24.9" customHeight="1" x14ac:dyDescent="0.2">
      <c r="AE3" s="230" t="s">
        <v>732</v>
      </c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BM3" s="229" t="s">
        <v>532</v>
      </c>
      <c r="BN3" s="228"/>
      <c r="BO3" s="228"/>
      <c r="BP3" s="228"/>
      <c r="BQ3" s="228"/>
      <c r="BR3" s="228"/>
      <c r="BS3" s="228"/>
      <c r="BT3" s="228"/>
      <c r="BU3" s="228"/>
    </row>
    <row r="4" spans="2:73" x14ac:dyDescent="0.2">
      <c r="BM4" s="229" t="s">
        <v>531</v>
      </c>
      <c r="BN4" s="228"/>
      <c r="BO4" s="228"/>
      <c r="BP4" s="228"/>
      <c r="BQ4" s="228"/>
      <c r="BR4" s="228"/>
      <c r="BS4" s="228"/>
      <c r="BT4" s="228"/>
      <c r="BU4" s="228"/>
    </row>
    <row r="6" spans="2:73" ht="12.45" customHeight="1" thickBot="1" x14ac:dyDescent="0.25">
      <c r="B6" s="172">
        <v>1</v>
      </c>
      <c r="D6" s="174" t="s">
        <v>731</v>
      </c>
      <c r="E6" s="173" t="s">
        <v>131</v>
      </c>
      <c r="F6" s="173" t="s">
        <v>130</v>
      </c>
      <c r="G6" s="173" t="s">
        <v>129</v>
      </c>
      <c r="H6" s="177"/>
      <c r="I6" s="177"/>
      <c r="J6" s="175"/>
      <c r="K6" s="175"/>
      <c r="L6" s="175"/>
      <c r="M6" s="175"/>
      <c r="R6" s="224" t="s">
        <v>326</v>
      </c>
      <c r="S6" s="224"/>
      <c r="T6" s="224"/>
      <c r="Y6" s="175"/>
      <c r="Z6" s="175"/>
      <c r="AA6" s="175"/>
      <c r="AB6" s="175"/>
      <c r="AC6" s="177"/>
      <c r="AD6" s="177"/>
      <c r="AF6" s="174" t="s">
        <v>684</v>
      </c>
      <c r="AG6" s="173" t="s">
        <v>131</v>
      </c>
      <c r="AH6" s="173" t="s">
        <v>130</v>
      </c>
      <c r="AI6" s="173" t="s">
        <v>129</v>
      </c>
      <c r="AJ6" s="172">
        <v>34</v>
      </c>
      <c r="AM6" s="172">
        <v>66</v>
      </c>
      <c r="AO6" s="174" t="s">
        <v>730</v>
      </c>
      <c r="AP6" s="173" t="s">
        <v>131</v>
      </c>
      <c r="AQ6" s="173" t="s">
        <v>138</v>
      </c>
      <c r="AR6" s="173" t="s">
        <v>129</v>
      </c>
      <c r="AS6" s="177"/>
      <c r="AT6" s="177"/>
      <c r="AU6" s="175"/>
      <c r="AV6" s="175"/>
      <c r="AW6" s="175"/>
      <c r="AX6" s="175"/>
      <c r="BJ6" s="175"/>
      <c r="BK6" s="175"/>
      <c r="BL6" s="175"/>
      <c r="BM6" s="175"/>
      <c r="BN6" s="177"/>
      <c r="BO6" s="177"/>
      <c r="BQ6" s="174" t="s">
        <v>432</v>
      </c>
      <c r="BR6" s="173" t="s">
        <v>131</v>
      </c>
      <c r="BS6" s="173" t="s">
        <v>130</v>
      </c>
      <c r="BT6" s="173" t="s">
        <v>129</v>
      </c>
      <c r="BU6" s="172">
        <v>99</v>
      </c>
    </row>
    <row r="7" spans="2:73" ht="12.45" customHeight="1" thickTop="1" thickBot="1" x14ac:dyDescent="0.25">
      <c r="B7" s="172"/>
      <c r="D7" s="174"/>
      <c r="E7" s="173"/>
      <c r="F7" s="173"/>
      <c r="G7" s="173"/>
      <c r="H7" s="175"/>
      <c r="I7" s="175"/>
      <c r="J7" s="203"/>
      <c r="K7" s="175"/>
      <c r="L7" s="175"/>
      <c r="M7" s="175"/>
      <c r="R7" s="224"/>
      <c r="S7" s="224"/>
      <c r="T7" s="224"/>
      <c r="Y7" s="175"/>
      <c r="Z7" s="175"/>
      <c r="AA7" s="175"/>
      <c r="AB7" s="202"/>
      <c r="AC7" s="175"/>
      <c r="AD7" s="175"/>
      <c r="AF7" s="174"/>
      <c r="AG7" s="173"/>
      <c r="AH7" s="173"/>
      <c r="AI7" s="173"/>
      <c r="AJ7" s="172"/>
      <c r="AM7" s="172"/>
      <c r="AO7" s="174"/>
      <c r="AP7" s="173"/>
      <c r="AQ7" s="173"/>
      <c r="AR7" s="173"/>
      <c r="AS7" s="175"/>
      <c r="AT7" s="175"/>
      <c r="AU7" s="203"/>
      <c r="AV7" s="175"/>
      <c r="AW7" s="175"/>
      <c r="AX7" s="175"/>
      <c r="BJ7" s="175"/>
      <c r="BK7" s="175"/>
      <c r="BL7" s="175"/>
      <c r="BM7" s="202"/>
      <c r="BN7" s="175"/>
      <c r="BO7" s="175"/>
      <c r="BQ7" s="174"/>
      <c r="BR7" s="173"/>
      <c r="BS7" s="173"/>
      <c r="BT7" s="173"/>
      <c r="BU7" s="172"/>
    </row>
    <row r="8" spans="2:73" ht="12.45" customHeight="1" thickTop="1" thickBot="1" x14ac:dyDescent="0.25">
      <c r="B8" s="172">
        <v>2</v>
      </c>
      <c r="D8" s="174" t="s">
        <v>433</v>
      </c>
      <c r="E8" s="173" t="s">
        <v>131</v>
      </c>
      <c r="F8" s="173" t="s">
        <v>181</v>
      </c>
      <c r="G8" s="173" t="s">
        <v>129</v>
      </c>
      <c r="H8" s="175"/>
      <c r="I8" s="186"/>
      <c r="J8" s="179"/>
      <c r="K8" s="188"/>
      <c r="L8" s="175"/>
      <c r="M8" s="175"/>
      <c r="R8" s="224"/>
      <c r="S8" s="224"/>
      <c r="T8" s="224"/>
      <c r="Y8" s="175"/>
      <c r="Z8" s="175"/>
      <c r="AA8" s="181"/>
      <c r="AB8" s="186"/>
      <c r="AC8" s="192"/>
      <c r="AD8" s="195"/>
      <c r="AF8" s="174" t="s">
        <v>729</v>
      </c>
      <c r="AG8" s="173" t="s">
        <v>131</v>
      </c>
      <c r="AH8" s="173" t="s">
        <v>135</v>
      </c>
      <c r="AI8" s="173" t="s">
        <v>129</v>
      </c>
      <c r="AJ8" s="172">
        <v>35</v>
      </c>
      <c r="AM8" s="172">
        <v>67</v>
      </c>
      <c r="AO8" s="174" t="s">
        <v>523</v>
      </c>
      <c r="AP8" s="173" t="s">
        <v>131</v>
      </c>
      <c r="AQ8" s="173" t="s">
        <v>191</v>
      </c>
      <c r="AR8" s="173" t="s">
        <v>129</v>
      </c>
      <c r="AS8" s="177"/>
      <c r="AT8" s="186"/>
      <c r="AU8" s="179"/>
      <c r="AV8" s="188"/>
      <c r="AW8" s="175"/>
      <c r="AX8" s="175"/>
      <c r="BJ8" s="175"/>
      <c r="BK8" s="175"/>
      <c r="BL8" s="181"/>
      <c r="BM8" s="186"/>
      <c r="BN8" s="192"/>
      <c r="BO8" s="195"/>
      <c r="BQ8" s="174" t="s">
        <v>433</v>
      </c>
      <c r="BR8" s="173" t="s">
        <v>131</v>
      </c>
      <c r="BS8" s="173" t="s">
        <v>142</v>
      </c>
      <c r="BT8" s="173" t="s">
        <v>129</v>
      </c>
      <c r="BU8" s="172">
        <v>100</v>
      </c>
    </row>
    <row r="9" spans="2:73" ht="12.45" customHeight="1" thickTop="1" thickBot="1" x14ac:dyDescent="0.25">
      <c r="B9" s="172"/>
      <c r="D9" s="174"/>
      <c r="E9" s="173"/>
      <c r="F9" s="173"/>
      <c r="G9" s="173"/>
      <c r="H9" s="210"/>
      <c r="I9" s="212"/>
      <c r="J9" s="179"/>
      <c r="K9" s="188"/>
      <c r="L9" s="175"/>
      <c r="M9" s="175"/>
      <c r="R9" s="224"/>
      <c r="S9" s="224"/>
      <c r="T9" s="224"/>
      <c r="Y9" s="175"/>
      <c r="Z9" s="175"/>
      <c r="AA9" s="202"/>
      <c r="AB9" s="175"/>
      <c r="AC9" s="187"/>
      <c r="AD9" s="187"/>
      <c r="AF9" s="174"/>
      <c r="AG9" s="173"/>
      <c r="AH9" s="173"/>
      <c r="AI9" s="173"/>
      <c r="AJ9" s="172"/>
      <c r="AM9" s="172"/>
      <c r="AO9" s="174"/>
      <c r="AP9" s="173"/>
      <c r="AQ9" s="173"/>
      <c r="AR9" s="173"/>
      <c r="AS9" s="175"/>
      <c r="AT9" s="213"/>
      <c r="AU9" s="179"/>
      <c r="AV9" s="188"/>
      <c r="AW9" s="175"/>
      <c r="AX9" s="175"/>
      <c r="BJ9" s="175"/>
      <c r="BK9" s="175"/>
      <c r="BL9" s="202"/>
      <c r="BM9" s="175"/>
      <c r="BN9" s="187"/>
      <c r="BO9" s="187"/>
      <c r="BQ9" s="174"/>
      <c r="BR9" s="173"/>
      <c r="BS9" s="173"/>
      <c r="BT9" s="173"/>
      <c r="BU9" s="172"/>
    </row>
    <row r="10" spans="2:73" ht="12.45" customHeight="1" thickTop="1" thickBot="1" x14ac:dyDescent="0.25">
      <c r="B10" s="172">
        <v>3</v>
      </c>
      <c r="D10" s="174" t="s">
        <v>728</v>
      </c>
      <c r="E10" s="173" t="s">
        <v>131</v>
      </c>
      <c r="F10" s="173" t="s">
        <v>158</v>
      </c>
      <c r="G10" s="173" t="s">
        <v>129</v>
      </c>
      <c r="H10" s="177"/>
      <c r="I10" s="184"/>
      <c r="J10" s="175"/>
      <c r="K10" s="203"/>
      <c r="L10" s="175"/>
      <c r="M10" s="175"/>
      <c r="R10" s="224"/>
      <c r="S10" s="224"/>
      <c r="T10" s="224"/>
      <c r="Y10" s="175"/>
      <c r="Z10" s="181"/>
      <c r="AA10" s="186"/>
      <c r="AB10" s="179"/>
      <c r="AC10" s="177"/>
      <c r="AD10" s="177"/>
      <c r="AF10" s="174" t="s">
        <v>727</v>
      </c>
      <c r="AG10" s="173" t="s">
        <v>131</v>
      </c>
      <c r="AH10" s="173" t="s">
        <v>183</v>
      </c>
      <c r="AI10" s="173" t="s">
        <v>129</v>
      </c>
      <c r="AJ10" s="172">
        <v>36</v>
      </c>
      <c r="AM10" s="172">
        <v>68</v>
      </c>
      <c r="AO10" s="174" t="s">
        <v>726</v>
      </c>
      <c r="AP10" s="173" t="s">
        <v>131</v>
      </c>
      <c r="AQ10" s="173" t="s">
        <v>183</v>
      </c>
      <c r="AR10" s="173" t="s">
        <v>129</v>
      </c>
      <c r="AS10" s="194"/>
      <c r="AT10" s="175"/>
      <c r="AU10" s="175"/>
      <c r="AV10" s="203"/>
      <c r="AW10" s="175"/>
      <c r="AX10" s="175"/>
      <c r="BJ10" s="175"/>
      <c r="BK10" s="181"/>
      <c r="BL10" s="186"/>
      <c r="BM10" s="179"/>
      <c r="BN10" s="177"/>
      <c r="BO10" s="177"/>
      <c r="BQ10" s="174" t="s">
        <v>437</v>
      </c>
      <c r="BR10" s="173" t="s">
        <v>131</v>
      </c>
      <c r="BS10" s="173" t="s">
        <v>158</v>
      </c>
      <c r="BT10" s="173" t="s">
        <v>129</v>
      </c>
      <c r="BU10" s="172">
        <v>101</v>
      </c>
    </row>
    <row r="11" spans="2:73" ht="12.45" customHeight="1" thickTop="1" thickBot="1" x14ac:dyDescent="0.25">
      <c r="B11" s="172"/>
      <c r="D11" s="174"/>
      <c r="E11" s="173"/>
      <c r="F11" s="173"/>
      <c r="G11" s="173"/>
      <c r="H11" s="175"/>
      <c r="I11" s="175"/>
      <c r="J11" s="186"/>
      <c r="K11" s="179"/>
      <c r="L11" s="188"/>
      <c r="M11" s="175"/>
      <c r="R11" s="227" t="s">
        <v>382</v>
      </c>
      <c r="S11" s="227"/>
      <c r="T11" s="227"/>
      <c r="Y11" s="175"/>
      <c r="Z11" s="181"/>
      <c r="AA11" s="186"/>
      <c r="AB11" s="217"/>
      <c r="AC11" s="175"/>
      <c r="AD11" s="175"/>
      <c r="AF11" s="174"/>
      <c r="AG11" s="173"/>
      <c r="AH11" s="173"/>
      <c r="AI11" s="173"/>
      <c r="AJ11" s="172"/>
      <c r="AM11" s="172"/>
      <c r="AO11" s="174"/>
      <c r="AP11" s="173"/>
      <c r="AQ11" s="173"/>
      <c r="AR11" s="173"/>
      <c r="AS11" s="175"/>
      <c r="AT11" s="175"/>
      <c r="AU11" s="186"/>
      <c r="AV11" s="179"/>
      <c r="AW11" s="188"/>
      <c r="AX11" s="175"/>
      <c r="BJ11" s="175"/>
      <c r="BK11" s="181"/>
      <c r="BL11" s="186"/>
      <c r="BM11" s="217"/>
      <c r="BN11" s="175"/>
      <c r="BO11" s="175"/>
      <c r="BQ11" s="174"/>
      <c r="BR11" s="173"/>
      <c r="BS11" s="173"/>
      <c r="BT11" s="173"/>
      <c r="BU11" s="172"/>
    </row>
    <row r="12" spans="2:73" ht="12.45" customHeight="1" thickTop="1" thickBot="1" x14ac:dyDescent="0.25">
      <c r="B12" s="172">
        <v>4</v>
      </c>
      <c r="D12" s="174" t="s">
        <v>725</v>
      </c>
      <c r="E12" s="173" t="s">
        <v>131</v>
      </c>
      <c r="F12" s="173" t="s">
        <v>207</v>
      </c>
      <c r="G12" s="173" t="s">
        <v>129</v>
      </c>
      <c r="H12" s="177"/>
      <c r="I12" s="177"/>
      <c r="J12" s="186"/>
      <c r="K12" s="179"/>
      <c r="L12" s="188"/>
      <c r="M12" s="175"/>
      <c r="R12" s="227"/>
      <c r="S12" s="227"/>
      <c r="T12" s="227"/>
      <c r="Y12" s="175"/>
      <c r="Z12" s="181"/>
      <c r="AA12" s="175"/>
      <c r="AB12" s="186"/>
      <c r="AC12" s="192"/>
      <c r="AD12" s="195"/>
      <c r="AF12" s="174" t="s">
        <v>618</v>
      </c>
      <c r="AG12" s="173" t="s">
        <v>131</v>
      </c>
      <c r="AH12" s="173" t="s">
        <v>166</v>
      </c>
      <c r="AI12" s="173" t="s">
        <v>129</v>
      </c>
      <c r="AJ12" s="172">
        <v>37</v>
      </c>
      <c r="AM12" s="172">
        <v>69</v>
      </c>
      <c r="AO12" s="174" t="s">
        <v>724</v>
      </c>
      <c r="AP12" s="173" t="s">
        <v>131</v>
      </c>
      <c r="AQ12" s="173" t="s">
        <v>212</v>
      </c>
      <c r="AR12" s="173" t="s">
        <v>129</v>
      </c>
      <c r="AS12" s="177"/>
      <c r="AT12" s="177"/>
      <c r="AU12" s="186"/>
      <c r="AV12" s="179"/>
      <c r="AW12" s="188"/>
      <c r="AX12" s="175"/>
      <c r="BJ12" s="175"/>
      <c r="BK12" s="181"/>
      <c r="BL12" s="175"/>
      <c r="BM12" s="186"/>
      <c r="BN12" s="192"/>
      <c r="BO12" s="195"/>
      <c r="BQ12" s="174" t="s">
        <v>402</v>
      </c>
      <c r="BR12" s="173" t="s">
        <v>131</v>
      </c>
      <c r="BS12" s="173" t="s">
        <v>166</v>
      </c>
      <c r="BT12" s="173" t="s">
        <v>129</v>
      </c>
      <c r="BU12" s="172">
        <v>102</v>
      </c>
    </row>
    <row r="13" spans="2:73" ht="12.45" customHeight="1" thickTop="1" thickBot="1" x14ac:dyDescent="0.25">
      <c r="B13" s="172"/>
      <c r="D13" s="174"/>
      <c r="E13" s="173"/>
      <c r="F13" s="173"/>
      <c r="G13" s="173"/>
      <c r="H13" s="175"/>
      <c r="I13" s="175"/>
      <c r="J13" s="213"/>
      <c r="K13" s="179"/>
      <c r="L13" s="188"/>
      <c r="M13" s="175"/>
      <c r="R13" s="227"/>
      <c r="S13" s="227"/>
      <c r="T13" s="227"/>
      <c r="Y13" s="175"/>
      <c r="Z13" s="202"/>
      <c r="AA13" s="175"/>
      <c r="AB13" s="175"/>
      <c r="AC13" s="187"/>
      <c r="AD13" s="187"/>
      <c r="AF13" s="174"/>
      <c r="AG13" s="173"/>
      <c r="AH13" s="173"/>
      <c r="AI13" s="173"/>
      <c r="AJ13" s="172"/>
      <c r="AM13" s="172"/>
      <c r="AO13" s="174"/>
      <c r="AP13" s="173"/>
      <c r="AQ13" s="173"/>
      <c r="AR13" s="173"/>
      <c r="AS13" s="175"/>
      <c r="AT13" s="175"/>
      <c r="AU13" s="213"/>
      <c r="AV13" s="179"/>
      <c r="AW13" s="188"/>
      <c r="AX13" s="175"/>
      <c r="BJ13" s="175"/>
      <c r="BK13" s="202"/>
      <c r="BL13" s="175"/>
      <c r="BM13" s="175"/>
      <c r="BN13" s="187"/>
      <c r="BO13" s="187"/>
      <c r="BQ13" s="174"/>
      <c r="BR13" s="173"/>
      <c r="BS13" s="173"/>
      <c r="BT13" s="173"/>
      <c r="BU13" s="172"/>
    </row>
    <row r="14" spans="2:73" ht="12.45" customHeight="1" thickTop="1" thickBot="1" x14ac:dyDescent="0.25">
      <c r="B14" s="172">
        <v>5</v>
      </c>
      <c r="D14" s="174" t="s">
        <v>723</v>
      </c>
      <c r="E14" s="173" t="s">
        <v>131</v>
      </c>
      <c r="F14" s="173" t="s">
        <v>164</v>
      </c>
      <c r="G14" s="173" t="s">
        <v>129</v>
      </c>
      <c r="H14" s="195"/>
      <c r="I14" s="194"/>
      <c r="J14" s="175"/>
      <c r="K14" s="175"/>
      <c r="L14" s="188"/>
      <c r="M14" s="175"/>
      <c r="R14" s="227"/>
      <c r="S14" s="227"/>
      <c r="T14" s="227"/>
      <c r="Y14" s="181"/>
      <c r="Z14" s="186"/>
      <c r="AA14" s="179"/>
      <c r="AB14" s="175"/>
      <c r="AC14" s="177"/>
      <c r="AD14" s="177"/>
      <c r="AF14" s="174" t="s">
        <v>523</v>
      </c>
      <c r="AG14" s="173" t="s">
        <v>131</v>
      </c>
      <c r="AH14" s="173" t="s">
        <v>138</v>
      </c>
      <c r="AI14" s="173" t="s">
        <v>129</v>
      </c>
      <c r="AJ14" s="172">
        <v>38</v>
      </c>
      <c r="AM14" s="172">
        <v>70</v>
      </c>
      <c r="AO14" s="174" t="s">
        <v>420</v>
      </c>
      <c r="AP14" s="173" t="s">
        <v>131</v>
      </c>
      <c r="AQ14" s="173" t="s">
        <v>146</v>
      </c>
      <c r="AR14" s="173" t="s">
        <v>129</v>
      </c>
      <c r="AS14" s="195"/>
      <c r="AT14" s="194"/>
      <c r="AU14" s="175"/>
      <c r="AV14" s="175"/>
      <c r="AW14" s="188"/>
      <c r="AX14" s="175"/>
      <c r="BJ14" s="175"/>
      <c r="BK14" s="193"/>
      <c r="BL14" s="179"/>
      <c r="BM14" s="175"/>
      <c r="BN14" s="177"/>
      <c r="BO14" s="177"/>
      <c r="BQ14" s="174" t="s">
        <v>448</v>
      </c>
      <c r="BR14" s="173" t="s">
        <v>131</v>
      </c>
      <c r="BS14" s="173" t="s">
        <v>212</v>
      </c>
      <c r="BT14" s="173" t="s">
        <v>129</v>
      </c>
      <c r="BU14" s="172">
        <v>103</v>
      </c>
    </row>
    <row r="15" spans="2:73" ht="12.45" customHeight="1" thickTop="1" thickBot="1" x14ac:dyDescent="0.25">
      <c r="B15" s="172"/>
      <c r="D15" s="174"/>
      <c r="E15" s="173"/>
      <c r="F15" s="173"/>
      <c r="G15" s="173"/>
      <c r="H15" s="175"/>
      <c r="I15" s="175"/>
      <c r="J15" s="175"/>
      <c r="K15" s="175"/>
      <c r="L15" s="203"/>
      <c r="M15" s="175"/>
      <c r="R15" s="227"/>
      <c r="S15" s="227"/>
      <c r="T15" s="227"/>
      <c r="Y15" s="181"/>
      <c r="Z15" s="186"/>
      <c r="AA15" s="179"/>
      <c r="AB15" s="202"/>
      <c r="AC15" s="175"/>
      <c r="AD15" s="175"/>
      <c r="AF15" s="174"/>
      <c r="AG15" s="173"/>
      <c r="AH15" s="173"/>
      <c r="AI15" s="173"/>
      <c r="AJ15" s="172"/>
      <c r="AM15" s="172"/>
      <c r="AO15" s="174"/>
      <c r="AP15" s="173"/>
      <c r="AQ15" s="173"/>
      <c r="AR15" s="173"/>
      <c r="AS15" s="175"/>
      <c r="AT15" s="175"/>
      <c r="AU15" s="175"/>
      <c r="AV15" s="175"/>
      <c r="AW15" s="203"/>
      <c r="AX15" s="175"/>
      <c r="BJ15" s="175"/>
      <c r="BK15" s="193"/>
      <c r="BL15" s="179"/>
      <c r="BM15" s="202"/>
      <c r="BN15" s="175"/>
      <c r="BO15" s="175"/>
      <c r="BQ15" s="174"/>
      <c r="BR15" s="173"/>
      <c r="BS15" s="173"/>
      <c r="BT15" s="173"/>
      <c r="BU15" s="172"/>
    </row>
    <row r="16" spans="2:73" ht="12.45" customHeight="1" thickTop="1" thickBot="1" x14ac:dyDescent="0.25">
      <c r="B16" s="172">
        <v>6</v>
      </c>
      <c r="D16" s="174" t="s">
        <v>708</v>
      </c>
      <c r="E16" s="173" t="s">
        <v>131</v>
      </c>
      <c r="F16" s="173" t="s">
        <v>148</v>
      </c>
      <c r="G16" s="173" t="s">
        <v>129</v>
      </c>
      <c r="H16" s="177"/>
      <c r="I16" s="177"/>
      <c r="J16" s="175"/>
      <c r="K16" s="186"/>
      <c r="L16" s="179"/>
      <c r="M16" s="188"/>
      <c r="R16" s="227"/>
      <c r="S16" s="227"/>
      <c r="T16" s="227"/>
      <c r="Y16" s="181"/>
      <c r="Z16" s="186"/>
      <c r="AA16" s="211"/>
      <c r="AB16" s="186"/>
      <c r="AC16" s="192"/>
      <c r="AD16" s="195"/>
      <c r="AF16" s="174" t="s">
        <v>722</v>
      </c>
      <c r="AG16" s="173" t="s">
        <v>131</v>
      </c>
      <c r="AH16" s="173" t="s">
        <v>221</v>
      </c>
      <c r="AI16" s="173" t="s">
        <v>129</v>
      </c>
      <c r="AJ16" s="172">
        <v>39</v>
      </c>
      <c r="AM16" s="172">
        <v>71</v>
      </c>
      <c r="AO16" s="174" t="s">
        <v>489</v>
      </c>
      <c r="AP16" s="173" t="s">
        <v>131</v>
      </c>
      <c r="AQ16" s="173" t="s">
        <v>283</v>
      </c>
      <c r="AR16" s="173" t="s">
        <v>129</v>
      </c>
      <c r="AS16" s="177"/>
      <c r="AT16" s="177"/>
      <c r="AU16" s="175"/>
      <c r="AV16" s="186"/>
      <c r="AW16" s="179"/>
      <c r="AX16" s="188"/>
      <c r="BJ16" s="175"/>
      <c r="BK16" s="193"/>
      <c r="BL16" s="193"/>
      <c r="BM16" s="193"/>
      <c r="BN16" s="192"/>
      <c r="BO16" s="195"/>
      <c r="BQ16" s="174" t="s">
        <v>721</v>
      </c>
      <c r="BR16" s="173" t="s">
        <v>131</v>
      </c>
      <c r="BS16" s="173" t="s">
        <v>150</v>
      </c>
      <c r="BT16" s="173" t="s">
        <v>129</v>
      </c>
      <c r="BU16" s="172">
        <v>104</v>
      </c>
    </row>
    <row r="17" spans="2:73" ht="12.45" customHeight="1" thickTop="1" thickBot="1" x14ac:dyDescent="0.25">
      <c r="B17" s="172"/>
      <c r="D17" s="174"/>
      <c r="E17" s="173"/>
      <c r="F17" s="173"/>
      <c r="G17" s="173"/>
      <c r="H17" s="175"/>
      <c r="I17" s="175"/>
      <c r="J17" s="203"/>
      <c r="K17" s="186"/>
      <c r="L17" s="179"/>
      <c r="M17" s="188"/>
      <c r="R17" s="227"/>
      <c r="S17" s="227"/>
      <c r="T17" s="227"/>
      <c r="Y17" s="181"/>
      <c r="Z17" s="186"/>
      <c r="AA17" s="217"/>
      <c r="AB17" s="175"/>
      <c r="AC17" s="187"/>
      <c r="AD17" s="187"/>
      <c r="AF17" s="174"/>
      <c r="AG17" s="173"/>
      <c r="AH17" s="173"/>
      <c r="AI17" s="173"/>
      <c r="AJ17" s="172"/>
      <c r="AM17" s="172"/>
      <c r="AO17" s="174"/>
      <c r="AP17" s="173"/>
      <c r="AQ17" s="173"/>
      <c r="AR17" s="173"/>
      <c r="AS17" s="175"/>
      <c r="AT17" s="175"/>
      <c r="AU17" s="203"/>
      <c r="AV17" s="186"/>
      <c r="AW17" s="179"/>
      <c r="AX17" s="188"/>
      <c r="BJ17" s="175"/>
      <c r="BK17" s="193"/>
      <c r="BL17" s="212"/>
      <c r="BM17" s="179"/>
      <c r="BN17" s="187"/>
      <c r="BO17" s="187"/>
      <c r="BQ17" s="174"/>
      <c r="BR17" s="173"/>
      <c r="BS17" s="173"/>
      <c r="BT17" s="173"/>
      <c r="BU17" s="172"/>
    </row>
    <row r="18" spans="2:73" ht="12.45" customHeight="1" thickTop="1" x14ac:dyDescent="0.2">
      <c r="B18" s="172">
        <v>7</v>
      </c>
      <c r="D18" s="174" t="s">
        <v>661</v>
      </c>
      <c r="E18" s="173" t="s">
        <v>131</v>
      </c>
      <c r="F18" s="173" t="s">
        <v>166</v>
      </c>
      <c r="G18" s="173" t="s">
        <v>129</v>
      </c>
      <c r="H18" s="195"/>
      <c r="I18" s="194"/>
      <c r="J18" s="193"/>
      <c r="K18" s="193"/>
      <c r="L18" s="179"/>
      <c r="M18" s="188"/>
      <c r="R18" s="227"/>
      <c r="S18" s="227"/>
      <c r="T18" s="227"/>
      <c r="Y18" s="181"/>
      <c r="Z18" s="175"/>
      <c r="AA18" s="186"/>
      <c r="AB18" s="179"/>
      <c r="AC18" s="195"/>
      <c r="AD18" s="195"/>
      <c r="AF18" s="174" t="s">
        <v>720</v>
      </c>
      <c r="AG18" s="173" t="s">
        <v>131</v>
      </c>
      <c r="AH18" s="173" t="s">
        <v>169</v>
      </c>
      <c r="AI18" s="173" t="s">
        <v>129</v>
      </c>
      <c r="AJ18" s="172">
        <v>40</v>
      </c>
      <c r="AM18" s="172">
        <v>72</v>
      </c>
      <c r="AO18" s="174" t="s">
        <v>522</v>
      </c>
      <c r="AP18" s="173" t="s">
        <v>131</v>
      </c>
      <c r="AQ18" s="173" t="s">
        <v>221</v>
      </c>
      <c r="AR18" s="173" t="s">
        <v>129</v>
      </c>
      <c r="AS18" s="195"/>
      <c r="AT18" s="194"/>
      <c r="AU18" s="193"/>
      <c r="AV18" s="193"/>
      <c r="AW18" s="179"/>
      <c r="AX18" s="188"/>
      <c r="BJ18" s="175"/>
      <c r="BK18" s="179"/>
      <c r="BL18" s="178"/>
      <c r="BM18" s="175"/>
      <c r="BN18" s="195"/>
      <c r="BO18" s="195"/>
      <c r="BQ18" s="174" t="s">
        <v>467</v>
      </c>
      <c r="BR18" s="173" t="s">
        <v>131</v>
      </c>
      <c r="BS18" s="173" t="s">
        <v>268</v>
      </c>
      <c r="BT18" s="173" t="s">
        <v>129</v>
      </c>
      <c r="BU18" s="172">
        <v>105</v>
      </c>
    </row>
    <row r="19" spans="2:73" ht="12.45" customHeight="1" thickBot="1" x14ac:dyDescent="0.25">
      <c r="B19" s="172"/>
      <c r="D19" s="174"/>
      <c r="E19" s="173"/>
      <c r="F19" s="173"/>
      <c r="G19" s="173"/>
      <c r="H19" s="175"/>
      <c r="I19" s="175"/>
      <c r="J19" s="186"/>
      <c r="K19" s="212"/>
      <c r="L19" s="179"/>
      <c r="M19" s="188"/>
      <c r="R19" s="227"/>
      <c r="S19" s="227"/>
      <c r="T19" s="227"/>
      <c r="Y19" s="181"/>
      <c r="Z19" s="175"/>
      <c r="AA19" s="175"/>
      <c r="AB19" s="212"/>
      <c r="AC19" s="190"/>
      <c r="AD19" s="187"/>
      <c r="AF19" s="174"/>
      <c r="AG19" s="173"/>
      <c r="AH19" s="173"/>
      <c r="AI19" s="173"/>
      <c r="AJ19" s="172"/>
      <c r="AM19" s="172"/>
      <c r="AO19" s="174"/>
      <c r="AP19" s="173"/>
      <c r="AQ19" s="173"/>
      <c r="AR19" s="173"/>
      <c r="AS19" s="175"/>
      <c r="AT19" s="175"/>
      <c r="AU19" s="186"/>
      <c r="AV19" s="212"/>
      <c r="AW19" s="179"/>
      <c r="AX19" s="188"/>
      <c r="BJ19" s="175"/>
      <c r="BK19" s="179"/>
      <c r="BL19" s="181"/>
      <c r="BM19" s="180"/>
      <c r="BN19" s="190"/>
      <c r="BO19" s="187"/>
      <c r="BQ19" s="174"/>
      <c r="BR19" s="173"/>
      <c r="BS19" s="173"/>
      <c r="BT19" s="173"/>
      <c r="BU19" s="172"/>
    </row>
    <row r="20" spans="2:73" ht="12.45" customHeight="1" thickTop="1" thickBot="1" x14ac:dyDescent="0.25">
      <c r="B20" s="172">
        <v>8</v>
      </c>
      <c r="D20" s="174" t="s">
        <v>719</v>
      </c>
      <c r="E20" s="173" t="s">
        <v>131</v>
      </c>
      <c r="F20" s="173" t="s">
        <v>204</v>
      </c>
      <c r="G20" s="173" t="s">
        <v>129</v>
      </c>
      <c r="H20" s="175"/>
      <c r="I20" s="175"/>
      <c r="J20" s="175"/>
      <c r="K20" s="184"/>
      <c r="L20" s="175"/>
      <c r="M20" s="188"/>
      <c r="R20" s="227"/>
      <c r="S20" s="227"/>
      <c r="T20" s="227"/>
      <c r="Y20" s="181"/>
      <c r="Z20" s="175"/>
      <c r="AA20" s="175"/>
      <c r="AB20" s="178"/>
      <c r="AC20" s="177"/>
      <c r="AD20" s="177"/>
      <c r="AF20" s="174" t="s">
        <v>624</v>
      </c>
      <c r="AG20" s="173" t="s">
        <v>131</v>
      </c>
      <c r="AH20" s="173" t="s">
        <v>181</v>
      </c>
      <c r="AI20" s="173" t="s">
        <v>129</v>
      </c>
      <c r="AJ20" s="172">
        <v>41</v>
      </c>
      <c r="AM20" s="172">
        <v>73</v>
      </c>
      <c r="AO20" s="174" t="s">
        <v>718</v>
      </c>
      <c r="AP20" s="173" t="s">
        <v>131</v>
      </c>
      <c r="AQ20" s="173" t="s">
        <v>210</v>
      </c>
      <c r="AR20" s="173" t="s">
        <v>129</v>
      </c>
      <c r="AS20" s="177"/>
      <c r="AT20" s="177"/>
      <c r="AU20" s="175"/>
      <c r="AV20" s="184"/>
      <c r="AW20" s="175"/>
      <c r="AX20" s="188"/>
      <c r="BJ20" s="175"/>
      <c r="BK20" s="179"/>
      <c r="BL20" s="175"/>
      <c r="BM20" s="178"/>
      <c r="BN20" s="177"/>
      <c r="BO20" s="177"/>
      <c r="BQ20" s="174" t="s">
        <v>717</v>
      </c>
      <c r="BR20" s="173" t="s">
        <v>131</v>
      </c>
      <c r="BS20" s="173" t="s">
        <v>138</v>
      </c>
      <c r="BT20" s="173" t="s">
        <v>129</v>
      </c>
      <c r="BU20" s="172">
        <v>106</v>
      </c>
    </row>
    <row r="21" spans="2:73" ht="12.45" customHeight="1" thickTop="1" thickBot="1" x14ac:dyDescent="0.25">
      <c r="B21" s="172"/>
      <c r="D21" s="174"/>
      <c r="E21" s="173"/>
      <c r="F21" s="173"/>
      <c r="G21" s="173"/>
      <c r="H21" s="187"/>
      <c r="I21" s="210"/>
      <c r="J21" s="189"/>
      <c r="K21" s="188"/>
      <c r="L21" s="175"/>
      <c r="M21" s="188"/>
      <c r="R21" s="227"/>
      <c r="S21" s="227"/>
      <c r="T21" s="227"/>
      <c r="Y21" s="202"/>
      <c r="Z21" s="175"/>
      <c r="AA21" s="175"/>
      <c r="AB21" s="175"/>
      <c r="AC21" s="175"/>
      <c r="AD21" s="175"/>
      <c r="AF21" s="174"/>
      <c r="AG21" s="173"/>
      <c r="AH21" s="173"/>
      <c r="AI21" s="173"/>
      <c r="AJ21" s="172"/>
      <c r="AM21" s="172"/>
      <c r="AO21" s="174"/>
      <c r="AP21" s="173"/>
      <c r="AQ21" s="173"/>
      <c r="AR21" s="173"/>
      <c r="AS21" s="175"/>
      <c r="AT21" s="175"/>
      <c r="AU21" s="203"/>
      <c r="AV21" s="188"/>
      <c r="AW21" s="175"/>
      <c r="AX21" s="188"/>
      <c r="BJ21" s="180"/>
      <c r="BK21" s="179"/>
      <c r="BL21" s="175"/>
      <c r="BM21" s="175"/>
      <c r="BN21" s="175"/>
      <c r="BO21" s="175"/>
      <c r="BQ21" s="174"/>
      <c r="BR21" s="173"/>
      <c r="BS21" s="173"/>
      <c r="BT21" s="173"/>
      <c r="BU21" s="172"/>
    </row>
    <row r="22" spans="2:73" ht="12.45" customHeight="1" thickTop="1" thickBot="1" x14ac:dyDescent="0.25">
      <c r="B22" s="172">
        <v>9</v>
      </c>
      <c r="D22" s="174" t="s">
        <v>546</v>
      </c>
      <c r="E22" s="173" t="s">
        <v>131</v>
      </c>
      <c r="F22" s="173" t="s">
        <v>138</v>
      </c>
      <c r="G22" s="173" t="s">
        <v>129</v>
      </c>
      <c r="H22" s="177"/>
      <c r="I22" s="177"/>
      <c r="J22" s="184"/>
      <c r="K22" s="175"/>
      <c r="L22" s="175"/>
      <c r="M22" s="188"/>
      <c r="R22" s="227"/>
      <c r="S22" s="227"/>
      <c r="T22" s="227"/>
      <c r="X22" s="171"/>
      <c r="Y22" s="186"/>
      <c r="Z22" s="179"/>
      <c r="AA22" s="175"/>
      <c r="AB22" s="175"/>
      <c r="AC22" s="177"/>
      <c r="AD22" s="177"/>
      <c r="AF22" s="174" t="s">
        <v>551</v>
      </c>
      <c r="AG22" s="173" t="s">
        <v>131</v>
      </c>
      <c r="AH22" s="173" t="s">
        <v>210</v>
      </c>
      <c r="AI22" s="173" t="s">
        <v>129</v>
      </c>
      <c r="AJ22" s="172">
        <v>42</v>
      </c>
      <c r="AM22" s="172">
        <v>74</v>
      </c>
      <c r="AO22" s="174" t="s">
        <v>716</v>
      </c>
      <c r="AP22" s="173" t="s">
        <v>131</v>
      </c>
      <c r="AQ22" s="173" t="s">
        <v>158</v>
      </c>
      <c r="AR22" s="173" t="s">
        <v>129</v>
      </c>
      <c r="AS22" s="195"/>
      <c r="AT22" s="194"/>
      <c r="AU22" s="175"/>
      <c r="AV22" s="175"/>
      <c r="AW22" s="175"/>
      <c r="AX22" s="188"/>
      <c r="BJ22" s="185"/>
      <c r="BK22" s="175"/>
      <c r="BL22" s="175"/>
      <c r="BM22" s="175"/>
      <c r="BN22" s="177"/>
      <c r="BO22" s="177"/>
      <c r="BQ22" s="174" t="s">
        <v>715</v>
      </c>
      <c r="BR22" s="173" t="s">
        <v>131</v>
      </c>
      <c r="BS22" s="173" t="s">
        <v>210</v>
      </c>
      <c r="BT22" s="173" t="s">
        <v>129</v>
      </c>
      <c r="BU22" s="172">
        <v>107</v>
      </c>
    </row>
    <row r="23" spans="2:73" ht="12.45" customHeight="1" thickTop="1" thickBot="1" x14ac:dyDescent="0.25">
      <c r="B23" s="172"/>
      <c r="D23" s="174"/>
      <c r="E23" s="173"/>
      <c r="F23" s="173"/>
      <c r="G23" s="173"/>
      <c r="H23" s="175"/>
      <c r="I23" s="175"/>
      <c r="J23" s="175"/>
      <c r="K23" s="175"/>
      <c r="L23" s="175"/>
      <c r="M23" s="203"/>
      <c r="R23" s="227"/>
      <c r="S23" s="227"/>
      <c r="T23" s="227"/>
      <c r="X23" s="171"/>
      <c r="Y23" s="186"/>
      <c r="Z23" s="179"/>
      <c r="AA23" s="175"/>
      <c r="AB23" s="202"/>
      <c r="AC23" s="175"/>
      <c r="AD23" s="175"/>
      <c r="AF23" s="174"/>
      <c r="AG23" s="173"/>
      <c r="AH23" s="173"/>
      <c r="AI23" s="173"/>
      <c r="AJ23" s="172"/>
      <c r="AM23" s="172"/>
      <c r="AO23" s="174"/>
      <c r="AP23" s="173"/>
      <c r="AQ23" s="173"/>
      <c r="AR23" s="173"/>
      <c r="AS23" s="175"/>
      <c r="AT23" s="175"/>
      <c r="AU23" s="175"/>
      <c r="AV23" s="175"/>
      <c r="AW23" s="175"/>
      <c r="AX23" s="203"/>
      <c r="BJ23" s="211"/>
      <c r="BK23" s="175"/>
      <c r="BL23" s="175"/>
      <c r="BM23" s="202"/>
      <c r="BN23" s="175"/>
      <c r="BO23" s="175"/>
      <c r="BQ23" s="174"/>
      <c r="BR23" s="173"/>
      <c r="BS23" s="173"/>
      <c r="BT23" s="173"/>
      <c r="BU23" s="172"/>
    </row>
    <row r="24" spans="2:73" ht="12.45" customHeight="1" thickTop="1" thickBot="1" x14ac:dyDescent="0.25">
      <c r="B24" s="172">
        <v>10</v>
      </c>
      <c r="D24" s="174" t="s">
        <v>714</v>
      </c>
      <c r="E24" s="173" t="s">
        <v>131</v>
      </c>
      <c r="F24" s="173" t="s">
        <v>295</v>
      </c>
      <c r="G24" s="173" t="s">
        <v>129</v>
      </c>
      <c r="H24" s="177"/>
      <c r="I24" s="177"/>
      <c r="J24" s="175"/>
      <c r="K24" s="175"/>
      <c r="L24" s="186"/>
      <c r="M24" s="179"/>
      <c r="N24" s="176"/>
      <c r="R24" s="224" t="s">
        <v>274</v>
      </c>
      <c r="S24" s="224"/>
      <c r="T24" s="224"/>
      <c r="X24" s="171"/>
      <c r="Y24" s="186"/>
      <c r="Z24" s="179"/>
      <c r="AA24" s="181"/>
      <c r="AB24" s="186"/>
      <c r="AC24" s="192"/>
      <c r="AD24" s="195"/>
      <c r="AF24" s="174" t="s">
        <v>713</v>
      </c>
      <c r="AG24" s="173" t="s">
        <v>131</v>
      </c>
      <c r="AH24" s="173" t="s">
        <v>142</v>
      </c>
      <c r="AI24" s="173" t="s">
        <v>129</v>
      </c>
      <c r="AJ24" s="172">
        <v>43</v>
      </c>
      <c r="AM24" s="172">
        <v>75</v>
      </c>
      <c r="AO24" s="174" t="s">
        <v>712</v>
      </c>
      <c r="AP24" s="173" t="s">
        <v>131</v>
      </c>
      <c r="AQ24" s="173" t="s">
        <v>135</v>
      </c>
      <c r="AR24" s="173" t="s">
        <v>129</v>
      </c>
      <c r="AS24" s="177"/>
      <c r="AT24" s="177"/>
      <c r="AU24" s="175"/>
      <c r="AV24" s="175"/>
      <c r="AW24" s="186"/>
      <c r="AX24" s="193"/>
      <c r="BJ24" s="211"/>
      <c r="BK24" s="175"/>
      <c r="BL24" s="181"/>
      <c r="BM24" s="186"/>
      <c r="BN24" s="192"/>
      <c r="BO24" s="195"/>
      <c r="BQ24" s="174" t="s">
        <v>711</v>
      </c>
      <c r="BR24" s="173" t="s">
        <v>131</v>
      </c>
      <c r="BS24" s="173" t="s">
        <v>283</v>
      </c>
      <c r="BT24" s="173" t="s">
        <v>129</v>
      </c>
      <c r="BU24" s="172">
        <v>108</v>
      </c>
    </row>
    <row r="25" spans="2:73" ht="12.45" customHeight="1" thickTop="1" thickBot="1" x14ac:dyDescent="0.25">
      <c r="B25" s="172"/>
      <c r="D25" s="174"/>
      <c r="E25" s="173"/>
      <c r="F25" s="173"/>
      <c r="G25" s="173"/>
      <c r="H25" s="175"/>
      <c r="I25" s="175"/>
      <c r="J25" s="203"/>
      <c r="K25" s="175"/>
      <c r="L25" s="186"/>
      <c r="M25" s="179"/>
      <c r="N25" s="176"/>
      <c r="R25" s="224"/>
      <c r="S25" s="224"/>
      <c r="T25" s="224"/>
      <c r="X25" s="171"/>
      <c r="Y25" s="186"/>
      <c r="Z25" s="179"/>
      <c r="AA25" s="202"/>
      <c r="AB25" s="175"/>
      <c r="AC25" s="187"/>
      <c r="AD25" s="187"/>
      <c r="AF25" s="174"/>
      <c r="AG25" s="173"/>
      <c r="AH25" s="173"/>
      <c r="AI25" s="173"/>
      <c r="AJ25" s="172"/>
      <c r="AM25" s="172"/>
      <c r="AO25" s="174"/>
      <c r="AP25" s="173"/>
      <c r="AQ25" s="173"/>
      <c r="AR25" s="173"/>
      <c r="AS25" s="175"/>
      <c r="AT25" s="175"/>
      <c r="AU25" s="203"/>
      <c r="AV25" s="175"/>
      <c r="AW25" s="186"/>
      <c r="AX25" s="193"/>
      <c r="BJ25" s="211"/>
      <c r="BK25" s="175"/>
      <c r="BL25" s="202"/>
      <c r="BM25" s="175"/>
      <c r="BN25" s="187"/>
      <c r="BO25" s="187"/>
      <c r="BQ25" s="174"/>
      <c r="BR25" s="173"/>
      <c r="BS25" s="173"/>
      <c r="BT25" s="173"/>
      <c r="BU25" s="172"/>
    </row>
    <row r="26" spans="2:73" ht="12.45" customHeight="1" thickTop="1" x14ac:dyDescent="0.2">
      <c r="B26" s="172">
        <v>11</v>
      </c>
      <c r="D26" s="174" t="s">
        <v>537</v>
      </c>
      <c r="E26" s="173" t="s">
        <v>131</v>
      </c>
      <c r="F26" s="173" t="s">
        <v>135</v>
      </c>
      <c r="G26" s="173" t="s">
        <v>129</v>
      </c>
      <c r="H26" s="195"/>
      <c r="I26" s="194"/>
      <c r="J26" s="179"/>
      <c r="K26" s="188"/>
      <c r="L26" s="186"/>
      <c r="M26" s="179"/>
      <c r="N26" s="176"/>
      <c r="R26" s="224"/>
      <c r="S26" s="224"/>
      <c r="T26" s="224"/>
      <c r="X26" s="171"/>
      <c r="Y26" s="186"/>
      <c r="Z26" s="211"/>
      <c r="AA26" s="186"/>
      <c r="AB26" s="179"/>
      <c r="AC26" s="195"/>
      <c r="AD26" s="195"/>
      <c r="AF26" s="174" t="s">
        <v>710</v>
      </c>
      <c r="AG26" s="173" t="s">
        <v>131</v>
      </c>
      <c r="AH26" s="173" t="s">
        <v>158</v>
      </c>
      <c r="AI26" s="173" t="s">
        <v>129</v>
      </c>
      <c r="AJ26" s="172">
        <v>44</v>
      </c>
      <c r="AM26" s="172">
        <v>76</v>
      </c>
      <c r="AO26" s="174" t="s">
        <v>402</v>
      </c>
      <c r="AP26" s="173" t="s">
        <v>131</v>
      </c>
      <c r="AQ26" s="173" t="s">
        <v>202</v>
      </c>
      <c r="AR26" s="173" t="s">
        <v>129</v>
      </c>
      <c r="AS26" s="195"/>
      <c r="AT26" s="194"/>
      <c r="AU26" s="179"/>
      <c r="AV26" s="188"/>
      <c r="AW26" s="186"/>
      <c r="AX26" s="193"/>
      <c r="BJ26" s="211"/>
      <c r="BK26" s="181"/>
      <c r="BL26" s="186"/>
      <c r="BM26" s="179"/>
      <c r="BN26" s="195"/>
      <c r="BO26" s="195"/>
      <c r="BQ26" s="174" t="s">
        <v>709</v>
      </c>
      <c r="BR26" s="173" t="s">
        <v>131</v>
      </c>
      <c r="BS26" s="173" t="s">
        <v>135</v>
      </c>
      <c r="BT26" s="173" t="s">
        <v>129</v>
      </c>
      <c r="BU26" s="172">
        <v>109</v>
      </c>
    </row>
    <row r="27" spans="2:73" ht="12.45" customHeight="1" thickBot="1" x14ac:dyDescent="0.25">
      <c r="B27" s="172"/>
      <c r="D27" s="174"/>
      <c r="E27" s="173"/>
      <c r="F27" s="173"/>
      <c r="G27" s="173"/>
      <c r="H27" s="175"/>
      <c r="I27" s="175"/>
      <c r="J27" s="175"/>
      <c r="K27" s="203"/>
      <c r="L27" s="186"/>
      <c r="M27" s="179"/>
      <c r="N27" s="176"/>
      <c r="R27" s="224"/>
      <c r="S27" s="224"/>
      <c r="T27" s="224"/>
      <c r="X27" s="171"/>
      <c r="Y27" s="186"/>
      <c r="Z27" s="211"/>
      <c r="AA27" s="186"/>
      <c r="AB27" s="212"/>
      <c r="AC27" s="190"/>
      <c r="AD27" s="187"/>
      <c r="AF27" s="174"/>
      <c r="AG27" s="173"/>
      <c r="AH27" s="173"/>
      <c r="AI27" s="173"/>
      <c r="AJ27" s="172"/>
      <c r="AM27" s="172"/>
      <c r="AO27" s="174"/>
      <c r="AP27" s="173"/>
      <c r="AQ27" s="173"/>
      <c r="AR27" s="173"/>
      <c r="AS27" s="175"/>
      <c r="AT27" s="175"/>
      <c r="AU27" s="175"/>
      <c r="AV27" s="203"/>
      <c r="AW27" s="186"/>
      <c r="AX27" s="193"/>
      <c r="BJ27" s="211"/>
      <c r="BK27" s="181"/>
      <c r="BL27" s="186"/>
      <c r="BM27" s="212"/>
      <c r="BN27" s="190"/>
      <c r="BO27" s="187"/>
      <c r="BQ27" s="174"/>
      <c r="BR27" s="173"/>
      <c r="BS27" s="173"/>
      <c r="BT27" s="173"/>
      <c r="BU27" s="172"/>
    </row>
    <row r="28" spans="2:73" ht="12.45" customHeight="1" thickTop="1" thickBot="1" x14ac:dyDescent="0.25">
      <c r="B28" s="172">
        <v>12</v>
      </c>
      <c r="D28" s="174" t="s">
        <v>708</v>
      </c>
      <c r="E28" s="173" t="s">
        <v>131</v>
      </c>
      <c r="F28" s="173" t="s">
        <v>283</v>
      </c>
      <c r="G28" s="173" t="s">
        <v>129</v>
      </c>
      <c r="H28" s="175"/>
      <c r="I28" s="175"/>
      <c r="J28" s="186"/>
      <c r="K28" s="193"/>
      <c r="L28" s="193"/>
      <c r="M28" s="179"/>
      <c r="N28" s="176"/>
      <c r="R28" s="224"/>
      <c r="S28" s="224"/>
      <c r="T28" s="224"/>
      <c r="X28" s="171"/>
      <c r="Y28" s="186"/>
      <c r="Z28" s="211"/>
      <c r="AA28" s="175"/>
      <c r="AB28" s="178"/>
      <c r="AC28" s="177"/>
      <c r="AD28" s="177"/>
      <c r="AF28" s="174" t="s">
        <v>707</v>
      </c>
      <c r="AG28" s="173" t="s">
        <v>131</v>
      </c>
      <c r="AH28" s="173" t="s">
        <v>212</v>
      </c>
      <c r="AI28" s="173" t="s">
        <v>129</v>
      </c>
      <c r="AJ28" s="172">
        <v>45</v>
      </c>
      <c r="AM28" s="172">
        <v>77</v>
      </c>
      <c r="AO28" s="174" t="s">
        <v>706</v>
      </c>
      <c r="AP28" s="173" t="s">
        <v>131</v>
      </c>
      <c r="AQ28" s="173" t="s">
        <v>307</v>
      </c>
      <c r="AR28" s="173" t="s">
        <v>129</v>
      </c>
      <c r="AS28" s="175"/>
      <c r="AT28" s="175"/>
      <c r="AU28" s="186"/>
      <c r="AV28" s="193"/>
      <c r="AW28" s="193"/>
      <c r="AX28" s="193"/>
      <c r="BJ28" s="211"/>
      <c r="BK28" s="181"/>
      <c r="BL28" s="175"/>
      <c r="BM28" s="178"/>
      <c r="BN28" s="177"/>
      <c r="BO28" s="177"/>
      <c r="BQ28" s="174" t="s">
        <v>458</v>
      </c>
      <c r="BR28" s="173" t="s">
        <v>131</v>
      </c>
      <c r="BS28" s="173" t="s">
        <v>198</v>
      </c>
      <c r="BT28" s="173" t="s">
        <v>129</v>
      </c>
      <c r="BU28" s="172">
        <v>110</v>
      </c>
    </row>
    <row r="29" spans="2:73" ht="12.45" customHeight="1" thickTop="1" thickBot="1" x14ac:dyDescent="0.25">
      <c r="B29" s="172"/>
      <c r="D29" s="174"/>
      <c r="E29" s="173"/>
      <c r="F29" s="173"/>
      <c r="G29" s="173"/>
      <c r="H29" s="187"/>
      <c r="I29" s="210"/>
      <c r="J29" s="212"/>
      <c r="K29" s="193"/>
      <c r="L29" s="193"/>
      <c r="M29" s="179"/>
      <c r="N29" s="176"/>
      <c r="R29" s="224"/>
      <c r="S29" s="224"/>
      <c r="T29" s="224"/>
      <c r="X29" s="171"/>
      <c r="Y29" s="186"/>
      <c r="Z29" s="217"/>
      <c r="AA29" s="175"/>
      <c r="AB29" s="175"/>
      <c r="AC29" s="175"/>
      <c r="AD29" s="175"/>
      <c r="AF29" s="174"/>
      <c r="AG29" s="173"/>
      <c r="AH29" s="173"/>
      <c r="AI29" s="173"/>
      <c r="AJ29" s="172"/>
      <c r="AM29" s="172"/>
      <c r="AO29" s="174"/>
      <c r="AP29" s="173"/>
      <c r="AQ29" s="173"/>
      <c r="AR29" s="173"/>
      <c r="AS29" s="187"/>
      <c r="AT29" s="210"/>
      <c r="AU29" s="212"/>
      <c r="AV29" s="193"/>
      <c r="AW29" s="193"/>
      <c r="AX29" s="193"/>
      <c r="BJ29" s="211"/>
      <c r="BK29" s="202"/>
      <c r="BL29" s="175"/>
      <c r="BM29" s="175"/>
      <c r="BN29" s="175"/>
      <c r="BO29" s="175"/>
      <c r="BQ29" s="174"/>
      <c r="BR29" s="173"/>
      <c r="BS29" s="173"/>
      <c r="BT29" s="173"/>
      <c r="BU29" s="172"/>
    </row>
    <row r="30" spans="2:73" ht="12.45" customHeight="1" thickTop="1" thickBot="1" x14ac:dyDescent="0.25">
      <c r="B30" s="172">
        <v>13</v>
      </c>
      <c r="D30" s="174" t="s">
        <v>489</v>
      </c>
      <c r="E30" s="173" t="s">
        <v>131</v>
      </c>
      <c r="F30" s="173" t="s">
        <v>191</v>
      </c>
      <c r="G30" s="173" t="s">
        <v>129</v>
      </c>
      <c r="H30" s="177"/>
      <c r="I30" s="177"/>
      <c r="J30" s="184"/>
      <c r="K30" s="186"/>
      <c r="L30" s="193"/>
      <c r="M30" s="179"/>
      <c r="N30" s="176"/>
      <c r="R30" s="224"/>
      <c r="S30" s="224"/>
      <c r="T30" s="224"/>
      <c r="X30" s="171"/>
      <c r="Y30" s="175"/>
      <c r="Z30" s="186"/>
      <c r="AA30" s="179"/>
      <c r="AB30" s="175"/>
      <c r="AC30" s="177"/>
      <c r="AD30" s="177"/>
      <c r="AF30" s="174" t="s">
        <v>705</v>
      </c>
      <c r="AG30" s="173" t="s">
        <v>131</v>
      </c>
      <c r="AH30" s="173" t="s">
        <v>207</v>
      </c>
      <c r="AI30" s="173" t="s">
        <v>129</v>
      </c>
      <c r="AJ30" s="172">
        <v>46</v>
      </c>
      <c r="AM30" s="172">
        <v>78</v>
      </c>
      <c r="AO30" s="174" t="s">
        <v>557</v>
      </c>
      <c r="AP30" s="173" t="s">
        <v>131</v>
      </c>
      <c r="AQ30" s="173" t="s">
        <v>150</v>
      </c>
      <c r="AR30" s="173" t="s">
        <v>129</v>
      </c>
      <c r="AS30" s="177"/>
      <c r="AT30" s="177"/>
      <c r="AU30" s="184"/>
      <c r="AV30" s="186"/>
      <c r="AW30" s="193"/>
      <c r="AX30" s="193"/>
      <c r="BJ30" s="179"/>
      <c r="BK30" s="186"/>
      <c r="BL30" s="179"/>
      <c r="BM30" s="175"/>
      <c r="BN30" s="177"/>
      <c r="BO30" s="177"/>
      <c r="BQ30" s="174" t="s">
        <v>501</v>
      </c>
      <c r="BR30" s="173" t="s">
        <v>131</v>
      </c>
      <c r="BS30" s="173" t="s">
        <v>181</v>
      </c>
      <c r="BT30" s="173" t="s">
        <v>129</v>
      </c>
      <c r="BU30" s="172">
        <v>111</v>
      </c>
    </row>
    <row r="31" spans="2:73" ht="12.45" customHeight="1" thickTop="1" thickBot="1" x14ac:dyDescent="0.25">
      <c r="B31" s="172"/>
      <c r="D31" s="174"/>
      <c r="E31" s="173"/>
      <c r="F31" s="173"/>
      <c r="G31" s="173"/>
      <c r="H31" s="175"/>
      <c r="I31" s="175"/>
      <c r="J31" s="175"/>
      <c r="K31" s="186"/>
      <c r="L31" s="212"/>
      <c r="M31" s="179"/>
      <c r="N31" s="176"/>
      <c r="R31" s="224"/>
      <c r="S31" s="224"/>
      <c r="T31" s="224"/>
      <c r="X31" s="171"/>
      <c r="Y31" s="175"/>
      <c r="Z31" s="175"/>
      <c r="AA31" s="179"/>
      <c r="AB31" s="202"/>
      <c r="AC31" s="175"/>
      <c r="AD31" s="175"/>
      <c r="AF31" s="174"/>
      <c r="AG31" s="173"/>
      <c r="AH31" s="173"/>
      <c r="AI31" s="173"/>
      <c r="AJ31" s="172"/>
      <c r="AM31" s="172"/>
      <c r="AO31" s="174"/>
      <c r="AP31" s="173"/>
      <c r="AQ31" s="173"/>
      <c r="AR31" s="173"/>
      <c r="AS31" s="175"/>
      <c r="AT31" s="175"/>
      <c r="AU31" s="175"/>
      <c r="AV31" s="186"/>
      <c r="AW31" s="212"/>
      <c r="AX31" s="193"/>
      <c r="BJ31" s="179"/>
      <c r="BK31" s="175"/>
      <c r="BL31" s="179"/>
      <c r="BM31" s="202"/>
      <c r="BN31" s="175"/>
      <c r="BO31" s="175"/>
      <c r="BQ31" s="174"/>
      <c r="BR31" s="173"/>
      <c r="BS31" s="173"/>
      <c r="BT31" s="173"/>
      <c r="BU31" s="172"/>
    </row>
    <row r="32" spans="2:73" ht="12.45" customHeight="1" thickTop="1" thickBot="1" x14ac:dyDescent="0.25">
      <c r="B32" s="172">
        <v>14</v>
      </c>
      <c r="D32" s="174" t="s">
        <v>437</v>
      </c>
      <c r="E32" s="173" t="s">
        <v>131</v>
      </c>
      <c r="F32" s="173" t="s">
        <v>150</v>
      </c>
      <c r="G32" s="173" t="s">
        <v>129</v>
      </c>
      <c r="H32" s="177"/>
      <c r="I32" s="177"/>
      <c r="J32" s="175"/>
      <c r="K32" s="175"/>
      <c r="L32" s="184"/>
      <c r="M32" s="175"/>
      <c r="N32" s="176"/>
      <c r="R32" s="223"/>
      <c r="S32" s="223"/>
      <c r="T32" s="223"/>
      <c r="X32" s="171"/>
      <c r="Y32" s="175"/>
      <c r="Z32" s="175"/>
      <c r="AA32" s="193"/>
      <c r="AB32" s="193"/>
      <c r="AC32" s="192"/>
      <c r="AD32" s="195"/>
      <c r="AF32" s="174" t="s">
        <v>393</v>
      </c>
      <c r="AG32" s="173" t="s">
        <v>131</v>
      </c>
      <c r="AH32" s="173" t="s">
        <v>198</v>
      </c>
      <c r="AI32" s="173" t="s">
        <v>129</v>
      </c>
      <c r="AJ32" s="172">
        <v>47</v>
      </c>
      <c r="AM32" s="172">
        <v>79</v>
      </c>
      <c r="AO32" s="174" t="s">
        <v>704</v>
      </c>
      <c r="AP32" s="173" t="s">
        <v>131</v>
      </c>
      <c r="AQ32" s="173" t="s">
        <v>207</v>
      </c>
      <c r="AR32" s="173" t="s">
        <v>129</v>
      </c>
      <c r="AS32" s="175"/>
      <c r="AT32" s="175"/>
      <c r="AU32" s="175"/>
      <c r="AV32" s="175"/>
      <c r="AW32" s="184"/>
      <c r="AX32" s="186"/>
      <c r="BJ32" s="179"/>
      <c r="BK32" s="175"/>
      <c r="BL32" s="193"/>
      <c r="BM32" s="193"/>
      <c r="BN32" s="192"/>
      <c r="BO32" s="195"/>
      <c r="BQ32" s="174" t="s">
        <v>703</v>
      </c>
      <c r="BR32" s="173" t="s">
        <v>131</v>
      </c>
      <c r="BS32" s="173" t="s">
        <v>164</v>
      </c>
      <c r="BT32" s="173" t="s">
        <v>129</v>
      </c>
      <c r="BU32" s="172">
        <v>112</v>
      </c>
    </row>
    <row r="33" spans="2:73" ht="12.45" customHeight="1" thickTop="1" thickBot="1" x14ac:dyDescent="0.25">
      <c r="B33" s="172"/>
      <c r="D33" s="174"/>
      <c r="E33" s="173"/>
      <c r="F33" s="173"/>
      <c r="G33" s="173"/>
      <c r="H33" s="175"/>
      <c r="I33" s="175"/>
      <c r="J33" s="203"/>
      <c r="K33" s="175"/>
      <c r="L33" s="188"/>
      <c r="M33" s="175"/>
      <c r="N33" s="176"/>
      <c r="Q33" s="214"/>
      <c r="U33" s="214"/>
      <c r="X33" s="171"/>
      <c r="Y33" s="175"/>
      <c r="Z33" s="175"/>
      <c r="AA33" s="212"/>
      <c r="AB33" s="179"/>
      <c r="AC33" s="187"/>
      <c r="AD33" s="187"/>
      <c r="AF33" s="174"/>
      <c r="AG33" s="173"/>
      <c r="AH33" s="173"/>
      <c r="AI33" s="173"/>
      <c r="AJ33" s="172"/>
      <c r="AM33" s="172"/>
      <c r="AO33" s="174"/>
      <c r="AP33" s="173"/>
      <c r="AQ33" s="173"/>
      <c r="AR33" s="173"/>
      <c r="AS33" s="187"/>
      <c r="AT33" s="210"/>
      <c r="AU33" s="189"/>
      <c r="AV33" s="175"/>
      <c r="AW33" s="188"/>
      <c r="AX33" s="186"/>
      <c r="BB33" s="214"/>
      <c r="BF33" s="214"/>
      <c r="BJ33" s="179"/>
      <c r="BK33" s="175"/>
      <c r="BL33" s="212"/>
      <c r="BM33" s="179"/>
      <c r="BN33" s="187"/>
      <c r="BO33" s="187"/>
      <c r="BQ33" s="174"/>
      <c r="BR33" s="173"/>
      <c r="BS33" s="173"/>
      <c r="BT33" s="173"/>
      <c r="BU33" s="172"/>
    </row>
    <row r="34" spans="2:73" ht="12.45" customHeight="1" thickTop="1" thickBot="1" x14ac:dyDescent="0.25">
      <c r="B34" s="172">
        <v>15</v>
      </c>
      <c r="D34" s="174" t="s">
        <v>448</v>
      </c>
      <c r="E34" s="173" t="s">
        <v>131</v>
      </c>
      <c r="F34" s="173" t="s">
        <v>152</v>
      </c>
      <c r="G34" s="173" t="s">
        <v>129</v>
      </c>
      <c r="H34" s="195"/>
      <c r="I34" s="194"/>
      <c r="J34" s="193"/>
      <c r="K34" s="179"/>
      <c r="L34" s="188"/>
      <c r="M34" s="175"/>
      <c r="N34" s="176"/>
      <c r="Q34" s="205">
        <v>11</v>
      </c>
      <c r="R34" s="199"/>
      <c r="T34" s="204">
        <v>7</v>
      </c>
      <c r="U34" s="198"/>
      <c r="X34" s="171"/>
      <c r="Y34" s="175"/>
      <c r="Z34" s="175"/>
      <c r="AA34" s="178"/>
      <c r="AB34" s="175"/>
      <c r="AC34" s="195"/>
      <c r="AD34" s="195"/>
      <c r="AF34" s="174" t="s">
        <v>702</v>
      </c>
      <c r="AG34" s="173" t="s">
        <v>131</v>
      </c>
      <c r="AH34" s="173" t="s">
        <v>138</v>
      </c>
      <c r="AI34" s="173" t="s">
        <v>129</v>
      </c>
      <c r="AJ34" s="172">
        <v>48</v>
      </c>
      <c r="AM34" s="172">
        <v>80</v>
      </c>
      <c r="AO34" s="174" t="s">
        <v>536</v>
      </c>
      <c r="AP34" s="173" t="s">
        <v>131</v>
      </c>
      <c r="AQ34" s="173" t="s">
        <v>152</v>
      </c>
      <c r="AR34" s="173" t="s">
        <v>129</v>
      </c>
      <c r="AS34" s="177"/>
      <c r="AT34" s="177"/>
      <c r="AU34" s="209"/>
      <c r="AV34" s="179"/>
      <c r="AW34" s="188"/>
      <c r="AX34" s="186"/>
      <c r="BB34" s="205">
        <v>7</v>
      </c>
      <c r="BC34" s="199"/>
      <c r="BE34" s="204">
        <v>11</v>
      </c>
      <c r="BF34" s="198"/>
      <c r="BJ34" s="179"/>
      <c r="BK34" s="175"/>
      <c r="BL34" s="178"/>
      <c r="BM34" s="175"/>
      <c r="BN34" s="195"/>
      <c r="BO34" s="195"/>
      <c r="BQ34" s="174" t="s">
        <v>433</v>
      </c>
      <c r="BR34" s="173" t="s">
        <v>131</v>
      </c>
      <c r="BS34" s="173" t="s">
        <v>152</v>
      </c>
      <c r="BT34" s="173" t="s">
        <v>129</v>
      </c>
      <c r="BU34" s="172">
        <v>113</v>
      </c>
    </row>
    <row r="35" spans="2:73" ht="12.45" customHeight="1" thickTop="1" thickBot="1" x14ac:dyDescent="0.25">
      <c r="B35" s="172"/>
      <c r="D35" s="174"/>
      <c r="E35" s="173"/>
      <c r="F35" s="173"/>
      <c r="G35" s="173"/>
      <c r="H35" s="175"/>
      <c r="I35" s="175"/>
      <c r="J35" s="186"/>
      <c r="K35" s="189"/>
      <c r="L35" s="188"/>
      <c r="M35" s="175"/>
      <c r="N35" s="176"/>
      <c r="Q35" s="200"/>
      <c r="R35" s="199"/>
      <c r="S35" s="191"/>
      <c r="T35" s="199"/>
      <c r="U35" s="198"/>
      <c r="X35" s="171"/>
      <c r="Y35" s="175"/>
      <c r="Z35" s="175"/>
      <c r="AA35" s="181"/>
      <c r="AB35" s="180"/>
      <c r="AC35" s="190"/>
      <c r="AD35" s="187"/>
      <c r="AF35" s="174"/>
      <c r="AG35" s="173"/>
      <c r="AH35" s="173"/>
      <c r="AI35" s="173"/>
      <c r="AJ35" s="172"/>
      <c r="AM35" s="172"/>
      <c r="AO35" s="174"/>
      <c r="AP35" s="173"/>
      <c r="AQ35" s="173"/>
      <c r="AR35" s="173"/>
      <c r="AS35" s="175"/>
      <c r="AT35" s="175"/>
      <c r="AU35" s="186"/>
      <c r="AV35" s="189"/>
      <c r="AW35" s="188"/>
      <c r="AX35" s="186"/>
      <c r="BB35" s="200"/>
      <c r="BC35" s="199"/>
      <c r="BD35" s="191"/>
      <c r="BE35" s="199"/>
      <c r="BF35" s="198"/>
      <c r="BJ35" s="179"/>
      <c r="BK35" s="175"/>
      <c r="BL35" s="181"/>
      <c r="BM35" s="180"/>
      <c r="BN35" s="190"/>
      <c r="BO35" s="187"/>
      <c r="BQ35" s="174"/>
      <c r="BR35" s="173"/>
      <c r="BS35" s="173"/>
      <c r="BT35" s="173"/>
      <c r="BU35" s="172"/>
    </row>
    <row r="36" spans="2:73" ht="12.45" customHeight="1" thickTop="1" thickBot="1" x14ac:dyDescent="0.25">
      <c r="B36" s="172">
        <v>16</v>
      </c>
      <c r="D36" s="174" t="s">
        <v>402</v>
      </c>
      <c r="E36" s="173" t="s">
        <v>131</v>
      </c>
      <c r="F36" s="173" t="s">
        <v>198</v>
      </c>
      <c r="G36" s="173" t="s">
        <v>129</v>
      </c>
      <c r="H36" s="175"/>
      <c r="I36" s="175"/>
      <c r="J36" s="175"/>
      <c r="K36" s="184"/>
      <c r="L36" s="175"/>
      <c r="M36" s="175"/>
      <c r="N36" s="176"/>
      <c r="Q36" s="205">
        <v>11</v>
      </c>
      <c r="R36" s="199"/>
      <c r="T36" s="204">
        <v>8</v>
      </c>
      <c r="U36" s="198"/>
      <c r="X36" s="171"/>
      <c r="Y36" s="175"/>
      <c r="Z36" s="175"/>
      <c r="AA36" s="175"/>
      <c r="AB36" s="178"/>
      <c r="AC36" s="177"/>
      <c r="AD36" s="177"/>
      <c r="AF36" s="174" t="s">
        <v>701</v>
      </c>
      <c r="AG36" s="173" t="s">
        <v>131</v>
      </c>
      <c r="AH36" s="173" t="s">
        <v>295</v>
      </c>
      <c r="AI36" s="173" t="s">
        <v>129</v>
      </c>
      <c r="AJ36" s="172">
        <v>49</v>
      </c>
      <c r="AM36" s="172">
        <v>81</v>
      </c>
      <c r="AO36" s="174" t="s">
        <v>471</v>
      </c>
      <c r="AP36" s="173" t="s">
        <v>131</v>
      </c>
      <c r="AQ36" s="173" t="s">
        <v>181</v>
      </c>
      <c r="AR36" s="173" t="s">
        <v>129</v>
      </c>
      <c r="AS36" s="175"/>
      <c r="AT36" s="175"/>
      <c r="AU36" s="175"/>
      <c r="AV36" s="184"/>
      <c r="AW36" s="175"/>
      <c r="AX36" s="186"/>
      <c r="BB36" s="205">
        <v>7</v>
      </c>
      <c r="BC36" s="199"/>
      <c r="BE36" s="204">
        <v>11</v>
      </c>
      <c r="BF36" s="198"/>
      <c r="BJ36" s="179"/>
      <c r="BK36" s="175"/>
      <c r="BL36" s="175"/>
      <c r="BM36" s="178"/>
      <c r="BN36" s="177"/>
      <c r="BO36" s="177"/>
      <c r="BQ36" s="174" t="s">
        <v>700</v>
      </c>
      <c r="BR36" s="173" t="s">
        <v>131</v>
      </c>
      <c r="BS36" s="173" t="s">
        <v>148</v>
      </c>
      <c r="BT36" s="173" t="s">
        <v>129</v>
      </c>
      <c r="BU36" s="172">
        <v>114</v>
      </c>
    </row>
    <row r="37" spans="2:73" ht="12.45" customHeight="1" thickTop="1" thickBot="1" x14ac:dyDescent="0.25">
      <c r="B37" s="172"/>
      <c r="D37" s="174"/>
      <c r="E37" s="173"/>
      <c r="F37" s="173"/>
      <c r="G37" s="173"/>
      <c r="H37" s="187"/>
      <c r="I37" s="210"/>
      <c r="J37" s="189"/>
      <c r="K37" s="188"/>
      <c r="L37" s="175"/>
      <c r="M37" s="175"/>
      <c r="N37" s="176"/>
      <c r="O37" s="303">
        <f>IF(Q34="","",IF(Q34&gt;T34,1,0)+IF(Q36&gt;T36,1,0)+IF(Q38&gt;T38,1,0)+IF(Q40&gt;T40,1,0)+IF(Q42&gt;T42,1,0))</f>
        <v>3</v>
      </c>
      <c r="P37" s="305"/>
      <c r="Q37" s="200"/>
      <c r="R37" s="199"/>
      <c r="S37" s="191"/>
      <c r="T37" s="199"/>
      <c r="U37" s="198"/>
      <c r="V37" s="304">
        <f>IF(Q34="","",IF(Q34&lt;T34,1,0)+IF(Q36&lt;T36,1,0)+IF(Q38&lt;T38,1,0)+IF(Q40&lt;T40,1,0)+IF(Q42&lt;T42,1,0))</f>
        <v>0</v>
      </c>
      <c r="W37" s="303"/>
      <c r="X37" s="171"/>
      <c r="Y37" s="175"/>
      <c r="Z37" s="175"/>
      <c r="AA37" s="175"/>
      <c r="AB37" s="175"/>
      <c r="AC37" s="175"/>
      <c r="AD37" s="175"/>
      <c r="AF37" s="174"/>
      <c r="AG37" s="173"/>
      <c r="AH37" s="173"/>
      <c r="AI37" s="173"/>
      <c r="AJ37" s="172"/>
      <c r="AM37" s="172"/>
      <c r="AO37" s="174"/>
      <c r="AP37" s="173"/>
      <c r="AQ37" s="173"/>
      <c r="AR37" s="173"/>
      <c r="AS37" s="187"/>
      <c r="AT37" s="210"/>
      <c r="AU37" s="189"/>
      <c r="AV37" s="188"/>
      <c r="AW37" s="175"/>
      <c r="AX37" s="186"/>
      <c r="AZ37" s="303">
        <f>IF(BB34="","",IF(BB34&gt;BE34,1,0)+IF(BB36&gt;BE36,1,0)+IF(BB38&gt;BE38,1,0)+IF(BB40&gt;BE40,1,0)+IF(BB42&gt;BE42,1,0))</f>
        <v>0</v>
      </c>
      <c r="BA37" s="305"/>
      <c r="BB37" s="200"/>
      <c r="BC37" s="199"/>
      <c r="BD37" s="191"/>
      <c r="BE37" s="199"/>
      <c r="BF37" s="198"/>
      <c r="BG37" s="304">
        <f>IF(BB34="","",IF(BB34&lt;BE34,1,0)+IF(BB36&lt;BE36,1,0)+IF(BB38&lt;BE38,1,0)+IF(BB40&lt;BE40,1,0)+IF(BB42&lt;BE42,1,0))</f>
        <v>3</v>
      </c>
      <c r="BH37" s="303"/>
      <c r="BJ37" s="179"/>
      <c r="BK37" s="175"/>
      <c r="BL37" s="175"/>
      <c r="BM37" s="175"/>
      <c r="BN37" s="175"/>
      <c r="BO37" s="175"/>
      <c r="BQ37" s="174"/>
      <c r="BR37" s="173"/>
      <c r="BS37" s="173"/>
      <c r="BT37" s="173"/>
      <c r="BU37" s="172"/>
    </row>
    <row r="38" spans="2:73" ht="12.45" customHeight="1" thickTop="1" thickBot="1" x14ac:dyDescent="0.25">
      <c r="B38" s="172">
        <v>17</v>
      </c>
      <c r="D38" s="174" t="s">
        <v>699</v>
      </c>
      <c r="E38" s="173" t="s">
        <v>131</v>
      </c>
      <c r="F38" s="173" t="s">
        <v>210</v>
      </c>
      <c r="G38" s="173" t="s">
        <v>129</v>
      </c>
      <c r="H38" s="177"/>
      <c r="I38" s="177"/>
      <c r="J38" s="184"/>
      <c r="K38" s="175"/>
      <c r="L38" s="175"/>
      <c r="M38" s="175"/>
      <c r="N38" s="170"/>
      <c r="O38" s="303"/>
      <c r="P38" s="305"/>
      <c r="Q38" s="205">
        <v>11</v>
      </c>
      <c r="R38" s="199"/>
      <c r="T38" s="204">
        <v>3</v>
      </c>
      <c r="U38" s="198"/>
      <c r="V38" s="304"/>
      <c r="W38" s="303"/>
      <c r="X38" s="306"/>
      <c r="Y38" s="175"/>
      <c r="Z38" s="175"/>
      <c r="AA38" s="175"/>
      <c r="AB38" s="175"/>
      <c r="AC38" s="177"/>
      <c r="AD38" s="177"/>
      <c r="AF38" s="174" t="s">
        <v>698</v>
      </c>
      <c r="AG38" s="173" t="s">
        <v>131</v>
      </c>
      <c r="AH38" s="173" t="s">
        <v>210</v>
      </c>
      <c r="AI38" s="173" t="s">
        <v>129</v>
      </c>
      <c r="AJ38" s="172">
        <v>50</v>
      </c>
      <c r="AM38" s="172">
        <v>82</v>
      </c>
      <c r="AO38" s="174" t="s">
        <v>697</v>
      </c>
      <c r="AP38" s="173" t="s">
        <v>131</v>
      </c>
      <c r="AQ38" s="173" t="s">
        <v>138</v>
      </c>
      <c r="AR38" s="173" t="s">
        <v>129</v>
      </c>
      <c r="AS38" s="177"/>
      <c r="AT38" s="177"/>
      <c r="AU38" s="184"/>
      <c r="AV38" s="175"/>
      <c r="AW38" s="175"/>
      <c r="AX38" s="186"/>
      <c r="AY38" s="302"/>
      <c r="AZ38" s="303"/>
      <c r="BA38" s="305"/>
      <c r="BB38" s="205">
        <v>9</v>
      </c>
      <c r="BC38" s="199"/>
      <c r="BE38" s="204">
        <v>11</v>
      </c>
      <c r="BF38" s="198"/>
      <c r="BG38" s="304"/>
      <c r="BH38" s="303"/>
      <c r="BI38" s="220"/>
      <c r="BJ38" s="179"/>
      <c r="BK38" s="175"/>
      <c r="BL38" s="175"/>
      <c r="BM38" s="175"/>
      <c r="BN38" s="177"/>
      <c r="BO38" s="177"/>
      <c r="BQ38" s="174" t="s">
        <v>696</v>
      </c>
      <c r="BR38" s="173" t="s">
        <v>131</v>
      </c>
      <c r="BS38" s="173" t="s">
        <v>135</v>
      </c>
      <c r="BT38" s="173" t="s">
        <v>129</v>
      </c>
      <c r="BU38" s="172">
        <v>115</v>
      </c>
    </row>
    <row r="39" spans="2:73" ht="12.45" customHeight="1" thickTop="1" thickBot="1" x14ac:dyDescent="0.25">
      <c r="B39" s="172"/>
      <c r="D39" s="174"/>
      <c r="E39" s="173"/>
      <c r="F39" s="173"/>
      <c r="G39" s="173"/>
      <c r="H39" s="175"/>
      <c r="I39" s="175"/>
      <c r="J39" s="175"/>
      <c r="K39" s="175"/>
      <c r="L39" s="175"/>
      <c r="M39" s="186"/>
      <c r="N39" s="219"/>
      <c r="O39" s="303"/>
      <c r="P39" s="305"/>
      <c r="Q39" s="200"/>
      <c r="R39" s="199"/>
      <c r="S39" s="191"/>
      <c r="T39" s="199"/>
      <c r="U39" s="198"/>
      <c r="V39" s="304"/>
      <c r="W39" s="303"/>
      <c r="X39" s="215"/>
      <c r="Y39" s="179"/>
      <c r="Z39" s="175"/>
      <c r="AA39" s="175"/>
      <c r="AB39" s="202"/>
      <c r="AC39" s="175"/>
      <c r="AD39" s="175"/>
      <c r="AF39" s="174"/>
      <c r="AG39" s="173"/>
      <c r="AH39" s="173"/>
      <c r="AI39" s="173"/>
      <c r="AJ39" s="172"/>
      <c r="AM39" s="172"/>
      <c r="AO39" s="174"/>
      <c r="AP39" s="173"/>
      <c r="AQ39" s="173"/>
      <c r="AR39" s="173"/>
      <c r="AS39" s="175"/>
      <c r="AT39" s="175"/>
      <c r="AU39" s="175"/>
      <c r="AV39" s="175"/>
      <c r="AW39" s="175"/>
      <c r="AX39" s="175"/>
      <c r="AY39" s="176"/>
      <c r="AZ39" s="303"/>
      <c r="BA39" s="305"/>
      <c r="BB39" s="200"/>
      <c r="BC39" s="199"/>
      <c r="BD39" s="191"/>
      <c r="BE39" s="199"/>
      <c r="BF39" s="198"/>
      <c r="BG39" s="304"/>
      <c r="BH39" s="303"/>
      <c r="BI39" s="218"/>
      <c r="BJ39" s="175"/>
      <c r="BK39" s="175"/>
      <c r="BL39" s="175"/>
      <c r="BM39" s="202"/>
      <c r="BN39" s="175"/>
      <c r="BO39" s="175"/>
      <c r="BQ39" s="174"/>
      <c r="BR39" s="173"/>
      <c r="BS39" s="173"/>
      <c r="BT39" s="173"/>
      <c r="BU39" s="172"/>
    </row>
    <row r="40" spans="2:73" ht="12.45" customHeight="1" thickTop="1" thickBot="1" x14ac:dyDescent="0.25">
      <c r="B40" s="172">
        <v>18</v>
      </c>
      <c r="D40" s="174" t="s">
        <v>619</v>
      </c>
      <c r="E40" s="173" t="s">
        <v>131</v>
      </c>
      <c r="F40" s="173" t="s">
        <v>210</v>
      </c>
      <c r="G40" s="173" t="s">
        <v>129</v>
      </c>
      <c r="H40" s="177"/>
      <c r="I40" s="177"/>
      <c r="J40" s="175"/>
      <c r="K40" s="175"/>
      <c r="L40" s="175"/>
      <c r="M40" s="186"/>
      <c r="O40" s="303"/>
      <c r="P40" s="305"/>
      <c r="Q40" s="205"/>
      <c r="R40" s="199"/>
      <c r="T40" s="204"/>
      <c r="U40" s="198"/>
      <c r="V40" s="304"/>
      <c r="W40" s="303"/>
      <c r="Y40" s="179"/>
      <c r="Z40" s="175"/>
      <c r="AA40" s="181"/>
      <c r="AB40" s="186"/>
      <c r="AC40" s="192"/>
      <c r="AD40" s="195"/>
      <c r="AF40" s="174" t="s">
        <v>695</v>
      </c>
      <c r="AG40" s="173" t="s">
        <v>131</v>
      </c>
      <c r="AH40" s="173" t="s">
        <v>191</v>
      </c>
      <c r="AI40" s="173" t="s">
        <v>129</v>
      </c>
      <c r="AJ40" s="172">
        <v>51</v>
      </c>
      <c r="AM40" s="172">
        <v>83</v>
      </c>
      <c r="AO40" s="174" t="s">
        <v>694</v>
      </c>
      <c r="AP40" s="173" t="s">
        <v>131</v>
      </c>
      <c r="AQ40" s="173" t="s">
        <v>138</v>
      </c>
      <c r="AR40" s="173" t="s">
        <v>129</v>
      </c>
      <c r="AS40" s="177"/>
      <c r="AT40" s="177"/>
      <c r="AU40" s="175"/>
      <c r="AV40" s="175"/>
      <c r="AW40" s="175"/>
      <c r="AX40" s="175"/>
      <c r="AY40" s="176"/>
      <c r="AZ40" s="303"/>
      <c r="BA40" s="305"/>
      <c r="BB40" s="205"/>
      <c r="BC40" s="199"/>
      <c r="BE40" s="204"/>
      <c r="BF40" s="198"/>
      <c r="BG40" s="304"/>
      <c r="BH40" s="303"/>
      <c r="BI40" s="171"/>
      <c r="BJ40" s="175"/>
      <c r="BK40" s="175"/>
      <c r="BL40" s="181"/>
      <c r="BM40" s="186"/>
      <c r="BN40" s="192"/>
      <c r="BO40" s="195"/>
      <c r="BQ40" s="174" t="s">
        <v>565</v>
      </c>
      <c r="BR40" s="173" t="s">
        <v>131</v>
      </c>
      <c r="BS40" s="173" t="s">
        <v>221</v>
      </c>
      <c r="BT40" s="173" t="s">
        <v>129</v>
      </c>
      <c r="BU40" s="172">
        <v>116</v>
      </c>
    </row>
    <row r="41" spans="2:73" ht="12.45" customHeight="1" thickTop="1" thickBot="1" x14ac:dyDescent="0.25">
      <c r="B41" s="172"/>
      <c r="D41" s="174"/>
      <c r="E41" s="173"/>
      <c r="F41" s="173"/>
      <c r="G41" s="173"/>
      <c r="H41" s="175"/>
      <c r="I41" s="175"/>
      <c r="J41" s="203"/>
      <c r="K41" s="175"/>
      <c r="L41" s="175"/>
      <c r="M41" s="186"/>
      <c r="Q41" s="200"/>
      <c r="R41" s="199"/>
      <c r="S41" s="191"/>
      <c r="T41" s="199"/>
      <c r="U41" s="198"/>
      <c r="Y41" s="179"/>
      <c r="Z41" s="175"/>
      <c r="AA41" s="202"/>
      <c r="AB41" s="175"/>
      <c r="AC41" s="187"/>
      <c r="AD41" s="187"/>
      <c r="AF41" s="174"/>
      <c r="AG41" s="173"/>
      <c r="AH41" s="173"/>
      <c r="AI41" s="173"/>
      <c r="AJ41" s="172"/>
      <c r="AM41" s="172"/>
      <c r="AO41" s="174"/>
      <c r="AP41" s="173"/>
      <c r="AQ41" s="173"/>
      <c r="AR41" s="173"/>
      <c r="AS41" s="175"/>
      <c r="AT41" s="175"/>
      <c r="AU41" s="203"/>
      <c r="AV41" s="175"/>
      <c r="AW41" s="175"/>
      <c r="AX41" s="175"/>
      <c r="AY41" s="176"/>
      <c r="BB41" s="200"/>
      <c r="BC41" s="199"/>
      <c r="BD41" s="191"/>
      <c r="BE41" s="199"/>
      <c r="BF41" s="198"/>
      <c r="BI41" s="171"/>
      <c r="BJ41" s="175"/>
      <c r="BK41" s="175"/>
      <c r="BL41" s="202"/>
      <c r="BM41" s="175"/>
      <c r="BN41" s="187"/>
      <c r="BO41" s="187"/>
      <c r="BQ41" s="174"/>
      <c r="BR41" s="173"/>
      <c r="BS41" s="173"/>
      <c r="BT41" s="173"/>
      <c r="BU41" s="172"/>
    </row>
    <row r="42" spans="2:73" ht="12.45" customHeight="1" thickTop="1" x14ac:dyDescent="0.2">
      <c r="B42" s="172">
        <v>19</v>
      </c>
      <c r="D42" s="174" t="s">
        <v>422</v>
      </c>
      <c r="E42" s="173" t="s">
        <v>131</v>
      </c>
      <c r="F42" s="173" t="s">
        <v>135</v>
      </c>
      <c r="G42" s="173" t="s">
        <v>129</v>
      </c>
      <c r="H42" s="195"/>
      <c r="I42" s="194"/>
      <c r="J42" s="179"/>
      <c r="K42" s="188"/>
      <c r="L42" s="175"/>
      <c r="M42" s="186"/>
      <c r="Q42" s="205"/>
      <c r="R42" s="199"/>
      <c r="T42" s="204"/>
      <c r="U42" s="198"/>
      <c r="Y42" s="179"/>
      <c r="Z42" s="181"/>
      <c r="AA42" s="186"/>
      <c r="AB42" s="179"/>
      <c r="AC42" s="195"/>
      <c r="AD42" s="195"/>
      <c r="AF42" s="174" t="s">
        <v>685</v>
      </c>
      <c r="AG42" s="173" t="s">
        <v>131</v>
      </c>
      <c r="AH42" s="173" t="s">
        <v>207</v>
      </c>
      <c r="AI42" s="173" t="s">
        <v>129</v>
      </c>
      <c r="AJ42" s="172">
        <v>52</v>
      </c>
      <c r="AM42" s="172">
        <v>84</v>
      </c>
      <c r="AO42" s="174" t="s">
        <v>693</v>
      </c>
      <c r="AP42" s="173" t="s">
        <v>131</v>
      </c>
      <c r="AQ42" s="173" t="s">
        <v>210</v>
      </c>
      <c r="AR42" s="173" t="s">
        <v>129</v>
      </c>
      <c r="AS42" s="195"/>
      <c r="AT42" s="194"/>
      <c r="AU42" s="179"/>
      <c r="AV42" s="188"/>
      <c r="AW42" s="175"/>
      <c r="AX42" s="175"/>
      <c r="AY42" s="176"/>
      <c r="BB42" s="205"/>
      <c r="BC42" s="199"/>
      <c r="BE42" s="204"/>
      <c r="BF42" s="198"/>
      <c r="BI42" s="171"/>
      <c r="BJ42" s="175"/>
      <c r="BK42" s="181"/>
      <c r="BL42" s="186"/>
      <c r="BM42" s="179"/>
      <c r="BN42" s="195"/>
      <c r="BO42" s="195"/>
      <c r="BQ42" s="174" t="s">
        <v>692</v>
      </c>
      <c r="BR42" s="173" t="s">
        <v>131</v>
      </c>
      <c r="BS42" s="173" t="s">
        <v>181</v>
      </c>
      <c r="BT42" s="173" t="s">
        <v>129</v>
      </c>
      <c r="BU42" s="172">
        <v>117</v>
      </c>
    </row>
    <row r="43" spans="2:73" ht="12.45" customHeight="1" thickBot="1" x14ac:dyDescent="0.25">
      <c r="B43" s="172"/>
      <c r="D43" s="174"/>
      <c r="E43" s="173"/>
      <c r="F43" s="173"/>
      <c r="G43" s="173"/>
      <c r="H43" s="175"/>
      <c r="I43" s="175"/>
      <c r="J43" s="175"/>
      <c r="K43" s="203"/>
      <c r="L43" s="175"/>
      <c r="M43" s="186"/>
      <c r="Q43" s="200"/>
      <c r="R43" s="199"/>
      <c r="S43" s="191"/>
      <c r="T43" s="199"/>
      <c r="U43" s="198"/>
      <c r="Y43" s="179"/>
      <c r="Z43" s="181"/>
      <c r="AA43" s="186"/>
      <c r="AB43" s="212"/>
      <c r="AC43" s="190"/>
      <c r="AD43" s="187"/>
      <c r="AF43" s="174"/>
      <c r="AG43" s="173"/>
      <c r="AH43" s="173"/>
      <c r="AI43" s="173"/>
      <c r="AJ43" s="172"/>
      <c r="AM43" s="172"/>
      <c r="AO43" s="174"/>
      <c r="AP43" s="173"/>
      <c r="AQ43" s="173"/>
      <c r="AR43" s="173"/>
      <c r="AS43" s="175"/>
      <c r="AT43" s="175"/>
      <c r="AU43" s="175"/>
      <c r="AV43" s="203"/>
      <c r="AW43" s="175"/>
      <c r="AX43" s="175"/>
      <c r="AY43" s="176"/>
      <c r="BB43" s="200"/>
      <c r="BC43" s="199"/>
      <c r="BD43" s="191"/>
      <c r="BE43" s="199"/>
      <c r="BF43" s="198"/>
      <c r="BI43" s="171"/>
      <c r="BJ43" s="175"/>
      <c r="BK43" s="181"/>
      <c r="BL43" s="186"/>
      <c r="BM43" s="212"/>
      <c r="BN43" s="190"/>
      <c r="BO43" s="187"/>
      <c r="BQ43" s="174"/>
      <c r="BR43" s="173"/>
      <c r="BS43" s="173"/>
      <c r="BT43" s="173"/>
      <c r="BU43" s="172"/>
    </row>
    <row r="44" spans="2:73" ht="12.45" customHeight="1" thickTop="1" thickBot="1" x14ac:dyDescent="0.25">
      <c r="B44" s="172">
        <v>20</v>
      </c>
      <c r="D44" s="174" t="s">
        <v>492</v>
      </c>
      <c r="E44" s="173" t="s">
        <v>131</v>
      </c>
      <c r="F44" s="173" t="s">
        <v>183</v>
      </c>
      <c r="G44" s="173" t="s">
        <v>129</v>
      </c>
      <c r="H44" s="177"/>
      <c r="I44" s="177"/>
      <c r="J44" s="186"/>
      <c r="K44" s="179"/>
      <c r="L44" s="188"/>
      <c r="M44" s="186"/>
      <c r="Q44" s="191"/>
      <c r="U44" s="191"/>
      <c r="Y44" s="179"/>
      <c r="Z44" s="181"/>
      <c r="AA44" s="175"/>
      <c r="AB44" s="178"/>
      <c r="AC44" s="177"/>
      <c r="AD44" s="177"/>
      <c r="AF44" s="174" t="s">
        <v>691</v>
      </c>
      <c r="AG44" s="173" t="s">
        <v>131</v>
      </c>
      <c r="AH44" s="173" t="s">
        <v>135</v>
      </c>
      <c r="AI44" s="173" t="s">
        <v>129</v>
      </c>
      <c r="AJ44" s="172">
        <v>53</v>
      </c>
      <c r="AM44" s="172">
        <v>85</v>
      </c>
      <c r="AO44" s="174" t="s">
        <v>471</v>
      </c>
      <c r="AP44" s="173" t="s">
        <v>131</v>
      </c>
      <c r="AQ44" s="173" t="s">
        <v>158</v>
      </c>
      <c r="AR44" s="173" t="s">
        <v>129</v>
      </c>
      <c r="AS44" s="175"/>
      <c r="AT44" s="175"/>
      <c r="AU44" s="186"/>
      <c r="AV44" s="179"/>
      <c r="AW44" s="188"/>
      <c r="AX44" s="175"/>
      <c r="AY44" s="176"/>
      <c r="BB44" s="191"/>
      <c r="BF44" s="191"/>
      <c r="BI44" s="171"/>
      <c r="BJ44" s="175"/>
      <c r="BK44" s="181"/>
      <c r="BL44" s="175"/>
      <c r="BM44" s="178"/>
      <c r="BN44" s="177"/>
      <c r="BO44" s="177"/>
      <c r="BQ44" s="174" t="s">
        <v>497</v>
      </c>
      <c r="BR44" s="173" t="s">
        <v>131</v>
      </c>
      <c r="BS44" s="173" t="s">
        <v>295</v>
      </c>
      <c r="BT44" s="173" t="s">
        <v>129</v>
      </c>
      <c r="BU44" s="172">
        <v>118</v>
      </c>
    </row>
    <row r="45" spans="2:73" ht="12.45" customHeight="1" thickTop="1" thickBot="1" x14ac:dyDescent="0.25">
      <c r="B45" s="172"/>
      <c r="D45" s="174"/>
      <c r="E45" s="173"/>
      <c r="F45" s="173"/>
      <c r="G45" s="173"/>
      <c r="H45" s="175"/>
      <c r="I45" s="175"/>
      <c r="J45" s="213"/>
      <c r="K45" s="179"/>
      <c r="L45" s="188"/>
      <c r="M45" s="186"/>
      <c r="S45" s="171"/>
      <c r="Y45" s="179"/>
      <c r="Z45" s="202"/>
      <c r="AA45" s="175"/>
      <c r="AB45" s="175"/>
      <c r="AC45" s="175"/>
      <c r="AD45" s="175"/>
      <c r="AF45" s="174"/>
      <c r="AG45" s="173"/>
      <c r="AH45" s="173"/>
      <c r="AI45" s="173"/>
      <c r="AJ45" s="172"/>
      <c r="AM45" s="172"/>
      <c r="AO45" s="174"/>
      <c r="AP45" s="173"/>
      <c r="AQ45" s="173"/>
      <c r="AR45" s="173"/>
      <c r="AS45" s="187"/>
      <c r="AT45" s="210"/>
      <c r="AU45" s="212"/>
      <c r="AV45" s="179"/>
      <c r="AW45" s="188"/>
      <c r="AX45" s="175"/>
      <c r="AY45" s="176"/>
      <c r="BD45" s="215"/>
      <c r="BI45" s="171"/>
      <c r="BJ45" s="175"/>
      <c r="BK45" s="202"/>
      <c r="BL45" s="175"/>
      <c r="BM45" s="175"/>
      <c r="BN45" s="175"/>
      <c r="BO45" s="175"/>
      <c r="BQ45" s="174"/>
      <c r="BR45" s="173"/>
      <c r="BS45" s="173"/>
      <c r="BT45" s="173"/>
      <c r="BU45" s="172"/>
    </row>
    <row r="46" spans="2:73" ht="12.45" customHeight="1" thickTop="1" thickBot="1" x14ac:dyDescent="0.25">
      <c r="B46" s="172">
        <v>21</v>
      </c>
      <c r="D46" s="174" t="s">
        <v>690</v>
      </c>
      <c r="E46" s="173" t="s">
        <v>131</v>
      </c>
      <c r="F46" s="173" t="s">
        <v>202</v>
      </c>
      <c r="G46" s="173" t="s">
        <v>129</v>
      </c>
      <c r="H46" s="195"/>
      <c r="I46" s="194"/>
      <c r="J46" s="175"/>
      <c r="K46" s="175"/>
      <c r="L46" s="188"/>
      <c r="M46" s="186"/>
      <c r="S46" s="171"/>
      <c r="Y46" s="193"/>
      <c r="Z46" s="193"/>
      <c r="AA46" s="179"/>
      <c r="AB46" s="175"/>
      <c r="AC46" s="195"/>
      <c r="AD46" s="195"/>
      <c r="AF46" s="174" t="s">
        <v>689</v>
      </c>
      <c r="AG46" s="173" t="s">
        <v>131</v>
      </c>
      <c r="AH46" s="173" t="s">
        <v>146</v>
      </c>
      <c r="AI46" s="173" t="s">
        <v>129</v>
      </c>
      <c r="AJ46" s="172">
        <v>54</v>
      </c>
      <c r="AM46" s="172">
        <v>86</v>
      </c>
      <c r="AO46" s="174" t="s">
        <v>688</v>
      </c>
      <c r="AP46" s="173" t="s">
        <v>131</v>
      </c>
      <c r="AQ46" s="173" t="s">
        <v>183</v>
      </c>
      <c r="AR46" s="173" t="s">
        <v>129</v>
      </c>
      <c r="AS46" s="177"/>
      <c r="AT46" s="177"/>
      <c r="AU46" s="184"/>
      <c r="AV46" s="175"/>
      <c r="AW46" s="188"/>
      <c r="AX46" s="175"/>
      <c r="AY46" s="176"/>
      <c r="BD46" s="215"/>
      <c r="BI46" s="171"/>
      <c r="BJ46" s="186"/>
      <c r="BK46" s="193"/>
      <c r="BL46" s="179"/>
      <c r="BM46" s="175"/>
      <c r="BN46" s="177"/>
      <c r="BO46" s="177"/>
      <c r="BQ46" s="174" t="s">
        <v>632</v>
      </c>
      <c r="BR46" s="173" t="s">
        <v>131</v>
      </c>
      <c r="BS46" s="173" t="s">
        <v>191</v>
      </c>
      <c r="BT46" s="173" t="s">
        <v>129</v>
      </c>
      <c r="BU46" s="172">
        <v>119</v>
      </c>
    </row>
    <row r="47" spans="2:73" ht="12.45" customHeight="1" thickTop="1" thickBot="1" x14ac:dyDescent="0.25">
      <c r="B47" s="172"/>
      <c r="D47" s="174"/>
      <c r="E47" s="173"/>
      <c r="F47" s="173"/>
      <c r="G47" s="173"/>
      <c r="H47" s="175"/>
      <c r="I47" s="175"/>
      <c r="J47" s="175"/>
      <c r="K47" s="175"/>
      <c r="L47" s="203"/>
      <c r="M47" s="186"/>
      <c r="S47" s="171"/>
      <c r="Y47" s="193"/>
      <c r="Z47" s="193"/>
      <c r="AA47" s="179"/>
      <c r="AB47" s="180"/>
      <c r="AC47" s="190"/>
      <c r="AD47" s="187"/>
      <c r="AF47" s="174"/>
      <c r="AG47" s="173"/>
      <c r="AH47" s="173"/>
      <c r="AI47" s="173"/>
      <c r="AJ47" s="172"/>
      <c r="AM47" s="172"/>
      <c r="AO47" s="174"/>
      <c r="AP47" s="173"/>
      <c r="AQ47" s="173"/>
      <c r="AR47" s="173"/>
      <c r="AS47" s="175"/>
      <c r="AT47" s="175"/>
      <c r="AU47" s="175"/>
      <c r="AV47" s="175"/>
      <c r="AW47" s="203"/>
      <c r="AX47" s="175"/>
      <c r="AY47" s="176"/>
      <c r="BD47" s="215"/>
      <c r="BI47" s="171"/>
      <c r="BJ47" s="186"/>
      <c r="BK47" s="193"/>
      <c r="BL47" s="179"/>
      <c r="BM47" s="202"/>
      <c r="BN47" s="175"/>
      <c r="BO47" s="175"/>
      <c r="BQ47" s="174"/>
      <c r="BR47" s="173"/>
      <c r="BS47" s="173"/>
      <c r="BT47" s="173"/>
      <c r="BU47" s="172"/>
    </row>
    <row r="48" spans="2:73" ht="12.45" customHeight="1" thickTop="1" thickBot="1" x14ac:dyDescent="0.25">
      <c r="B48" s="172">
        <v>22</v>
      </c>
      <c r="D48" s="174" t="s">
        <v>472</v>
      </c>
      <c r="E48" s="173" t="s">
        <v>131</v>
      </c>
      <c r="F48" s="173" t="s">
        <v>138</v>
      </c>
      <c r="G48" s="173" t="s">
        <v>129</v>
      </c>
      <c r="H48" s="177"/>
      <c r="I48" s="177"/>
      <c r="J48" s="175"/>
      <c r="K48" s="186"/>
      <c r="L48" s="193"/>
      <c r="M48" s="193"/>
      <c r="S48" s="171"/>
      <c r="Y48" s="193"/>
      <c r="Z48" s="193"/>
      <c r="AA48" s="193"/>
      <c r="AB48" s="185"/>
      <c r="AC48" s="177"/>
      <c r="AD48" s="177"/>
      <c r="AF48" s="174" t="s">
        <v>687</v>
      </c>
      <c r="AG48" s="173" t="s">
        <v>131</v>
      </c>
      <c r="AH48" s="173" t="s">
        <v>142</v>
      </c>
      <c r="AI48" s="173" t="s">
        <v>129</v>
      </c>
      <c r="AJ48" s="172">
        <v>55</v>
      </c>
      <c r="AM48" s="172">
        <v>87</v>
      </c>
      <c r="AO48" s="174" t="s">
        <v>686</v>
      </c>
      <c r="AP48" s="173" t="s">
        <v>131</v>
      </c>
      <c r="AQ48" s="173" t="s">
        <v>142</v>
      </c>
      <c r="AR48" s="173" t="s">
        <v>129</v>
      </c>
      <c r="AS48" s="177"/>
      <c r="AT48" s="177"/>
      <c r="AU48" s="175"/>
      <c r="AV48" s="186"/>
      <c r="AW48" s="193"/>
      <c r="AX48" s="179"/>
      <c r="AY48" s="176"/>
      <c r="BD48" s="215"/>
      <c r="BI48" s="171"/>
      <c r="BJ48" s="186"/>
      <c r="BK48" s="193"/>
      <c r="BL48" s="193"/>
      <c r="BM48" s="193"/>
      <c r="BN48" s="192"/>
      <c r="BO48" s="195"/>
      <c r="BQ48" s="174" t="s">
        <v>627</v>
      </c>
      <c r="BR48" s="173" t="s">
        <v>131</v>
      </c>
      <c r="BS48" s="173" t="s">
        <v>307</v>
      </c>
      <c r="BT48" s="173" t="s">
        <v>129</v>
      </c>
      <c r="BU48" s="172">
        <v>120</v>
      </c>
    </row>
    <row r="49" spans="2:73" ht="12.45" customHeight="1" thickTop="1" thickBot="1" x14ac:dyDescent="0.25">
      <c r="B49" s="172"/>
      <c r="D49" s="174"/>
      <c r="E49" s="173"/>
      <c r="F49" s="173"/>
      <c r="G49" s="173"/>
      <c r="H49" s="175"/>
      <c r="I49" s="175"/>
      <c r="J49" s="203"/>
      <c r="K49" s="186"/>
      <c r="L49" s="193"/>
      <c r="M49" s="193"/>
      <c r="S49" s="171"/>
      <c r="Y49" s="193"/>
      <c r="Z49" s="193"/>
      <c r="AA49" s="212"/>
      <c r="AB49" s="179"/>
      <c r="AC49" s="175"/>
      <c r="AD49" s="175"/>
      <c r="AF49" s="174"/>
      <c r="AG49" s="173"/>
      <c r="AH49" s="173"/>
      <c r="AI49" s="173"/>
      <c r="AJ49" s="172"/>
      <c r="AM49" s="172"/>
      <c r="AO49" s="174"/>
      <c r="AP49" s="173"/>
      <c r="AQ49" s="173"/>
      <c r="AR49" s="173"/>
      <c r="AS49" s="175"/>
      <c r="AT49" s="175"/>
      <c r="AU49" s="203"/>
      <c r="AV49" s="186"/>
      <c r="AW49" s="193"/>
      <c r="AX49" s="179"/>
      <c r="AY49" s="176"/>
      <c r="BD49" s="215"/>
      <c r="BI49" s="171"/>
      <c r="BJ49" s="186"/>
      <c r="BK49" s="193"/>
      <c r="BL49" s="212"/>
      <c r="BM49" s="179"/>
      <c r="BN49" s="187"/>
      <c r="BO49" s="187"/>
      <c r="BQ49" s="174"/>
      <c r="BR49" s="173"/>
      <c r="BS49" s="173"/>
      <c r="BT49" s="173"/>
      <c r="BU49" s="172"/>
    </row>
    <row r="50" spans="2:73" ht="12.45" customHeight="1" thickTop="1" x14ac:dyDescent="0.2">
      <c r="B50" s="172">
        <v>23</v>
      </c>
      <c r="D50" s="174" t="s">
        <v>685</v>
      </c>
      <c r="E50" s="173" t="s">
        <v>131</v>
      </c>
      <c r="F50" s="173" t="s">
        <v>154</v>
      </c>
      <c r="G50" s="173" t="s">
        <v>129</v>
      </c>
      <c r="H50" s="195"/>
      <c r="I50" s="194"/>
      <c r="J50" s="193"/>
      <c r="K50" s="193"/>
      <c r="L50" s="193"/>
      <c r="M50" s="193"/>
      <c r="S50" s="171"/>
      <c r="Y50" s="193"/>
      <c r="Z50" s="179"/>
      <c r="AA50" s="178"/>
      <c r="AB50" s="175"/>
      <c r="AC50" s="195"/>
      <c r="AD50" s="195"/>
      <c r="AF50" s="174" t="s">
        <v>684</v>
      </c>
      <c r="AG50" s="173" t="s">
        <v>131</v>
      </c>
      <c r="AH50" s="173" t="s">
        <v>164</v>
      </c>
      <c r="AI50" s="173" t="s">
        <v>129</v>
      </c>
      <c r="AJ50" s="172">
        <v>56</v>
      </c>
      <c r="AM50" s="172">
        <v>88</v>
      </c>
      <c r="AO50" s="174" t="s">
        <v>683</v>
      </c>
      <c r="AP50" s="173" t="s">
        <v>131</v>
      </c>
      <c r="AQ50" s="173" t="s">
        <v>135</v>
      </c>
      <c r="AR50" s="173" t="s">
        <v>129</v>
      </c>
      <c r="AS50" s="195"/>
      <c r="AT50" s="194"/>
      <c r="AU50" s="193"/>
      <c r="AV50" s="193"/>
      <c r="AW50" s="193"/>
      <c r="AX50" s="179"/>
      <c r="AY50" s="176"/>
      <c r="BD50" s="215"/>
      <c r="BI50" s="171"/>
      <c r="BJ50" s="186"/>
      <c r="BK50" s="179"/>
      <c r="BL50" s="178"/>
      <c r="BM50" s="175"/>
      <c r="BN50" s="195"/>
      <c r="BO50" s="195"/>
      <c r="BQ50" s="174" t="s">
        <v>653</v>
      </c>
      <c r="BR50" s="173" t="s">
        <v>131</v>
      </c>
      <c r="BS50" s="173" t="s">
        <v>183</v>
      </c>
      <c r="BT50" s="173" t="s">
        <v>129</v>
      </c>
      <c r="BU50" s="172">
        <v>121</v>
      </c>
    </row>
    <row r="51" spans="2:73" ht="12.45" customHeight="1" thickBot="1" x14ac:dyDescent="0.25">
      <c r="B51" s="172"/>
      <c r="D51" s="174"/>
      <c r="E51" s="173"/>
      <c r="F51" s="173"/>
      <c r="G51" s="173"/>
      <c r="H51" s="175"/>
      <c r="I51" s="175"/>
      <c r="J51" s="186"/>
      <c r="K51" s="212"/>
      <c r="L51" s="193"/>
      <c r="M51" s="193"/>
      <c r="S51" s="171"/>
      <c r="Y51" s="193"/>
      <c r="Z51" s="179"/>
      <c r="AA51" s="181"/>
      <c r="AB51" s="180"/>
      <c r="AC51" s="190"/>
      <c r="AD51" s="187"/>
      <c r="AF51" s="174"/>
      <c r="AG51" s="173"/>
      <c r="AH51" s="173"/>
      <c r="AI51" s="173"/>
      <c r="AJ51" s="172"/>
      <c r="AM51" s="172"/>
      <c r="AO51" s="174"/>
      <c r="AP51" s="173"/>
      <c r="AQ51" s="173"/>
      <c r="AR51" s="173"/>
      <c r="AS51" s="175"/>
      <c r="AT51" s="175"/>
      <c r="AU51" s="186"/>
      <c r="AV51" s="212"/>
      <c r="AW51" s="193"/>
      <c r="AX51" s="179"/>
      <c r="AY51" s="176"/>
      <c r="BD51" s="215"/>
      <c r="BI51" s="171"/>
      <c r="BJ51" s="186"/>
      <c r="BK51" s="179"/>
      <c r="BL51" s="181"/>
      <c r="BM51" s="180"/>
      <c r="BN51" s="190"/>
      <c r="BO51" s="187"/>
      <c r="BQ51" s="174"/>
      <c r="BR51" s="173"/>
      <c r="BS51" s="173"/>
      <c r="BT51" s="173"/>
      <c r="BU51" s="172"/>
    </row>
    <row r="52" spans="2:73" ht="12.45" customHeight="1" thickTop="1" thickBot="1" x14ac:dyDescent="0.25">
      <c r="B52" s="172">
        <v>24</v>
      </c>
      <c r="D52" s="174" t="s">
        <v>682</v>
      </c>
      <c r="E52" s="173" t="s">
        <v>131</v>
      </c>
      <c r="F52" s="173" t="s">
        <v>198</v>
      </c>
      <c r="G52" s="173" t="s">
        <v>129</v>
      </c>
      <c r="H52" s="175"/>
      <c r="I52" s="175"/>
      <c r="J52" s="175"/>
      <c r="K52" s="184"/>
      <c r="L52" s="186"/>
      <c r="M52" s="193"/>
      <c r="S52" s="171"/>
      <c r="Y52" s="193"/>
      <c r="Z52" s="179"/>
      <c r="AA52" s="175"/>
      <c r="AB52" s="178"/>
      <c r="AC52" s="177"/>
      <c r="AD52" s="177"/>
      <c r="AF52" s="174" t="s">
        <v>681</v>
      </c>
      <c r="AG52" s="173" t="s">
        <v>131</v>
      </c>
      <c r="AH52" s="173" t="s">
        <v>307</v>
      </c>
      <c r="AI52" s="173" t="s">
        <v>129</v>
      </c>
      <c r="AJ52" s="172">
        <v>57</v>
      </c>
      <c r="AM52" s="172">
        <v>89</v>
      </c>
      <c r="AO52" s="174" t="s">
        <v>680</v>
      </c>
      <c r="AP52" s="173" t="s">
        <v>131</v>
      </c>
      <c r="AQ52" s="173" t="s">
        <v>212</v>
      </c>
      <c r="AR52" s="173" t="s">
        <v>129</v>
      </c>
      <c r="AS52" s="175"/>
      <c r="AT52" s="175"/>
      <c r="AU52" s="175"/>
      <c r="AV52" s="184"/>
      <c r="AW52" s="186"/>
      <c r="AX52" s="179"/>
      <c r="AY52" s="176"/>
      <c r="BD52" s="215"/>
      <c r="BI52" s="171"/>
      <c r="BJ52" s="186"/>
      <c r="BK52" s="179"/>
      <c r="BL52" s="175"/>
      <c r="BM52" s="178"/>
      <c r="BN52" s="177"/>
      <c r="BO52" s="177"/>
      <c r="BQ52" s="174" t="s">
        <v>679</v>
      </c>
      <c r="BR52" s="173" t="s">
        <v>131</v>
      </c>
      <c r="BS52" s="173" t="s">
        <v>138</v>
      </c>
      <c r="BT52" s="173" t="s">
        <v>129</v>
      </c>
      <c r="BU52" s="172">
        <v>122</v>
      </c>
    </row>
    <row r="53" spans="2:73" ht="12.45" customHeight="1" thickTop="1" thickBot="1" x14ac:dyDescent="0.25">
      <c r="B53" s="172"/>
      <c r="D53" s="174"/>
      <c r="E53" s="173"/>
      <c r="F53" s="173"/>
      <c r="G53" s="173"/>
      <c r="H53" s="187"/>
      <c r="I53" s="210"/>
      <c r="J53" s="189"/>
      <c r="K53" s="188"/>
      <c r="L53" s="186"/>
      <c r="M53" s="193"/>
      <c r="S53" s="171"/>
      <c r="Y53" s="212"/>
      <c r="Z53" s="179"/>
      <c r="AA53" s="175"/>
      <c r="AB53" s="175"/>
      <c r="AC53" s="175"/>
      <c r="AD53" s="175"/>
      <c r="AF53" s="174"/>
      <c r="AG53" s="173"/>
      <c r="AH53" s="173"/>
      <c r="AI53" s="173"/>
      <c r="AJ53" s="172"/>
      <c r="AM53" s="172"/>
      <c r="AO53" s="174"/>
      <c r="AP53" s="173"/>
      <c r="AQ53" s="173"/>
      <c r="AR53" s="173"/>
      <c r="AS53" s="187"/>
      <c r="AT53" s="210"/>
      <c r="AU53" s="189"/>
      <c r="AV53" s="188"/>
      <c r="AW53" s="186"/>
      <c r="AX53" s="179"/>
      <c r="AY53" s="176"/>
      <c r="BD53" s="215"/>
      <c r="BI53" s="171"/>
      <c r="BJ53" s="213"/>
      <c r="BK53" s="179"/>
      <c r="BL53" s="175"/>
      <c r="BM53" s="175"/>
      <c r="BN53" s="175"/>
      <c r="BO53" s="175"/>
      <c r="BQ53" s="174"/>
      <c r="BR53" s="173"/>
      <c r="BS53" s="173"/>
      <c r="BT53" s="173"/>
      <c r="BU53" s="172"/>
    </row>
    <row r="54" spans="2:73" ht="12.45" customHeight="1" thickTop="1" thickBot="1" x14ac:dyDescent="0.25">
      <c r="B54" s="172">
        <v>25</v>
      </c>
      <c r="D54" s="174" t="s">
        <v>489</v>
      </c>
      <c r="E54" s="173" t="s">
        <v>131</v>
      </c>
      <c r="F54" s="173" t="s">
        <v>221</v>
      </c>
      <c r="G54" s="173" t="s">
        <v>129</v>
      </c>
      <c r="H54" s="177"/>
      <c r="I54" s="177"/>
      <c r="J54" s="184"/>
      <c r="K54" s="175"/>
      <c r="L54" s="186"/>
      <c r="M54" s="193"/>
      <c r="S54" s="171"/>
      <c r="Y54" s="178"/>
      <c r="Z54" s="175"/>
      <c r="AA54" s="175"/>
      <c r="AB54" s="175"/>
      <c r="AC54" s="177"/>
      <c r="AD54" s="177"/>
      <c r="AF54" s="174" t="s">
        <v>678</v>
      </c>
      <c r="AG54" s="173" t="s">
        <v>131</v>
      </c>
      <c r="AH54" s="173" t="s">
        <v>138</v>
      </c>
      <c r="AI54" s="173" t="s">
        <v>129</v>
      </c>
      <c r="AJ54" s="172">
        <v>58</v>
      </c>
      <c r="AM54" s="172">
        <v>90</v>
      </c>
      <c r="AO54" s="174" t="s">
        <v>677</v>
      </c>
      <c r="AP54" s="173" t="s">
        <v>131</v>
      </c>
      <c r="AQ54" s="173" t="s">
        <v>221</v>
      </c>
      <c r="AR54" s="173" t="s">
        <v>129</v>
      </c>
      <c r="AS54" s="177"/>
      <c r="AT54" s="177"/>
      <c r="AU54" s="184"/>
      <c r="AV54" s="175"/>
      <c r="AW54" s="186"/>
      <c r="AX54" s="179"/>
      <c r="AY54" s="176"/>
      <c r="BD54" s="215"/>
      <c r="BJ54" s="178"/>
      <c r="BK54" s="175"/>
      <c r="BL54" s="175"/>
      <c r="BM54" s="175"/>
      <c r="BN54" s="177"/>
      <c r="BO54" s="177"/>
      <c r="BQ54" s="174" t="s">
        <v>676</v>
      </c>
      <c r="BR54" s="173" t="s">
        <v>131</v>
      </c>
      <c r="BS54" s="173" t="s">
        <v>138</v>
      </c>
      <c r="BT54" s="173" t="s">
        <v>129</v>
      </c>
      <c r="BU54" s="172">
        <v>123</v>
      </c>
    </row>
    <row r="55" spans="2:73" ht="12.45" customHeight="1" thickTop="1" thickBot="1" x14ac:dyDescent="0.25">
      <c r="B55" s="172"/>
      <c r="D55" s="174"/>
      <c r="E55" s="173"/>
      <c r="F55" s="173"/>
      <c r="G55" s="173"/>
      <c r="H55" s="175"/>
      <c r="I55" s="175"/>
      <c r="J55" s="175"/>
      <c r="K55" s="175"/>
      <c r="L55" s="186"/>
      <c r="M55" s="212"/>
      <c r="S55" s="171"/>
      <c r="Y55" s="181"/>
      <c r="Z55" s="175"/>
      <c r="AA55" s="175"/>
      <c r="AB55" s="202"/>
      <c r="AC55" s="175"/>
      <c r="AD55" s="175"/>
      <c r="AF55" s="174"/>
      <c r="AG55" s="173"/>
      <c r="AH55" s="173"/>
      <c r="AI55" s="173"/>
      <c r="AJ55" s="172"/>
      <c r="AM55" s="172"/>
      <c r="AO55" s="174"/>
      <c r="AP55" s="173"/>
      <c r="AQ55" s="173"/>
      <c r="AR55" s="173"/>
      <c r="AS55" s="175"/>
      <c r="AT55" s="175"/>
      <c r="AU55" s="175"/>
      <c r="AV55" s="175"/>
      <c r="AW55" s="186"/>
      <c r="AX55" s="189"/>
      <c r="AY55" s="176"/>
      <c r="BD55" s="215"/>
      <c r="BJ55" s="181"/>
      <c r="BK55" s="175"/>
      <c r="BL55" s="175"/>
      <c r="BM55" s="202"/>
      <c r="BN55" s="175"/>
      <c r="BO55" s="175"/>
      <c r="BQ55" s="174"/>
      <c r="BR55" s="173"/>
      <c r="BS55" s="173"/>
      <c r="BT55" s="173"/>
      <c r="BU55" s="172"/>
    </row>
    <row r="56" spans="2:73" ht="12.45" customHeight="1" thickTop="1" thickBot="1" x14ac:dyDescent="0.25">
      <c r="B56" s="172">
        <v>26</v>
      </c>
      <c r="D56" s="174" t="s">
        <v>675</v>
      </c>
      <c r="E56" s="173" t="s">
        <v>131</v>
      </c>
      <c r="F56" s="173" t="s">
        <v>181</v>
      </c>
      <c r="G56" s="173" t="s">
        <v>129</v>
      </c>
      <c r="H56" s="177"/>
      <c r="I56" s="177"/>
      <c r="J56" s="175"/>
      <c r="K56" s="175"/>
      <c r="L56" s="175"/>
      <c r="M56" s="184"/>
      <c r="Q56" s="214"/>
      <c r="U56" s="214"/>
      <c r="Y56" s="181"/>
      <c r="Z56" s="175"/>
      <c r="AA56" s="175"/>
      <c r="AB56" s="193"/>
      <c r="AC56" s="192"/>
      <c r="AD56" s="195"/>
      <c r="AF56" s="174" t="s">
        <v>468</v>
      </c>
      <c r="AG56" s="173" t="s">
        <v>131</v>
      </c>
      <c r="AH56" s="173" t="s">
        <v>152</v>
      </c>
      <c r="AI56" s="173" t="s">
        <v>129</v>
      </c>
      <c r="AJ56" s="172">
        <v>59</v>
      </c>
      <c r="AM56" s="172">
        <v>91</v>
      </c>
      <c r="AO56" s="174" t="s">
        <v>443</v>
      </c>
      <c r="AP56" s="173" t="s">
        <v>131</v>
      </c>
      <c r="AQ56" s="173" t="s">
        <v>164</v>
      </c>
      <c r="AR56" s="173" t="s">
        <v>129</v>
      </c>
      <c r="AS56" s="177"/>
      <c r="AT56" s="177"/>
      <c r="AU56" s="175"/>
      <c r="AV56" s="175"/>
      <c r="AW56" s="175"/>
      <c r="AX56" s="184"/>
      <c r="BD56" s="215"/>
      <c r="BJ56" s="181"/>
      <c r="BK56" s="175"/>
      <c r="BL56" s="181"/>
      <c r="BM56" s="186"/>
      <c r="BN56" s="192"/>
      <c r="BO56" s="195"/>
      <c r="BQ56" s="174" t="s">
        <v>443</v>
      </c>
      <c r="BR56" s="173" t="s">
        <v>131</v>
      </c>
      <c r="BS56" s="173" t="s">
        <v>198</v>
      </c>
      <c r="BT56" s="173" t="s">
        <v>129</v>
      </c>
      <c r="BU56" s="172">
        <v>124</v>
      </c>
    </row>
    <row r="57" spans="2:73" ht="12.45" customHeight="1" thickTop="1" thickBot="1" x14ac:dyDescent="0.25">
      <c r="B57" s="172"/>
      <c r="D57" s="174"/>
      <c r="E57" s="173"/>
      <c r="F57" s="173"/>
      <c r="G57" s="173"/>
      <c r="H57" s="175"/>
      <c r="I57" s="175"/>
      <c r="J57" s="203"/>
      <c r="K57" s="175"/>
      <c r="L57" s="175"/>
      <c r="M57" s="188"/>
      <c r="O57" s="206" t="s">
        <v>83</v>
      </c>
      <c r="P57" s="208"/>
      <c r="Q57" s="205">
        <v>11</v>
      </c>
      <c r="R57" s="199"/>
      <c r="T57" s="204">
        <v>9</v>
      </c>
      <c r="U57" s="198"/>
      <c r="V57" s="207" t="s">
        <v>82</v>
      </c>
      <c r="W57" s="206"/>
      <c r="Y57" s="181"/>
      <c r="Z57" s="175"/>
      <c r="AA57" s="180"/>
      <c r="AB57" s="179"/>
      <c r="AC57" s="187"/>
      <c r="AD57" s="187"/>
      <c r="AF57" s="174"/>
      <c r="AG57" s="173"/>
      <c r="AH57" s="173"/>
      <c r="AI57" s="173"/>
      <c r="AJ57" s="172"/>
      <c r="AM57" s="172"/>
      <c r="AO57" s="174"/>
      <c r="AP57" s="173"/>
      <c r="AQ57" s="173"/>
      <c r="AR57" s="173"/>
      <c r="AS57" s="175"/>
      <c r="AT57" s="175"/>
      <c r="AU57" s="203"/>
      <c r="AV57" s="175"/>
      <c r="AW57" s="175"/>
      <c r="AX57" s="188"/>
      <c r="BD57" s="215"/>
      <c r="BJ57" s="181"/>
      <c r="BK57" s="175"/>
      <c r="BL57" s="202"/>
      <c r="BM57" s="175"/>
      <c r="BN57" s="187"/>
      <c r="BO57" s="187"/>
      <c r="BQ57" s="174"/>
      <c r="BR57" s="173"/>
      <c r="BS57" s="173"/>
      <c r="BT57" s="173"/>
      <c r="BU57" s="172"/>
    </row>
    <row r="58" spans="2:73" ht="12.45" customHeight="1" thickTop="1" x14ac:dyDescent="0.2">
      <c r="B58" s="172">
        <v>27</v>
      </c>
      <c r="D58" s="174" t="s">
        <v>472</v>
      </c>
      <c r="E58" s="173" t="s">
        <v>131</v>
      </c>
      <c r="F58" s="173" t="s">
        <v>191</v>
      </c>
      <c r="G58" s="173" t="s">
        <v>129</v>
      </c>
      <c r="H58" s="195"/>
      <c r="I58" s="194"/>
      <c r="J58" s="179"/>
      <c r="K58" s="188"/>
      <c r="L58" s="175"/>
      <c r="M58" s="188"/>
      <c r="O58" s="206"/>
      <c r="P58" s="208"/>
      <c r="Q58" s="200"/>
      <c r="R58" s="199"/>
      <c r="S58" s="191"/>
      <c r="T58" s="199"/>
      <c r="U58" s="198"/>
      <c r="V58" s="207"/>
      <c r="W58" s="206"/>
      <c r="Y58" s="181"/>
      <c r="Z58" s="186"/>
      <c r="AA58" s="185"/>
      <c r="AB58" s="175"/>
      <c r="AC58" s="195"/>
      <c r="AD58" s="195"/>
      <c r="AF58" s="174" t="s">
        <v>467</v>
      </c>
      <c r="AG58" s="173" t="s">
        <v>131</v>
      </c>
      <c r="AH58" s="173" t="s">
        <v>181</v>
      </c>
      <c r="AI58" s="173" t="s">
        <v>129</v>
      </c>
      <c r="AJ58" s="172">
        <v>60</v>
      </c>
      <c r="AM58" s="172">
        <v>92</v>
      </c>
      <c r="AO58" s="174" t="s">
        <v>529</v>
      </c>
      <c r="AP58" s="173" t="s">
        <v>131</v>
      </c>
      <c r="AQ58" s="173" t="s">
        <v>191</v>
      </c>
      <c r="AR58" s="173" t="s">
        <v>129</v>
      </c>
      <c r="AS58" s="195"/>
      <c r="AT58" s="194"/>
      <c r="AU58" s="179"/>
      <c r="AV58" s="188"/>
      <c r="AW58" s="175"/>
      <c r="AX58" s="188"/>
      <c r="BD58" s="215"/>
      <c r="BJ58" s="181"/>
      <c r="BK58" s="186"/>
      <c r="BL58" s="193"/>
      <c r="BM58" s="179"/>
      <c r="BN58" s="195"/>
      <c r="BO58" s="195"/>
      <c r="BQ58" s="174" t="s">
        <v>674</v>
      </c>
      <c r="BR58" s="173" t="s">
        <v>131</v>
      </c>
      <c r="BS58" s="173" t="s">
        <v>210</v>
      </c>
      <c r="BT58" s="173" t="s">
        <v>129</v>
      </c>
      <c r="BU58" s="172">
        <v>125</v>
      </c>
    </row>
    <row r="59" spans="2:73" ht="12.45" customHeight="1" thickBot="1" x14ac:dyDescent="0.25">
      <c r="B59" s="172"/>
      <c r="D59" s="174"/>
      <c r="E59" s="173"/>
      <c r="F59" s="173"/>
      <c r="G59" s="173"/>
      <c r="H59" s="175"/>
      <c r="I59" s="175"/>
      <c r="J59" s="175"/>
      <c r="K59" s="203"/>
      <c r="L59" s="175"/>
      <c r="M59" s="188"/>
      <c r="O59" s="206"/>
      <c r="P59" s="208"/>
      <c r="Q59" s="205">
        <v>11</v>
      </c>
      <c r="R59" s="199"/>
      <c r="T59" s="204">
        <v>9</v>
      </c>
      <c r="U59" s="198"/>
      <c r="V59" s="207"/>
      <c r="W59" s="206"/>
      <c r="Y59" s="181"/>
      <c r="Z59" s="186"/>
      <c r="AA59" s="211"/>
      <c r="AB59" s="180"/>
      <c r="AC59" s="190"/>
      <c r="AD59" s="187"/>
      <c r="AF59" s="174"/>
      <c r="AG59" s="173"/>
      <c r="AH59" s="173"/>
      <c r="AI59" s="173"/>
      <c r="AJ59" s="172"/>
      <c r="AM59" s="172"/>
      <c r="AO59" s="174"/>
      <c r="AP59" s="173"/>
      <c r="AQ59" s="173"/>
      <c r="AR59" s="173"/>
      <c r="AS59" s="175"/>
      <c r="AT59" s="175"/>
      <c r="AU59" s="175"/>
      <c r="AV59" s="203"/>
      <c r="AW59" s="175"/>
      <c r="AX59" s="188"/>
      <c r="BD59" s="215"/>
      <c r="BJ59" s="181"/>
      <c r="BK59" s="186"/>
      <c r="BL59" s="193"/>
      <c r="BM59" s="212"/>
      <c r="BN59" s="190"/>
      <c r="BO59" s="187"/>
      <c r="BQ59" s="174"/>
      <c r="BR59" s="173"/>
      <c r="BS59" s="173"/>
      <c r="BT59" s="173"/>
      <c r="BU59" s="172"/>
    </row>
    <row r="60" spans="2:73" ht="12.45" customHeight="1" thickTop="1" thickBot="1" x14ac:dyDescent="0.25">
      <c r="B60" s="172">
        <v>28</v>
      </c>
      <c r="D60" s="174" t="s">
        <v>405</v>
      </c>
      <c r="E60" s="173" t="s">
        <v>131</v>
      </c>
      <c r="F60" s="173" t="s">
        <v>187</v>
      </c>
      <c r="G60" s="173" t="s">
        <v>129</v>
      </c>
      <c r="H60" s="175"/>
      <c r="I60" s="175"/>
      <c r="J60" s="186"/>
      <c r="K60" s="193"/>
      <c r="L60" s="179"/>
      <c r="M60" s="188"/>
      <c r="O60" s="206"/>
      <c r="P60" s="208"/>
      <c r="Q60" s="200"/>
      <c r="R60" s="199"/>
      <c r="S60" s="191"/>
      <c r="T60" s="199"/>
      <c r="U60" s="198"/>
      <c r="V60" s="207"/>
      <c r="W60" s="206"/>
      <c r="Y60" s="181"/>
      <c r="Z60" s="186"/>
      <c r="AA60" s="179"/>
      <c r="AB60" s="178"/>
      <c r="AC60" s="177"/>
      <c r="AD60" s="177"/>
      <c r="AF60" s="174" t="s">
        <v>653</v>
      </c>
      <c r="AG60" s="173" t="s">
        <v>131</v>
      </c>
      <c r="AH60" s="173" t="s">
        <v>283</v>
      </c>
      <c r="AI60" s="173" t="s">
        <v>129</v>
      </c>
      <c r="AJ60" s="172">
        <v>61</v>
      </c>
      <c r="AM60" s="172">
        <v>93</v>
      </c>
      <c r="AO60" s="174" t="s">
        <v>565</v>
      </c>
      <c r="AP60" s="173" t="s">
        <v>131</v>
      </c>
      <c r="AQ60" s="173" t="s">
        <v>146</v>
      </c>
      <c r="AR60" s="173" t="s">
        <v>129</v>
      </c>
      <c r="AS60" s="175"/>
      <c r="AT60" s="175"/>
      <c r="AU60" s="186"/>
      <c r="AV60" s="193"/>
      <c r="AW60" s="179"/>
      <c r="AX60" s="188"/>
      <c r="BD60" s="215"/>
      <c r="BJ60" s="181"/>
      <c r="BK60" s="186"/>
      <c r="BL60" s="179"/>
      <c r="BM60" s="178"/>
      <c r="BN60" s="177"/>
      <c r="BO60" s="177"/>
      <c r="BQ60" s="174" t="s">
        <v>673</v>
      </c>
      <c r="BR60" s="173" t="s">
        <v>131</v>
      </c>
      <c r="BS60" s="173" t="s">
        <v>181</v>
      </c>
      <c r="BT60" s="173" t="s">
        <v>129</v>
      </c>
      <c r="BU60" s="172">
        <v>126</v>
      </c>
    </row>
    <row r="61" spans="2:73" ht="12.45" customHeight="1" thickTop="1" thickBot="1" x14ac:dyDescent="0.25">
      <c r="B61" s="172"/>
      <c r="D61" s="174"/>
      <c r="E61" s="173"/>
      <c r="F61" s="173"/>
      <c r="G61" s="173"/>
      <c r="H61" s="187"/>
      <c r="I61" s="210"/>
      <c r="J61" s="212"/>
      <c r="K61" s="193"/>
      <c r="L61" s="179"/>
      <c r="M61" s="188"/>
      <c r="O61" s="206"/>
      <c r="P61" s="208"/>
      <c r="Q61" s="205">
        <v>11</v>
      </c>
      <c r="R61" s="199"/>
      <c r="T61" s="204">
        <v>9</v>
      </c>
      <c r="U61" s="198"/>
      <c r="V61" s="207"/>
      <c r="W61" s="206"/>
      <c r="Y61" s="181"/>
      <c r="Z61" s="180"/>
      <c r="AA61" s="179"/>
      <c r="AB61" s="175"/>
      <c r="AC61" s="175"/>
      <c r="AD61" s="175"/>
      <c r="AF61" s="174"/>
      <c r="AG61" s="173"/>
      <c r="AH61" s="173"/>
      <c r="AI61" s="173"/>
      <c r="AJ61" s="172"/>
      <c r="AM61" s="172"/>
      <c r="AO61" s="174"/>
      <c r="AP61" s="173"/>
      <c r="AQ61" s="173"/>
      <c r="AR61" s="173"/>
      <c r="AS61" s="187"/>
      <c r="AT61" s="210"/>
      <c r="AU61" s="212"/>
      <c r="AV61" s="193"/>
      <c r="AW61" s="179"/>
      <c r="AX61" s="188"/>
      <c r="BD61" s="215"/>
      <c r="BJ61" s="181"/>
      <c r="BK61" s="180"/>
      <c r="BL61" s="179"/>
      <c r="BM61" s="175"/>
      <c r="BN61" s="175"/>
      <c r="BO61" s="175"/>
      <c r="BQ61" s="174"/>
      <c r="BR61" s="173"/>
      <c r="BS61" s="173"/>
      <c r="BT61" s="173"/>
      <c r="BU61" s="172"/>
    </row>
    <row r="62" spans="2:73" ht="12.45" customHeight="1" thickTop="1" thickBot="1" x14ac:dyDescent="0.25">
      <c r="B62" s="172">
        <v>29</v>
      </c>
      <c r="D62" s="174" t="s">
        <v>672</v>
      </c>
      <c r="E62" s="173" t="s">
        <v>131</v>
      </c>
      <c r="F62" s="173" t="s">
        <v>142</v>
      </c>
      <c r="G62" s="173" t="s">
        <v>129</v>
      </c>
      <c r="H62" s="177"/>
      <c r="I62" s="177"/>
      <c r="J62" s="184"/>
      <c r="K62" s="186"/>
      <c r="L62" s="179"/>
      <c r="M62" s="188"/>
      <c r="O62" s="206"/>
      <c r="P62" s="208"/>
      <c r="Q62" s="200"/>
      <c r="R62" s="199"/>
      <c r="S62" s="191"/>
      <c r="T62" s="199"/>
      <c r="U62" s="198"/>
      <c r="V62" s="207"/>
      <c r="W62" s="206"/>
      <c r="Y62" s="175"/>
      <c r="Z62" s="178"/>
      <c r="AA62" s="175"/>
      <c r="AB62" s="175"/>
      <c r="AC62" s="177"/>
      <c r="AD62" s="177"/>
      <c r="AF62" s="174" t="s">
        <v>565</v>
      </c>
      <c r="AG62" s="173" t="s">
        <v>131</v>
      </c>
      <c r="AH62" s="173" t="s">
        <v>148</v>
      </c>
      <c r="AI62" s="173" t="s">
        <v>129</v>
      </c>
      <c r="AJ62" s="172">
        <v>62</v>
      </c>
      <c r="AM62" s="172">
        <v>94</v>
      </c>
      <c r="AO62" s="174" t="s">
        <v>671</v>
      </c>
      <c r="AP62" s="173" t="s">
        <v>131</v>
      </c>
      <c r="AQ62" s="173" t="s">
        <v>166</v>
      </c>
      <c r="AR62" s="173" t="s">
        <v>129</v>
      </c>
      <c r="AS62" s="177"/>
      <c r="AT62" s="177"/>
      <c r="AU62" s="184"/>
      <c r="AV62" s="186"/>
      <c r="AW62" s="179"/>
      <c r="AX62" s="188"/>
      <c r="BD62" s="215"/>
      <c r="BJ62" s="175"/>
      <c r="BK62" s="178"/>
      <c r="BL62" s="175"/>
      <c r="BM62" s="175"/>
      <c r="BN62" s="195"/>
      <c r="BO62" s="195"/>
      <c r="BQ62" s="174" t="s">
        <v>444</v>
      </c>
      <c r="BR62" s="173" t="s">
        <v>131</v>
      </c>
      <c r="BS62" s="173" t="s">
        <v>135</v>
      </c>
      <c r="BT62" s="173" t="s">
        <v>129</v>
      </c>
      <c r="BU62" s="172">
        <v>127</v>
      </c>
    </row>
    <row r="63" spans="2:73" ht="12.45" customHeight="1" thickTop="1" thickBot="1" x14ac:dyDescent="0.25">
      <c r="B63" s="172"/>
      <c r="D63" s="174"/>
      <c r="E63" s="173"/>
      <c r="F63" s="173"/>
      <c r="G63" s="173"/>
      <c r="H63" s="175"/>
      <c r="I63" s="175"/>
      <c r="J63" s="175"/>
      <c r="K63" s="186"/>
      <c r="L63" s="189"/>
      <c r="M63" s="188"/>
      <c r="O63" s="303">
        <f>IF(Q57="","",IF(Q57&gt;T57,1,0)+IF(Q59&gt;T59,1,0)+IF(Q61&gt;T61,1,0)+IF(Q63&gt;T63,1,0)+IF(Q65&gt;T65,1,0))</f>
        <v>3</v>
      </c>
      <c r="P63" s="305"/>
      <c r="Q63" s="205"/>
      <c r="R63" s="199"/>
      <c r="T63" s="204"/>
      <c r="U63" s="198"/>
      <c r="V63" s="304">
        <f>IF(Q57="","",IF(Q57&lt;T57,1,0)+IF(Q59&lt;T59,1,0)+IF(Q61&lt;T61,1,0)+IF(Q63&lt;T63,1,0)+IF(Q65&lt;T65,1,0))</f>
        <v>0</v>
      </c>
      <c r="W63" s="303"/>
      <c r="Y63" s="175"/>
      <c r="Z63" s="181"/>
      <c r="AA63" s="175"/>
      <c r="AB63" s="202"/>
      <c r="AC63" s="175"/>
      <c r="AD63" s="175"/>
      <c r="AF63" s="174"/>
      <c r="AG63" s="173"/>
      <c r="AH63" s="173"/>
      <c r="AI63" s="173"/>
      <c r="AJ63" s="172"/>
      <c r="AM63" s="172"/>
      <c r="AO63" s="174"/>
      <c r="AP63" s="173"/>
      <c r="AQ63" s="173"/>
      <c r="AR63" s="173"/>
      <c r="AS63" s="175"/>
      <c r="AT63" s="175"/>
      <c r="AU63" s="175"/>
      <c r="AV63" s="186"/>
      <c r="AW63" s="189"/>
      <c r="AX63" s="188"/>
      <c r="BD63" s="215"/>
      <c r="BJ63" s="175"/>
      <c r="BK63" s="181"/>
      <c r="BL63" s="175"/>
      <c r="BM63" s="180"/>
      <c r="BN63" s="190"/>
      <c r="BO63" s="187"/>
      <c r="BQ63" s="174"/>
      <c r="BR63" s="173"/>
      <c r="BS63" s="173"/>
      <c r="BT63" s="173"/>
      <c r="BU63" s="172"/>
    </row>
    <row r="64" spans="2:73" ht="12.45" customHeight="1" thickTop="1" thickBot="1" x14ac:dyDescent="0.25">
      <c r="B64" s="172">
        <v>30</v>
      </c>
      <c r="D64" s="174" t="s">
        <v>670</v>
      </c>
      <c r="E64" s="173" t="s">
        <v>131</v>
      </c>
      <c r="F64" s="173" t="s">
        <v>146</v>
      </c>
      <c r="G64" s="173" t="s">
        <v>129</v>
      </c>
      <c r="H64" s="175"/>
      <c r="I64" s="175"/>
      <c r="J64" s="175"/>
      <c r="K64" s="175"/>
      <c r="L64" s="184"/>
      <c r="M64" s="175"/>
      <c r="O64" s="303"/>
      <c r="P64" s="305"/>
      <c r="Q64" s="200"/>
      <c r="R64" s="199"/>
      <c r="S64" s="191"/>
      <c r="T64" s="199"/>
      <c r="U64" s="198"/>
      <c r="V64" s="304"/>
      <c r="W64" s="303"/>
      <c r="Y64" s="175"/>
      <c r="Z64" s="181"/>
      <c r="AA64" s="186"/>
      <c r="AB64" s="193"/>
      <c r="AC64" s="192"/>
      <c r="AD64" s="195"/>
      <c r="AF64" s="174" t="s">
        <v>669</v>
      </c>
      <c r="AG64" s="173" t="s">
        <v>131</v>
      </c>
      <c r="AH64" s="173" t="s">
        <v>212</v>
      </c>
      <c r="AI64" s="173" t="s">
        <v>129</v>
      </c>
      <c r="AJ64" s="172">
        <v>63</v>
      </c>
      <c r="AM64" s="172">
        <v>95</v>
      </c>
      <c r="AO64" s="174" t="s">
        <v>668</v>
      </c>
      <c r="AP64" s="173" t="s">
        <v>131</v>
      </c>
      <c r="AQ64" s="173" t="s">
        <v>181</v>
      </c>
      <c r="AR64" s="173" t="s">
        <v>129</v>
      </c>
      <c r="AS64" s="177"/>
      <c r="AT64" s="177"/>
      <c r="AU64" s="175"/>
      <c r="AV64" s="175"/>
      <c r="AW64" s="184"/>
      <c r="AX64" s="175"/>
      <c r="BD64" s="215"/>
      <c r="BJ64" s="175"/>
      <c r="BK64" s="181"/>
      <c r="BL64" s="186"/>
      <c r="BM64" s="185"/>
      <c r="BN64" s="177"/>
      <c r="BO64" s="177"/>
      <c r="BQ64" s="174" t="s">
        <v>667</v>
      </c>
      <c r="BR64" s="173" t="s">
        <v>131</v>
      </c>
      <c r="BS64" s="173" t="s">
        <v>187</v>
      </c>
      <c r="BT64" s="173" t="s">
        <v>129</v>
      </c>
      <c r="BU64" s="172">
        <v>128</v>
      </c>
    </row>
    <row r="65" spans="2:73" ht="12.45" customHeight="1" thickTop="1" thickBot="1" x14ac:dyDescent="0.25">
      <c r="B65" s="172"/>
      <c r="D65" s="174"/>
      <c r="E65" s="173"/>
      <c r="F65" s="173"/>
      <c r="G65" s="173"/>
      <c r="H65" s="187"/>
      <c r="I65" s="210"/>
      <c r="J65" s="189"/>
      <c r="K65" s="175"/>
      <c r="L65" s="188"/>
      <c r="M65" s="175"/>
      <c r="Q65" s="205"/>
      <c r="R65" s="199"/>
      <c r="T65" s="204"/>
      <c r="U65" s="198"/>
      <c r="Y65" s="175"/>
      <c r="Z65" s="181"/>
      <c r="AA65" s="180"/>
      <c r="AB65" s="179"/>
      <c r="AC65" s="187"/>
      <c r="AD65" s="187"/>
      <c r="AF65" s="174"/>
      <c r="AG65" s="173"/>
      <c r="AH65" s="173"/>
      <c r="AI65" s="173"/>
      <c r="AJ65" s="172"/>
      <c r="AM65" s="172"/>
      <c r="AO65" s="174"/>
      <c r="AP65" s="173"/>
      <c r="AQ65" s="173"/>
      <c r="AR65" s="173"/>
      <c r="AS65" s="175"/>
      <c r="AT65" s="175"/>
      <c r="AU65" s="203"/>
      <c r="AV65" s="175"/>
      <c r="AW65" s="188"/>
      <c r="AX65" s="175"/>
      <c r="BD65" s="215"/>
      <c r="BJ65" s="175"/>
      <c r="BK65" s="181"/>
      <c r="BL65" s="186"/>
      <c r="BM65" s="179"/>
      <c r="BN65" s="175"/>
      <c r="BO65" s="175"/>
      <c r="BQ65" s="174"/>
      <c r="BR65" s="173"/>
      <c r="BS65" s="173"/>
      <c r="BT65" s="173"/>
      <c r="BU65" s="172"/>
    </row>
    <row r="66" spans="2:73" ht="12.45" customHeight="1" thickTop="1" thickBot="1" x14ac:dyDescent="0.25">
      <c r="B66" s="172">
        <v>31</v>
      </c>
      <c r="D66" s="174" t="s">
        <v>666</v>
      </c>
      <c r="E66" s="173" t="s">
        <v>131</v>
      </c>
      <c r="F66" s="173" t="s">
        <v>138</v>
      </c>
      <c r="G66" s="173" t="s">
        <v>129</v>
      </c>
      <c r="H66" s="177"/>
      <c r="I66" s="177"/>
      <c r="J66" s="209"/>
      <c r="K66" s="179"/>
      <c r="L66" s="188"/>
      <c r="M66" s="175"/>
      <c r="Q66" s="200"/>
      <c r="R66" s="199"/>
      <c r="S66" s="191"/>
      <c r="T66" s="199"/>
      <c r="U66" s="198"/>
      <c r="Y66" s="175"/>
      <c r="Z66" s="175"/>
      <c r="AA66" s="178"/>
      <c r="AB66" s="175"/>
      <c r="AC66" s="195"/>
      <c r="AD66" s="195"/>
      <c r="AF66" s="174" t="s">
        <v>665</v>
      </c>
      <c r="AG66" s="173" t="s">
        <v>131</v>
      </c>
      <c r="AH66" s="173" t="s">
        <v>150</v>
      </c>
      <c r="AI66" s="173" t="s">
        <v>129</v>
      </c>
      <c r="AJ66" s="172">
        <v>64</v>
      </c>
      <c r="AM66" s="172">
        <v>96</v>
      </c>
      <c r="AO66" s="174" t="s">
        <v>664</v>
      </c>
      <c r="AP66" s="173" t="s">
        <v>131</v>
      </c>
      <c r="AQ66" s="173" t="s">
        <v>207</v>
      </c>
      <c r="AR66" s="173" t="s">
        <v>129</v>
      </c>
      <c r="AS66" s="195"/>
      <c r="AT66" s="194"/>
      <c r="AU66" s="193"/>
      <c r="AV66" s="179"/>
      <c r="AW66" s="188"/>
      <c r="AX66" s="175"/>
      <c r="BD66" s="215"/>
      <c r="BJ66" s="175"/>
      <c r="BK66" s="181"/>
      <c r="BL66" s="180"/>
      <c r="BM66" s="179"/>
      <c r="BN66" s="175"/>
      <c r="BO66" s="195"/>
      <c r="BQ66" s="174" t="s">
        <v>663</v>
      </c>
      <c r="BR66" s="173" t="s">
        <v>131</v>
      </c>
      <c r="BS66" s="173" t="s">
        <v>207</v>
      </c>
      <c r="BT66" s="173" t="s">
        <v>129</v>
      </c>
      <c r="BU66" s="172">
        <v>129</v>
      </c>
    </row>
    <row r="67" spans="2:73" ht="12.45" customHeight="1" thickTop="1" thickBot="1" x14ac:dyDescent="0.25">
      <c r="B67" s="172"/>
      <c r="D67" s="174"/>
      <c r="E67" s="173"/>
      <c r="F67" s="173"/>
      <c r="G67" s="173"/>
      <c r="H67" s="175"/>
      <c r="I67" s="175"/>
      <c r="J67" s="186"/>
      <c r="K67" s="189"/>
      <c r="L67" s="188"/>
      <c r="M67" s="175"/>
      <c r="Q67" s="191"/>
      <c r="U67" s="191"/>
      <c r="Y67" s="175"/>
      <c r="Z67" s="175"/>
      <c r="AA67" s="181"/>
      <c r="AB67" s="180"/>
      <c r="AC67" s="190"/>
      <c r="AD67" s="187"/>
      <c r="AF67" s="174"/>
      <c r="AG67" s="173"/>
      <c r="AH67" s="173"/>
      <c r="AI67" s="173"/>
      <c r="AJ67" s="172"/>
      <c r="AM67" s="172"/>
      <c r="AO67" s="174"/>
      <c r="AP67" s="173"/>
      <c r="AQ67" s="173"/>
      <c r="AR67" s="173"/>
      <c r="AS67" s="175"/>
      <c r="AT67" s="175"/>
      <c r="AU67" s="186"/>
      <c r="AV67" s="189"/>
      <c r="AW67" s="188"/>
      <c r="AX67" s="175"/>
      <c r="BD67" s="215"/>
      <c r="BJ67" s="175"/>
      <c r="BK67" s="175"/>
      <c r="BL67" s="178"/>
      <c r="BM67" s="175"/>
      <c r="BN67" s="180"/>
      <c r="BO67" s="190"/>
      <c r="BQ67" s="174"/>
      <c r="BR67" s="173"/>
      <c r="BS67" s="173"/>
      <c r="BT67" s="173"/>
      <c r="BU67" s="172"/>
    </row>
    <row r="68" spans="2:73" ht="12.45" customHeight="1" thickTop="1" thickBot="1" x14ac:dyDescent="0.25">
      <c r="B68" s="172">
        <v>32</v>
      </c>
      <c r="D68" s="174" t="s">
        <v>451</v>
      </c>
      <c r="E68" s="173" t="s">
        <v>131</v>
      </c>
      <c r="F68" s="173" t="s">
        <v>212</v>
      </c>
      <c r="G68" s="173" t="s">
        <v>129</v>
      </c>
      <c r="H68" s="175"/>
      <c r="I68" s="175"/>
      <c r="J68" s="175"/>
      <c r="K68" s="184"/>
      <c r="L68" s="175"/>
      <c r="M68" s="175"/>
      <c r="O68" s="182"/>
      <c r="P68" s="183" t="s">
        <v>137</v>
      </c>
      <c r="Q68" s="183"/>
      <c r="R68" s="183"/>
      <c r="S68" s="183"/>
      <c r="T68" s="183"/>
      <c r="U68" s="183"/>
      <c r="V68" s="183"/>
      <c r="W68" s="182"/>
      <c r="Y68" s="175"/>
      <c r="Z68" s="175"/>
      <c r="AA68" s="175"/>
      <c r="AB68" s="178"/>
      <c r="AC68" s="177"/>
      <c r="AD68" s="177"/>
      <c r="AF68" s="174" t="s">
        <v>662</v>
      </c>
      <c r="AG68" s="173" t="s">
        <v>131</v>
      </c>
      <c r="AH68" s="173" t="s">
        <v>130</v>
      </c>
      <c r="AI68" s="173" t="s">
        <v>129</v>
      </c>
      <c r="AJ68" s="172">
        <v>65</v>
      </c>
      <c r="AM68" s="172">
        <v>97</v>
      </c>
      <c r="AO68" s="174" t="s">
        <v>661</v>
      </c>
      <c r="AP68" s="173" t="s">
        <v>131</v>
      </c>
      <c r="AQ68" s="173" t="s">
        <v>198</v>
      </c>
      <c r="AR68" s="173" t="s">
        <v>129</v>
      </c>
      <c r="AS68" s="175"/>
      <c r="AT68" s="175"/>
      <c r="AU68" s="175"/>
      <c r="AV68" s="184"/>
      <c r="AW68" s="175"/>
      <c r="AX68" s="175"/>
      <c r="BD68" s="215"/>
      <c r="BJ68" s="175"/>
      <c r="BK68" s="175"/>
      <c r="BL68" s="181"/>
      <c r="BM68" s="186"/>
      <c r="BN68" s="185"/>
      <c r="BO68" s="177"/>
      <c r="BQ68" s="174" t="s">
        <v>660</v>
      </c>
      <c r="BR68" s="173" t="s">
        <v>131</v>
      </c>
      <c r="BS68" s="173" t="s">
        <v>146</v>
      </c>
      <c r="BT68" s="173" t="s">
        <v>129</v>
      </c>
      <c r="BU68" s="172">
        <v>130</v>
      </c>
    </row>
    <row r="69" spans="2:73" ht="12.45" customHeight="1" thickTop="1" thickBot="1" x14ac:dyDescent="0.25">
      <c r="B69" s="172"/>
      <c r="D69" s="174"/>
      <c r="E69" s="173"/>
      <c r="F69" s="173"/>
      <c r="G69" s="173"/>
      <c r="H69" s="187"/>
      <c r="I69" s="210"/>
      <c r="J69" s="189"/>
      <c r="K69" s="188"/>
      <c r="L69" s="175"/>
      <c r="M69" s="175"/>
      <c r="O69" s="182"/>
      <c r="P69" s="183"/>
      <c r="Q69" s="183"/>
      <c r="R69" s="183"/>
      <c r="S69" s="183"/>
      <c r="T69" s="183"/>
      <c r="U69" s="183"/>
      <c r="V69" s="183"/>
      <c r="W69" s="182"/>
      <c r="Y69" s="175"/>
      <c r="Z69" s="175"/>
      <c r="AA69" s="175"/>
      <c r="AB69" s="175"/>
      <c r="AC69" s="175"/>
      <c r="AD69" s="175"/>
      <c r="AF69" s="174"/>
      <c r="AG69" s="173"/>
      <c r="AH69" s="173"/>
      <c r="AI69" s="173"/>
      <c r="AJ69" s="172"/>
      <c r="AM69" s="172"/>
      <c r="AO69" s="174"/>
      <c r="AP69" s="173"/>
      <c r="AQ69" s="173"/>
      <c r="AR69" s="173"/>
      <c r="AS69" s="187"/>
      <c r="AT69" s="210"/>
      <c r="AU69" s="189"/>
      <c r="AV69" s="188"/>
      <c r="AW69" s="175"/>
      <c r="AX69" s="175"/>
      <c r="BD69" s="215"/>
      <c r="BJ69" s="175"/>
      <c r="BK69" s="175"/>
      <c r="BL69" s="181"/>
      <c r="BM69" s="180"/>
      <c r="BN69" s="179"/>
      <c r="BO69" s="175"/>
      <c r="BQ69" s="174"/>
      <c r="BR69" s="173"/>
      <c r="BS69" s="173"/>
      <c r="BT69" s="173"/>
      <c r="BU69" s="172"/>
    </row>
    <row r="70" spans="2:73" ht="12.45" customHeight="1" thickTop="1" thickBot="1" x14ac:dyDescent="0.25">
      <c r="B70" s="172">
        <v>33</v>
      </c>
      <c r="D70" s="174" t="s">
        <v>449</v>
      </c>
      <c r="E70" s="173" t="s">
        <v>131</v>
      </c>
      <c r="F70" s="173" t="s">
        <v>210</v>
      </c>
      <c r="G70" s="173" t="s">
        <v>129</v>
      </c>
      <c r="H70" s="177"/>
      <c r="I70" s="177"/>
      <c r="J70" s="184"/>
      <c r="K70" s="175"/>
      <c r="L70" s="175"/>
      <c r="M70" s="175"/>
      <c r="AM70" s="172">
        <v>98</v>
      </c>
      <c r="AO70" s="174" t="s">
        <v>659</v>
      </c>
      <c r="AP70" s="173" t="s">
        <v>131</v>
      </c>
      <c r="AQ70" s="173" t="s">
        <v>130</v>
      </c>
      <c r="AR70" s="173" t="s">
        <v>129</v>
      </c>
      <c r="AS70" s="177"/>
      <c r="AT70" s="177"/>
      <c r="AU70" s="184"/>
      <c r="AV70" s="175"/>
      <c r="AW70" s="175"/>
      <c r="AX70" s="175"/>
      <c r="BD70" s="215"/>
      <c r="BJ70" s="175"/>
      <c r="BK70" s="175"/>
      <c r="BL70" s="175"/>
      <c r="BM70" s="178"/>
      <c r="BN70" s="177"/>
      <c r="BO70" s="177"/>
      <c r="BQ70" s="174" t="s">
        <v>658</v>
      </c>
      <c r="BR70" s="173" t="s">
        <v>131</v>
      </c>
      <c r="BS70" s="173" t="s">
        <v>130</v>
      </c>
      <c r="BT70" s="173" t="s">
        <v>129</v>
      </c>
      <c r="BU70" s="172">
        <v>131</v>
      </c>
    </row>
    <row r="71" spans="2:73" ht="12.45" customHeight="1" thickTop="1" x14ac:dyDescent="0.2">
      <c r="B71" s="172"/>
      <c r="D71" s="174"/>
      <c r="E71" s="173"/>
      <c r="F71" s="173"/>
      <c r="G71" s="173"/>
      <c r="H71" s="175"/>
      <c r="I71" s="175"/>
      <c r="J71" s="175"/>
      <c r="K71" s="175"/>
      <c r="L71" s="175"/>
      <c r="M71" s="175"/>
      <c r="S71" s="215"/>
      <c r="AM71" s="172"/>
      <c r="AO71" s="174"/>
      <c r="AP71" s="173"/>
      <c r="AQ71" s="173"/>
      <c r="AR71" s="173"/>
      <c r="AS71" s="175"/>
      <c r="AT71" s="175"/>
      <c r="AU71" s="175"/>
      <c r="AV71" s="175"/>
      <c r="AW71" s="175"/>
      <c r="AX71" s="175"/>
      <c r="BD71" s="215"/>
      <c r="BJ71" s="175"/>
      <c r="BK71" s="175"/>
      <c r="BL71" s="175"/>
      <c r="BM71" s="175"/>
      <c r="BN71" s="175"/>
      <c r="BO71" s="175"/>
      <c r="BQ71" s="174"/>
      <c r="BR71" s="173"/>
      <c r="BS71" s="173"/>
      <c r="BT71" s="173"/>
      <c r="BU71" s="172"/>
    </row>
    <row r="72" spans="2:73" ht="12.45" customHeight="1" x14ac:dyDescent="0.2">
      <c r="S72" s="215"/>
      <c r="T72" s="302"/>
      <c r="U72" s="214"/>
      <c r="V72" s="214"/>
      <c r="W72" s="214"/>
      <c r="X72" s="214"/>
      <c r="Y72" s="214"/>
      <c r="Z72" s="214"/>
      <c r="AA72" s="214"/>
      <c r="AB72" s="214"/>
      <c r="AC72" s="214"/>
      <c r="AD72" s="214"/>
      <c r="AE72" s="214"/>
      <c r="AF72" s="300"/>
      <c r="AG72" s="214"/>
      <c r="AH72" s="214"/>
      <c r="AI72" s="214"/>
      <c r="AJ72" s="301"/>
      <c r="AK72" s="214"/>
      <c r="AL72" s="214"/>
      <c r="AM72" s="301"/>
      <c r="AN72" s="214"/>
      <c r="AO72" s="300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22"/>
    </row>
    <row r="73" spans="2:73" ht="12.45" customHeight="1" x14ac:dyDescent="0.2"/>
    <row r="74" spans="2:73" ht="12.45" customHeight="1" x14ac:dyDescent="0.2"/>
  </sheetData>
  <mergeCells count="701">
    <mergeCell ref="Q65:R66"/>
    <mergeCell ref="T65:U66"/>
    <mergeCell ref="P68:V69"/>
    <mergeCell ref="R6:T10"/>
    <mergeCell ref="R11:T23"/>
    <mergeCell ref="R24:T31"/>
    <mergeCell ref="O63:P64"/>
    <mergeCell ref="Q63:R64"/>
    <mergeCell ref="T63:U64"/>
    <mergeCell ref="V63:W64"/>
    <mergeCell ref="O57:P62"/>
    <mergeCell ref="Q57:R58"/>
    <mergeCell ref="T57:U58"/>
    <mergeCell ref="V57:W62"/>
    <mergeCell ref="Q59:R60"/>
    <mergeCell ref="T59:U60"/>
    <mergeCell ref="Q61:R62"/>
    <mergeCell ref="T61:U62"/>
    <mergeCell ref="BG37:BH40"/>
    <mergeCell ref="BB38:BC39"/>
    <mergeCell ref="BE38:BF39"/>
    <mergeCell ref="BB40:BC41"/>
    <mergeCell ref="BE40:BF41"/>
    <mergeCell ref="Q42:R43"/>
    <mergeCell ref="T42:U43"/>
    <mergeCell ref="AO42:AO43"/>
    <mergeCell ref="AP42:AP43"/>
    <mergeCell ref="AQ42:AQ43"/>
    <mergeCell ref="BB34:BC35"/>
    <mergeCell ref="BE34:BF35"/>
    <mergeCell ref="BB36:BC37"/>
    <mergeCell ref="BE36:BF37"/>
    <mergeCell ref="AZ37:BA40"/>
    <mergeCell ref="BB42:BC43"/>
    <mergeCell ref="BE42:BF43"/>
    <mergeCell ref="Q34:R35"/>
    <mergeCell ref="O37:P40"/>
    <mergeCell ref="V37:W40"/>
    <mergeCell ref="Q38:R39"/>
    <mergeCell ref="T38:U39"/>
    <mergeCell ref="Q40:R41"/>
    <mergeCell ref="T40:U41"/>
    <mergeCell ref="T34:U35"/>
    <mergeCell ref="Q36:R37"/>
    <mergeCell ref="T36:U37"/>
    <mergeCell ref="AO70:AO71"/>
    <mergeCell ref="AP70:AP71"/>
    <mergeCell ref="AQ70:AQ71"/>
    <mergeCell ref="AR70:AR71"/>
    <mergeCell ref="AO68:AO69"/>
    <mergeCell ref="AP68:AP69"/>
    <mergeCell ref="AQ68:AQ69"/>
    <mergeCell ref="BR70:BR71"/>
    <mergeCell ref="BS70:BS71"/>
    <mergeCell ref="BT70:BT71"/>
    <mergeCell ref="BQ68:BQ69"/>
    <mergeCell ref="BR68:BR69"/>
    <mergeCell ref="BS68:BS69"/>
    <mergeCell ref="BT68:BT69"/>
    <mergeCell ref="BQ70:BQ71"/>
    <mergeCell ref="BR66:BR67"/>
    <mergeCell ref="BS66:BS67"/>
    <mergeCell ref="BT66:BT67"/>
    <mergeCell ref="BQ64:BQ65"/>
    <mergeCell ref="BR64:BR65"/>
    <mergeCell ref="BS64:BS65"/>
    <mergeCell ref="BT64:BT65"/>
    <mergeCell ref="BQ66:BQ67"/>
    <mergeCell ref="BR62:BR63"/>
    <mergeCell ref="BS62:BS63"/>
    <mergeCell ref="BT62:BT63"/>
    <mergeCell ref="BQ60:BQ61"/>
    <mergeCell ref="BR60:BR61"/>
    <mergeCell ref="BS60:BS61"/>
    <mergeCell ref="BT60:BT61"/>
    <mergeCell ref="BQ62:BQ63"/>
    <mergeCell ref="AR68:AR69"/>
    <mergeCell ref="AO66:AO67"/>
    <mergeCell ref="AP66:AP67"/>
    <mergeCell ref="AQ66:AQ67"/>
    <mergeCell ref="AR66:AR67"/>
    <mergeCell ref="AO64:AO65"/>
    <mergeCell ref="AP64:AP65"/>
    <mergeCell ref="AQ64:AQ65"/>
    <mergeCell ref="AR64:AR65"/>
    <mergeCell ref="AQ60:AQ61"/>
    <mergeCell ref="AR60:AR61"/>
    <mergeCell ref="AO62:AO63"/>
    <mergeCell ref="AP62:AP63"/>
    <mergeCell ref="AQ62:AQ63"/>
    <mergeCell ref="AR62:AR63"/>
    <mergeCell ref="AF68:AF69"/>
    <mergeCell ref="AG68:AG69"/>
    <mergeCell ref="AH68:AH69"/>
    <mergeCell ref="AI68:AI69"/>
    <mergeCell ref="AF66:AF67"/>
    <mergeCell ref="AG66:AG67"/>
    <mergeCell ref="AH66:AH67"/>
    <mergeCell ref="AI66:AI67"/>
    <mergeCell ref="AF64:AF65"/>
    <mergeCell ref="AG64:AG65"/>
    <mergeCell ref="AH64:AH65"/>
    <mergeCell ref="AI64:AI65"/>
    <mergeCell ref="AF62:AF63"/>
    <mergeCell ref="AG62:AG63"/>
    <mergeCell ref="AH62:AH63"/>
    <mergeCell ref="AI62:AI63"/>
    <mergeCell ref="AF60:AF61"/>
    <mergeCell ref="AG60:AG61"/>
    <mergeCell ref="AH60:AH61"/>
    <mergeCell ref="AI60:AI61"/>
    <mergeCell ref="D70:D71"/>
    <mergeCell ref="E70:E71"/>
    <mergeCell ref="F70:F71"/>
    <mergeCell ref="G70:G71"/>
    <mergeCell ref="D68:D69"/>
    <mergeCell ref="E68:E69"/>
    <mergeCell ref="F68:F69"/>
    <mergeCell ref="G68:G69"/>
    <mergeCell ref="D66:D67"/>
    <mergeCell ref="E66:E67"/>
    <mergeCell ref="F66:F67"/>
    <mergeCell ref="G66:G67"/>
    <mergeCell ref="F64:F65"/>
    <mergeCell ref="G64:G65"/>
    <mergeCell ref="G60:G61"/>
    <mergeCell ref="D62:D63"/>
    <mergeCell ref="E62:E63"/>
    <mergeCell ref="F62:F63"/>
    <mergeCell ref="G62:G63"/>
    <mergeCell ref="AM68:AM69"/>
    <mergeCell ref="AM70:AM71"/>
    <mergeCell ref="BU60:BU61"/>
    <mergeCell ref="BU62:BU63"/>
    <mergeCell ref="BU64:BU65"/>
    <mergeCell ref="BU66:BU67"/>
    <mergeCell ref="BU68:BU69"/>
    <mergeCell ref="BU70:BU71"/>
    <mergeCell ref="AO60:AO61"/>
    <mergeCell ref="AP60:AP61"/>
    <mergeCell ref="AM60:AM61"/>
    <mergeCell ref="AM62:AM63"/>
    <mergeCell ref="AM64:AM65"/>
    <mergeCell ref="AM66:AM67"/>
    <mergeCell ref="B68:B69"/>
    <mergeCell ref="B70:B71"/>
    <mergeCell ref="AJ60:AJ61"/>
    <mergeCell ref="AJ62:AJ63"/>
    <mergeCell ref="AJ64:AJ65"/>
    <mergeCell ref="AJ66:AJ67"/>
    <mergeCell ref="AJ68:AJ69"/>
    <mergeCell ref="D60:D61"/>
    <mergeCell ref="E60:E61"/>
    <mergeCell ref="F60:F61"/>
    <mergeCell ref="B60:B61"/>
    <mergeCell ref="B62:B63"/>
    <mergeCell ref="B64:B65"/>
    <mergeCell ref="B66:B67"/>
    <mergeCell ref="D64:D65"/>
    <mergeCell ref="E64:E65"/>
    <mergeCell ref="AO48:AO49"/>
    <mergeCell ref="AP48:AP49"/>
    <mergeCell ref="AO50:AO51"/>
    <mergeCell ref="AP50:AP51"/>
    <mergeCell ref="AQ50:AQ51"/>
    <mergeCell ref="AR50:AR51"/>
    <mergeCell ref="AQ48:AQ49"/>
    <mergeCell ref="AR48:AR49"/>
    <mergeCell ref="D1:BR1"/>
    <mergeCell ref="BM3:BU3"/>
    <mergeCell ref="BM4:BU4"/>
    <mergeCell ref="AE3:AQ3"/>
    <mergeCell ref="BS50:BS51"/>
    <mergeCell ref="BT50:BT51"/>
    <mergeCell ref="BQ50:BQ51"/>
    <mergeCell ref="BR50:BR51"/>
    <mergeCell ref="BS46:BS47"/>
    <mergeCell ref="BT46:BT47"/>
    <mergeCell ref="BQ58:BQ59"/>
    <mergeCell ref="BR58:BR59"/>
    <mergeCell ref="BS58:BS59"/>
    <mergeCell ref="BT58:BT59"/>
    <mergeCell ref="BQ56:BQ57"/>
    <mergeCell ref="BR56:BR57"/>
    <mergeCell ref="BS56:BS57"/>
    <mergeCell ref="BT56:BT57"/>
    <mergeCell ref="BQ54:BQ55"/>
    <mergeCell ref="BR54:BR55"/>
    <mergeCell ref="BS54:BS55"/>
    <mergeCell ref="BT54:BT55"/>
    <mergeCell ref="BQ52:BQ53"/>
    <mergeCell ref="BR52:BR53"/>
    <mergeCell ref="BS52:BS53"/>
    <mergeCell ref="BT52:BT53"/>
    <mergeCell ref="BQ48:BQ49"/>
    <mergeCell ref="BR48:BR49"/>
    <mergeCell ref="BS48:BS49"/>
    <mergeCell ref="BT48:BT49"/>
    <mergeCell ref="BQ46:BQ47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Q8:BQ9"/>
    <mergeCell ref="BR8:BR9"/>
    <mergeCell ref="BS8:BS9"/>
    <mergeCell ref="BT8:BT9"/>
    <mergeCell ref="BQ6:BQ7"/>
    <mergeCell ref="BR6:BR7"/>
    <mergeCell ref="BS6:BS7"/>
    <mergeCell ref="BT6:BT7"/>
    <mergeCell ref="AO58:AO59"/>
    <mergeCell ref="AP58:AP59"/>
    <mergeCell ref="AQ58:AQ59"/>
    <mergeCell ref="AR58:AR59"/>
    <mergeCell ref="AO56:AO57"/>
    <mergeCell ref="AP56:AP57"/>
    <mergeCell ref="AQ56:AQ57"/>
    <mergeCell ref="AR56:AR57"/>
    <mergeCell ref="AP54:AP55"/>
    <mergeCell ref="AQ54:AQ55"/>
    <mergeCell ref="AR54:AR55"/>
    <mergeCell ref="AO52:AO53"/>
    <mergeCell ref="AP52:AP53"/>
    <mergeCell ref="AQ52:AQ53"/>
    <mergeCell ref="AR52:AR53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R42:AR43"/>
    <mergeCell ref="AO40:AO41"/>
    <mergeCell ref="AP40:AP41"/>
    <mergeCell ref="AQ40:AQ41"/>
    <mergeCell ref="AR40:AR41"/>
    <mergeCell ref="AO38:AO39"/>
    <mergeCell ref="AP38:AP39"/>
    <mergeCell ref="AQ38:AQ39"/>
    <mergeCell ref="AR38:AR39"/>
    <mergeCell ref="AO36:AO37"/>
    <mergeCell ref="AP36:AP37"/>
    <mergeCell ref="AQ36:AQ37"/>
    <mergeCell ref="AR36:AR37"/>
    <mergeCell ref="AO34:AO35"/>
    <mergeCell ref="AP34:AP35"/>
    <mergeCell ref="AQ34:AQ35"/>
    <mergeCell ref="AR34:AR35"/>
    <mergeCell ref="AO32:AO33"/>
    <mergeCell ref="AP32:AP33"/>
    <mergeCell ref="AQ32:AQ33"/>
    <mergeCell ref="AR32:AR33"/>
    <mergeCell ref="AO30:AO31"/>
    <mergeCell ref="AP30:AP31"/>
    <mergeCell ref="AQ30:AQ31"/>
    <mergeCell ref="AR30:AR31"/>
    <mergeCell ref="AO28:AO29"/>
    <mergeCell ref="AP28:AP29"/>
    <mergeCell ref="AQ28:AQ29"/>
    <mergeCell ref="AR28:AR29"/>
    <mergeCell ref="AO26:AO27"/>
    <mergeCell ref="AP26:AP27"/>
    <mergeCell ref="AQ26:AQ27"/>
    <mergeCell ref="AR26:AR27"/>
    <mergeCell ref="AO24:AO25"/>
    <mergeCell ref="AP24:AP25"/>
    <mergeCell ref="AQ24:AQ25"/>
    <mergeCell ref="AR24:AR25"/>
    <mergeCell ref="AO22:AO23"/>
    <mergeCell ref="AP22:AP23"/>
    <mergeCell ref="AQ22:AQ23"/>
    <mergeCell ref="AR22:AR23"/>
    <mergeCell ref="AO20:AO21"/>
    <mergeCell ref="AP20:AP21"/>
    <mergeCell ref="AQ20:AQ21"/>
    <mergeCell ref="AR20:AR21"/>
    <mergeCell ref="AO18:AO19"/>
    <mergeCell ref="AP18:AP19"/>
    <mergeCell ref="AQ18:AQ19"/>
    <mergeCell ref="AR18:AR19"/>
    <mergeCell ref="AO16:AO17"/>
    <mergeCell ref="AP16:AP17"/>
    <mergeCell ref="AQ16:AQ17"/>
    <mergeCell ref="AR16:AR17"/>
    <mergeCell ref="AO14:AO15"/>
    <mergeCell ref="AP14:AP15"/>
    <mergeCell ref="AQ14:AQ15"/>
    <mergeCell ref="AR14:AR15"/>
    <mergeCell ref="AO12:AO13"/>
    <mergeCell ref="AP12:AP13"/>
    <mergeCell ref="AQ12:AQ13"/>
    <mergeCell ref="AR12:AR13"/>
    <mergeCell ref="AO10:AO11"/>
    <mergeCell ref="AP10:AP11"/>
    <mergeCell ref="AQ10:AQ11"/>
    <mergeCell ref="AR10:AR11"/>
    <mergeCell ref="AO8:AO9"/>
    <mergeCell ref="AP8:AP9"/>
    <mergeCell ref="AQ8:AQ9"/>
    <mergeCell ref="AR8:AR9"/>
    <mergeCell ref="AO6:AO7"/>
    <mergeCell ref="AP6:AP7"/>
    <mergeCell ref="AQ6:AQ7"/>
    <mergeCell ref="AR6:AR7"/>
    <mergeCell ref="AF58:AF59"/>
    <mergeCell ref="AG58:AG59"/>
    <mergeCell ref="AH58:AH59"/>
    <mergeCell ref="AI58:AI59"/>
    <mergeCell ref="AI54:AI55"/>
    <mergeCell ref="AF56:AF57"/>
    <mergeCell ref="AG56:AG57"/>
    <mergeCell ref="AH56:AH57"/>
    <mergeCell ref="AI56:AI57"/>
    <mergeCell ref="AH54:AH55"/>
    <mergeCell ref="AG54:AG55"/>
    <mergeCell ref="BU52:BU53"/>
    <mergeCell ref="BU54:BU55"/>
    <mergeCell ref="BU56:BU57"/>
    <mergeCell ref="BU58:BU59"/>
    <mergeCell ref="AM54:AM55"/>
    <mergeCell ref="AM56:AM57"/>
    <mergeCell ref="AM58:AM59"/>
    <mergeCell ref="AJ54:AJ55"/>
    <mergeCell ref="AO54:AO55"/>
    <mergeCell ref="BU44:BU45"/>
    <mergeCell ref="BU46:BU47"/>
    <mergeCell ref="BU48:BU49"/>
    <mergeCell ref="BU50:BU51"/>
    <mergeCell ref="BU36:BU37"/>
    <mergeCell ref="BU38:BU39"/>
    <mergeCell ref="BU40:BU41"/>
    <mergeCell ref="BU42:BU43"/>
    <mergeCell ref="BU30:BU31"/>
    <mergeCell ref="BU32:BU33"/>
    <mergeCell ref="BU34:BU35"/>
    <mergeCell ref="BU20:BU21"/>
    <mergeCell ref="BU22:BU23"/>
    <mergeCell ref="BU24:BU25"/>
    <mergeCell ref="BU26:BU27"/>
    <mergeCell ref="BU6:BU7"/>
    <mergeCell ref="BU8:BU9"/>
    <mergeCell ref="BU10:BU11"/>
    <mergeCell ref="BU12:BU13"/>
    <mergeCell ref="BU14:BU15"/>
    <mergeCell ref="BU16:BU17"/>
    <mergeCell ref="BU18:BU19"/>
    <mergeCell ref="AM28:AM29"/>
    <mergeCell ref="AM30:AM31"/>
    <mergeCell ref="AM32:AM33"/>
    <mergeCell ref="AM34:AM35"/>
    <mergeCell ref="AM20:AM21"/>
    <mergeCell ref="AM22:AM23"/>
    <mergeCell ref="AM24:AM25"/>
    <mergeCell ref="AM26:AM27"/>
    <mergeCell ref="BU28:BU29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F54:AF55"/>
    <mergeCell ref="B58:B59"/>
    <mergeCell ref="G56:G57"/>
    <mergeCell ref="D58:D59"/>
    <mergeCell ref="E58:E59"/>
    <mergeCell ref="F58:F59"/>
    <mergeCell ref="G58:G59"/>
    <mergeCell ref="B56:B57"/>
    <mergeCell ref="D50:D51"/>
    <mergeCell ref="D52:D53"/>
    <mergeCell ref="B54:B55"/>
    <mergeCell ref="B48:B49"/>
    <mergeCell ref="B50:B51"/>
    <mergeCell ref="B52:B53"/>
    <mergeCell ref="AG44:AG45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E52:E53"/>
    <mergeCell ref="F52:F53"/>
    <mergeCell ref="G52:G53"/>
    <mergeCell ref="E50:E51"/>
    <mergeCell ref="F50:F51"/>
    <mergeCell ref="G50:G51"/>
    <mergeCell ref="E48:E49"/>
    <mergeCell ref="F48:F49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AI42:AI43"/>
    <mergeCell ref="AG42:AG43"/>
    <mergeCell ref="AI38:AI39"/>
    <mergeCell ref="AH40:AH41"/>
    <mergeCell ref="AG38:AG39"/>
    <mergeCell ref="AG50:AG51"/>
    <mergeCell ref="AH48:AH49"/>
    <mergeCell ref="AG46:AG47"/>
    <mergeCell ref="AI46:AI47"/>
    <mergeCell ref="AH46:AH47"/>
    <mergeCell ref="AH50:AH51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I14:AI15"/>
    <mergeCell ref="AH12:AH13"/>
    <mergeCell ref="AG12:AG13"/>
    <mergeCell ref="AH14:AH15"/>
    <mergeCell ref="AI32:AI33"/>
    <mergeCell ref="AG24:AG25"/>
    <mergeCell ref="AH10:AH11"/>
    <mergeCell ref="AG6:AG7"/>
    <mergeCell ref="AI6:AI7"/>
    <mergeCell ref="AG8:AG9"/>
    <mergeCell ref="AI8:AI9"/>
    <mergeCell ref="AG32:AG33"/>
    <mergeCell ref="AH18:AH19"/>
    <mergeCell ref="AG18:AG19"/>
    <mergeCell ref="AI12:AI13"/>
    <mergeCell ref="AG14:AG15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E28:E29"/>
    <mergeCell ref="F28:F29"/>
    <mergeCell ref="G28:G29"/>
    <mergeCell ref="E30:E31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18:E19"/>
    <mergeCell ref="F10:F11"/>
    <mergeCell ref="G10:G11"/>
    <mergeCell ref="E12:E13"/>
    <mergeCell ref="F12:F13"/>
    <mergeCell ref="G12:G13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D14:D15"/>
    <mergeCell ref="D16:D17"/>
    <mergeCell ref="D18:D19"/>
    <mergeCell ref="D24:D25"/>
    <mergeCell ref="D6:D7"/>
    <mergeCell ref="D8:D9"/>
    <mergeCell ref="D10:D11"/>
    <mergeCell ref="D12:D13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AF44:AF45"/>
    <mergeCell ref="AF46:AF47"/>
    <mergeCell ref="AF30:AF31"/>
    <mergeCell ref="AF32:AF33"/>
    <mergeCell ref="AJ6:AJ7"/>
    <mergeCell ref="AJ8:AJ9"/>
    <mergeCell ref="AJ10:AJ11"/>
    <mergeCell ref="AJ12:AJ13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F6:AF7"/>
    <mergeCell ref="AF8:AF9"/>
    <mergeCell ref="AF10:AF11"/>
    <mergeCell ref="AF12:AF13"/>
    <mergeCell ref="AF14:AF15"/>
    <mergeCell ref="AJ14:AJ15"/>
    <mergeCell ref="AG10:AG11"/>
    <mergeCell ref="AI10:AI11"/>
    <mergeCell ref="AH6:AH7"/>
    <mergeCell ref="AH8:AH9"/>
    <mergeCell ref="AF16:AF17"/>
    <mergeCell ref="AF18:AF19"/>
    <mergeCell ref="AG16:AG17"/>
    <mergeCell ref="AI16:AI17"/>
    <mergeCell ref="AH16:AH17"/>
    <mergeCell ref="AI18:AI19"/>
    <mergeCell ref="AJ22:AJ23"/>
    <mergeCell ref="AJ24:AJ25"/>
    <mergeCell ref="AJ26:AJ27"/>
    <mergeCell ref="AJ28:AJ29"/>
    <mergeCell ref="AM14:AM15"/>
    <mergeCell ref="AM16:AM17"/>
    <mergeCell ref="AM18:AM19"/>
    <mergeCell ref="AJ16:AJ17"/>
    <mergeCell ref="AJ18:AJ19"/>
    <mergeCell ref="AM6:AM7"/>
    <mergeCell ref="AM8:AM9"/>
    <mergeCell ref="AM10:AM11"/>
    <mergeCell ref="AM12:AM13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J52:AJ53"/>
    <mergeCell ref="AM48:AM49"/>
    <mergeCell ref="AM50:AM51"/>
    <mergeCell ref="AM52:AM53"/>
    <mergeCell ref="AJ48:AJ49"/>
    <mergeCell ref="AJ50:AJ51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M36:AM37"/>
    <mergeCell ref="AM38:AM39"/>
    <mergeCell ref="AJ44:AJ45"/>
    <mergeCell ref="AJ46:AJ47"/>
    <mergeCell ref="AM40:AM41"/>
    <mergeCell ref="AM42:AM43"/>
    <mergeCell ref="AM44:AM45"/>
    <mergeCell ref="AM46:AM4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2B91F-C0B7-41A6-A62D-2682476C7201}">
  <dimension ref="A1:O36"/>
  <sheetViews>
    <sheetView view="pageBreakPreview" zoomScale="60" zoomScaleNormal="85" workbookViewId="0">
      <selection activeCell="N17" sqref="N17"/>
    </sheetView>
  </sheetViews>
  <sheetFormatPr defaultColWidth="9" defaultRowHeight="13.2" x14ac:dyDescent="0.2"/>
  <cols>
    <col min="1" max="1" width="8.77734375" style="307" bestFit="1" customWidth="1"/>
    <col min="2" max="2" width="16.33203125" style="307" bestFit="1" customWidth="1"/>
    <col min="3" max="3" width="7.77734375" style="307" bestFit="1" customWidth="1"/>
    <col min="4" max="4" width="7.109375" style="307" customWidth="1"/>
    <col min="5" max="5" width="8.77734375" style="307" bestFit="1" customWidth="1"/>
    <col min="6" max="6" width="16.33203125" style="307" bestFit="1" customWidth="1"/>
    <col min="7" max="7" width="7.77734375" style="307" bestFit="1" customWidth="1"/>
    <col min="8" max="8" width="7.109375" style="307" customWidth="1"/>
    <col min="9" max="9" width="8.77734375" style="307" bestFit="1" customWidth="1"/>
    <col min="10" max="10" width="9.77734375" style="307" customWidth="1"/>
    <col min="11" max="11" width="7.77734375" style="307" bestFit="1" customWidth="1"/>
    <col min="12" max="12" width="7.109375" style="307" customWidth="1"/>
    <col min="13" max="13" width="8.77734375" style="307" bestFit="1" customWidth="1"/>
    <col min="14" max="14" width="9.77734375" style="307" bestFit="1" customWidth="1"/>
    <col min="15" max="15" width="7.77734375" style="307" bestFit="1" customWidth="1"/>
    <col min="16" max="16384" width="9" style="307"/>
  </cols>
  <sheetData>
    <row r="1" spans="1:15" ht="23.4" x14ac:dyDescent="0.2">
      <c r="A1" s="349" t="s">
        <v>757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</row>
    <row r="2" spans="1:15" ht="15" customHeight="1" x14ac:dyDescent="0.2"/>
    <row r="3" spans="1:15" ht="15" customHeight="1" thickBot="1" x14ac:dyDescent="0.25">
      <c r="A3" s="336" t="s">
        <v>756</v>
      </c>
      <c r="B3" s="336"/>
      <c r="C3" s="336"/>
      <c r="E3" s="336" t="s">
        <v>755</v>
      </c>
      <c r="F3" s="336"/>
      <c r="G3" s="336"/>
      <c r="I3" s="336" t="s">
        <v>754</v>
      </c>
      <c r="J3" s="336"/>
      <c r="K3" s="336"/>
      <c r="M3" s="336" t="s">
        <v>753</v>
      </c>
      <c r="N3" s="336"/>
      <c r="O3" s="336"/>
    </row>
    <row r="4" spans="1:15" ht="15" customHeight="1" thickBot="1" x14ac:dyDescent="0.25">
      <c r="A4" s="335" t="s">
        <v>743</v>
      </c>
      <c r="B4" s="348" t="s">
        <v>741</v>
      </c>
      <c r="C4" s="347"/>
      <c r="E4" s="335" t="s">
        <v>743</v>
      </c>
      <c r="F4" s="348" t="s">
        <v>741</v>
      </c>
      <c r="G4" s="347"/>
      <c r="I4" s="335" t="s">
        <v>743</v>
      </c>
      <c r="J4" s="334" t="s">
        <v>742</v>
      </c>
      <c r="K4" s="333" t="s">
        <v>741</v>
      </c>
      <c r="M4" s="335" t="s">
        <v>743</v>
      </c>
      <c r="N4" s="334" t="s">
        <v>742</v>
      </c>
      <c r="O4" s="333" t="s">
        <v>741</v>
      </c>
    </row>
    <row r="5" spans="1:15" ht="15" customHeight="1" x14ac:dyDescent="0.2">
      <c r="A5" s="332">
        <v>1</v>
      </c>
      <c r="B5" s="346" t="s">
        <v>750</v>
      </c>
      <c r="C5" s="345"/>
      <c r="E5" s="332">
        <v>1</v>
      </c>
      <c r="F5" s="346" t="s">
        <v>752</v>
      </c>
      <c r="G5" s="345"/>
      <c r="I5" s="332">
        <v>1</v>
      </c>
      <c r="J5" s="331" t="s">
        <v>442</v>
      </c>
      <c r="K5" s="330" t="s">
        <v>130</v>
      </c>
      <c r="M5" s="332">
        <v>1</v>
      </c>
      <c r="N5" s="331" t="s">
        <v>731</v>
      </c>
      <c r="O5" s="330" t="s">
        <v>130</v>
      </c>
    </row>
    <row r="6" spans="1:15" ht="15" customHeight="1" x14ac:dyDescent="0.2">
      <c r="A6" s="328">
        <v>2</v>
      </c>
      <c r="B6" s="344" t="s">
        <v>752</v>
      </c>
      <c r="C6" s="343"/>
      <c r="E6" s="328">
        <v>2</v>
      </c>
      <c r="F6" s="344" t="s">
        <v>751</v>
      </c>
      <c r="G6" s="343"/>
      <c r="I6" s="328">
        <v>2</v>
      </c>
      <c r="J6" s="327" t="s">
        <v>657</v>
      </c>
      <c r="K6" s="326" t="s">
        <v>138</v>
      </c>
      <c r="M6" s="328">
        <v>2</v>
      </c>
      <c r="N6" s="327" t="s">
        <v>658</v>
      </c>
      <c r="O6" s="326" t="s">
        <v>130</v>
      </c>
    </row>
    <row r="7" spans="1:15" ht="15" customHeight="1" x14ac:dyDescent="0.2">
      <c r="A7" s="328">
        <v>3</v>
      </c>
      <c r="B7" s="344" t="s">
        <v>751</v>
      </c>
      <c r="C7" s="343"/>
      <c r="E7" s="328">
        <v>3</v>
      </c>
      <c r="F7" s="344" t="s">
        <v>750</v>
      </c>
      <c r="G7" s="343"/>
      <c r="I7" s="318">
        <v>3</v>
      </c>
      <c r="J7" s="317" t="s">
        <v>390</v>
      </c>
      <c r="K7" s="316" t="s">
        <v>130</v>
      </c>
      <c r="M7" s="318">
        <v>3</v>
      </c>
      <c r="N7" s="317" t="s">
        <v>684</v>
      </c>
      <c r="O7" s="316" t="s">
        <v>130</v>
      </c>
    </row>
    <row r="8" spans="1:15" ht="15" customHeight="1" x14ac:dyDescent="0.2">
      <c r="A8" s="328">
        <v>4</v>
      </c>
      <c r="B8" s="344" t="s">
        <v>749</v>
      </c>
      <c r="C8" s="343"/>
      <c r="E8" s="328">
        <v>4</v>
      </c>
      <c r="F8" s="344" t="s">
        <v>748</v>
      </c>
      <c r="G8" s="343"/>
      <c r="I8" s="325"/>
      <c r="J8" s="324" t="s">
        <v>426</v>
      </c>
      <c r="K8" s="323" t="s">
        <v>130</v>
      </c>
      <c r="M8" s="325"/>
      <c r="N8" s="324" t="s">
        <v>659</v>
      </c>
      <c r="O8" s="323" t="s">
        <v>130</v>
      </c>
    </row>
    <row r="9" spans="1:15" ht="15" customHeight="1" x14ac:dyDescent="0.2">
      <c r="A9" s="318" t="s">
        <v>739</v>
      </c>
      <c r="B9" s="342" t="s">
        <v>58</v>
      </c>
      <c r="C9" s="341"/>
      <c r="E9" s="318" t="s">
        <v>739</v>
      </c>
      <c r="F9" s="342" t="s">
        <v>53</v>
      </c>
      <c r="G9" s="341"/>
      <c r="I9" s="318" t="s">
        <v>739</v>
      </c>
      <c r="J9" s="322" t="s">
        <v>432</v>
      </c>
      <c r="K9" s="321" t="s">
        <v>130</v>
      </c>
      <c r="M9" s="318" t="s">
        <v>739</v>
      </c>
      <c r="N9" s="322" t="s">
        <v>449</v>
      </c>
      <c r="O9" s="321" t="s">
        <v>210</v>
      </c>
    </row>
    <row r="10" spans="1:15" ht="15" customHeight="1" x14ac:dyDescent="0.2">
      <c r="A10" s="314"/>
      <c r="B10" s="340" t="s">
        <v>747</v>
      </c>
      <c r="C10" s="339"/>
      <c r="E10" s="314"/>
      <c r="F10" s="340" t="s">
        <v>746</v>
      </c>
      <c r="G10" s="339"/>
      <c r="I10" s="314"/>
      <c r="J10" s="315" t="s">
        <v>536</v>
      </c>
      <c r="K10" s="312" t="s">
        <v>148</v>
      </c>
      <c r="M10" s="314"/>
      <c r="N10" s="315" t="s">
        <v>715</v>
      </c>
      <c r="O10" s="312" t="s">
        <v>210</v>
      </c>
    </row>
    <row r="11" spans="1:15" ht="15" customHeight="1" x14ac:dyDescent="0.2">
      <c r="A11" s="314"/>
      <c r="B11" s="340" t="s">
        <v>49</v>
      </c>
      <c r="C11" s="339"/>
      <c r="E11" s="314"/>
      <c r="F11" s="340" t="s">
        <v>35</v>
      </c>
      <c r="G11" s="339"/>
      <c r="I11" s="314"/>
      <c r="J11" s="315" t="s">
        <v>389</v>
      </c>
      <c r="K11" s="312" t="s">
        <v>138</v>
      </c>
      <c r="M11" s="314"/>
      <c r="N11" s="315" t="s">
        <v>662</v>
      </c>
      <c r="O11" s="312" t="s">
        <v>130</v>
      </c>
    </row>
    <row r="12" spans="1:15" ht="15" customHeight="1" thickBot="1" x14ac:dyDescent="0.25">
      <c r="A12" s="310"/>
      <c r="B12" s="338" t="s">
        <v>54</v>
      </c>
      <c r="C12" s="337"/>
      <c r="E12" s="310"/>
      <c r="F12" s="338" t="s">
        <v>27</v>
      </c>
      <c r="G12" s="337"/>
      <c r="I12" s="314"/>
      <c r="J12" s="320" t="s">
        <v>534</v>
      </c>
      <c r="K12" s="319" t="s">
        <v>130</v>
      </c>
      <c r="M12" s="314"/>
      <c r="N12" s="320" t="s">
        <v>730</v>
      </c>
      <c r="O12" s="319" t="s">
        <v>138</v>
      </c>
    </row>
    <row r="13" spans="1:15" ht="15" customHeight="1" x14ac:dyDescent="0.2">
      <c r="I13" s="318" t="s">
        <v>738</v>
      </c>
      <c r="J13" s="317" t="s">
        <v>393</v>
      </c>
      <c r="K13" s="316" t="s">
        <v>130</v>
      </c>
      <c r="M13" s="318" t="s">
        <v>738</v>
      </c>
      <c r="N13" s="317" t="s">
        <v>699</v>
      </c>
      <c r="O13" s="316" t="s">
        <v>210</v>
      </c>
    </row>
    <row r="14" spans="1:15" ht="15" customHeight="1" x14ac:dyDescent="0.2">
      <c r="I14" s="314"/>
      <c r="J14" s="313" t="s">
        <v>598</v>
      </c>
      <c r="K14" s="312" t="s">
        <v>210</v>
      </c>
      <c r="M14" s="314"/>
      <c r="N14" s="315" t="s">
        <v>696</v>
      </c>
      <c r="O14" s="312" t="s">
        <v>135</v>
      </c>
    </row>
    <row r="15" spans="1:15" ht="15" customHeight="1" x14ac:dyDescent="0.2">
      <c r="I15" s="314"/>
      <c r="J15" s="315" t="s">
        <v>530</v>
      </c>
      <c r="K15" s="312" t="s">
        <v>138</v>
      </c>
      <c r="M15" s="314"/>
      <c r="N15" s="315" t="s">
        <v>551</v>
      </c>
      <c r="O15" s="312" t="s">
        <v>210</v>
      </c>
    </row>
    <row r="16" spans="1:15" ht="15" customHeight="1" x14ac:dyDescent="0.2">
      <c r="I16" s="314"/>
      <c r="J16" s="315" t="s">
        <v>535</v>
      </c>
      <c r="K16" s="312" t="s">
        <v>156</v>
      </c>
      <c r="M16" s="314"/>
      <c r="N16" s="315" t="s">
        <v>694</v>
      </c>
      <c r="O16" s="312" t="s">
        <v>138</v>
      </c>
    </row>
    <row r="17" spans="1:15" ht="15" customHeight="1" x14ac:dyDescent="0.2">
      <c r="I17" s="314"/>
      <c r="J17" s="315" t="s">
        <v>391</v>
      </c>
      <c r="K17" s="312" t="s">
        <v>130</v>
      </c>
      <c r="M17" s="314"/>
      <c r="N17" s="315" t="s">
        <v>619</v>
      </c>
      <c r="O17" s="312" t="s">
        <v>210</v>
      </c>
    </row>
    <row r="18" spans="1:15" ht="15" customHeight="1" x14ac:dyDescent="0.2">
      <c r="I18" s="314"/>
      <c r="J18" s="315" t="s">
        <v>495</v>
      </c>
      <c r="K18" s="312" t="s">
        <v>138</v>
      </c>
      <c r="M18" s="314"/>
      <c r="N18" s="315" t="s">
        <v>432</v>
      </c>
      <c r="O18" s="312" t="s">
        <v>130</v>
      </c>
    </row>
    <row r="19" spans="1:15" ht="15" customHeight="1" thickBot="1" x14ac:dyDescent="0.25">
      <c r="A19" s="336" t="s">
        <v>745</v>
      </c>
      <c r="B19" s="336"/>
      <c r="C19" s="336"/>
      <c r="E19" s="336" t="s">
        <v>744</v>
      </c>
      <c r="F19" s="336"/>
      <c r="G19" s="336"/>
      <c r="I19" s="314"/>
      <c r="J19" s="315" t="s">
        <v>468</v>
      </c>
      <c r="K19" s="312" t="s">
        <v>183</v>
      </c>
      <c r="M19" s="314"/>
      <c r="N19" s="315" t="s">
        <v>698</v>
      </c>
      <c r="O19" s="312" t="s">
        <v>210</v>
      </c>
    </row>
    <row r="20" spans="1:15" ht="15" customHeight="1" thickBot="1" x14ac:dyDescent="0.25">
      <c r="A20" s="335" t="s">
        <v>743</v>
      </c>
      <c r="B20" s="334" t="s">
        <v>742</v>
      </c>
      <c r="C20" s="333" t="s">
        <v>741</v>
      </c>
      <c r="E20" s="335" t="s">
        <v>743</v>
      </c>
      <c r="F20" s="334" t="s">
        <v>742</v>
      </c>
      <c r="G20" s="333" t="s">
        <v>741</v>
      </c>
      <c r="I20" s="314"/>
      <c r="J20" s="324" t="s">
        <v>656</v>
      </c>
      <c r="K20" s="323" t="s">
        <v>130</v>
      </c>
      <c r="M20" s="314"/>
      <c r="N20" s="324" t="s">
        <v>697</v>
      </c>
      <c r="O20" s="323" t="s">
        <v>138</v>
      </c>
    </row>
    <row r="21" spans="1:15" ht="15" customHeight="1" x14ac:dyDescent="0.2">
      <c r="A21" s="332">
        <v>1</v>
      </c>
      <c r="B21" s="331" t="s">
        <v>133</v>
      </c>
      <c r="C21" s="330" t="s">
        <v>130</v>
      </c>
      <c r="E21" s="332">
        <v>1</v>
      </c>
      <c r="F21" s="331" t="s">
        <v>387</v>
      </c>
      <c r="G21" s="330" t="s">
        <v>130</v>
      </c>
      <c r="I21" s="318" t="s">
        <v>740</v>
      </c>
      <c r="J21" s="329" t="s">
        <v>471</v>
      </c>
      <c r="K21" s="321" t="s">
        <v>210</v>
      </c>
      <c r="M21" s="318" t="s">
        <v>740</v>
      </c>
      <c r="N21" s="329" t="s">
        <v>546</v>
      </c>
      <c r="O21" s="321" t="s">
        <v>138</v>
      </c>
    </row>
    <row r="22" spans="1:15" ht="15" customHeight="1" x14ac:dyDescent="0.2">
      <c r="A22" s="328">
        <v>2</v>
      </c>
      <c r="B22" s="327" t="s">
        <v>327</v>
      </c>
      <c r="C22" s="326" t="s">
        <v>138</v>
      </c>
      <c r="E22" s="328">
        <v>2</v>
      </c>
      <c r="F22" s="327" t="s">
        <v>332</v>
      </c>
      <c r="G22" s="326" t="s">
        <v>130</v>
      </c>
      <c r="I22" s="314"/>
      <c r="J22" s="313" t="s">
        <v>602</v>
      </c>
      <c r="K22" s="312" t="s">
        <v>148</v>
      </c>
      <c r="M22" s="314"/>
      <c r="N22" s="313" t="s">
        <v>676</v>
      </c>
      <c r="O22" s="312" t="s">
        <v>138</v>
      </c>
    </row>
    <row r="23" spans="1:15" ht="15" customHeight="1" x14ac:dyDescent="0.2">
      <c r="A23" s="318">
        <v>3</v>
      </c>
      <c r="B23" s="317" t="s">
        <v>324</v>
      </c>
      <c r="C23" s="316" t="s">
        <v>130</v>
      </c>
      <c r="E23" s="318">
        <v>3</v>
      </c>
      <c r="F23" s="317" t="s">
        <v>333</v>
      </c>
      <c r="G23" s="316" t="s">
        <v>138</v>
      </c>
      <c r="I23" s="314"/>
      <c r="J23" s="313" t="s">
        <v>438</v>
      </c>
      <c r="K23" s="312" t="s">
        <v>189</v>
      </c>
      <c r="M23" s="314"/>
      <c r="N23" s="313" t="s">
        <v>523</v>
      </c>
      <c r="O23" s="312" t="s">
        <v>138</v>
      </c>
    </row>
    <row r="24" spans="1:15" ht="15" customHeight="1" x14ac:dyDescent="0.2">
      <c r="A24" s="325"/>
      <c r="B24" s="324" t="s">
        <v>132</v>
      </c>
      <c r="C24" s="323" t="s">
        <v>130</v>
      </c>
      <c r="E24" s="325"/>
      <c r="F24" s="324" t="s">
        <v>386</v>
      </c>
      <c r="G24" s="323" t="s">
        <v>130</v>
      </c>
      <c r="I24" s="314"/>
      <c r="J24" s="313" t="s">
        <v>600</v>
      </c>
      <c r="K24" s="312" t="s">
        <v>259</v>
      </c>
      <c r="M24" s="314"/>
      <c r="N24" s="313" t="s">
        <v>443</v>
      </c>
      <c r="O24" s="312" t="s">
        <v>164</v>
      </c>
    </row>
    <row r="25" spans="1:15" ht="15" customHeight="1" x14ac:dyDescent="0.2">
      <c r="A25" s="318" t="s">
        <v>739</v>
      </c>
      <c r="B25" s="322" t="s">
        <v>323</v>
      </c>
      <c r="C25" s="321" t="s">
        <v>148</v>
      </c>
      <c r="E25" s="318" t="s">
        <v>739</v>
      </c>
      <c r="F25" s="322" t="s">
        <v>361</v>
      </c>
      <c r="G25" s="321" t="s">
        <v>210</v>
      </c>
      <c r="I25" s="314"/>
      <c r="J25" s="313" t="s">
        <v>470</v>
      </c>
      <c r="K25" s="312" t="s">
        <v>138</v>
      </c>
      <c r="M25" s="314"/>
      <c r="N25" s="313" t="s">
        <v>675</v>
      </c>
      <c r="O25" s="312" t="s">
        <v>181</v>
      </c>
    </row>
    <row r="26" spans="1:15" ht="15" customHeight="1" x14ac:dyDescent="0.2">
      <c r="A26" s="314"/>
      <c r="B26" s="315" t="s">
        <v>139</v>
      </c>
      <c r="C26" s="312" t="s">
        <v>138</v>
      </c>
      <c r="E26" s="314"/>
      <c r="F26" s="315" t="s">
        <v>356</v>
      </c>
      <c r="G26" s="312" t="s">
        <v>210</v>
      </c>
      <c r="I26" s="314"/>
      <c r="J26" s="313" t="s">
        <v>597</v>
      </c>
      <c r="K26" s="312" t="s">
        <v>198</v>
      </c>
      <c r="M26" s="314"/>
      <c r="N26" s="313" t="s">
        <v>700</v>
      </c>
      <c r="O26" s="312" t="s">
        <v>148</v>
      </c>
    </row>
    <row r="27" spans="1:15" ht="15" customHeight="1" x14ac:dyDescent="0.2">
      <c r="A27" s="314"/>
      <c r="B27" s="315" t="s">
        <v>134</v>
      </c>
      <c r="C27" s="312" t="s">
        <v>130</v>
      </c>
      <c r="E27" s="314"/>
      <c r="F27" s="315" t="s">
        <v>359</v>
      </c>
      <c r="G27" s="312" t="s">
        <v>295</v>
      </c>
      <c r="I27" s="314"/>
      <c r="J27" s="313" t="s">
        <v>434</v>
      </c>
      <c r="K27" s="312" t="s">
        <v>210</v>
      </c>
      <c r="M27" s="314"/>
      <c r="N27" s="313" t="s">
        <v>653</v>
      </c>
      <c r="O27" s="312" t="s">
        <v>283</v>
      </c>
    </row>
    <row r="28" spans="1:15" ht="15" customHeight="1" x14ac:dyDescent="0.2">
      <c r="A28" s="314"/>
      <c r="B28" s="320" t="s">
        <v>325</v>
      </c>
      <c r="C28" s="319" t="s">
        <v>138</v>
      </c>
      <c r="E28" s="314"/>
      <c r="F28" s="320" t="s">
        <v>370</v>
      </c>
      <c r="G28" s="319" t="s">
        <v>210</v>
      </c>
      <c r="I28" s="314"/>
      <c r="J28" s="313" t="s">
        <v>579</v>
      </c>
      <c r="K28" s="312" t="s">
        <v>148</v>
      </c>
      <c r="M28" s="314"/>
      <c r="N28" s="313" t="s">
        <v>718</v>
      </c>
      <c r="O28" s="312" t="s">
        <v>210</v>
      </c>
    </row>
    <row r="29" spans="1:15" ht="15" customHeight="1" x14ac:dyDescent="0.2">
      <c r="A29" s="318" t="s">
        <v>738</v>
      </c>
      <c r="B29" s="317" t="s">
        <v>240</v>
      </c>
      <c r="C29" s="316" t="s">
        <v>138</v>
      </c>
      <c r="E29" s="318" t="s">
        <v>738</v>
      </c>
      <c r="F29" s="317" t="s">
        <v>379</v>
      </c>
      <c r="G29" s="316" t="s">
        <v>142</v>
      </c>
      <c r="I29" s="314"/>
      <c r="J29" s="313" t="s">
        <v>432</v>
      </c>
      <c r="K29" s="312" t="s">
        <v>138</v>
      </c>
      <c r="M29" s="314"/>
      <c r="N29" s="313" t="s">
        <v>737</v>
      </c>
      <c r="O29" s="312" t="s">
        <v>295</v>
      </c>
    </row>
    <row r="30" spans="1:15" ht="15" customHeight="1" x14ac:dyDescent="0.2">
      <c r="A30" s="314"/>
      <c r="B30" s="315" t="s">
        <v>243</v>
      </c>
      <c r="C30" s="312" t="s">
        <v>198</v>
      </c>
      <c r="E30" s="314"/>
      <c r="F30" s="315" t="s">
        <v>736</v>
      </c>
      <c r="G30" s="312" t="s">
        <v>97</v>
      </c>
      <c r="I30" s="314"/>
      <c r="J30" s="315" t="s">
        <v>540</v>
      </c>
      <c r="K30" s="312" t="s">
        <v>148</v>
      </c>
      <c r="M30" s="314"/>
      <c r="N30" s="313" t="s">
        <v>679</v>
      </c>
      <c r="O30" s="312" t="s">
        <v>138</v>
      </c>
    </row>
    <row r="31" spans="1:15" ht="15" customHeight="1" x14ac:dyDescent="0.2">
      <c r="A31" s="314"/>
      <c r="B31" s="315" t="s">
        <v>735</v>
      </c>
      <c r="C31" s="312" t="s">
        <v>734</v>
      </c>
      <c r="E31" s="314"/>
      <c r="F31" s="315" t="s">
        <v>341</v>
      </c>
      <c r="G31" s="312" t="s">
        <v>183</v>
      </c>
      <c r="I31" s="314"/>
      <c r="J31" s="313" t="s">
        <v>469</v>
      </c>
      <c r="K31" s="312" t="s">
        <v>210</v>
      </c>
      <c r="M31" s="314"/>
      <c r="N31" s="313" t="s">
        <v>733</v>
      </c>
      <c r="O31" s="312" t="s">
        <v>295</v>
      </c>
    </row>
    <row r="32" spans="1:15" ht="15" customHeight="1" x14ac:dyDescent="0.2">
      <c r="A32" s="314"/>
      <c r="B32" s="315" t="s">
        <v>238</v>
      </c>
      <c r="C32" s="312" t="s">
        <v>210</v>
      </c>
      <c r="E32" s="314"/>
      <c r="F32" s="315" t="s">
        <v>378</v>
      </c>
      <c r="G32" s="312" t="s">
        <v>191</v>
      </c>
      <c r="I32" s="314"/>
      <c r="J32" s="313" t="s">
        <v>565</v>
      </c>
      <c r="K32" s="312" t="s">
        <v>148</v>
      </c>
      <c r="M32" s="314"/>
      <c r="N32" s="313" t="s">
        <v>677</v>
      </c>
      <c r="O32" s="312" t="s">
        <v>221</v>
      </c>
    </row>
    <row r="33" spans="1:15" ht="15" customHeight="1" x14ac:dyDescent="0.2">
      <c r="A33" s="314"/>
      <c r="B33" s="315" t="s">
        <v>244</v>
      </c>
      <c r="C33" s="312" t="s">
        <v>212</v>
      </c>
      <c r="E33" s="314"/>
      <c r="F33" s="315" t="s">
        <v>371</v>
      </c>
      <c r="G33" s="312" t="s">
        <v>138</v>
      </c>
      <c r="I33" s="314"/>
      <c r="J33" s="313" t="s">
        <v>436</v>
      </c>
      <c r="K33" s="312" t="s">
        <v>140</v>
      </c>
      <c r="M33" s="314"/>
      <c r="N33" s="313" t="s">
        <v>489</v>
      </c>
      <c r="O33" s="312" t="s">
        <v>221</v>
      </c>
    </row>
    <row r="34" spans="1:15" ht="15" customHeight="1" x14ac:dyDescent="0.2">
      <c r="A34" s="314"/>
      <c r="B34" s="315" t="s">
        <v>239</v>
      </c>
      <c r="C34" s="312" t="s">
        <v>210</v>
      </c>
      <c r="E34" s="314"/>
      <c r="F34" s="315" t="s">
        <v>346</v>
      </c>
      <c r="G34" s="312" t="s">
        <v>135</v>
      </c>
      <c r="I34" s="314"/>
      <c r="J34" s="313" t="s">
        <v>601</v>
      </c>
      <c r="K34" s="312" t="s">
        <v>210</v>
      </c>
      <c r="M34" s="314"/>
      <c r="N34" s="313" t="s">
        <v>717</v>
      </c>
      <c r="O34" s="312" t="s">
        <v>138</v>
      </c>
    </row>
    <row r="35" spans="1:15" ht="15" customHeight="1" x14ac:dyDescent="0.2">
      <c r="A35" s="314"/>
      <c r="B35" s="315" t="s">
        <v>199</v>
      </c>
      <c r="C35" s="312" t="s">
        <v>198</v>
      </c>
      <c r="E35" s="314"/>
      <c r="F35" s="315" t="s">
        <v>347</v>
      </c>
      <c r="G35" s="312" t="s">
        <v>148</v>
      </c>
      <c r="I35" s="314"/>
      <c r="J35" s="313" t="s">
        <v>529</v>
      </c>
      <c r="K35" s="312" t="s">
        <v>138</v>
      </c>
      <c r="M35" s="314"/>
      <c r="N35" s="313" t="s">
        <v>681</v>
      </c>
      <c r="O35" s="312" t="s">
        <v>307</v>
      </c>
    </row>
    <row r="36" spans="1:15" ht="15" customHeight="1" thickBot="1" x14ac:dyDescent="0.25">
      <c r="A36" s="310"/>
      <c r="B36" s="311" t="s">
        <v>242</v>
      </c>
      <c r="C36" s="308" t="s">
        <v>183</v>
      </c>
      <c r="E36" s="310"/>
      <c r="F36" s="311" t="s">
        <v>358</v>
      </c>
      <c r="G36" s="308" t="s">
        <v>221</v>
      </c>
      <c r="I36" s="310"/>
      <c r="J36" s="309" t="s">
        <v>599</v>
      </c>
      <c r="K36" s="308" t="s">
        <v>185</v>
      </c>
      <c r="M36" s="310"/>
      <c r="N36" s="309" t="s">
        <v>712</v>
      </c>
      <c r="O36" s="308" t="s">
        <v>135</v>
      </c>
    </row>
  </sheetData>
  <mergeCells count="41">
    <mergeCell ref="M7:M8"/>
    <mergeCell ref="M9:M12"/>
    <mergeCell ref="M13:M20"/>
    <mergeCell ref="M21:M36"/>
    <mergeCell ref="I7:I8"/>
    <mergeCell ref="I9:I12"/>
    <mergeCell ref="I13:I20"/>
    <mergeCell ref="I21:I36"/>
    <mergeCell ref="E29:E36"/>
    <mergeCell ref="A23:A24"/>
    <mergeCell ref="A25:A28"/>
    <mergeCell ref="A29:A36"/>
    <mergeCell ref="F11:G11"/>
    <mergeCell ref="F12:G12"/>
    <mergeCell ref="E23:E24"/>
    <mergeCell ref="E25:E28"/>
    <mergeCell ref="A9:A12"/>
    <mergeCell ref="E9:E12"/>
    <mergeCell ref="B6:C6"/>
    <mergeCell ref="B7:C7"/>
    <mergeCell ref="F7:G7"/>
    <mergeCell ref="F8:G8"/>
    <mergeCell ref="F5:G5"/>
    <mergeCell ref="F6:G6"/>
    <mergeCell ref="B8:C8"/>
    <mergeCell ref="A1:O1"/>
    <mergeCell ref="A19:C19"/>
    <mergeCell ref="I3:K3"/>
    <mergeCell ref="M3:O3"/>
    <mergeCell ref="E19:G19"/>
    <mergeCell ref="A3:C3"/>
    <mergeCell ref="E3:G3"/>
    <mergeCell ref="F4:G4"/>
    <mergeCell ref="B4:C4"/>
    <mergeCell ref="B5:C5"/>
    <mergeCell ref="B9:C9"/>
    <mergeCell ref="B10:C10"/>
    <mergeCell ref="B11:C11"/>
    <mergeCell ref="B12:C12"/>
    <mergeCell ref="F9:G9"/>
    <mergeCell ref="F10:G10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男女学校対抗</vt:lpstr>
      <vt:lpstr>男子リーグ</vt:lpstr>
      <vt:lpstr>女子リーグ</vt:lpstr>
      <vt:lpstr>男子ダブルス</vt:lpstr>
      <vt:lpstr>女子ダブルス</vt:lpstr>
      <vt:lpstr>男子シングルス</vt:lpstr>
      <vt:lpstr>女子シングルス</vt:lpstr>
      <vt:lpstr>Rank</vt:lpstr>
      <vt:lpstr>女子シングルス!Print_Area</vt:lpstr>
      <vt:lpstr>女子ダブルス!Print_Area</vt:lpstr>
      <vt:lpstr>女子リーグ!Print_Area</vt:lpstr>
      <vt:lpstr>男子シングルス!Print_Area</vt:lpstr>
      <vt:lpstr>男子ダブルス!Print_Area</vt:lpstr>
      <vt:lpstr>男子リーグ!Print_Area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2014-10-25T10:53:36Z</cp:lastPrinted>
  <dcterms:created xsi:type="dcterms:W3CDTF">2007-10-06T02:36:55Z</dcterms:created>
  <dcterms:modified xsi:type="dcterms:W3CDTF">2026-02-04T09:14:12Z</dcterms:modified>
</cp:coreProperties>
</file>