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m_ok\Desktop\高体連\WEBデータ\2015\"/>
    </mc:Choice>
  </mc:AlternateContent>
  <xr:revisionPtr revIDLastSave="0" documentId="8_{76C2B051-25F6-4982-8CD1-82CF8A836721}" xr6:coauthVersionLast="47" xr6:coauthVersionMax="47" xr10:uidLastSave="{00000000-0000-0000-0000-000000000000}"/>
  <bookViews>
    <workbookView xWindow="-108" yWindow="-108" windowWidth="23256" windowHeight="12456" activeTab="7" xr2:uid="{BCCC0B5C-021F-4466-8156-2A7E131A5E36}"/>
  </bookViews>
  <sheets>
    <sheet name="男女学校対抗" sheetId="1" r:id="rId1"/>
    <sheet name="男子リーグ" sheetId="4" r:id="rId2"/>
    <sheet name="女子リーグ" sheetId="5" r:id="rId3"/>
    <sheet name="男子ダブルス" sheetId="6" r:id="rId4"/>
    <sheet name="女子ダブルス" sheetId="7" r:id="rId5"/>
    <sheet name="男子シングルス" sheetId="8" r:id="rId6"/>
    <sheet name="女子シングルス" sheetId="9" r:id="rId7"/>
    <sheet name="Rank" sheetId="10" r:id="rId8"/>
  </sheets>
  <externalReferences>
    <externalReference r:id="rId9"/>
  </externalReferences>
  <definedNames>
    <definedName name="_xlnm.Print_Area" localSheetId="6">女子シングルス!$A$1:$BV$66</definedName>
    <definedName name="_xlnm.Print_Area" localSheetId="4">女子ダブルス!$A$1:$AK$54</definedName>
    <definedName name="_xlnm.Print_Area" localSheetId="2">女子リーグ!$A$1:$S$95</definedName>
    <definedName name="_xlnm.Print_Area" localSheetId="5">男子シングルス!$A$1:$BV$172</definedName>
    <definedName name="_xlnm.Print_Area" localSheetId="3">男子ダブルス!$A$1:$BV$76</definedName>
    <definedName name="_xlnm.Print_Area" localSheetId="1">男子リーグ!$A$1:$S$95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O32" i="9" l="1"/>
  <c r="V32" i="9"/>
  <c r="AZ32" i="9"/>
  <c r="BG32" i="9"/>
  <c r="O55" i="9"/>
  <c r="V55" i="9"/>
  <c r="AZ13" i="8"/>
  <c r="BG13" i="8"/>
  <c r="O41" i="8"/>
  <c r="V41" i="8"/>
  <c r="AZ41" i="8"/>
  <c r="BG41" i="8"/>
  <c r="O75" i="8"/>
  <c r="V75" i="8"/>
  <c r="O127" i="8"/>
  <c r="V127" i="8"/>
  <c r="AZ127" i="8"/>
  <c r="BG127" i="8"/>
  <c r="O161" i="8"/>
  <c r="V161" i="8"/>
  <c r="O27" i="7"/>
  <c r="V27" i="7"/>
  <c r="O37" i="6"/>
  <c r="V37" i="6"/>
  <c r="AZ37" i="6"/>
  <c r="BG37" i="6"/>
  <c r="O67" i="6"/>
  <c r="V67" i="6"/>
  <c r="Q89" i="4"/>
  <c r="M89" i="4"/>
  <c r="G89" i="4"/>
  <c r="C89" i="4"/>
  <c r="Q84" i="4"/>
  <c r="M84" i="4"/>
  <c r="G84" i="4"/>
  <c r="C84" i="4"/>
  <c r="Q78" i="4"/>
  <c r="M78" i="4"/>
  <c r="G78" i="4"/>
  <c r="C78" i="4"/>
  <c r="Q73" i="4"/>
  <c r="M73" i="4"/>
  <c r="G73" i="4"/>
  <c r="C73" i="4"/>
  <c r="Q68" i="4"/>
  <c r="M68" i="4"/>
  <c r="G68" i="4"/>
  <c r="F67" i="4" s="1"/>
  <c r="C68" i="4"/>
  <c r="D67" i="4" s="1"/>
  <c r="Q37" i="4"/>
  <c r="Q67" i="4"/>
  <c r="P67" i="4"/>
  <c r="N67" i="4"/>
  <c r="G37" i="4"/>
  <c r="K67" i="4"/>
  <c r="K37" i="4"/>
  <c r="G67" i="4"/>
  <c r="A37" i="4"/>
  <c r="A67" i="4"/>
  <c r="Q59" i="4"/>
  <c r="M59" i="4"/>
  <c r="G59" i="4"/>
  <c r="C59" i="4"/>
  <c r="Q54" i="4"/>
  <c r="M54" i="4"/>
  <c r="G54" i="4"/>
  <c r="C54" i="4"/>
  <c r="Q48" i="4"/>
  <c r="M48" i="4"/>
  <c r="G48" i="4"/>
  <c r="C48" i="4"/>
  <c r="Q43" i="4"/>
  <c r="M43" i="4"/>
  <c r="G43" i="4"/>
  <c r="C43" i="4"/>
  <c r="Q38" i="4"/>
  <c r="M38" i="4"/>
  <c r="G38" i="4"/>
  <c r="F37" i="4" s="1"/>
  <c r="C38" i="4"/>
  <c r="D37" i="4" s="1"/>
  <c r="P37" i="4"/>
  <c r="N37" i="4"/>
  <c r="Q29" i="4"/>
  <c r="M29" i="4"/>
  <c r="G29" i="4"/>
  <c r="C29" i="4"/>
  <c r="Q24" i="4"/>
  <c r="M24" i="4"/>
  <c r="G24" i="4"/>
  <c r="C24" i="4"/>
  <c r="Q18" i="4"/>
  <c r="M18" i="4"/>
  <c r="G18" i="4"/>
  <c r="C18" i="4"/>
  <c r="Q13" i="4"/>
  <c r="M13" i="4"/>
  <c r="G13" i="4"/>
  <c r="C13" i="4"/>
  <c r="Q8" i="4"/>
  <c r="M8" i="4"/>
  <c r="G8" i="4"/>
  <c r="F7" i="4" s="1"/>
  <c r="C8" i="4"/>
  <c r="D7" i="4" s="1"/>
  <c r="P7" i="4"/>
  <c r="N7" i="4"/>
  <c r="C18" i="5"/>
  <c r="C13" i="5"/>
  <c r="C8" i="5"/>
  <c r="D7" i="5" s="1"/>
  <c r="C24" i="5"/>
  <c r="C29" i="5"/>
  <c r="G18" i="5"/>
  <c r="G13" i="5"/>
  <c r="G8" i="5"/>
  <c r="G24" i="5"/>
  <c r="G29" i="5"/>
  <c r="F7" i="5"/>
  <c r="M29" i="5"/>
  <c r="M24" i="5"/>
  <c r="M18" i="5"/>
  <c r="M13" i="5"/>
  <c r="M8" i="5"/>
  <c r="N7" i="5" s="1"/>
  <c r="Q29" i="5"/>
  <c r="Q24" i="5"/>
  <c r="P7" i="5" s="1"/>
  <c r="Q18" i="5"/>
  <c r="Q13" i="5"/>
  <c r="Q8" i="5"/>
  <c r="A37" i="5"/>
  <c r="C48" i="5"/>
  <c r="C43" i="5"/>
  <c r="C38" i="5"/>
  <c r="D37" i="5" s="1"/>
  <c r="C54" i="5"/>
  <c r="G48" i="5"/>
  <c r="G43" i="5"/>
  <c r="F37" i="5" s="1"/>
  <c r="G38" i="5"/>
  <c r="G54" i="5"/>
  <c r="G37" i="5"/>
  <c r="K67" i="5" s="1"/>
  <c r="K37" i="5"/>
  <c r="M54" i="5"/>
  <c r="M48" i="5"/>
  <c r="M43" i="5"/>
  <c r="N37" i="5" s="1"/>
  <c r="M38" i="5"/>
  <c r="M59" i="5"/>
  <c r="Q54" i="5"/>
  <c r="Q48" i="5"/>
  <c r="Q43" i="5"/>
  <c r="Q38" i="5"/>
  <c r="P37" i="5" s="1"/>
  <c r="Q59" i="5"/>
  <c r="Q37" i="5"/>
  <c r="C59" i="5"/>
  <c r="G59" i="5"/>
  <c r="A67" i="5"/>
  <c r="C84" i="5"/>
  <c r="C78" i="5"/>
  <c r="C73" i="5"/>
  <c r="C68" i="5"/>
  <c r="D67" i="5" s="1"/>
  <c r="G84" i="5"/>
  <c r="G78" i="5"/>
  <c r="F67" i="5" s="1"/>
  <c r="G73" i="5"/>
  <c r="G68" i="5"/>
  <c r="G67" i="5"/>
  <c r="M84" i="5"/>
  <c r="M78" i="5"/>
  <c r="M73" i="5"/>
  <c r="M68" i="5"/>
  <c r="N67" i="5" s="1"/>
  <c r="Q84" i="5"/>
  <c r="Q78" i="5"/>
  <c r="P67" i="5" s="1"/>
  <c r="Q73" i="5"/>
  <c r="Q68" i="5"/>
  <c r="Q67" i="5"/>
  <c r="C89" i="5"/>
  <c r="G89" i="5"/>
  <c r="M89" i="5"/>
  <c r="Q89" i="5"/>
  <c r="C64" i="1"/>
  <c r="AA56" i="1" s="1"/>
  <c r="C62" i="1"/>
  <c r="U56" i="1"/>
  <c r="C60" i="1"/>
  <c r="O56" i="1" s="1"/>
  <c r="C58" i="1"/>
  <c r="AE58" i="1" s="1"/>
  <c r="I56" i="1"/>
  <c r="AU64" i="1"/>
  <c r="BS56" i="1" s="1"/>
  <c r="AU62" i="1"/>
  <c r="BM56" i="1"/>
  <c r="AU60" i="1"/>
  <c r="BG56" i="1" s="1"/>
  <c r="AU58" i="1"/>
  <c r="BW58" i="1" s="1"/>
  <c r="CB58" i="1" s="1"/>
  <c r="BA56" i="1"/>
  <c r="AY64" i="1"/>
  <c r="BE64" i="1"/>
  <c r="BK64" i="1"/>
  <c r="BW64" i="1"/>
  <c r="CB64" i="1" s="1"/>
  <c r="BC64" i="1"/>
  <c r="BI64" i="1"/>
  <c r="BO64" i="1"/>
  <c r="BZ64" i="1"/>
  <c r="BZ58" i="1"/>
  <c r="AY60" i="1"/>
  <c r="BW60" i="1" s="1"/>
  <c r="CB60" i="1" s="1"/>
  <c r="CE60" i="1" s="1"/>
  <c r="BC60" i="1"/>
  <c r="BZ60" i="1"/>
  <c r="AY62" i="1"/>
  <c r="BE62" i="1"/>
  <c r="BW62" i="1"/>
  <c r="BC62" i="1"/>
  <c r="BI62" i="1"/>
  <c r="BZ62" i="1"/>
  <c r="CB62" i="1"/>
  <c r="G64" i="1"/>
  <c r="AE64" i="1" s="1"/>
  <c r="AJ64" i="1" s="1"/>
  <c r="M64" i="1"/>
  <c r="S64" i="1"/>
  <c r="K64" i="1"/>
  <c r="AH64" i="1" s="1"/>
  <c r="Q64" i="1"/>
  <c r="W64" i="1"/>
  <c r="G60" i="1"/>
  <c r="AE60" i="1" s="1"/>
  <c r="AJ60" i="1" s="1"/>
  <c r="K60" i="1"/>
  <c r="AH60" i="1"/>
  <c r="G62" i="1"/>
  <c r="M62" i="1"/>
  <c r="AE62" i="1"/>
  <c r="AJ62" i="1" s="1"/>
  <c r="K62" i="1"/>
  <c r="Q62" i="1"/>
  <c r="AH62" i="1"/>
  <c r="CE64" i="1" l="1"/>
  <c r="CE62" i="1"/>
  <c r="CE58" i="1"/>
  <c r="AH58" i="1"/>
  <c r="AJ58" i="1" s="1"/>
  <c r="AM58" i="1" l="1"/>
  <c r="AM64" i="1"/>
  <c r="AM62" i="1"/>
  <c r="AM60" i="1"/>
</calcChain>
</file>

<file path=xl/sharedStrings.xml><?xml version="1.0" encoding="utf-8"?>
<sst xmlns="http://schemas.openxmlformats.org/spreadsheetml/2006/main" count="3356" uniqueCount="717">
  <si>
    <t>勝</t>
    <rPh sb="0" eb="1">
      <t>カ</t>
    </rPh>
    <phoneticPr fontId="2"/>
  </si>
  <si>
    <t>負</t>
    <rPh sb="0" eb="1">
      <t>マ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</si>
  <si>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</si>
  <si>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</si>
  <si>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2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</si>
  <si>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</si>
  <si>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尽誠</t>
    <rPh sb="0" eb="2">
      <t>ジンセイ</t>
    </rPh>
    <phoneticPr fontId="2"/>
  </si>
  <si>
    <t>高中央</t>
    <rPh sb="0" eb="1">
      <t>タカ</t>
    </rPh>
    <rPh sb="1" eb="3">
      <t>チュウオウ</t>
    </rPh>
    <phoneticPr fontId="2"/>
  </si>
  <si>
    <t>高松商</t>
    <rPh sb="0" eb="2">
      <t>タカマツ</t>
    </rPh>
    <rPh sb="2" eb="3">
      <t>ショウ</t>
    </rPh>
    <phoneticPr fontId="2"/>
  </si>
  <si>
    <t>ベンチは番号の若いチームが本部席に向かって右側とする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2"/>
  </si>
  <si>
    <t>ベスト４からリーグ戦を行う</t>
    <rPh sb="9" eb="10">
      <t>セン</t>
    </rPh>
    <rPh sb="11" eb="12">
      <t>オコナ</t>
    </rPh>
    <phoneticPr fontId="2"/>
  </si>
  <si>
    <t>試合順序</t>
    <rPh sb="0" eb="2">
      <t>シアイ</t>
    </rPh>
    <rPh sb="2" eb="4">
      <t>ジュンジョ</t>
    </rPh>
    <phoneticPr fontId="2"/>
  </si>
  <si>
    <t>〈男子決勝リーグ〉</t>
    <rPh sb="1" eb="3">
      <t>ダンシ</t>
    </rPh>
    <rPh sb="3" eb="5">
      <t>ケッショウ</t>
    </rPh>
    <phoneticPr fontId="2"/>
  </si>
  <si>
    <t>〈女子決勝リーグ〉</t>
    <rPh sb="1" eb="3">
      <t>ジョシ</t>
    </rPh>
    <rPh sb="3" eb="5">
      <t>ケッショウ</t>
    </rPh>
    <phoneticPr fontId="2"/>
  </si>
  <si>
    <t>１－４</t>
    <phoneticPr fontId="2"/>
  </si>
  <si>
    <t>１－３</t>
    <phoneticPr fontId="2"/>
  </si>
  <si>
    <t>１－２</t>
    <phoneticPr fontId="2"/>
  </si>
  <si>
    <t>①</t>
    <phoneticPr fontId="2"/>
  </si>
  <si>
    <t>②</t>
    <phoneticPr fontId="2"/>
  </si>
  <si>
    <t>③</t>
    <phoneticPr fontId="2"/>
  </si>
  <si>
    <t>２－３</t>
    <phoneticPr fontId="2"/>
  </si>
  <si>
    <t>２－４</t>
    <phoneticPr fontId="2"/>
  </si>
  <si>
    <t>３－４</t>
    <phoneticPr fontId="2"/>
  </si>
  <si>
    <t>／</t>
    <phoneticPr fontId="2"/>
  </si>
  <si>
    <t>－</t>
    <phoneticPr fontId="2"/>
  </si>
  <si>
    <t>三木</t>
    <rPh sb="0" eb="2">
      <t>ミキ</t>
    </rPh>
    <phoneticPr fontId="2"/>
  </si>
  <si>
    <t>平成２７年度香川県高等学校新人卓球大会　兼　第４３回全国高校選抜卓球大会香川県予選会</t>
    <rPh sb="0" eb="2">
      <t>ヘイセイ</t>
    </rPh>
    <rPh sb="4" eb="6">
      <t>ネンド</t>
    </rPh>
    <rPh sb="6" eb="9">
      <t>カガワケン</t>
    </rPh>
    <rPh sb="9" eb="13">
      <t>コウトウガッコウ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2"/>
  </si>
  <si>
    <t>場所：丸亀市民体育館</t>
    <rPh sb="0" eb="2">
      <t>バショ</t>
    </rPh>
    <rPh sb="3" eb="7">
      <t>マルガメシミン</t>
    </rPh>
    <rPh sb="7" eb="10">
      <t>タイイクカン</t>
    </rPh>
    <phoneticPr fontId="2"/>
  </si>
  <si>
    <t>高瀬</t>
    <rPh sb="0" eb="2">
      <t>タカセ</t>
    </rPh>
    <phoneticPr fontId="2"/>
  </si>
  <si>
    <t>善一</t>
    <rPh sb="0" eb="2">
      <t>ゼンイチ</t>
    </rPh>
    <phoneticPr fontId="2"/>
  </si>
  <si>
    <t>観一</t>
    <rPh sb="0" eb="2">
      <t>カンイチ</t>
    </rPh>
    <phoneticPr fontId="2"/>
  </si>
  <si>
    <t>高松一</t>
    <rPh sb="0" eb="2">
      <t>タカマツ</t>
    </rPh>
    <rPh sb="2" eb="3">
      <t>イチ</t>
    </rPh>
    <phoneticPr fontId="2"/>
  </si>
  <si>
    <t>高松東</t>
    <rPh sb="0" eb="3">
      <t>タカマツヒガシ</t>
    </rPh>
    <phoneticPr fontId="2"/>
  </si>
  <si>
    <t>飯山</t>
    <rPh sb="0" eb="2">
      <t>ハンザン</t>
    </rPh>
    <phoneticPr fontId="2"/>
  </si>
  <si>
    <t>坂出工</t>
    <rPh sb="0" eb="2">
      <t>サカイデ</t>
    </rPh>
    <rPh sb="2" eb="3">
      <t>コウ</t>
    </rPh>
    <phoneticPr fontId="2"/>
  </si>
  <si>
    <t>高松北</t>
    <rPh sb="0" eb="2">
      <t>タカマツ</t>
    </rPh>
    <rPh sb="2" eb="3">
      <t>キタ</t>
    </rPh>
    <phoneticPr fontId="2"/>
  </si>
  <si>
    <t>高専詫</t>
    <rPh sb="0" eb="2">
      <t>コウセン</t>
    </rPh>
    <rPh sb="2" eb="3">
      <t>ホコ</t>
    </rPh>
    <phoneticPr fontId="2"/>
  </si>
  <si>
    <t>高松南</t>
    <rPh sb="0" eb="2">
      <t>タカマツ</t>
    </rPh>
    <rPh sb="2" eb="3">
      <t>ミナミ</t>
    </rPh>
    <phoneticPr fontId="2"/>
  </si>
  <si>
    <t>高桜井</t>
    <rPh sb="0" eb="3">
      <t>タカサクライ</t>
    </rPh>
    <phoneticPr fontId="2"/>
  </si>
  <si>
    <t>丸亀</t>
    <rPh sb="0" eb="1">
      <t>マル</t>
    </rPh>
    <rPh sb="1" eb="2">
      <t>カメ</t>
    </rPh>
    <phoneticPr fontId="2"/>
  </si>
  <si>
    <t>石田</t>
    <rPh sb="0" eb="2">
      <t>イシダ</t>
    </rPh>
    <phoneticPr fontId="2"/>
  </si>
  <si>
    <t>坂出</t>
    <rPh sb="0" eb="2">
      <t>サカイデ</t>
    </rPh>
    <phoneticPr fontId="2"/>
  </si>
  <si>
    <t>丸城西</t>
    <rPh sb="0" eb="1">
      <t>マル</t>
    </rPh>
    <rPh sb="1" eb="3">
      <t>ジョウセイ</t>
    </rPh>
    <phoneticPr fontId="2"/>
  </si>
  <si>
    <t>多度津</t>
    <rPh sb="0" eb="3">
      <t>タドツ</t>
    </rPh>
    <phoneticPr fontId="2"/>
  </si>
  <si>
    <t>三豊工</t>
    <rPh sb="0" eb="2">
      <t>ミトヨ</t>
    </rPh>
    <rPh sb="2" eb="3">
      <t>コウ</t>
    </rPh>
    <phoneticPr fontId="2"/>
  </si>
  <si>
    <t>津田</t>
    <rPh sb="0" eb="2">
      <t>ツダ</t>
    </rPh>
    <phoneticPr fontId="2"/>
  </si>
  <si>
    <t>藤井</t>
    <rPh sb="0" eb="2">
      <t>フジイ</t>
    </rPh>
    <phoneticPr fontId="2"/>
  </si>
  <si>
    <t>小豆島</t>
    <rPh sb="0" eb="3">
      <t>ショウドシマ</t>
    </rPh>
    <phoneticPr fontId="2"/>
  </si>
  <si>
    <t>高松</t>
    <rPh sb="0" eb="2">
      <t>タカマツ</t>
    </rPh>
    <phoneticPr fontId="2"/>
  </si>
  <si>
    <t>香中央</t>
    <rPh sb="0" eb="1">
      <t>カ</t>
    </rPh>
    <rPh sb="1" eb="3">
      <t>チュウオウ</t>
    </rPh>
    <phoneticPr fontId="2"/>
  </si>
  <si>
    <t>英明</t>
    <rPh sb="0" eb="2">
      <t>エイメイ</t>
    </rPh>
    <phoneticPr fontId="2"/>
  </si>
  <si>
    <t>三本松</t>
    <rPh sb="0" eb="3">
      <t>サンボンマツ</t>
    </rPh>
    <phoneticPr fontId="2"/>
  </si>
  <si>
    <t>土庄</t>
    <rPh sb="0" eb="2">
      <t>トノショウ</t>
    </rPh>
    <phoneticPr fontId="2"/>
  </si>
  <si>
    <t>農経</t>
    <rPh sb="0" eb="2">
      <t>ノウケイ</t>
    </rPh>
    <phoneticPr fontId="2"/>
  </si>
  <si>
    <t>琴平</t>
    <rPh sb="0" eb="2">
      <t>コトヒラ</t>
    </rPh>
    <phoneticPr fontId="2"/>
  </si>
  <si>
    <t>高工芸</t>
    <rPh sb="0" eb="1">
      <t>タカ</t>
    </rPh>
    <rPh sb="1" eb="3">
      <t>コウゲイ</t>
    </rPh>
    <phoneticPr fontId="2"/>
  </si>
  <si>
    <t>志度</t>
    <rPh sb="0" eb="2">
      <t>シド</t>
    </rPh>
    <phoneticPr fontId="2"/>
  </si>
  <si>
    <t>高専高</t>
    <rPh sb="0" eb="2">
      <t>コウセン</t>
    </rPh>
    <rPh sb="2" eb="3">
      <t>タカ</t>
    </rPh>
    <phoneticPr fontId="2"/>
  </si>
  <si>
    <t>高松西</t>
    <rPh sb="0" eb="2">
      <t>タカマツ</t>
    </rPh>
    <rPh sb="2" eb="3">
      <t>ニシ</t>
    </rPh>
    <phoneticPr fontId="2"/>
  </si>
  <si>
    <t>笠田</t>
    <rPh sb="0" eb="2">
      <t>カサダ</t>
    </rPh>
    <phoneticPr fontId="2"/>
  </si>
  <si>
    <t>観中央</t>
    <rPh sb="0" eb="1">
      <t>カン</t>
    </rPh>
    <rPh sb="1" eb="3">
      <t>チュウオウ</t>
    </rPh>
    <phoneticPr fontId="2"/>
  </si>
  <si>
    <t>（　○四国大会出場　）</t>
    <rPh sb="3" eb="5">
      <t>シコク</t>
    </rPh>
    <rPh sb="5" eb="7">
      <t>タイカイ</t>
    </rPh>
    <rPh sb="7" eb="9">
      <t>シュツジョウ</t>
    </rPh>
    <phoneticPr fontId="2"/>
  </si>
  <si>
    <t>○</t>
    <phoneticPr fontId="2"/>
  </si>
  <si>
    <t>日時：平成２７年１１月３日（火）</t>
    <rPh sb="0" eb="2">
      <t>ニチジ</t>
    </rPh>
    <rPh sb="3" eb="5">
      <t>ヘイセイ</t>
    </rPh>
    <rPh sb="7" eb="8">
      <t>ネン</t>
    </rPh>
    <rPh sb="10" eb="11">
      <t>ガツ</t>
    </rPh>
    <rPh sb="12" eb="13">
      <t>ニチ</t>
    </rPh>
    <rPh sb="14" eb="15">
      <t>カ</t>
    </rPh>
    <phoneticPr fontId="2"/>
  </si>
  <si>
    <t>高松商</t>
    <phoneticPr fontId="2"/>
  </si>
  <si>
    <t>高瀬</t>
    <phoneticPr fontId="2"/>
  </si>
  <si>
    <t>高中央</t>
    <phoneticPr fontId="2"/>
  </si>
  <si>
    <t>善一</t>
    <phoneticPr fontId="2"/>
  </si>
  <si>
    <t>尽誠</t>
    <phoneticPr fontId="2"/>
  </si>
  <si>
    <t>高松商</t>
    <rPh sb="0" eb="3">
      <t>タカマツショウ</t>
    </rPh>
    <phoneticPr fontId="2"/>
  </si>
  <si>
    <t>男子学校対抗の部　　　　決勝リーグ記録</t>
    <rPh sb="0" eb="1">
      <t>オトコ</t>
    </rPh>
    <rPh sb="1" eb="2">
      <t>コ</t>
    </rPh>
    <rPh sb="2" eb="4">
      <t>ガッコウ</t>
    </rPh>
    <rPh sb="4" eb="6">
      <t>タイコウ</t>
    </rPh>
    <rPh sb="7" eb="8">
      <t>ブ</t>
    </rPh>
    <phoneticPr fontId="2"/>
  </si>
  <si>
    <t>〈第１試合〉</t>
    <rPh sb="1" eb="2">
      <t>ダイ</t>
    </rPh>
    <rPh sb="3" eb="5">
      <t>シアイ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</si>
  <si>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</si>
  <si>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対戦結果</t>
    <rPh sb="0" eb="2">
      <t>タイセン</t>
    </rPh>
    <rPh sb="2" eb="4">
      <t>ケッカ</t>
    </rPh>
    <phoneticPr fontId="2"/>
  </si>
  <si>
    <t>Ｔ</t>
    <phoneticPr fontId="2"/>
  </si>
  <si>
    <t>吉田</t>
    <rPh sb="0" eb="2">
      <t>ヨシダ</t>
    </rPh>
    <phoneticPr fontId="2"/>
  </si>
  <si>
    <t>筒井</t>
    <rPh sb="0" eb="2">
      <t>ツツイ</t>
    </rPh>
    <phoneticPr fontId="2"/>
  </si>
  <si>
    <t>三好</t>
    <rPh sb="0" eb="2">
      <t>ミヨシ</t>
    </rPh>
    <phoneticPr fontId="2"/>
  </si>
  <si>
    <t>山下</t>
    <rPh sb="0" eb="2">
      <t>ヤマシタ</t>
    </rPh>
    <phoneticPr fontId="2"/>
  </si>
  <si>
    <t>－</t>
    <phoneticPr fontId="2"/>
  </si>
  <si>
    <t>石川</t>
    <rPh sb="0" eb="2">
      <t>イシカワ</t>
    </rPh>
    <phoneticPr fontId="2"/>
  </si>
  <si>
    <t>－</t>
    <phoneticPr fontId="2"/>
  </si>
  <si>
    <t>〈第２試合〉</t>
    <rPh sb="1" eb="2">
      <t>ダイ</t>
    </rPh>
    <rPh sb="3" eb="5">
      <t>シアイ</t>
    </rPh>
    <phoneticPr fontId="2"/>
  </si>
  <si>
    <t>藤本</t>
    <rPh sb="0" eb="2">
      <t>フジモト</t>
    </rPh>
    <phoneticPr fontId="2"/>
  </si>
  <si>
    <t>〈第３試合〉</t>
    <rPh sb="1" eb="2">
      <t>ダイ</t>
    </rPh>
    <rPh sb="3" eb="5">
      <t>シアイ</t>
    </rPh>
    <phoneticPr fontId="2"/>
  </si>
  <si>
    <t>女子学校対抗の部　　　　決勝リーグ記録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</si>
  <si>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河野</t>
    <rPh sb="0" eb="2">
      <t>コウノ</t>
    </rPh>
    <phoneticPr fontId="2"/>
  </si>
  <si>
    <t>三宅</t>
    <rPh sb="0" eb="2">
      <t>ミヤケ</t>
    </rPh>
    <phoneticPr fontId="2"/>
  </si>
  <si>
    <t>岡﨑</t>
    <rPh sb="0" eb="2">
      <t>オカザキ</t>
    </rPh>
    <phoneticPr fontId="2"/>
  </si>
  <si>
    <t>羽田</t>
    <rPh sb="0" eb="2">
      <t>ハダ</t>
    </rPh>
    <phoneticPr fontId="2"/>
  </si>
  <si>
    <t>小原</t>
    <rPh sb="0" eb="2">
      <t>コバラ</t>
    </rPh>
    <phoneticPr fontId="2"/>
  </si>
  <si>
    <t>割石</t>
    <rPh sb="0" eb="2">
      <t>ワリイシ</t>
    </rPh>
    <phoneticPr fontId="2"/>
  </si>
  <si>
    <t>Ｔ</t>
    <phoneticPr fontId="2"/>
  </si>
  <si>
    <t>－</t>
    <phoneticPr fontId="2"/>
  </si>
  <si>
    <t>Ｄ</t>
    <phoneticPr fontId="2"/>
  </si>
  <si>
    <t>Ｌ</t>
    <phoneticPr fontId="2"/>
  </si>
  <si>
    <t>Ｔ</t>
    <phoneticPr fontId="2"/>
  </si>
  <si>
    <t>Ｔ</t>
    <phoneticPr fontId="2"/>
  </si>
  <si>
    <t>Ｄ</t>
    <phoneticPr fontId="2"/>
  </si>
  <si>
    <t>Ｌ</t>
    <phoneticPr fontId="2"/>
  </si>
  <si>
    <t>Ｄ</t>
    <phoneticPr fontId="2"/>
  </si>
  <si>
    <t>平成２７年度香川県高等学校新人卓球大会　兼　第４３回全国高校選抜卓球大会香川県予選会</t>
    <phoneticPr fontId="2"/>
  </si>
  <si>
    <t>高中央</t>
    <rPh sb="0" eb="3">
      <t>タカチュウオウ</t>
    </rPh>
    <phoneticPr fontId="2"/>
  </si>
  <si>
    <t>樫村</t>
    <rPh sb="0" eb="2">
      <t>カシムラ</t>
    </rPh>
    <phoneticPr fontId="2"/>
  </si>
  <si>
    <t>横田</t>
    <rPh sb="0" eb="2">
      <t>ヨコタ</t>
    </rPh>
    <phoneticPr fontId="2"/>
  </si>
  <si>
    <t>津山</t>
    <rPh sb="0" eb="2">
      <t>ツヤマ</t>
    </rPh>
    <phoneticPr fontId="2"/>
  </si>
  <si>
    <t>十鳥</t>
    <rPh sb="0" eb="2">
      <t>ジュウトリ</t>
    </rPh>
    <phoneticPr fontId="2"/>
  </si>
  <si>
    <t>安藤</t>
    <rPh sb="0" eb="2">
      <t>アンドウ</t>
    </rPh>
    <phoneticPr fontId="2"/>
  </si>
  <si>
    <t>松谷</t>
    <rPh sb="0" eb="2">
      <t>マツタニ</t>
    </rPh>
    <phoneticPr fontId="2"/>
  </si>
  <si>
    <t>上地</t>
    <rPh sb="0" eb="2">
      <t>ウエチ</t>
    </rPh>
    <phoneticPr fontId="2"/>
  </si>
  <si>
    <t>佐伯</t>
    <rPh sb="0" eb="2">
      <t>サエキ</t>
    </rPh>
    <phoneticPr fontId="2"/>
  </si>
  <si>
    <t>岩﨑</t>
    <rPh sb="0" eb="2">
      <t>イワサキ</t>
    </rPh>
    <phoneticPr fontId="2"/>
  </si>
  <si>
    <t>小前</t>
    <rPh sb="0" eb="2">
      <t>コマエ</t>
    </rPh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</si>
  <si>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</si>
  <si>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</si>
  <si>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</si>
  <si>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</si>
  <si>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湯之上</t>
    <rPh sb="0" eb="3">
      <t>ユノガミ</t>
    </rPh>
    <phoneticPr fontId="2"/>
  </si>
  <si>
    <t>宮本</t>
    <rPh sb="0" eb="2">
      <t>ミヤモト</t>
    </rPh>
    <phoneticPr fontId="2"/>
  </si>
  <si>
    <t>久保</t>
    <rPh sb="0" eb="2">
      <t>クボ</t>
    </rPh>
    <phoneticPr fontId="2"/>
  </si>
  <si>
    <t>黒田</t>
    <rPh sb="0" eb="2">
      <t>クロダ</t>
    </rPh>
    <phoneticPr fontId="2"/>
  </si>
  <si>
    <t>矢野</t>
    <rPh sb="0" eb="2">
      <t>ヤノ</t>
    </rPh>
    <phoneticPr fontId="2"/>
  </si>
  <si>
    <t>中村</t>
    <rPh sb="0" eb="2">
      <t>ナカムラ</t>
    </rPh>
    <phoneticPr fontId="2"/>
  </si>
  <si>
    <t>前山</t>
    <rPh sb="0" eb="2">
      <t>マエヤマ</t>
    </rPh>
    <phoneticPr fontId="2"/>
  </si>
  <si>
    <t>松田</t>
    <rPh sb="0" eb="2">
      <t>マツダ</t>
    </rPh>
    <phoneticPr fontId="2"/>
  </si>
  <si>
    <t>平井</t>
    <rPh sb="0" eb="2">
      <t>ヒライ</t>
    </rPh>
    <phoneticPr fontId="2"/>
  </si>
  <si>
    <t>高橋</t>
    <rPh sb="0" eb="2">
      <t>タカハシ</t>
    </rPh>
    <phoneticPr fontId="2"/>
  </si>
  <si>
    <t>井上</t>
    <rPh sb="0" eb="2">
      <t>イノウエ</t>
    </rPh>
    <phoneticPr fontId="2"/>
  </si>
  <si>
    <t>松永</t>
    <rPh sb="0" eb="2">
      <t>マツナガ</t>
    </rPh>
    <phoneticPr fontId="2"/>
  </si>
  <si>
    <t>優勝　尽誠学園高校（３年ぶり２６回目）</t>
    <rPh sb="0" eb="2">
      <t>ユウショウ</t>
    </rPh>
    <rPh sb="3" eb="7">
      <t>ジンセイガクエン</t>
    </rPh>
    <rPh sb="7" eb="9">
      <t>コウコウ</t>
    </rPh>
    <rPh sb="11" eb="12">
      <t>ネン</t>
    </rPh>
    <rPh sb="16" eb="18">
      <t>カイメ</t>
    </rPh>
    <phoneticPr fontId="2"/>
  </si>
  <si>
    <t>優勝　高松商業高校（３年ぶり６回目）</t>
    <rPh sb="0" eb="2">
      <t>ユウショウ</t>
    </rPh>
    <rPh sb="3" eb="7">
      <t>タカマツショウギョウ</t>
    </rPh>
    <rPh sb="7" eb="9">
      <t>コウコウ</t>
    </rPh>
    <rPh sb="11" eb="12">
      <t>ネン</t>
    </rPh>
    <rPh sb="15" eb="17">
      <t>カイメ</t>
    </rPh>
    <phoneticPr fontId="2"/>
  </si>
  <si>
    <t>)</t>
  </si>
  <si>
    <t>尽　誠</t>
  </si>
  <si>
    <t>(</t>
  </si>
  <si>
    <t>吉　田・湯之上</t>
  </si>
  <si>
    <t>高中央</t>
  </si>
  <si>
    <t>山　下・前　山</t>
  </si>
  <si>
    <t>井　上・笹　田</t>
  </si>
  <si>
    <t>決勝</t>
  </si>
  <si>
    <t>高松商</t>
  </si>
  <si>
    <t>松　永・西　谷</t>
  </si>
  <si>
    <t>多度津</t>
  </si>
  <si>
    <t>松　浦・上　埜</t>
  </si>
  <si>
    <t>高工芸</t>
  </si>
  <si>
    <t>小　原・伊　賀</t>
  </si>
  <si>
    <t>観　一</t>
  </si>
  <si>
    <t>齊　藤・峯　永</t>
  </si>
  <si>
    <t>三　木</t>
  </si>
  <si>
    <t>平　井・齋　藤</t>
  </si>
  <si>
    <t>高専高</t>
  </si>
  <si>
    <t>山　田・福　家</t>
  </si>
  <si>
    <t>高　松</t>
  </si>
  <si>
    <t>多　田・真　鍋</t>
  </si>
  <si>
    <t>英　明</t>
  </si>
  <si>
    <t>小　倉・石　川</t>
  </si>
  <si>
    <t>高桜井</t>
  </si>
  <si>
    <t>吉　井・大　鹿</t>
  </si>
  <si>
    <t>三本松</t>
  </si>
  <si>
    <t>山　下・漆　原</t>
  </si>
  <si>
    <t>高松一</t>
  </si>
  <si>
    <t>岡　田・山　本</t>
  </si>
  <si>
    <t>西　山・掛　橋</t>
  </si>
  <si>
    <t>西　尾・田　中</t>
  </si>
  <si>
    <t>元　木・溝　淵</t>
  </si>
  <si>
    <t>高松東</t>
  </si>
  <si>
    <t>松　下・蓮　井</t>
  </si>
  <si>
    <t>香中央</t>
  </si>
  <si>
    <t>松　本・丹　生</t>
  </si>
  <si>
    <t>志　度</t>
  </si>
  <si>
    <t>元　家・松　島</t>
  </si>
  <si>
    <t>黒　川・徳　住</t>
  </si>
  <si>
    <t>中　村・渡　邉</t>
  </si>
  <si>
    <t>土　庄</t>
  </si>
  <si>
    <t>川　口・阿　治</t>
  </si>
  <si>
    <t>藤　井</t>
  </si>
  <si>
    <t>徳　田・平　井</t>
  </si>
  <si>
    <t>吉田・湯之上</t>
    <rPh sb="0" eb="2">
      <t>ヨシダ</t>
    </rPh>
    <rPh sb="3" eb="6">
      <t>ユノウエ</t>
    </rPh>
    <phoneticPr fontId="2"/>
  </si>
  <si>
    <t>藤本・割石</t>
    <rPh sb="0" eb="2">
      <t>フジモト</t>
    </rPh>
    <rPh sb="3" eb="5">
      <t>ワリイシ</t>
    </rPh>
    <phoneticPr fontId="2"/>
  </si>
  <si>
    <t>津　田</t>
  </si>
  <si>
    <t>　森　・廣　瀬</t>
  </si>
  <si>
    <t>高　瀬</t>
  </si>
  <si>
    <t>三　井・　東　</t>
  </si>
  <si>
    <t>香誠陵</t>
  </si>
  <si>
    <t>大　森・平　田</t>
  </si>
  <si>
    <t>礒　﨑・新　居</t>
  </si>
  <si>
    <t>　岡　・田　中</t>
  </si>
  <si>
    <t>高松西</t>
  </si>
  <si>
    <t>上　村・白　石</t>
  </si>
  <si>
    <t>加　地・山　本</t>
  </si>
  <si>
    <t>橋　本・三　谷</t>
  </si>
  <si>
    <t>浜　崎・岸　下</t>
  </si>
  <si>
    <t>丸　亀</t>
  </si>
  <si>
    <t>福　田・三　宅</t>
  </si>
  <si>
    <t>松　田・中　村</t>
  </si>
  <si>
    <t>木　内・壷　井</t>
  </si>
  <si>
    <t>坂　出</t>
  </si>
  <si>
    <t>平　西・　伴　</t>
  </si>
  <si>
    <t>高松南</t>
  </si>
  <si>
    <t>柴　田・石　野</t>
  </si>
  <si>
    <t>安　部・吉　野</t>
  </si>
  <si>
    <t>宮　脇・松　原</t>
  </si>
  <si>
    <t>岸　村・岡　田</t>
  </si>
  <si>
    <t>長　尾・石　川</t>
  </si>
  <si>
    <t>宮　崎・加　藤</t>
  </si>
  <si>
    <t>一　田・　英　</t>
  </si>
  <si>
    <t>黒　田・金　山</t>
  </si>
  <si>
    <t>琴　平</t>
  </si>
  <si>
    <t>筒　井・大　林</t>
  </si>
  <si>
    <t>　森　・浪　越</t>
  </si>
  <si>
    <t>原　田・正　岡</t>
  </si>
  <si>
    <t>西　尾・辰　井</t>
  </si>
  <si>
    <t>今　村・横　川</t>
  </si>
  <si>
    <t>坂出一</t>
  </si>
  <si>
    <t>國　代・稲　澤</t>
  </si>
  <si>
    <t>香　西・篠　田</t>
  </si>
  <si>
    <t>福　田・永　坂</t>
  </si>
  <si>
    <t>長谷川・　港　</t>
  </si>
  <si>
    <t>丸城西</t>
  </si>
  <si>
    <t>服　部・山　本</t>
  </si>
  <si>
    <t>高専詫</t>
  </si>
  <si>
    <t>大　西・西　山</t>
  </si>
  <si>
    <t>木　曾・小　橋</t>
  </si>
  <si>
    <t>綾　田・杭　田</t>
  </si>
  <si>
    <t>土　井・北　西</t>
  </si>
  <si>
    <t>吉　田・藤　本</t>
  </si>
  <si>
    <t>矢　野・吉　永</t>
  </si>
  <si>
    <t>臼　杵・榊　原</t>
  </si>
  <si>
    <t>坂出工</t>
  </si>
  <si>
    <t>湯之前・谷　澤</t>
  </si>
  <si>
    <t>地　下・山　本</t>
  </si>
  <si>
    <t>山　本・岡　田</t>
  </si>
  <si>
    <t>久　保・宮　本</t>
  </si>
  <si>
    <t>藪　内・池　内</t>
  </si>
  <si>
    <t>石　原・橋　本</t>
  </si>
  <si>
    <t>新　名・秋　田</t>
  </si>
  <si>
    <t>松　本・松　村</t>
  </si>
  <si>
    <t>川　村・谷　本</t>
  </si>
  <si>
    <t>山　本・北　田</t>
  </si>
  <si>
    <t>末　澤・金　藤</t>
  </si>
  <si>
    <t>松　本・高　平</t>
  </si>
  <si>
    <t>岡　田・　港　</t>
  </si>
  <si>
    <t>網　谷・清　水</t>
  </si>
  <si>
    <t>柴　垣・安　倍</t>
  </si>
  <si>
    <t>井　原・上　池</t>
  </si>
  <si>
    <t>中　原・増　田</t>
  </si>
  <si>
    <t>筒　井・新　田</t>
  </si>
  <si>
    <t>三豊工</t>
  </si>
  <si>
    <t>秋　山・近　藤</t>
  </si>
  <si>
    <t>　関　・山　田</t>
  </si>
  <si>
    <t>阿　野・國　方</t>
  </si>
  <si>
    <t>矢　野・岩　田</t>
  </si>
  <si>
    <t>池　内・益　田</t>
  </si>
  <si>
    <t>神　余・片　桐</t>
  </si>
  <si>
    <t>岩　崎・片　座</t>
  </si>
  <si>
    <t>小豆島</t>
  </si>
  <si>
    <t>海　野・田　中</t>
  </si>
  <si>
    <t>古　家・中　西</t>
  </si>
  <si>
    <t>真　木・北　添</t>
  </si>
  <si>
    <t>観中央</t>
  </si>
  <si>
    <t>冨　山・堀　川</t>
  </si>
  <si>
    <t>　岡　・真　鍋</t>
  </si>
  <si>
    <t>川　西・二　宮</t>
  </si>
  <si>
    <t>井　上・善　勝</t>
  </si>
  <si>
    <t>小　川・木　村</t>
  </si>
  <si>
    <t>（尽誠）</t>
    <rPh sb="1" eb="3">
      <t>ジンセイ</t>
    </rPh>
    <phoneticPr fontId="2"/>
  </si>
  <si>
    <t>山　下・　伴　</t>
  </si>
  <si>
    <t>平　地・山　本</t>
  </si>
  <si>
    <t>岡　本・山　地</t>
  </si>
  <si>
    <t>山　上・古　川</t>
  </si>
  <si>
    <t>藤　川・岸　上</t>
  </si>
  <si>
    <t>西　岡・谷　村</t>
  </si>
  <si>
    <t>石　井・宮　本</t>
  </si>
  <si>
    <t>米　澤・村　川</t>
  </si>
  <si>
    <t>宮　内・黒　川</t>
  </si>
  <si>
    <t>善　一</t>
  </si>
  <si>
    <t>宮　本・松　下</t>
  </si>
  <si>
    <t>　萩　・鈴　木</t>
  </si>
  <si>
    <t>石　田</t>
  </si>
  <si>
    <t>尾　﨑・香　西</t>
  </si>
  <si>
    <t>藤　重・有　岡</t>
  </si>
  <si>
    <t>大　田・尾　路</t>
  </si>
  <si>
    <t>古　川・山　地</t>
  </si>
  <si>
    <t>中　川・松　岡</t>
  </si>
  <si>
    <t>杉　本・新　田</t>
  </si>
  <si>
    <t>大手高</t>
  </si>
  <si>
    <t>永　木・　辻　</t>
  </si>
  <si>
    <t>大　上・小笠原</t>
  </si>
  <si>
    <t>上　原・佐　藤</t>
  </si>
  <si>
    <t>山　口・水　口</t>
  </si>
  <si>
    <t>鵜　川・　楠　</t>
  </si>
  <si>
    <t>高松北</t>
  </si>
  <si>
    <t>村　川・髙　橋</t>
  </si>
  <si>
    <t>松　下・山　西</t>
  </si>
  <si>
    <t>宮　﨑・吉　本</t>
  </si>
  <si>
    <t>湯之上拓也</t>
    <rPh sb="0" eb="1">
      <t>ユ</t>
    </rPh>
    <rPh sb="1" eb="2">
      <t>ノ</t>
    </rPh>
    <rPh sb="2" eb="3">
      <t>ウエ</t>
    </rPh>
    <rPh sb="3" eb="4">
      <t>タク</t>
    </rPh>
    <rPh sb="4" eb="5">
      <t>ヤ</t>
    </rPh>
    <phoneticPr fontId="2"/>
  </si>
  <si>
    <t>・</t>
    <phoneticPr fontId="2"/>
  </si>
  <si>
    <t>吉田 智史</t>
    <rPh sb="0" eb="2">
      <t>ヨシダ</t>
    </rPh>
    <rPh sb="3" eb="4">
      <t>サトシ</t>
    </rPh>
    <rPh sb="4" eb="5">
      <t>シ</t>
    </rPh>
    <phoneticPr fontId="2"/>
  </si>
  <si>
    <t>坂　口・中　西</t>
  </si>
  <si>
    <t>道　北・荒　川</t>
  </si>
  <si>
    <t>飯　山</t>
  </si>
  <si>
    <t>杉　原・草　薙</t>
  </si>
  <si>
    <t>寺　本・髙　畑</t>
  </si>
  <si>
    <t>米　澤・好　川</t>
  </si>
  <si>
    <t>東　條・岡　田</t>
  </si>
  <si>
    <t>川　西・大　野</t>
  </si>
  <si>
    <t>松　尾・宮　崎</t>
  </si>
  <si>
    <t>藤　岡・福　下</t>
  </si>
  <si>
    <t>筒　井・高　橋</t>
  </si>
  <si>
    <t>石　川・平　井</t>
  </si>
  <si>
    <t>優勝</t>
    <rPh sb="0" eb="2">
      <t>ユウショウ</t>
    </rPh>
    <phoneticPr fontId="2"/>
  </si>
  <si>
    <t>藤　本・割　石</t>
  </si>
  <si>
    <t>会場：坂出市立体育館</t>
    <phoneticPr fontId="2"/>
  </si>
  <si>
    <t>期日：平成27年11月14日(土)</t>
  </si>
  <si>
    <t>男子ダブルス</t>
  </si>
  <si>
    <t>平成27年度　香川県高等学校新人卓球大会</t>
  </si>
  <si>
    <t>河　野・上　地</t>
  </si>
  <si>
    <t>岡　﨑・小　原</t>
  </si>
  <si>
    <t>植　村・松　本</t>
  </si>
  <si>
    <t>塚　本・間　賀</t>
  </si>
  <si>
    <t>笠　田</t>
  </si>
  <si>
    <t>　辻　・近　藤</t>
  </si>
  <si>
    <t>山　﨑・赤　澤</t>
  </si>
  <si>
    <t>丸　橋・澤　井</t>
  </si>
  <si>
    <t>伊　藤・鈴　江</t>
  </si>
  <si>
    <t>横　手・近　藤</t>
  </si>
  <si>
    <t>鎌　野・野　澤</t>
  </si>
  <si>
    <t>　岸　・森　本</t>
  </si>
  <si>
    <t>久　保・恵比須</t>
  </si>
  <si>
    <t>三　好・佐　伯</t>
  </si>
  <si>
    <t>大　西・小　西</t>
  </si>
  <si>
    <t>百　武・百　武</t>
  </si>
  <si>
    <t>池　田・　森　</t>
  </si>
  <si>
    <t>長　尾・土　田</t>
  </si>
  <si>
    <t>美　藤・中　野</t>
  </si>
  <si>
    <t>黒　河・日　笠</t>
  </si>
  <si>
    <t>高　木・大　西</t>
  </si>
  <si>
    <t>森　下・山　崎</t>
  </si>
  <si>
    <t>植　田・佐　藤</t>
  </si>
  <si>
    <t>樫　村・三　宅</t>
  </si>
  <si>
    <t>近　井・髙　野</t>
  </si>
  <si>
    <t>十　鳥・津　山</t>
  </si>
  <si>
    <t>前　田・熊　井</t>
  </si>
  <si>
    <t>児　嶋・山　下</t>
  </si>
  <si>
    <t>松　島・大　熊</t>
  </si>
  <si>
    <t>合　田・細　川</t>
  </si>
  <si>
    <t>和　泉・　岡　</t>
  </si>
  <si>
    <t>伊　澤・山　田</t>
  </si>
  <si>
    <t>横　田・安　藤</t>
  </si>
  <si>
    <t>有　信・津　田</t>
  </si>
  <si>
    <t>岩　﨑・小　前</t>
  </si>
  <si>
    <t>松　谷・大　谷</t>
  </si>
  <si>
    <t>蓮　井・渡　瀬</t>
  </si>
  <si>
    <t>岡　村・山　本</t>
  </si>
  <si>
    <t>合　木・岸　上</t>
  </si>
  <si>
    <t>岩　田・村　井</t>
  </si>
  <si>
    <t>高　橋・尾　花</t>
  </si>
  <si>
    <t>谷　口・彈上原</t>
  </si>
  <si>
    <t>有本ひかる</t>
    <rPh sb="0" eb="2">
      <t>アリモト</t>
    </rPh>
    <phoneticPr fontId="2"/>
  </si>
  <si>
    <t>佐柄　若奈</t>
    <rPh sb="0" eb="2">
      <t>サガラ</t>
    </rPh>
    <rPh sb="3" eb="4">
      <t>ワカ</t>
    </rPh>
    <rPh sb="4" eb="5">
      <t>ナ</t>
    </rPh>
    <phoneticPr fontId="2"/>
  </si>
  <si>
    <t>村　尾・漆　原</t>
  </si>
  <si>
    <t>上　田・川　田</t>
  </si>
  <si>
    <t>羽　田・髙　橋</t>
  </si>
  <si>
    <t>佐　柄・有　本</t>
  </si>
  <si>
    <t>会場：坂出市立体育館</t>
  </si>
  <si>
    <t>女子ダブルス</t>
  </si>
  <si>
    <t>井　上</t>
  </si>
  <si>
    <t>前　山</t>
  </si>
  <si>
    <t>準決勝</t>
  </si>
  <si>
    <t>藤　本</t>
  </si>
  <si>
    <t>泉　川</t>
  </si>
  <si>
    <t>髙　畑</t>
  </si>
  <si>
    <t>臼　杵</t>
  </si>
  <si>
    <t>松　村</t>
  </si>
  <si>
    <t>松　尾</t>
  </si>
  <si>
    <t>加　藤</t>
  </si>
  <si>
    <t>東　條</t>
  </si>
  <si>
    <t>伊　藤</t>
  </si>
  <si>
    <t>尾　崎</t>
  </si>
  <si>
    <t>原　田</t>
  </si>
  <si>
    <t>松　下</t>
  </si>
  <si>
    <t>溝　淵</t>
  </si>
  <si>
    <t>三　宅</t>
  </si>
  <si>
    <t>　岡</t>
  </si>
  <si>
    <t>杭　田</t>
  </si>
  <si>
    <t>國　代</t>
  </si>
  <si>
    <t>篠　田</t>
  </si>
  <si>
    <t>宮　本</t>
  </si>
  <si>
    <t>加　地</t>
  </si>
  <si>
    <t>藤　塚</t>
  </si>
  <si>
    <t>綾　田</t>
  </si>
  <si>
    <t>山　田</t>
  </si>
  <si>
    <t>岸　村</t>
  </si>
  <si>
    <t>元　家</t>
  </si>
  <si>
    <t>渡　辺</t>
  </si>
  <si>
    <t>　英</t>
  </si>
  <si>
    <t>西　尾</t>
  </si>
  <si>
    <t>宮　﨑</t>
  </si>
  <si>
    <t>中　西</t>
  </si>
  <si>
    <t>谷　村</t>
  </si>
  <si>
    <t>筒　井</t>
  </si>
  <si>
    <t>川　口</t>
  </si>
  <si>
    <t>　楠</t>
  </si>
  <si>
    <t>岸　下</t>
  </si>
  <si>
    <t>藤　川</t>
  </si>
  <si>
    <t>山　本</t>
  </si>
  <si>
    <t>稲　澤</t>
  </si>
  <si>
    <t>安　部</t>
  </si>
  <si>
    <t>掛　橋</t>
  </si>
  <si>
    <t>小　原</t>
  </si>
  <si>
    <t>福　田</t>
  </si>
  <si>
    <t>大　田</t>
  </si>
  <si>
    <t>齊　藤</t>
  </si>
  <si>
    <t>　関</t>
  </si>
  <si>
    <t>天　野</t>
  </si>
  <si>
    <t>新　居</t>
  </si>
  <si>
    <t>杉　原</t>
  </si>
  <si>
    <t>秋　山</t>
  </si>
  <si>
    <t>古　川</t>
  </si>
  <si>
    <t>草　薙</t>
  </si>
  <si>
    <t>今　村</t>
  </si>
  <si>
    <t>白　石</t>
  </si>
  <si>
    <t>宮　崎</t>
  </si>
  <si>
    <t>小笠原</t>
  </si>
  <si>
    <t>橋　本</t>
  </si>
  <si>
    <t>真　鍋</t>
  </si>
  <si>
    <t>　辻</t>
  </si>
  <si>
    <t>山　口</t>
  </si>
  <si>
    <t>網　谷</t>
  </si>
  <si>
    <t>中　村</t>
  </si>
  <si>
    <t>北　添</t>
  </si>
  <si>
    <t>寺　本</t>
  </si>
  <si>
    <t>柴　田</t>
  </si>
  <si>
    <t>峯　永</t>
  </si>
  <si>
    <t>西　山</t>
  </si>
  <si>
    <t>吉　永</t>
  </si>
  <si>
    <t>新　名</t>
  </si>
  <si>
    <t>　伴</t>
  </si>
  <si>
    <t>川　村</t>
  </si>
  <si>
    <t>藪　内</t>
  </si>
  <si>
    <t>池　内</t>
  </si>
  <si>
    <t>谷　澤</t>
  </si>
  <si>
    <t>平　田</t>
  </si>
  <si>
    <t>安　倍</t>
  </si>
  <si>
    <t>　東</t>
  </si>
  <si>
    <t>道　北</t>
  </si>
  <si>
    <t>浪　越</t>
  </si>
  <si>
    <t>木　村</t>
  </si>
  <si>
    <t>小　倉</t>
  </si>
  <si>
    <t>海　野</t>
  </si>
  <si>
    <t>阿　治</t>
  </si>
  <si>
    <t>岡　田</t>
  </si>
  <si>
    <t>徳　田</t>
  </si>
  <si>
    <t>長　尾</t>
  </si>
  <si>
    <t>増　田</t>
  </si>
  <si>
    <t>米　澤</t>
  </si>
  <si>
    <t>山　下</t>
  </si>
  <si>
    <t>岩　田</t>
  </si>
  <si>
    <t>大　野</t>
  </si>
  <si>
    <t>鈴　木</t>
  </si>
  <si>
    <t>蓮　井</t>
  </si>
  <si>
    <t>石　井</t>
  </si>
  <si>
    <t>木　曾</t>
  </si>
  <si>
    <t>矢　野</t>
  </si>
  <si>
    <t>川　谷</t>
  </si>
  <si>
    <t>丹　生</t>
  </si>
  <si>
    <t>辰　井</t>
  </si>
  <si>
    <t>黒　田</t>
  </si>
  <si>
    <t>片　桐</t>
  </si>
  <si>
    <t>中　原</t>
  </si>
  <si>
    <t>益　田</t>
  </si>
  <si>
    <t>榊　原</t>
  </si>
  <si>
    <t>岩　崎</t>
  </si>
  <si>
    <r>
      <t>岡　田</t>
    </r>
    <r>
      <rPr>
        <sz val="9"/>
        <rFont val="HG丸ｺﾞｼｯｸM-PRO"/>
        <family val="3"/>
        <charset val="128"/>
      </rPr>
      <t>航</t>
    </r>
  </si>
  <si>
    <t>冨　山</t>
  </si>
  <si>
    <t>港　大</t>
  </si>
  <si>
    <t>坂　口</t>
  </si>
  <si>
    <t>黒　川</t>
  </si>
  <si>
    <t>上　埜</t>
  </si>
  <si>
    <t>多　田</t>
  </si>
  <si>
    <t>岡　本</t>
  </si>
  <si>
    <t>吉　野</t>
  </si>
  <si>
    <t>平　地</t>
  </si>
  <si>
    <t>小　橋</t>
  </si>
  <si>
    <t>國　方</t>
  </si>
  <si>
    <t>松　岡</t>
  </si>
  <si>
    <t>上　原</t>
  </si>
  <si>
    <t>高　平</t>
  </si>
  <si>
    <t>村　川</t>
  </si>
  <si>
    <t>吉　井</t>
  </si>
  <si>
    <t>井　原</t>
  </si>
  <si>
    <t>市　場</t>
  </si>
  <si>
    <t>好　川</t>
  </si>
  <si>
    <t>立　石</t>
  </si>
  <si>
    <t>齋　藤</t>
  </si>
  <si>
    <t>伊　賀</t>
  </si>
  <si>
    <t>小　川</t>
  </si>
  <si>
    <t>平　井</t>
  </si>
  <si>
    <t>大　橋</t>
  </si>
  <si>
    <t>地　下</t>
  </si>
  <si>
    <t>藤　岡</t>
  </si>
  <si>
    <t>吉　田</t>
  </si>
  <si>
    <t>会場：坂出市立体育館・高松市西部運動センター</t>
    <rPh sb="11" eb="18">
      <t>タカマツシセイブウンドウ</t>
    </rPh>
    <phoneticPr fontId="2"/>
  </si>
  <si>
    <t>期日：平成27年11月14日(土)・21日(土)</t>
    <phoneticPr fontId="2"/>
  </si>
  <si>
    <t>男子シングルス</t>
  </si>
  <si>
    <t>湯之上</t>
  </si>
  <si>
    <t>笹　田</t>
  </si>
  <si>
    <t>古　木</t>
  </si>
  <si>
    <t>野　間</t>
  </si>
  <si>
    <t>港　健</t>
  </si>
  <si>
    <t>中　川</t>
  </si>
  <si>
    <t>北　西</t>
  </si>
  <si>
    <t>佐　薙</t>
  </si>
  <si>
    <t>福　家</t>
  </si>
  <si>
    <t>新　田</t>
  </si>
  <si>
    <t>有　岡</t>
  </si>
  <si>
    <t>永　坂</t>
  </si>
  <si>
    <t>廣　瀬</t>
  </si>
  <si>
    <t>田　中</t>
  </si>
  <si>
    <t>二　宮</t>
  </si>
  <si>
    <t>服　部</t>
  </si>
  <si>
    <t>　森</t>
  </si>
  <si>
    <t>平　西</t>
  </si>
  <si>
    <t>笹田</t>
    <rPh sb="0" eb="2">
      <t>ササダ</t>
    </rPh>
    <phoneticPr fontId="2"/>
  </si>
  <si>
    <t>大　上</t>
  </si>
  <si>
    <t>　萩</t>
  </si>
  <si>
    <t>壷　井</t>
  </si>
  <si>
    <t>岸　上</t>
  </si>
  <si>
    <t>大　西</t>
  </si>
  <si>
    <r>
      <t>石　川</t>
    </r>
    <r>
      <rPr>
        <sz val="9"/>
        <rFont val="HG丸ｺﾞｼｯｸM-PRO"/>
        <family val="3"/>
        <charset val="128"/>
      </rPr>
      <t>竜</t>
    </r>
  </si>
  <si>
    <t>柴　垣</t>
  </si>
  <si>
    <t>久　米</t>
  </si>
  <si>
    <t>上　村</t>
  </si>
  <si>
    <t>末　澤</t>
  </si>
  <si>
    <t>香　西</t>
  </si>
  <si>
    <t>山　上</t>
  </si>
  <si>
    <t>木　内</t>
  </si>
  <si>
    <t>髙　橋</t>
  </si>
  <si>
    <t>松　田</t>
  </si>
  <si>
    <t>松　原</t>
  </si>
  <si>
    <t>松　浦</t>
  </si>
  <si>
    <t>土　井</t>
  </si>
  <si>
    <t>中　平</t>
  </si>
  <si>
    <t>一　田</t>
  </si>
  <si>
    <t>渡　邉</t>
  </si>
  <si>
    <t>川　西</t>
  </si>
  <si>
    <t>鵜　川</t>
  </si>
  <si>
    <t>正　岡</t>
  </si>
  <si>
    <t>金　山</t>
  </si>
  <si>
    <t>山　西</t>
  </si>
  <si>
    <t>竹　内</t>
  </si>
  <si>
    <t>佐　藤</t>
  </si>
  <si>
    <t>松　本</t>
  </si>
  <si>
    <t>湯之前</t>
  </si>
  <si>
    <t>菊　川</t>
  </si>
  <si>
    <r>
      <t>岡　田</t>
    </r>
    <r>
      <rPr>
        <sz val="9"/>
        <rFont val="HG丸ｺﾞｼｯｸM-PRO"/>
        <family val="3"/>
        <charset val="128"/>
      </rPr>
      <t>悠</t>
    </r>
  </si>
  <si>
    <t>橋　村</t>
  </si>
  <si>
    <t>堀　川</t>
  </si>
  <si>
    <t>古　家</t>
  </si>
  <si>
    <t>近　藤</t>
  </si>
  <si>
    <t>藤　重</t>
  </si>
  <si>
    <t>西　谷</t>
  </si>
  <si>
    <t>浜　崎</t>
  </si>
  <si>
    <t>谷　本</t>
  </si>
  <si>
    <t>西　岡</t>
  </si>
  <si>
    <t>石　原</t>
  </si>
  <si>
    <t>秋　田</t>
  </si>
  <si>
    <t>三　好</t>
  </si>
  <si>
    <t>北　田</t>
  </si>
  <si>
    <t>水　野</t>
  </si>
  <si>
    <t>山　地</t>
  </si>
  <si>
    <t>三　井</t>
  </si>
  <si>
    <t>元　木</t>
  </si>
  <si>
    <t>善　勝</t>
  </si>
  <si>
    <t>徳　住</t>
  </si>
  <si>
    <t>織　部</t>
  </si>
  <si>
    <t>神　余</t>
  </si>
  <si>
    <t>横　川</t>
  </si>
  <si>
    <t>水　口</t>
  </si>
  <si>
    <t>杉　本</t>
  </si>
  <si>
    <t>大　鹿</t>
  </si>
  <si>
    <t>尾　路</t>
  </si>
  <si>
    <t>長　船</t>
  </si>
  <si>
    <t>大　山</t>
  </si>
  <si>
    <t>尾　﨑</t>
  </si>
  <si>
    <t>（尽誠）</t>
    <rPh sb="1" eb="2">
      <t>ジン</t>
    </rPh>
    <rPh sb="2" eb="3">
      <t>マコト</t>
    </rPh>
    <phoneticPr fontId="2"/>
  </si>
  <si>
    <t>漆　原</t>
  </si>
  <si>
    <t>大　林</t>
  </si>
  <si>
    <t>吉　本</t>
  </si>
  <si>
    <t>三　谷</t>
  </si>
  <si>
    <t>片　座</t>
  </si>
  <si>
    <t>久　保</t>
  </si>
  <si>
    <t>松　島</t>
  </si>
  <si>
    <t>楠　原</t>
  </si>
  <si>
    <t>宮　脇</t>
  </si>
  <si>
    <t>清　水</t>
  </si>
  <si>
    <t>礒　﨑</t>
  </si>
  <si>
    <t>石　野</t>
  </si>
  <si>
    <t>上　池</t>
  </si>
  <si>
    <t>真　木</t>
  </si>
  <si>
    <t>阿　野</t>
  </si>
  <si>
    <t>宮　内</t>
  </si>
  <si>
    <t>大　森</t>
  </si>
  <si>
    <t>永　木</t>
  </si>
  <si>
    <t>長谷川</t>
  </si>
  <si>
    <t>福　下</t>
  </si>
  <si>
    <t>石　見</t>
  </si>
  <si>
    <t>藤本　聖也</t>
    <rPh sb="0" eb="2">
      <t>フジモト</t>
    </rPh>
    <rPh sb="3" eb="5">
      <t>セイヤ</t>
    </rPh>
    <phoneticPr fontId="2"/>
  </si>
  <si>
    <t>小　河</t>
  </si>
  <si>
    <t>河　西</t>
  </si>
  <si>
    <t>荒　川</t>
  </si>
  <si>
    <r>
      <t>石　川</t>
    </r>
    <r>
      <rPr>
        <sz val="9"/>
        <rFont val="HG丸ｺﾞｼｯｸM-PRO"/>
        <family val="3"/>
        <charset val="128"/>
      </rPr>
      <t>侑</t>
    </r>
  </si>
  <si>
    <t>金　藤</t>
  </si>
  <si>
    <t>松　永</t>
  </si>
  <si>
    <t>高　橋</t>
  </si>
  <si>
    <t>石　川</t>
  </si>
  <si>
    <t>割　石</t>
  </si>
  <si>
    <t>羽　田</t>
  </si>
  <si>
    <t>髙　野</t>
  </si>
  <si>
    <t>中　条</t>
  </si>
  <si>
    <t>間　賀</t>
  </si>
  <si>
    <t>尾　花</t>
  </si>
  <si>
    <t>合　木</t>
  </si>
  <si>
    <t>赤　澤</t>
  </si>
  <si>
    <t>日　笠</t>
  </si>
  <si>
    <t>彈上原</t>
  </si>
  <si>
    <t>横　手</t>
  </si>
  <si>
    <t>上　田</t>
  </si>
  <si>
    <t>恵比須</t>
  </si>
  <si>
    <t>鈴　江</t>
  </si>
  <si>
    <t>浦　辺</t>
  </si>
  <si>
    <t>山　崎</t>
  </si>
  <si>
    <t>　岸</t>
  </si>
  <si>
    <t>澤　井</t>
  </si>
  <si>
    <t>平　岡</t>
  </si>
  <si>
    <t>塚　本</t>
  </si>
  <si>
    <t>有本</t>
    <rPh sb="0" eb="2">
      <t>アリモト</t>
    </rPh>
    <phoneticPr fontId="2"/>
  </si>
  <si>
    <t>佐柄</t>
    <rPh sb="0" eb="2">
      <t>サガラ</t>
    </rPh>
    <phoneticPr fontId="2"/>
  </si>
  <si>
    <t>森　本</t>
  </si>
  <si>
    <t>松　谷</t>
  </si>
  <si>
    <t>鎌　野</t>
  </si>
  <si>
    <t>大　谷</t>
  </si>
  <si>
    <r>
      <t>百　武</t>
    </r>
    <r>
      <rPr>
        <sz val="9"/>
        <rFont val="HG丸ｺﾞｼｯｸM-PRO"/>
        <family val="3"/>
        <charset val="128"/>
      </rPr>
      <t>由</t>
    </r>
  </si>
  <si>
    <t>岩　﨑</t>
  </si>
  <si>
    <t>合　田</t>
  </si>
  <si>
    <t>植　村</t>
  </si>
  <si>
    <t>横　田</t>
  </si>
  <si>
    <t>坂　井</t>
  </si>
  <si>
    <t>谷　口</t>
  </si>
  <si>
    <t>冨　家</t>
  </si>
  <si>
    <t>安　藤</t>
  </si>
  <si>
    <t>中　野</t>
  </si>
  <si>
    <t>上　地</t>
  </si>
  <si>
    <t>植　田</t>
  </si>
  <si>
    <t>有　本</t>
  </si>
  <si>
    <t>児　嶋</t>
  </si>
  <si>
    <t>渡　瀬</t>
  </si>
  <si>
    <t>村　尾</t>
  </si>
  <si>
    <t>伊　澤</t>
  </si>
  <si>
    <t>池　田</t>
  </si>
  <si>
    <t>小　西</t>
  </si>
  <si>
    <t>聾</t>
  </si>
  <si>
    <t>守　屋</t>
  </si>
  <si>
    <r>
      <t>百　武</t>
    </r>
    <r>
      <rPr>
        <sz val="9"/>
        <rFont val="HG丸ｺﾞｼｯｸM-PRO"/>
        <family val="3"/>
        <charset val="128"/>
      </rPr>
      <t>永</t>
    </r>
  </si>
  <si>
    <t>野　澤</t>
  </si>
  <si>
    <t>有　信</t>
  </si>
  <si>
    <t>中　谷</t>
  </si>
  <si>
    <t>森　下</t>
  </si>
  <si>
    <t>川　田</t>
  </si>
  <si>
    <t>和　泉</t>
  </si>
  <si>
    <t>近　井</t>
  </si>
  <si>
    <t>佐　伯</t>
  </si>
  <si>
    <t>岡　村</t>
  </si>
  <si>
    <t>樫　村</t>
  </si>
  <si>
    <t>山　﨑</t>
  </si>
  <si>
    <t>十　鳥</t>
  </si>
  <si>
    <t>小　前</t>
  </si>
  <si>
    <t>黒　河</t>
  </si>
  <si>
    <t>大　熊</t>
  </si>
  <si>
    <t>高　木</t>
  </si>
  <si>
    <t>土　田</t>
  </si>
  <si>
    <t>丸　橋</t>
  </si>
  <si>
    <t>德　永</t>
  </si>
  <si>
    <t>村　井</t>
  </si>
  <si>
    <t>美　藤</t>
  </si>
  <si>
    <t>細　川</t>
  </si>
  <si>
    <t>赤　松</t>
  </si>
  <si>
    <t>熊　井</t>
  </si>
  <si>
    <t>五　嶋</t>
  </si>
  <si>
    <t>佐柄　若奈</t>
    <phoneticPr fontId="2"/>
  </si>
  <si>
    <t>前　田</t>
  </si>
  <si>
    <t>津　山</t>
  </si>
  <si>
    <t>岡　﨑</t>
  </si>
  <si>
    <t>河　野</t>
  </si>
  <si>
    <t>佐　柄</t>
  </si>
  <si>
    <t>女子シングルス</t>
  </si>
  <si>
    <t>Best16</t>
    <phoneticPr fontId="2"/>
  </si>
  <si>
    <t>Best8</t>
    <phoneticPr fontId="2"/>
  </si>
  <si>
    <t>Best32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</si>
  <si>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</si>
  <si>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</si>
  <si>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</si>
  <si>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</si>
  <si>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観音寺第一</t>
    <rPh sb="0" eb="5">
      <t>カンオンジダイイチ</t>
    </rPh>
    <phoneticPr fontId="2"/>
  </si>
  <si>
    <t>高松第一</t>
    <rPh sb="0" eb="4">
      <t>タカマツダイイチ</t>
    </rPh>
    <phoneticPr fontId="2"/>
  </si>
  <si>
    <t>丸亀</t>
    <rPh sb="0" eb="2">
      <t>マルガメ</t>
    </rPh>
    <phoneticPr fontId="2"/>
  </si>
  <si>
    <t>善通寺第一</t>
    <rPh sb="0" eb="5">
      <t>ゼンツウジダイイチ</t>
    </rPh>
    <phoneticPr fontId="2"/>
  </si>
  <si>
    <t>高松中央</t>
    <rPh sb="0" eb="4">
      <t>タカマツチュウオウ</t>
    </rPh>
    <phoneticPr fontId="2"/>
  </si>
  <si>
    <t>高松商業</t>
    <rPh sb="0" eb="4">
      <t>タカマツショウギョウ</t>
    </rPh>
    <phoneticPr fontId="2"/>
  </si>
  <si>
    <t>尽誠学園</t>
    <rPh sb="0" eb="4">
      <t>ジンセイガクエン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</si>
  <si>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</si>
  <si>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</si>
  <si>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</si>
  <si>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</si>
  <si>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平成27年度　香川県高等学校新人卓球大会 順位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シンジン</t>
    </rPh>
    <rPh sb="16" eb="18">
      <t>タッキュウ</t>
    </rPh>
    <rPh sb="18" eb="20">
      <t>タイカイ</t>
    </rPh>
    <rPh sb="21" eb="23">
      <t>ジュンイ</t>
    </rPh>
    <phoneticPr fontId="2"/>
  </si>
  <si>
    <t>伴</t>
    <phoneticPr fontId="2"/>
  </si>
  <si>
    <r>
      <t>百　武</t>
    </r>
    <r>
      <rPr>
        <sz val="9"/>
        <rFont val="HG丸ｺﾞｼｯｸM-PRO"/>
        <family val="3"/>
        <charset val="128"/>
      </rPr>
      <t>由</t>
    </r>
    <phoneticPr fontId="2"/>
  </si>
  <si>
    <t>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</si>
</sst>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Bookman Old Style"/>
      <family val="1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Arial"/>
      <family val="2"/>
    </font>
    <font>
      <sz val="16"/>
      <name val="Bookman Old Style"/>
      <family val="1"/>
    </font>
    <font>
      <b/>
      <sz val="14"/>
      <name val="Times New Roman"/>
      <family val="1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Arial"/>
      <family val="2"/>
    </font>
    <font>
      <sz val="16"/>
      <name val="Times New Roman"/>
      <family val="1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/>
      <top style="thick">
        <color indexed="10"/>
      </top>
      <bottom/>
      <diagonal/>
    </border>
    <border>
      <left/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ck">
        <color indexed="10"/>
      </bottom>
      <diagonal/>
    </border>
    <border>
      <left/>
      <right style="thin">
        <color indexed="8"/>
      </right>
      <top/>
      <bottom style="thick">
        <color indexed="10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justifyLastLine="1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justifyLastLine="1" shrinkToFit="1"/>
    </xf>
    <xf numFmtId="0" fontId="4" fillId="0" borderId="0" xfId="0" applyFont="1" applyAlignment="1">
      <alignment vertical="center" justifyLastLine="1" shrinkToFit="1"/>
    </xf>
    <xf numFmtId="0" fontId="4" fillId="0" borderId="0" xfId="0" applyFont="1" applyBorder="1" applyAlignment="1">
      <alignment vertical="center" justifyLastLine="1" shrinkToFi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7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2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right" vertical="center" justifyLastLine="1"/>
    </xf>
    <xf numFmtId="0" fontId="10" fillId="0" borderId="1" xfId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49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51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4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46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justifyLastLine="1"/>
    </xf>
    <xf numFmtId="0" fontId="4" fillId="0" borderId="45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right" vertical="center"/>
    </xf>
    <xf numFmtId="0" fontId="3" fillId="0" borderId="4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 shrinkToFit="1"/>
    </xf>
    <xf numFmtId="0" fontId="3" fillId="0" borderId="2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distributed" textRotation="255" justifyLastLine="1"/>
    </xf>
    <xf numFmtId="0" fontId="3" fillId="0" borderId="26" xfId="0" applyFont="1" applyBorder="1" applyAlignment="1">
      <alignment horizontal="center" vertical="distributed" textRotation="255" justifyLastLine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distributed" vertical="center" justifyLastLine="1" shrinkToFit="1"/>
    </xf>
    <xf numFmtId="0" fontId="3" fillId="0" borderId="27" xfId="0" applyFont="1" applyBorder="1" applyAlignment="1">
      <alignment horizontal="center" vertical="distributed" textRotation="255" justifyLastLine="1"/>
    </xf>
    <xf numFmtId="0" fontId="7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3" fillId="0" borderId="21" xfId="1" applyFont="1" applyBorder="1" applyAlignment="1">
      <alignment horizontal="center" vertical="center"/>
    </xf>
    <xf numFmtId="0" fontId="5" fillId="0" borderId="25" xfId="1" applyFont="1" applyBorder="1" applyAlignment="1">
      <alignment horizontal="distributed" vertical="center" justifyLastLine="1"/>
    </xf>
    <xf numFmtId="0" fontId="5" fillId="0" borderId="27" xfId="1" applyFont="1" applyBorder="1" applyAlignment="1">
      <alignment horizontal="distributed" vertical="center" justifyLastLine="1"/>
    </xf>
    <xf numFmtId="0" fontId="5" fillId="0" borderId="26" xfId="1" applyFont="1" applyBorder="1" applyAlignment="1">
      <alignment horizontal="distributed" vertical="center" justifyLastLine="1"/>
    </xf>
    <xf numFmtId="0" fontId="7" fillId="0" borderId="21" xfId="1" applyFont="1" applyBorder="1" applyAlignment="1">
      <alignment horizontal="center" vertical="center"/>
    </xf>
    <xf numFmtId="0" fontId="7" fillId="0" borderId="53" xfId="1" applyFont="1" applyBorder="1" applyAlignment="1">
      <alignment horizontal="distributed" vertical="center" justifyLastLine="1"/>
    </xf>
    <xf numFmtId="0" fontId="7" fillId="0" borderId="54" xfId="1" applyFont="1" applyBorder="1" applyAlignment="1">
      <alignment horizontal="distributed" vertical="center" justifyLastLine="1"/>
    </xf>
    <xf numFmtId="0" fontId="7" fillId="0" borderId="55" xfId="1" applyFont="1" applyBorder="1" applyAlignment="1">
      <alignment horizontal="distributed" vertical="center" justifyLastLine="1"/>
    </xf>
    <xf numFmtId="0" fontId="9" fillId="0" borderId="21" xfId="1" applyFont="1" applyBorder="1" applyAlignment="1">
      <alignment horizontal="center" vertical="center"/>
    </xf>
    <xf numFmtId="0" fontId="7" fillId="0" borderId="56" xfId="1" applyFont="1" applyBorder="1" applyAlignment="1">
      <alignment horizontal="distributed" vertical="center" justifyLastLine="1"/>
    </xf>
    <xf numFmtId="0" fontId="9" fillId="0" borderId="53" xfId="1" applyFont="1" applyBorder="1" applyAlignment="1">
      <alignment horizontal="center" vertical="center"/>
    </xf>
    <xf numFmtId="0" fontId="9" fillId="0" borderId="54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57" xfId="1" applyFont="1" applyBorder="1" applyAlignment="1">
      <alignment horizontal="distributed" vertical="center" justifyLastLine="1"/>
    </xf>
    <xf numFmtId="0" fontId="8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left" vertical="center" shrinkToFit="1"/>
    </xf>
    <xf numFmtId="0" fontId="12" fillId="0" borderId="10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14" fillId="0" borderId="9" xfId="2" applyFont="1" applyBorder="1" applyAlignment="1">
      <alignment horizontal="center" vertical="center" shrinkToFit="1"/>
    </xf>
    <xf numFmtId="0" fontId="15" fillId="0" borderId="9" xfId="2" applyFont="1" applyBorder="1" applyAlignment="1">
      <alignment horizontal="center" vertical="center" shrinkToFit="1"/>
    </xf>
    <xf numFmtId="0" fontId="15" fillId="0" borderId="9" xfId="2" applyFont="1" applyBorder="1" applyAlignment="1">
      <alignment horizontal="left" vertical="center" shrinkToFit="1"/>
    </xf>
    <xf numFmtId="0" fontId="13" fillId="0" borderId="9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15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left" vertical="center" shrinkToFit="1"/>
    </xf>
    <xf numFmtId="0" fontId="15" fillId="0" borderId="0" xfId="2" applyFont="1" applyAlignment="1">
      <alignment horizontal="center" vertical="center"/>
    </xf>
    <xf numFmtId="0" fontId="15" fillId="0" borderId="0" xfId="2" applyFont="1"/>
    <xf numFmtId="0" fontId="16" fillId="0" borderId="0" xfId="2" applyFont="1" applyAlignment="1">
      <alignment horizontal="center" vertical="center" shrinkToFit="1"/>
    </xf>
    <xf numFmtId="0" fontId="15" fillId="0" borderId="9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shrinkToFit="1"/>
    </xf>
    <xf numFmtId="0" fontId="15" fillId="0" borderId="58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7" fillId="0" borderId="8" xfId="2" applyFont="1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7" fillId="0" borderId="4" xfId="2" applyFont="1" applyBorder="1" applyAlignment="1">
      <alignment horizontal="center" vertical="center" shrinkToFit="1"/>
    </xf>
    <xf numFmtId="0" fontId="15" fillId="0" borderId="3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18" fillId="0" borderId="8" xfId="2" applyFont="1" applyBorder="1" applyAlignment="1">
      <alignment horizontal="center" vertical="center" shrinkToFit="1"/>
    </xf>
    <xf numFmtId="0" fontId="15" fillId="0" borderId="6" xfId="2" applyFont="1" applyBorder="1" applyAlignment="1">
      <alignment horizontal="center" vertical="center"/>
    </xf>
    <xf numFmtId="0" fontId="15" fillId="0" borderId="59" xfId="2" applyFont="1" applyBorder="1" applyAlignment="1">
      <alignment horizontal="center" vertical="center"/>
    </xf>
    <xf numFmtId="0" fontId="15" fillId="0" borderId="60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 textRotation="255" shrinkToFit="1"/>
    </xf>
    <xf numFmtId="0" fontId="19" fillId="0" borderId="8" xfId="2" applyFont="1" applyBorder="1" applyAlignment="1">
      <alignment horizontal="center" vertical="center" textRotation="255" shrinkToFit="1"/>
    </xf>
    <xf numFmtId="0" fontId="19" fillId="0" borderId="4" xfId="2" applyFont="1" applyBorder="1" applyAlignment="1">
      <alignment horizontal="center" vertical="center" textRotation="255" shrinkToFit="1"/>
    </xf>
    <xf numFmtId="0" fontId="15" fillId="0" borderId="54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 shrinkToFit="1"/>
    </xf>
    <xf numFmtId="0" fontId="12" fillId="0" borderId="4" xfId="2" applyFont="1" applyBorder="1" applyAlignment="1">
      <alignment horizontal="center" vertical="center" shrinkToFit="1"/>
    </xf>
    <xf numFmtId="0" fontId="15" fillId="0" borderId="61" xfId="2" applyFont="1" applyBorder="1" applyAlignment="1">
      <alignment horizontal="center" vertical="center"/>
    </xf>
    <xf numFmtId="0" fontId="15" fillId="0" borderId="62" xfId="2" applyFont="1" applyBorder="1" applyAlignment="1">
      <alignment horizontal="center" vertical="center"/>
    </xf>
    <xf numFmtId="0" fontId="15" fillId="0" borderId="63" xfId="2" applyFont="1" applyBorder="1" applyAlignment="1">
      <alignment horizontal="center" vertical="center"/>
    </xf>
    <xf numFmtId="0" fontId="15" fillId="0" borderId="64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center" vertical="center" shrinkToFit="1"/>
    </xf>
    <xf numFmtId="0" fontId="12" fillId="0" borderId="65" xfId="2" applyFont="1" applyBorder="1" applyAlignment="1">
      <alignment horizontal="center" vertical="center" shrinkToFit="1"/>
    </xf>
    <xf numFmtId="0" fontId="12" fillId="0" borderId="66" xfId="2" applyFont="1" applyBorder="1" applyAlignment="1">
      <alignment horizontal="center" vertical="center" shrinkToFit="1"/>
    </xf>
    <xf numFmtId="0" fontId="20" fillId="0" borderId="0" xfId="2" applyFont="1" applyAlignment="1">
      <alignment horizontal="center" vertical="center" textRotation="255" shrinkToFit="1"/>
    </xf>
    <xf numFmtId="0" fontId="20" fillId="0" borderId="0" xfId="2" applyFont="1" applyAlignment="1">
      <alignment horizontal="center" vertical="center" textRotation="255" shrinkToFit="1"/>
    </xf>
    <xf numFmtId="0" fontId="21" fillId="0" borderId="0" xfId="2" applyFont="1" applyAlignment="1">
      <alignment horizontal="center" vertical="center" textRotation="255" shrinkToFit="1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1" fillId="0" borderId="0" xfId="2" applyFont="1" applyAlignment="1">
      <alignment horizontal="distributed" vertical="center" shrinkToFit="1"/>
    </xf>
    <xf numFmtId="0" fontId="22" fillId="0" borderId="0" xfId="2" applyFont="1" applyAlignment="1">
      <alignment horizontal="center" vertical="center" shrinkToFit="1"/>
    </xf>
    <xf numFmtId="0" fontId="15" fillId="0" borderId="67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 shrinkToFit="1"/>
    </xf>
    <xf numFmtId="0" fontId="23" fillId="0" borderId="8" xfId="2" applyFont="1" applyBorder="1" applyAlignment="1">
      <alignment horizontal="center" vertical="center" shrinkToFit="1"/>
    </xf>
    <xf numFmtId="0" fontId="23" fillId="0" borderId="4" xfId="2" applyFont="1" applyBorder="1" applyAlignment="1">
      <alignment horizontal="center" vertical="center" shrinkToFit="1"/>
    </xf>
    <xf numFmtId="0" fontId="24" fillId="0" borderId="0" xfId="2" applyFont="1" applyAlignment="1">
      <alignment horizontal="center" vertical="distributed" textRotation="255" justifyLastLine="1" shrinkToFit="1"/>
    </xf>
    <xf numFmtId="0" fontId="24" fillId="0" borderId="8" xfId="2" applyFont="1" applyBorder="1" applyAlignment="1">
      <alignment horizontal="center" vertical="distributed" textRotation="255" justifyLastLine="1" shrinkToFit="1"/>
    </xf>
    <xf numFmtId="0" fontId="24" fillId="0" borderId="4" xfId="2" applyFont="1" applyBorder="1" applyAlignment="1">
      <alignment horizontal="center" vertical="distributed" textRotation="255" justifyLastLine="1" shrinkToFit="1"/>
    </xf>
    <xf numFmtId="0" fontId="12" fillId="0" borderId="68" xfId="2" applyFont="1" applyBorder="1" applyAlignment="1">
      <alignment horizontal="center" vertical="center" shrinkToFit="1"/>
    </xf>
    <xf numFmtId="0" fontId="15" fillId="0" borderId="69" xfId="2" applyFont="1" applyBorder="1" applyAlignment="1">
      <alignment horizontal="center" vertical="center"/>
    </xf>
    <xf numFmtId="0" fontId="15" fillId="0" borderId="70" xfId="2" applyFont="1" applyBorder="1" applyAlignment="1">
      <alignment horizontal="center" vertical="center"/>
    </xf>
    <xf numFmtId="0" fontId="15" fillId="0" borderId="71" xfId="2" applyFont="1" applyBorder="1" applyAlignment="1">
      <alignment horizontal="center" vertical="center"/>
    </xf>
    <xf numFmtId="0" fontId="15" fillId="0" borderId="72" xfId="2" applyFont="1" applyBorder="1" applyAlignment="1">
      <alignment horizontal="center" vertical="center"/>
    </xf>
    <xf numFmtId="176" fontId="26" fillId="0" borderId="0" xfId="2" applyNumberFormat="1" applyFont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 shrinkToFit="1"/>
    </xf>
    <xf numFmtId="0" fontId="15" fillId="0" borderId="6" xfId="2" applyFont="1" applyBorder="1" applyAlignment="1">
      <alignment horizontal="center" vertical="center" shrinkToFit="1"/>
    </xf>
    <xf numFmtId="0" fontId="15" fillId="0" borderId="6" xfId="2" applyFont="1" applyBorder="1" applyAlignment="1">
      <alignment horizontal="left" vertical="center" shrinkToFit="1"/>
    </xf>
    <xf numFmtId="0" fontId="13" fillId="0" borderId="6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67" xfId="2" applyFont="1" applyBorder="1" applyAlignment="1">
      <alignment horizontal="center" vertical="center" shrinkToFit="1"/>
    </xf>
    <xf numFmtId="0" fontId="21" fillId="0" borderId="0" xfId="2" applyFont="1" applyAlignment="1">
      <alignment horizontal="center" vertical="center" textRotation="255" shrinkToFit="1"/>
    </xf>
    <xf numFmtId="0" fontId="15" fillId="0" borderId="73" xfId="2" applyFont="1" applyBorder="1" applyAlignment="1">
      <alignment horizontal="center" vertical="center"/>
    </xf>
    <xf numFmtId="0" fontId="15" fillId="0" borderId="65" xfId="2" applyFont="1" applyBorder="1" applyAlignment="1">
      <alignment horizontal="center" vertical="center"/>
    </xf>
    <xf numFmtId="0" fontId="15" fillId="0" borderId="66" xfId="2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74" xfId="3" applyFont="1" applyBorder="1" applyAlignment="1">
      <alignment horizontal="center" vertical="center"/>
    </xf>
    <xf numFmtId="0" fontId="15" fillId="0" borderId="76" xfId="3" applyFont="1" applyBorder="1" applyAlignment="1">
      <alignment horizontal="center" vertical="center"/>
    </xf>
    <xf numFmtId="0" fontId="15" fillId="0" borderId="77" xfId="3" applyFont="1" applyBorder="1" applyAlignment="1">
      <alignment horizontal="center" vertical="center"/>
    </xf>
    <xf numFmtId="0" fontId="15" fillId="0" borderId="78" xfId="3" applyFont="1" applyBorder="1" applyAlignment="1">
      <alignment horizontal="center" vertical="center"/>
    </xf>
    <xf numFmtId="0" fontId="15" fillId="0" borderId="80" xfId="3" applyFont="1" applyBorder="1" applyAlignment="1">
      <alignment horizontal="center" vertical="center"/>
    </xf>
    <xf numFmtId="0" fontId="15" fillId="0" borderId="81" xfId="3" applyFont="1" applyBorder="1" applyAlignment="1">
      <alignment horizontal="center" vertical="center"/>
    </xf>
    <xf numFmtId="0" fontId="15" fillId="0" borderId="82" xfId="3" applyFont="1" applyBorder="1" applyAlignment="1">
      <alignment horizontal="center" vertical="center"/>
    </xf>
    <xf numFmtId="0" fontId="15" fillId="0" borderId="83" xfId="3" applyFont="1" applyBorder="1" applyAlignment="1">
      <alignment horizontal="center" vertical="center"/>
    </xf>
    <xf numFmtId="0" fontId="15" fillId="0" borderId="84" xfId="3" applyFont="1" applyBorder="1" applyAlignment="1">
      <alignment horizontal="center" vertical="center"/>
    </xf>
    <xf numFmtId="0" fontId="15" fillId="0" borderId="85" xfId="3" applyFont="1" applyBorder="1" applyAlignment="1">
      <alignment horizontal="center" vertical="center"/>
    </xf>
    <xf numFmtId="0" fontId="15" fillId="0" borderId="86" xfId="3" applyFont="1" applyBorder="1" applyAlignment="1">
      <alignment horizontal="center" vertical="center"/>
    </xf>
    <xf numFmtId="0" fontId="15" fillId="0" borderId="87" xfId="3" applyFont="1" applyBorder="1" applyAlignment="1">
      <alignment horizontal="center" vertical="center"/>
    </xf>
    <xf numFmtId="0" fontId="15" fillId="0" borderId="88" xfId="3" applyFont="1" applyBorder="1" applyAlignment="1">
      <alignment horizontal="center" vertical="center"/>
    </xf>
    <xf numFmtId="0" fontId="15" fillId="0" borderId="89" xfId="3" applyFont="1" applyBorder="1" applyAlignment="1">
      <alignment horizontal="center" vertical="center"/>
    </xf>
    <xf numFmtId="0" fontId="15" fillId="0" borderId="90" xfId="3" applyFont="1" applyBorder="1" applyAlignment="1">
      <alignment horizontal="center" vertical="center"/>
    </xf>
    <xf numFmtId="0" fontId="15" fillId="0" borderId="91" xfId="3" applyFont="1" applyBorder="1" applyAlignment="1">
      <alignment horizontal="center" vertical="center"/>
    </xf>
    <xf numFmtId="0" fontId="15" fillId="0" borderId="92" xfId="3" applyFont="1" applyBorder="1" applyAlignment="1">
      <alignment horizontal="center" vertical="center"/>
    </xf>
    <xf numFmtId="0" fontId="15" fillId="0" borderId="93" xfId="3" applyFont="1" applyBorder="1" applyAlignment="1">
      <alignment horizontal="center" vertical="center"/>
    </xf>
    <xf numFmtId="0" fontId="15" fillId="0" borderId="94" xfId="3" applyFont="1" applyBorder="1" applyAlignment="1">
      <alignment horizontal="center" vertical="center"/>
    </xf>
    <xf numFmtId="0" fontId="15" fillId="0" borderId="96" xfId="3" applyFont="1" applyBorder="1" applyAlignment="1">
      <alignment horizontal="center" vertical="center"/>
    </xf>
    <xf numFmtId="0" fontId="15" fillId="0" borderId="97" xfId="3" applyFont="1" applyBorder="1" applyAlignment="1">
      <alignment horizontal="center" vertical="center"/>
    </xf>
    <xf numFmtId="0" fontId="15" fillId="0" borderId="80" xfId="3" applyFont="1" applyBorder="1" applyAlignment="1">
      <alignment horizontal="center" vertical="center"/>
    </xf>
    <xf numFmtId="0" fontId="15" fillId="0" borderId="98" xfId="3" applyFont="1" applyBorder="1" applyAlignment="1">
      <alignment horizontal="center" vertical="center"/>
    </xf>
    <xf numFmtId="0" fontId="15" fillId="0" borderId="99" xfId="3" applyFont="1" applyBorder="1" applyAlignment="1">
      <alignment horizontal="center" vertical="center"/>
    </xf>
    <xf numFmtId="0" fontId="15" fillId="0" borderId="100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101" xfId="3" applyFont="1" applyBorder="1" applyAlignment="1">
      <alignment horizontal="distributed" vertical="center" indent="2"/>
    </xf>
    <xf numFmtId="0" fontId="15" fillId="0" borderId="102" xfId="3" applyFont="1" applyBorder="1" applyAlignment="1">
      <alignment horizontal="distributed" vertical="center" indent="2"/>
    </xf>
    <xf numFmtId="0" fontId="15" fillId="0" borderId="103" xfId="3" applyFont="1" applyBorder="1" applyAlignment="1">
      <alignment horizontal="distributed" vertical="center" indent="2"/>
    </xf>
    <xf numFmtId="0" fontId="15" fillId="0" borderId="104" xfId="3" applyFont="1" applyBorder="1" applyAlignment="1">
      <alignment horizontal="distributed" vertical="center" indent="2"/>
    </xf>
    <xf numFmtId="0" fontId="15" fillId="0" borderId="105" xfId="3" applyFont="1" applyBorder="1" applyAlignment="1">
      <alignment horizontal="distributed" vertical="center" indent="2"/>
    </xf>
    <xf numFmtId="0" fontId="15" fillId="0" borderId="106" xfId="3" applyFont="1" applyBorder="1" applyAlignment="1">
      <alignment horizontal="distributed" vertical="center" indent="2"/>
    </xf>
    <xf numFmtId="0" fontId="15" fillId="0" borderId="107" xfId="3" applyFont="1" applyBorder="1" applyAlignment="1">
      <alignment horizontal="distributed" vertical="center" indent="2"/>
    </xf>
    <xf numFmtId="0" fontId="15" fillId="0" borderId="108" xfId="3" applyFont="1" applyBorder="1" applyAlignment="1">
      <alignment horizontal="distributed" vertical="center" indent="2"/>
    </xf>
    <xf numFmtId="0" fontId="15" fillId="0" borderId="109" xfId="3" applyFont="1" applyBorder="1" applyAlignment="1">
      <alignment horizontal="distributed" vertical="center" indent="2"/>
    </xf>
    <xf numFmtId="0" fontId="15" fillId="0" borderId="110" xfId="3" applyFont="1" applyBorder="1" applyAlignment="1">
      <alignment horizontal="distributed" vertical="center" indent="2"/>
    </xf>
    <xf numFmtId="0" fontId="15" fillId="0" borderId="111" xfId="3" applyFont="1" applyBorder="1" applyAlignment="1">
      <alignment horizontal="center" vertical="center"/>
    </xf>
    <xf numFmtId="0" fontId="15" fillId="0" borderId="112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15" fillId="0" borderId="79" xfId="3" applyFont="1" applyBorder="1" applyAlignment="1">
      <alignment horizontal="center" vertical="center"/>
    </xf>
    <xf numFmtId="0" fontId="15" fillId="0" borderId="95" xfId="3" applyFont="1" applyBorder="1" applyAlignment="1">
      <alignment horizontal="center" vertical="center"/>
    </xf>
    <xf numFmtId="0" fontId="15" fillId="0" borderId="75" xfId="3" applyFont="1" applyBorder="1" applyAlignment="1">
      <alignment horizontal="center" vertical="center"/>
    </xf>
  </cellXfs>
  <cellStyles count="4">
    <cellStyle name="標準" xfId="0" builtinId="0"/>
    <cellStyle name="標準 2" xfId="2" xr:uid="{A10008AA-47CF-4A3D-93CD-4675911A6795}"/>
    <cellStyle name="標準_決勝リーグ記録" xfId="1" xr:uid="{07FFDBA1-2D9D-44BE-9191-1A7B446B7C1F}"/>
    <cellStyle name="標準_新人大会結果（決勝リーグも）２１" xfId="3" xr:uid="{CC409169-DC2F-444A-99F7-48D508954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5BA5097F-3D3F-45EB-0D18-D0E3FFF2F58E}"/>
            </a:ext>
          </a:extLst>
        </xdr:cNvPr>
        <xdr:cNvSpPr>
          <a:spLocks noChangeArrowheads="1"/>
        </xdr:cNvSpPr>
      </xdr:nvSpPr>
      <xdr:spPr bwMode="auto">
        <a:xfrm>
          <a:off x="1371600" y="1485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1109" name="Rectangle 85">
          <a:extLst>
            <a:ext uri="{FF2B5EF4-FFF2-40B4-BE49-F238E27FC236}">
              <a16:creationId xmlns:a16="http://schemas.microsoft.com/office/drawing/2014/main" id="{961FE7AA-EA48-B32B-8195-0FF704321694}"/>
            </a:ext>
          </a:extLst>
        </xdr:cNvPr>
        <xdr:cNvSpPr>
          <a:spLocks noChangeArrowheads="1"/>
        </xdr:cNvSpPr>
      </xdr:nvSpPr>
      <xdr:spPr bwMode="auto">
        <a:xfrm>
          <a:off x="13716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1110" name="Rectangle 86">
          <a:extLst>
            <a:ext uri="{FF2B5EF4-FFF2-40B4-BE49-F238E27FC236}">
              <a16:creationId xmlns:a16="http://schemas.microsoft.com/office/drawing/2014/main" id="{9CE073A4-9D76-EE04-B48F-04D2CD05E519}"/>
            </a:ext>
          </a:extLst>
        </xdr:cNvPr>
        <xdr:cNvSpPr>
          <a:spLocks noChangeArrowheads="1"/>
        </xdr:cNvSpPr>
      </xdr:nvSpPr>
      <xdr:spPr bwMode="auto">
        <a:xfrm>
          <a:off x="16002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16</xdr:col>
      <xdr:colOff>0</xdr:colOff>
      <xdr:row>26</xdr:row>
      <xdr:rowOff>0</xdr:rowOff>
    </xdr:from>
    <xdr:to>
      <xdr:col>18</xdr:col>
      <xdr:colOff>0</xdr:colOff>
      <xdr:row>28</xdr:row>
      <xdr:rowOff>0</xdr:rowOff>
    </xdr:to>
    <xdr:sp macro="" textlink="">
      <xdr:nvSpPr>
        <xdr:cNvPr id="1111" name="Rectangle 87">
          <a:extLst>
            <a:ext uri="{FF2B5EF4-FFF2-40B4-BE49-F238E27FC236}">
              <a16:creationId xmlns:a16="http://schemas.microsoft.com/office/drawing/2014/main" id="{84E37906-FDED-0930-6B0B-4005AD2C2F83}"/>
            </a:ext>
          </a:extLst>
        </xdr:cNvPr>
        <xdr:cNvSpPr>
          <a:spLocks noChangeArrowheads="1"/>
        </xdr:cNvSpPr>
      </xdr:nvSpPr>
      <xdr:spPr bwMode="auto">
        <a:xfrm>
          <a:off x="18288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</xdr:col>
      <xdr:colOff>0</xdr:colOff>
      <xdr:row>28</xdr:row>
      <xdr:rowOff>0</xdr:rowOff>
    </xdr:from>
    <xdr:to>
      <xdr:col>16</xdr:col>
      <xdr:colOff>0</xdr:colOff>
      <xdr:row>30</xdr:row>
      <xdr:rowOff>0</xdr:rowOff>
    </xdr:to>
    <xdr:sp macro="" textlink="">
      <xdr:nvSpPr>
        <xdr:cNvPr id="1112" name="Rectangle 88">
          <a:extLst>
            <a:ext uri="{FF2B5EF4-FFF2-40B4-BE49-F238E27FC236}">
              <a16:creationId xmlns:a16="http://schemas.microsoft.com/office/drawing/2014/main" id="{54461C7B-F1AB-27EC-3210-85C1013C2195}"/>
            </a:ext>
          </a:extLst>
        </xdr:cNvPr>
        <xdr:cNvSpPr>
          <a:spLocks noChangeArrowheads="1"/>
        </xdr:cNvSpPr>
      </xdr:nvSpPr>
      <xdr:spPr bwMode="auto">
        <a:xfrm>
          <a:off x="16002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</xdr:col>
      <xdr:colOff>0</xdr:colOff>
      <xdr:row>35</xdr:row>
      <xdr:rowOff>0</xdr:rowOff>
    </xdr:from>
    <xdr:to>
      <xdr:col>14</xdr:col>
      <xdr:colOff>0</xdr:colOff>
      <xdr:row>37</xdr:row>
      <xdr:rowOff>0</xdr:rowOff>
    </xdr:to>
    <xdr:sp macro="" textlink="">
      <xdr:nvSpPr>
        <xdr:cNvPr id="1113" name="Rectangle 89">
          <a:extLst>
            <a:ext uri="{FF2B5EF4-FFF2-40B4-BE49-F238E27FC236}">
              <a16:creationId xmlns:a16="http://schemas.microsoft.com/office/drawing/2014/main" id="{C37AAC64-F549-B229-7DDB-89ABA8D37828}"/>
            </a:ext>
          </a:extLst>
        </xdr:cNvPr>
        <xdr:cNvSpPr>
          <a:spLocks noChangeArrowheads="1"/>
        </xdr:cNvSpPr>
      </xdr:nvSpPr>
      <xdr:spPr bwMode="auto">
        <a:xfrm>
          <a:off x="1371600" y="4000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0</xdr:colOff>
      <xdr:row>45</xdr:row>
      <xdr:rowOff>0</xdr:rowOff>
    </xdr:to>
    <xdr:sp macro="" textlink="">
      <xdr:nvSpPr>
        <xdr:cNvPr id="1114" name="Rectangle 90">
          <a:extLst>
            <a:ext uri="{FF2B5EF4-FFF2-40B4-BE49-F238E27FC236}">
              <a16:creationId xmlns:a16="http://schemas.microsoft.com/office/drawing/2014/main" id="{0D9FDE5B-2243-18B2-CB29-3D42A3FA2307}"/>
            </a:ext>
          </a:extLst>
        </xdr:cNvPr>
        <xdr:cNvSpPr>
          <a:spLocks noChangeArrowheads="1"/>
        </xdr:cNvSpPr>
      </xdr:nvSpPr>
      <xdr:spPr bwMode="auto">
        <a:xfrm>
          <a:off x="1371600" y="4914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1115" name="Rectangle 91">
          <a:extLst>
            <a:ext uri="{FF2B5EF4-FFF2-40B4-BE49-F238E27FC236}">
              <a16:creationId xmlns:a16="http://schemas.microsoft.com/office/drawing/2014/main" id="{FF4991B8-19C8-A51F-9E64-CDB74D97CF00}"/>
            </a:ext>
          </a:extLst>
        </xdr:cNvPr>
        <xdr:cNvSpPr>
          <a:spLocks noChangeArrowheads="1"/>
        </xdr:cNvSpPr>
      </xdr:nvSpPr>
      <xdr:spPr bwMode="auto">
        <a:xfrm>
          <a:off x="2971800" y="3886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28</xdr:col>
      <xdr:colOff>0</xdr:colOff>
      <xdr:row>42</xdr:row>
      <xdr:rowOff>0</xdr:rowOff>
    </xdr:from>
    <xdr:to>
      <xdr:col>30</xdr:col>
      <xdr:colOff>0</xdr:colOff>
      <xdr:row>44</xdr:row>
      <xdr:rowOff>0</xdr:rowOff>
    </xdr:to>
    <xdr:sp macro="" textlink="">
      <xdr:nvSpPr>
        <xdr:cNvPr id="1116" name="Rectangle 92">
          <a:extLst>
            <a:ext uri="{FF2B5EF4-FFF2-40B4-BE49-F238E27FC236}">
              <a16:creationId xmlns:a16="http://schemas.microsoft.com/office/drawing/2014/main" id="{F3556B28-2787-7AA4-9BD2-B19AEF816269}"/>
            </a:ext>
          </a:extLst>
        </xdr:cNvPr>
        <xdr:cNvSpPr>
          <a:spLocks noChangeArrowheads="1"/>
        </xdr:cNvSpPr>
      </xdr:nvSpPr>
      <xdr:spPr bwMode="auto">
        <a:xfrm>
          <a:off x="3200400" y="4800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0</xdr:colOff>
      <xdr:row>45</xdr:row>
      <xdr:rowOff>0</xdr:rowOff>
    </xdr:to>
    <xdr:sp macro="" textlink="">
      <xdr:nvSpPr>
        <xdr:cNvPr id="1117" name="Rectangle 93">
          <a:extLst>
            <a:ext uri="{FF2B5EF4-FFF2-40B4-BE49-F238E27FC236}">
              <a16:creationId xmlns:a16="http://schemas.microsoft.com/office/drawing/2014/main" id="{3DE86343-5EA6-DCCC-3821-79A457FEA96A}"/>
            </a:ext>
          </a:extLst>
        </xdr:cNvPr>
        <xdr:cNvSpPr>
          <a:spLocks noChangeArrowheads="1"/>
        </xdr:cNvSpPr>
      </xdr:nvSpPr>
      <xdr:spPr bwMode="auto">
        <a:xfrm>
          <a:off x="3429000" y="4914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24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118" name="Rectangle 94">
          <a:extLst>
            <a:ext uri="{FF2B5EF4-FFF2-40B4-BE49-F238E27FC236}">
              <a16:creationId xmlns:a16="http://schemas.microsoft.com/office/drawing/2014/main" id="{397D4CEA-B801-C79F-D645-5B44CCDEBF0E}"/>
            </a:ext>
          </a:extLst>
        </xdr:cNvPr>
        <xdr:cNvSpPr>
          <a:spLocks noChangeArrowheads="1"/>
        </xdr:cNvSpPr>
      </xdr:nvSpPr>
      <xdr:spPr bwMode="auto">
        <a:xfrm>
          <a:off x="27432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28</xdr:col>
      <xdr:colOff>0</xdr:colOff>
      <xdr:row>20</xdr:row>
      <xdr:rowOff>0</xdr:rowOff>
    </xdr:to>
    <xdr:sp macro="" textlink="">
      <xdr:nvSpPr>
        <xdr:cNvPr id="1119" name="Rectangle 95">
          <a:extLst>
            <a:ext uri="{FF2B5EF4-FFF2-40B4-BE49-F238E27FC236}">
              <a16:creationId xmlns:a16="http://schemas.microsoft.com/office/drawing/2014/main" id="{0A6792D5-718A-98D2-F4AF-AAC2562BDCF2}"/>
            </a:ext>
          </a:extLst>
        </xdr:cNvPr>
        <xdr:cNvSpPr>
          <a:spLocks noChangeArrowheads="1"/>
        </xdr:cNvSpPr>
      </xdr:nvSpPr>
      <xdr:spPr bwMode="auto">
        <a:xfrm>
          <a:off x="297180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28</xdr:col>
      <xdr:colOff>0</xdr:colOff>
      <xdr:row>17</xdr:row>
      <xdr:rowOff>0</xdr:rowOff>
    </xdr:from>
    <xdr:to>
      <xdr:col>30</xdr:col>
      <xdr:colOff>0</xdr:colOff>
      <xdr:row>19</xdr:row>
      <xdr:rowOff>0</xdr:rowOff>
    </xdr:to>
    <xdr:sp macro="" textlink="">
      <xdr:nvSpPr>
        <xdr:cNvPr id="1120" name="Rectangle 96">
          <a:extLst>
            <a:ext uri="{FF2B5EF4-FFF2-40B4-BE49-F238E27FC236}">
              <a16:creationId xmlns:a16="http://schemas.microsoft.com/office/drawing/2014/main" id="{172EED34-B3BC-C531-23E5-159CA4152C35}"/>
            </a:ext>
          </a:extLst>
        </xdr:cNvPr>
        <xdr:cNvSpPr>
          <a:spLocks noChangeArrowheads="1"/>
        </xdr:cNvSpPr>
      </xdr:nvSpPr>
      <xdr:spPr bwMode="auto">
        <a:xfrm>
          <a:off x="32004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28</xdr:col>
      <xdr:colOff>0</xdr:colOff>
      <xdr:row>15</xdr:row>
      <xdr:rowOff>0</xdr:rowOff>
    </xdr:from>
    <xdr:to>
      <xdr:col>30</xdr:col>
      <xdr:colOff>0</xdr:colOff>
      <xdr:row>17</xdr:row>
      <xdr:rowOff>0</xdr:rowOff>
    </xdr:to>
    <xdr:sp macro="" textlink="">
      <xdr:nvSpPr>
        <xdr:cNvPr id="1121" name="Rectangle 97">
          <a:extLst>
            <a:ext uri="{FF2B5EF4-FFF2-40B4-BE49-F238E27FC236}">
              <a16:creationId xmlns:a16="http://schemas.microsoft.com/office/drawing/2014/main" id="{03A36355-5A5B-1E36-1C5D-DC6E9B32FF57}"/>
            </a:ext>
          </a:extLst>
        </xdr:cNvPr>
        <xdr:cNvSpPr>
          <a:spLocks noChangeArrowheads="1"/>
        </xdr:cNvSpPr>
      </xdr:nvSpPr>
      <xdr:spPr bwMode="auto">
        <a:xfrm>
          <a:off x="3200400" y="1714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</xdr:col>
      <xdr:colOff>0</xdr:colOff>
      <xdr:row>14</xdr:row>
      <xdr:rowOff>0</xdr:rowOff>
    </xdr:from>
    <xdr:to>
      <xdr:col>16</xdr:col>
      <xdr:colOff>0</xdr:colOff>
      <xdr:row>16</xdr:row>
      <xdr:rowOff>0</xdr:rowOff>
    </xdr:to>
    <xdr:sp macro="" textlink="">
      <xdr:nvSpPr>
        <xdr:cNvPr id="1122" name="Rectangle 98">
          <a:extLst>
            <a:ext uri="{FF2B5EF4-FFF2-40B4-BE49-F238E27FC236}">
              <a16:creationId xmlns:a16="http://schemas.microsoft.com/office/drawing/2014/main" id="{D297242E-BB6F-E63A-A75F-5892F01C9420}"/>
            </a:ext>
          </a:extLst>
        </xdr:cNvPr>
        <xdr:cNvSpPr>
          <a:spLocks noChangeArrowheads="1"/>
        </xdr:cNvSpPr>
      </xdr:nvSpPr>
      <xdr:spPr bwMode="auto">
        <a:xfrm>
          <a:off x="1600200" y="1600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</xdr:col>
      <xdr:colOff>0</xdr:colOff>
      <xdr:row>17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1123" name="Rectangle 99">
          <a:extLst>
            <a:ext uri="{FF2B5EF4-FFF2-40B4-BE49-F238E27FC236}">
              <a16:creationId xmlns:a16="http://schemas.microsoft.com/office/drawing/2014/main" id="{8F3A5127-ABF1-5AC6-0D9B-76A4B8889E53}"/>
            </a:ext>
          </a:extLst>
        </xdr:cNvPr>
        <xdr:cNvSpPr>
          <a:spLocks noChangeArrowheads="1"/>
        </xdr:cNvSpPr>
      </xdr:nvSpPr>
      <xdr:spPr bwMode="auto">
        <a:xfrm>
          <a:off x="18288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0</xdr:colOff>
      <xdr:row>18</xdr:row>
      <xdr:rowOff>0</xdr:rowOff>
    </xdr:to>
    <xdr:sp macro="" textlink="">
      <xdr:nvSpPr>
        <xdr:cNvPr id="1124" name="Rectangle 100">
          <a:extLst>
            <a:ext uri="{FF2B5EF4-FFF2-40B4-BE49-F238E27FC236}">
              <a16:creationId xmlns:a16="http://schemas.microsoft.com/office/drawing/2014/main" id="{CCD29871-0C8C-7E1E-3DEF-D2559832ECE1}"/>
            </a:ext>
          </a:extLst>
        </xdr:cNvPr>
        <xdr:cNvSpPr>
          <a:spLocks noChangeArrowheads="1"/>
        </xdr:cNvSpPr>
      </xdr:nvSpPr>
      <xdr:spPr bwMode="auto">
        <a:xfrm>
          <a:off x="27432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28</xdr:col>
      <xdr:colOff>0</xdr:colOff>
      <xdr:row>16</xdr:row>
      <xdr:rowOff>0</xdr:rowOff>
    </xdr:to>
    <xdr:sp macro="" textlink="">
      <xdr:nvSpPr>
        <xdr:cNvPr id="1125" name="Rectangle 101">
          <a:extLst>
            <a:ext uri="{FF2B5EF4-FFF2-40B4-BE49-F238E27FC236}">
              <a16:creationId xmlns:a16="http://schemas.microsoft.com/office/drawing/2014/main" id="{F72B59DC-AADC-109D-19FE-90861A767819}"/>
            </a:ext>
          </a:extLst>
        </xdr:cNvPr>
        <xdr:cNvSpPr>
          <a:spLocks noChangeArrowheads="1"/>
        </xdr:cNvSpPr>
      </xdr:nvSpPr>
      <xdr:spPr bwMode="auto">
        <a:xfrm>
          <a:off x="2971800" y="1600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0</xdr:colOff>
      <xdr:row>13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126" name="Rectangle 102">
          <a:extLst>
            <a:ext uri="{FF2B5EF4-FFF2-40B4-BE49-F238E27FC236}">
              <a16:creationId xmlns:a16="http://schemas.microsoft.com/office/drawing/2014/main" id="{58F568B0-6F11-28F9-E456-43911C833B09}"/>
            </a:ext>
          </a:extLst>
        </xdr:cNvPr>
        <xdr:cNvSpPr>
          <a:spLocks noChangeArrowheads="1"/>
        </xdr:cNvSpPr>
      </xdr:nvSpPr>
      <xdr:spPr bwMode="auto">
        <a:xfrm>
          <a:off x="3200400" y="1485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0</xdr:colOff>
      <xdr:row>19</xdr:row>
      <xdr:rowOff>0</xdr:rowOff>
    </xdr:from>
    <xdr:to>
      <xdr:col>30</xdr:col>
      <xdr:colOff>0</xdr:colOff>
      <xdr:row>21</xdr:row>
      <xdr:rowOff>0</xdr:rowOff>
    </xdr:to>
    <xdr:sp macro="" textlink="">
      <xdr:nvSpPr>
        <xdr:cNvPr id="1127" name="Rectangle 103">
          <a:extLst>
            <a:ext uri="{FF2B5EF4-FFF2-40B4-BE49-F238E27FC236}">
              <a16:creationId xmlns:a16="http://schemas.microsoft.com/office/drawing/2014/main" id="{0BB43B3C-DCFF-0E75-F3D9-A3DCB7BA9924}"/>
            </a:ext>
          </a:extLst>
        </xdr:cNvPr>
        <xdr:cNvSpPr>
          <a:spLocks noChangeArrowheads="1"/>
        </xdr:cNvSpPr>
      </xdr:nvSpPr>
      <xdr:spPr bwMode="auto">
        <a:xfrm>
          <a:off x="3200400" y="2171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30</xdr:col>
      <xdr:colOff>0</xdr:colOff>
      <xdr:row>23</xdr:row>
      <xdr:rowOff>0</xdr:rowOff>
    </xdr:to>
    <xdr:sp macro="" textlink="">
      <xdr:nvSpPr>
        <xdr:cNvPr id="1128" name="Rectangle 104">
          <a:extLst>
            <a:ext uri="{FF2B5EF4-FFF2-40B4-BE49-F238E27FC236}">
              <a16:creationId xmlns:a16="http://schemas.microsoft.com/office/drawing/2014/main" id="{5B18AA24-86C4-60D3-7C0B-941613199650}"/>
            </a:ext>
          </a:extLst>
        </xdr:cNvPr>
        <xdr:cNvSpPr>
          <a:spLocks noChangeArrowheads="1"/>
        </xdr:cNvSpPr>
      </xdr:nvSpPr>
      <xdr:spPr bwMode="auto">
        <a:xfrm>
          <a:off x="32004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0</xdr:colOff>
      <xdr:row>25</xdr:row>
      <xdr:rowOff>0</xdr:rowOff>
    </xdr:from>
    <xdr:to>
      <xdr:col>30</xdr:col>
      <xdr:colOff>0</xdr:colOff>
      <xdr:row>27</xdr:row>
      <xdr:rowOff>0</xdr:rowOff>
    </xdr:to>
    <xdr:sp macro="" textlink="">
      <xdr:nvSpPr>
        <xdr:cNvPr id="1129" name="Rectangle 105">
          <a:extLst>
            <a:ext uri="{FF2B5EF4-FFF2-40B4-BE49-F238E27FC236}">
              <a16:creationId xmlns:a16="http://schemas.microsoft.com/office/drawing/2014/main" id="{6DC72867-8322-9577-97EF-B341D08AEBAA}"/>
            </a:ext>
          </a:extLst>
        </xdr:cNvPr>
        <xdr:cNvSpPr>
          <a:spLocks noChangeArrowheads="1"/>
        </xdr:cNvSpPr>
      </xdr:nvSpPr>
      <xdr:spPr bwMode="auto">
        <a:xfrm>
          <a:off x="32004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26</xdr:row>
      <xdr:rowOff>0</xdr:rowOff>
    </xdr:from>
    <xdr:to>
      <xdr:col>28</xdr:col>
      <xdr:colOff>0</xdr:colOff>
      <xdr:row>28</xdr:row>
      <xdr:rowOff>0</xdr:rowOff>
    </xdr:to>
    <xdr:sp macro="" textlink="">
      <xdr:nvSpPr>
        <xdr:cNvPr id="1130" name="Rectangle 106">
          <a:extLst>
            <a:ext uri="{FF2B5EF4-FFF2-40B4-BE49-F238E27FC236}">
              <a16:creationId xmlns:a16="http://schemas.microsoft.com/office/drawing/2014/main" id="{FB0A5455-F8F0-5F4A-D3B7-6CBAAD98CEE8}"/>
            </a:ext>
          </a:extLst>
        </xdr:cNvPr>
        <xdr:cNvSpPr>
          <a:spLocks noChangeArrowheads="1"/>
        </xdr:cNvSpPr>
      </xdr:nvSpPr>
      <xdr:spPr bwMode="auto">
        <a:xfrm>
          <a:off x="29718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0</xdr:colOff>
      <xdr:row>29</xdr:row>
      <xdr:rowOff>0</xdr:rowOff>
    </xdr:from>
    <xdr:to>
      <xdr:col>30</xdr:col>
      <xdr:colOff>0</xdr:colOff>
      <xdr:row>31</xdr:row>
      <xdr:rowOff>0</xdr:rowOff>
    </xdr:to>
    <xdr:sp macro="" textlink="">
      <xdr:nvSpPr>
        <xdr:cNvPr id="1131" name="Rectangle 107">
          <a:extLst>
            <a:ext uri="{FF2B5EF4-FFF2-40B4-BE49-F238E27FC236}">
              <a16:creationId xmlns:a16="http://schemas.microsoft.com/office/drawing/2014/main" id="{908371A8-DC35-35C9-5C3A-5BDC6F9958FC}"/>
            </a:ext>
          </a:extLst>
        </xdr:cNvPr>
        <xdr:cNvSpPr>
          <a:spLocks noChangeArrowheads="1"/>
        </xdr:cNvSpPr>
      </xdr:nvSpPr>
      <xdr:spPr bwMode="auto">
        <a:xfrm>
          <a:off x="3200400" y="3314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28</xdr:col>
      <xdr:colOff>0</xdr:colOff>
      <xdr:row>32</xdr:row>
      <xdr:rowOff>0</xdr:rowOff>
    </xdr:to>
    <xdr:sp macro="" textlink="">
      <xdr:nvSpPr>
        <xdr:cNvPr id="1132" name="Rectangle 108">
          <a:extLst>
            <a:ext uri="{FF2B5EF4-FFF2-40B4-BE49-F238E27FC236}">
              <a16:creationId xmlns:a16="http://schemas.microsoft.com/office/drawing/2014/main" id="{CD91DF60-8514-542E-2EE0-4A12C78B045E}"/>
            </a:ext>
          </a:extLst>
        </xdr:cNvPr>
        <xdr:cNvSpPr>
          <a:spLocks noChangeArrowheads="1"/>
        </xdr:cNvSpPr>
      </xdr:nvSpPr>
      <xdr:spPr bwMode="auto">
        <a:xfrm>
          <a:off x="2971800" y="3429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0</xdr:colOff>
      <xdr:row>35</xdr:row>
      <xdr:rowOff>0</xdr:rowOff>
    </xdr:from>
    <xdr:to>
      <xdr:col>30</xdr:col>
      <xdr:colOff>0</xdr:colOff>
      <xdr:row>37</xdr:row>
      <xdr:rowOff>0</xdr:rowOff>
    </xdr:to>
    <xdr:sp macro="" textlink="">
      <xdr:nvSpPr>
        <xdr:cNvPr id="1133" name="Rectangle 109">
          <a:extLst>
            <a:ext uri="{FF2B5EF4-FFF2-40B4-BE49-F238E27FC236}">
              <a16:creationId xmlns:a16="http://schemas.microsoft.com/office/drawing/2014/main" id="{F5C679F5-D4D3-549E-712B-48DD5A6F4B8A}"/>
            </a:ext>
          </a:extLst>
        </xdr:cNvPr>
        <xdr:cNvSpPr>
          <a:spLocks noChangeArrowheads="1"/>
        </xdr:cNvSpPr>
      </xdr:nvSpPr>
      <xdr:spPr bwMode="auto">
        <a:xfrm>
          <a:off x="3200400" y="4000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0</xdr:colOff>
      <xdr:row>37</xdr:row>
      <xdr:rowOff>0</xdr:rowOff>
    </xdr:from>
    <xdr:to>
      <xdr:col>30</xdr:col>
      <xdr:colOff>0</xdr:colOff>
      <xdr:row>39</xdr:row>
      <xdr:rowOff>0</xdr:rowOff>
    </xdr:to>
    <xdr:sp macro="" textlink="">
      <xdr:nvSpPr>
        <xdr:cNvPr id="1134" name="Rectangle 110">
          <a:extLst>
            <a:ext uri="{FF2B5EF4-FFF2-40B4-BE49-F238E27FC236}">
              <a16:creationId xmlns:a16="http://schemas.microsoft.com/office/drawing/2014/main" id="{F0F40822-4A90-37E7-06D7-D39A1D124F8B}"/>
            </a:ext>
          </a:extLst>
        </xdr:cNvPr>
        <xdr:cNvSpPr>
          <a:spLocks noChangeArrowheads="1"/>
        </xdr:cNvSpPr>
      </xdr:nvSpPr>
      <xdr:spPr bwMode="auto">
        <a:xfrm>
          <a:off x="3200400" y="4229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28</xdr:col>
      <xdr:colOff>0</xdr:colOff>
      <xdr:row>45</xdr:row>
      <xdr:rowOff>0</xdr:rowOff>
    </xdr:from>
    <xdr:to>
      <xdr:col>30</xdr:col>
      <xdr:colOff>0</xdr:colOff>
      <xdr:row>47</xdr:row>
      <xdr:rowOff>0</xdr:rowOff>
    </xdr:to>
    <xdr:sp macro="" textlink="">
      <xdr:nvSpPr>
        <xdr:cNvPr id="1135" name="Rectangle 111">
          <a:extLst>
            <a:ext uri="{FF2B5EF4-FFF2-40B4-BE49-F238E27FC236}">
              <a16:creationId xmlns:a16="http://schemas.microsoft.com/office/drawing/2014/main" id="{5B006296-3C40-7B02-28C0-C4AC7EA113C4}"/>
            </a:ext>
          </a:extLst>
        </xdr:cNvPr>
        <xdr:cNvSpPr>
          <a:spLocks noChangeArrowheads="1"/>
        </xdr:cNvSpPr>
      </xdr:nvSpPr>
      <xdr:spPr bwMode="auto">
        <a:xfrm>
          <a:off x="3200400" y="5143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43</xdr:row>
      <xdr:rowOff>0</xdr:rowOff>
    </xdr:to>
    <xdr:sp macro="" textlink="">
      <xdr:nvSpPr>
        <xdr:cNvPr id="1136" name="Rectangle 112">
          <a:extLst>
            <a:ext uri="{FF2B5EF4-FFF2-40B4-BE49-F238E27FC236}">
              <a16:creationId xmlns:a16="http://schemas.microsoft.com/office/drawing/2014/main" id="{D7E21A44-9659-B45C-A484-EEF134AA32DC}"/>
            </a:ext>
          </a:extLst>
        </xdr:cNvPr>
        <xdr:cNvSpPr>
          <a:spLocks noChangeArrowheads="1"/>
        </xdr:cNvSpPr>
      </xdr:nvSpPr>
      <xdr:spPr bwMode="auto">
        <a:xfrm>
          <a:off x="3429000" y="4686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45</xdr:row>
      <xdr:rowOff>0</xdr:rowOff>
    </xdr:from>
    <xdr:to>
      <xdr:col>14</xdr:col>
      <xdr:colOff>0</xdr:colOff>
      <xdr:row>47</xdr:row>
      <xdr:rowOff>0</xdr:rowOff>
    </xdr:to>
    <xdr:sp macro="" textlink="">
      <xdr:nvSpPr>
        <xdr:cNvPr id="1137" name="Rectangle 113">
          <a:extLst>
            <a:ext uri="{FF2B5EF4-FFF2-40B4-BE49-F238E27FC236}">
              <a16:creationId xmlns:a16="http://schemas.microsoft.com/office/drawing/2014/main" id="{F232590F-3AD5-204D-7CD9-49D6C70E85CA}"/>
            </a:ext>
          </a:extLst>
        </xdr:cNvPr>
        <xdr:cNvSpPr>
          <a:spLocks noChangeArrowheads="1"/>
        </xdr:cNvSpPr>
      </xdr:nvSpPr>
      <xdr:spPr bwMode="auto">
        <a:xfrm>
          <a:off x="1371600" y="5143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</xdr:col>
      <xdr:colOff>0</xdr:colOff>
      <xdr:row>44</xdr:row>
      <xdr:rowOff>0</xdr:rowOff>
    </xdr:from>
    <xdr:to>
      <xdr:col>16</xdr:col>
      <xdr:colOff>0</xdr:colOff>
      <xdr:row>46</xdr:row>
      <xdr:rowOff>0</xdr:rowOff>
    </xdr:to>
    <xdr:sp macro="" textlink="">
      <xdr:nvSpPr>
        <xdr:cNvPr id="1138" name="Rectangle 114">
          <a:extLst>
            <a:ext uri="{FF2B5EF4-FFF2-40B4-BE49-F238E27FC236}">
              <a16:creationId xmlns:a16="http://schemas.microsoft.com/office/drawing/2014/main" id="{8AAF3C49-8B20-A8F8-A8E4-017B8DB25416}"/>
            </a:ext>
          </a:extLst>
        </xdr:cNvPr>
        <xdr:cNvSpPr>
          <a:spLocks noChangeArrowheads="1"/>
        </xdr:cNvSpPr>
      </xdr:nvSpPr>
      <xdr:spPr bwMode="auto">
        <a:xfrm>
          <a:off x="1600200" y="5029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41</xdr:row>
      <xdr:rowOff>0</xdr:rowOff>
    </xdr:from>
    <xdr:to>
      <xdr:col>14</xdr:col>
      <xdr:colOff>0</xdr:colOff>
      <xdr:row>43</xdr:row>
      <xdr:rowOff>0</xdr:rowOff>
    </xdr:to>
    <xdr:sp macro="" textlink="">
      <xdr:nvSpPr>
        <xdr:cNvPr id="1139" name="Rectangle 115">
          <a:extLst>
            <a:ext uri="{FF2B5EF4-FFF2-40B4-BE49-F238E27FC236}">
              <a16:creationId xmlns:a16="http://schemas.microsoft.com/office/drawing/2014/main" id="{DBBF1CD6-2A50-B178-4F80-AFA86BF9EC96}"/>
            </a:ext>
          </a:extLst>
        </xdr:cNvPr>
        <xdr:cNvSpPr>
          <a:spLocks noChangeArrowheads="1"/>
        </xdr:cNvSpPr>
      </xdr:nvSpPr>
      <xdr:spPr bwMode="auto">
        <a:xfrm>
          <a:off x="1371600" y="4686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0</xdr:colOff>
      <xdr:row>39</xdr:row>
      <xdr:rowOff>0</xdr:rowOff>
    </xdr:to>
    <xdr:sp macro="" textlink="">
      <xdr:nvSpPr>
        <xdr:cNvPr id="1140" name="Rectangle 116">
          <a:extLst>
            <a:ext uri="{FF2B5EF4-FFF2-40B4-BE49-F238E27FC236}">
              <a16:creationId xmlns:a16="http://schemas.microsoft.com/office/drawing/2014/main" id="{CEA45F56-EAE1-1D37-F481-8B1C33E01771}"/>
            </a:ext>
          </a:extLst>
        </xdr:cNvPr>
        <xdr:cNvSpPr>
          <a:spLocks noChangeArrowheads="1"/>
        </xdr:cNvSpPr>
      </xdr:nvSpPr>
      <xdr:spPr bwMode="auto">
        <a:xfrm>
          <a:off x="1371600" y="4229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</xdr:col>
      <xdr:colOff>0</xdr:colOff>
      <xdr:row>36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141" name="Rectangle 117">
          <a:extLst>
            <a:ext uri="{FF2B5EF4-FFF2-40B4-BE49-F238E27FC236}">
              <a16:creationId xmlns:a16="http://schemas.microsoft.com/office/drawing/2014/main" id="{F2782BD2-A75A-71E0-B255-730CDC4B355E}"/>
            </a:ext>
          </a:extLst>
        </xdr:cNvPr>
        <xdr:cNvSpPr>
          <a:spLocks noChangeArrowheads="1"/>
        </xdr:cNvSpPr>
      </xdr:nvSpPr>
      <xdr:spPr bwMode="auto">
        <a:xfrm>
          <a:off x="1600200" y="4114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33</xdr:row>
      <xdr:rowOff>0</xdr:rowOff>
    </xdr:from>
    <xdr:to>
      <xdr:col>14</xdr:col>
      <xdr:colOff>0</xdr:colOff>
      <xdr:row>35</xdr:row>
      <xdr:rowOff>0</xdr:rowOff>
    </xdr:to>
    <xdr:sp macro="" textlink="">
      <xdr:nvSpPr>
        <xdr:cNvPr id="1142" name="Rectangle 118">
          <a:extLst>
            <a:ext uri="{FF2B5EF4-FFF2-40B4-BE49-F238E27FC236}">
              <a16:creationId xmlns:a16="http://schemas.microsoft.com/office/drawing/2014/main" id="{608A9630-6721-C265-7136-B5C642B7337B}"/>
            </a:ext>
          </a:extLst>
        </xdr:cNvPr>
        <xdr:cNvSpPr>
          <a:spLocks noChangeArrowheads="1"/>
        </xdr:cNvSpPr>
      </xdr:nvSpPr>
      <xdr:spPr bwMode="auto">
        <a:xfrm>
          <a:off x="1371600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1144" name="Rectangle 120">
          <a:extLst>
            <a:ext uri="{FF2B5EF4-FFF2-40B4-BE49-F238E27FC236}">
              <a16:creationId xmlns:a16="http://schemas.microsoft.com/office/drawing/2014/main" id="{9C4D8266-D4FC-9448-C787-2C59ADC47785}"/>
            </a:ext>
          </a:extLst>
        </xdr:cNvPr>
        <xdr:cNvSpPr>
          <a:spLocks noChangeArrowheads="1"/>
        </xdr:cNvSpPr>
      </xdr:nvSpPr>
      <xdr:spPr bwMode="auto">
        <a:xfrm>
          <a:off x="13716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</xdr:col>
      <xdr:colOff>0</xdr:colOff>
      <xdr:row>24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145" name="Rectangle 121">
          <a:extLst>
            <a:ext uri="{FF2B5EF4-FFF2-40B4-BE49-F238E27FC236}">
              <a16:creationId xmlns:a16="http://schemas.microsoft.com/office/drawing/2014/main" id="{B3EFB1CB-30FF-DD8F-2B4E-3E402DD7B91A}"/>
            </a:ext>
          </a:extLst>
        </xdr:cNvPr>
        <xdr:cNvSpPr>
          <a:spLocks noChangeArrowheads="1"/>
        </xdr:cNvSpPr>
      </xdr:nvSpPr>
      <xdr:spPr bwMode="auto">
        <a:xfrm>
          <a:off x="16002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0</xdr:colOff>
      <xdr:row>21</xdr:row>
      <xdr:rowOff>0</xdr:rowOff>
    </xdr:to>
    <xdr:sp macro="" textlink="">
      <xdr:nvSpPr>
        <xdr:cNvPr id="1146" name="Rectangle 122">
          <a:extLst>
            <a:ext uri="{FF2B5EF4-FFF2-40B4-BE49-F238E27FC236}">
              <a16:creationId xmlns:a16="http://schemas.microsoft.com/office/drawing/2014/main" id="{6A4A05FE-FC71-D988-D5EC-0F6FB433C171}"/>
            </a:ext>
          </a:extLst>
        </xdr:cNvPr>
        <xdr:cNvSpPr>
          <a:spLocks noChangeArrowheads="1"/>
        </xdr:cNvSpPr>
      </xdr:nvSpPr>
      <xdr:spPr bwMode="auto">
        <a:xfrm>
          <a:off x="1371600" y="2171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12</xdr:col>
      <xdr:colOff>0</xdr:colOff>
      <xdr:row>19</xdr:row>
      <xdr:rowOff>0</xdr:rowOff>
    </xdr:to>
    <xdr:sp macro="" textlink="">
      <xdr:nvSpPr>
        <xdr:cNvPr id="1147" name="Rectangle 123">
          <a:extLst>
            <a:ext uri="{FF2B5EF4-FFF2-40B4-BE49-F238E27FC236}">
              <a16:creationId xmlns:a16="http://schemas.microsoft.com/office/drawing/2014/main" id="{EE17A609-0C29-E882-1D41-A237F7450B69}"/>
            </a:ext>
          </a:extLst>
        </xdr:cNvPr>
        <xdr:cNvSpPr>
          <a:spLocks noChangeArrowheads="1"/>
        </xdr:cNvSpPr>
      </xdr:nvSpPr>
      <xdr:spPr bwMode="auto">
        <a:xfrm>
          <a:off x="11430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1148" name="Rectangle 124">
          <a:extLst>
            <a:ext uri="{FF2B5EF4-FFF2-40B4-BE49-F238E27FC236}">
              <a16:creationId xmlns:a16="http://schemas.microsoft.com/office/drawing/2014/main" id="{CA74535B-F161-427B-CB65-B3D043352C7F}"/>
            </a:ext>
          </a:extLst>
        </xdr:cNvPr>
        <xdr:cNvSpPr>
          <a:spLocks noChangeArrowheads="1"/>
        </xdr:cNvSpPr>
      </xdr:nvSpPr>
      <xdr:spPr bwMode="auto">
        <a:xfrm>
          <a:off x="1143000" y="1714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28</xdr:col>
      <xdr:colOff>0</xdr:colOff>
      <xdr:row>24</xdr:row>
      <xdr:rowOff>0</xdr:rowOff>
    </xdr:to>
    <xdr:sp macro="" textlink="">
      <xdr:nvSpPr>
        <xdr:cNvPr id="1149" name="Rectangle 125">
          <a:extLst>
            <a:ext uri="{FF2B5EF4-FFF2-40B4-BE49-F238E27FC236}">
              <a16:creationId xmlns:a16="http://schemas.microsoft.com/office/drawing/2014/main" id="{26023B8F-1F20-4B91-1E94-E58418AB8BEF}"/>
            </a:ext>
          </a:extLst>
        </xdr:cNvPr>
        <xdr:cNvSpPr>
          <a:spLocks noChangeArrowheads="1"/>
        </xdr:cNvSpPr>
      </xdr:nvSpPr>
      <xdr:spPr bwMode="auto">
        <a:xfrm>
          <a:off x="2971800" y="2514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28</xdr:col>
      <xdr:colOff>0</xdr:colOff>
      <xdr:row>23</xdr:row>
      <xdr:rowOff>0</xdr:rowOff>
    </xdr:from>
    <xdr:to>
      <xdr:col>30</xdr:col>
      <xdr:colOff>0</xdr:colOff>
      <xdr:row>25</xdr:row>
      <xdr:rowOff>0</xdr:rowOff>
    </xdr:to>
    <xdr:sp macro="" textlink="">
      <xdr:nvSpPr>
        <xdr:cNvPr id="1150" name="Rectangle 126">
          <a:extLst>
            <a:ext uri="{FF2B5EF4-FFF2-40B4-BE49-F238E27FC236}">
              <a16:creationId xmlns:a16="http://schemas.microsoft.com/office/drawing/2014/main" id="{A7B6E4AF-EAFB-7873-81AC-DEA0753ECB21}"/>
            </a:ext>
          </a:extLst>
        </xdr:cNvPr>
        <xdr:cNvSpPr>
          <a:spLocks noChangeArrowheads="1"/>
        </xdr:cNvSpPr>
      </xdr:nvSpPr>
      <xdr:spPr bwMode="auto">
        <a:xfrm>
          <a:off x="3200400" y="2628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28</xdr:col>
      <xdr:colOff>0</xdr:colOff>
      <xdr:row>31</xdr:row>
      <xdr:rowOff>0</xdr:rowOff>
    </xdr:from>
    <xdr:to>
      <xdr:col>30</xdr:col>
      <xdr:colOff>0</xdr:colOff>
      <xdr:row>33</xdr:row>
      <xdr:rowOff>0</xdr:rowOff>
    </xdr:to>
    <xdr:sp macro="" textlink="">
      <xdr:nvSpPr>
        <xdr:cNvPr id="1151" name="Rectangle 127">
          <a:extLst>
            <a:ext uri="{FF2B5EF4-FFF2-40B4-BE49-F238E27FC236}">
              <a16:creationId xmlns:a16="http://schemas.microsoft.com/office/drawing/2014/main" id="{31B7A89C-C871-BB79-2ABF-FB706902BEFA}"/>
            </a:ext>
          </a:extLst>
        </xdr:cNvPr>
        <xdr:cNvSpPr>
          <a:spLocks noChangeArrowheads="1"/>
        </xdr:cNvSpPr>
      </xdr:nvSpPr>
      <xdr:spPr bwMode="auto">
        <a:xfrm>
          <a:off x="3200400" y="3543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28</xdr:col>
      <xdr:colOff>0</xdr:colOff>
      <xdr:row>33</xdr:row>
      <xdr:rowOff>0</xdr:rowOff>
    </xdr:from>
    <xdr:to>
      <xdr:col>30</xdr:col>
      <xdr:colOff>0</xdr:colOff>
      <xdr:row>35</xdr:row>
      <xdr:rowOff>0</xdr:rowOff>
    </xdr:to>
    <xdr:sp macro="" textlink="">
      <xdr:nvSpPr>
        <xdr:cNvPr id="1152" name="Rectangle 128">
          <a:extLst>
            <a:ext uri="{FF2B5EF4-FFF2-40B4-BE49-F238E27FC236}">
              <a16:creationId xmlns:a16="http://schemas.microsoft.com/office/drawing/2014/main" id="{D403B34C-EE99-E9AC-8C65-A0C8F8B4055F}"/>
            </a:ext>
          </a:extLst>
        </xdr:cNvPr>
        <xdr:cNvSpPr>
          <a:spLocks noChangeArrowheads="1"/>
        </xdr:cNvSpPr>
      </xdr:nvSpPr>
      <xdr:spPr bwMode="auto">
        <a:xfrm>
          <a:off x="3200400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28</xdr:col>
      <xdr:colOff>0</xdr:colOff>
      <xdr:row>39</xdr:row>
      <xdr:rowOff>0</xdr:rowOff>
    </xdr:from>
    <xdr:to>
      <xdr:col>30</xdr:col>
      <xdr:colOff>0</xdr:colOff>
      <xdr:row>41</xdr:row>
      <xdr:rowOff>0</xdr:rowOff>
    </xdr:to>
    <xdr:sp macro="" textlink="">
      <xdr:nvSpPr>
        <xdr:cNvPr id="1153" name="Rectangle 129">
          <a:extLst>
            <a:ext uri="{FF2B5EF4-FFF2-40B4-BE49-F238E27FC236}">
              <a16:creationId xmlns:a16="http://schemas.microsoft.com/office/drawing/2014/main" id="{BE922CB1-28F1-AFDF-80CA-0D17CE2D3983}"/>
            </a:ext>
          </a:extLst>
        </xdr:cNvPr>
        <xdr:cNvSpPr>
          <a:spLocks noChangeArrowheads="1"/>
        </xdr:cNvSpPr>
      </xdr:nvSpPr>
      <xdr:spPr bwMode="auto">
        <a:xfrm>
          <a:off x="3200400" y="4457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14</xdr:col>
      <xdr:colOff>0</xdr:colOff>
      <xdr:row>40</xdr:row>
      <xdr:rowOff>0</xdr:rowOff>
    </xdr:from>
    <xdr:to>
      <xdr:col>16</xdr:col>
      <xdr:colOff>0</xdr:colOff>
      <xdr:row>42</xdr:row>
      <xdr:rowOff>0</xdr:rowOff>
    </xdr:to>
    <xdr:sp macro="" textlink="">
      <xdr:nvSpPr>
        <xdr:cNvPr id="1154" name="Rectangle 130">
          <a:extLst>
            <a:ext uri="{FF2B5EF4-FFF2-40B4-BE49-F238E27FC236}">
              <a16:creationId xmlns:a16="http://schemas.microsoft.com/office/drawing/2014/main" id="{38824EFC-D368-9065-EA94-49C5ACE6369C}"/>
            </a:ext>
          </a:extLst>
        </xdr:cNvPr>
        <xdr:cNvSpPr>
          <a:spLocks noChangeArrowheads="1"/>
        </xdr:cNvSpPr>
      </xdr:nvSpPr>
      <xdr:spPr bwMode="auto">
        <a:xfrm>
          <a:off x="1600200" y="4572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14</xdr:col>
      <xdr:colOff>0</xdr:colOff>
      <xdr:row>32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1155" name="Rectangle 131">
          <a:extLst>
            <a:ext uri="{FF2B5EF4-FFF2-40B4-BE49-F238E27FC236}">
              <a16:creationId xmlns:a16="http://schemas.microsoft.com/office/drawing/2014/main" id="{83A0995E-8D2C-9A41-98B5-F9963A8B29B9}"/>
            </a:ext>
          </a:extLst>
        </xdr:cNvPr>
        <xdr:cNvSpPr>
          <a:spLocks noChangeArrowheads="1"/>
        </xdr:cNvSpPr>
      </xdr:nvSpPr>
      <xdr:spPr bwMode="auto">
        <a:xfrm>
          <a:off x="1600200" y="3657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28</xdr:col>
      <xdr:colOff>0</xdr:colOff>
      <xdr:row>27</xdr:row>
      <xdr:rowOff>0</xdr:rowOff>
    </xdr:from>
    <xdr:to>
      <xdr:col>30</xdr:col>
      <xdr:colOff>0</xdr:colOff>
      <xdr:row>29</xdr:row>
      <xdr:rowOff>0</xdr:rowOff>
    </xdr:to>
    <xdr:sp macro="" textlink="">
      <xdr:nvSpPr>
        <xdr:cNvPr id="1157" name="Rectangle 133">
          <a:extLst>
            <a:ext uri="{FF2B5EF4-FFF2-40B4-BE49-F238E27FC236}">
              <a16:creationId xmlns:a16="http://schemas.microsoft.com/office/drawing/2014/main" id="{78545A8D-D7FF-5F09-CC91-F8C4CD387722}"/>
            </a:ext>
          </a:extLst>
        </xdr:cNvPr>
        <xdr:cNvSpPr>
          <a:spLocks noChangeArrowheads="1"/>
        </xdr:cNvSpPr>
      </xdr:nvSpPr>
      <xdr:spPr bwMode="auto">
        <a:xfrm>
          <a:off x="3200400" y="3086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1158" name="Rectangle 134">
          <a:extLst>
            <a:ext uri="{FF2B5EF4-FFF2-40B4-BE49-F238E27FC236}">
              <a16:creationId xmlns:a16="http://schemas.microsoft.com/office/drawing/2014/main" id="{4CC20AD4-B34D-4A09-63DE-5AC20C044832}"/>
            </a:ext>
          </a:extLst>
        </xdr:cNvPr>
        <xdr:cNvSpPr>
          <a:spLocks noChangeArrowheads="1"/>
        </xdr:cNvSpPr>
      </xdr:nvSpPr>
      <xdr:spPr bwMode="auto">
        <a:xfrm>
          <a:off x="13716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</xdr:col>
      <xdr:colOff>0</xdr:colOff>
      <xdr:row>23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1159" name="Rectangle 135">
          <a:extLst>
            <a:ext uri="{FF2B5EF4-FFF2-40B4-BE49-F238E27FC236}">
              <a16:creationId xmlns:a16="http://schemas.microsoft.com/office/drawing/2014/main" id="{25DD251B-3447-8F42-712D-CAD0AA357AB6}"/>
            </a:ext>
          </a:extLst>
        </xdr:cNvPr>
        <xdr:cNvSpPr>
          <a:spLocks noChangeArrowheads="1"/>
        </xdr:cNvSpPr>
      </xdr:nvSpPr>
      <xdr:spPr bwMode="auto">
        <a:xfrm>
          <a:off x="1371600" y="2628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1160" name="Rectangle 136">
          <a:extLst>
            <a:ext uri="{FF2B5EF4-FFF2-40B4-BE49-F238E27FC236}">
              <a16:creationId xmlns:a16="http://schemas.microsoft.com/office/drawing/2014/main" id="{217EC754-9F0D-88B2-9EA6-B078908FB3E9}"/>
            </a:ext>
          </a:extLst>
        </xdr:cNvPr>
        <xdr:cNvSpPr>
          <a:spLocks noChangeArrowheads="1"/>
        </xdr:cNvSpPr>
      </xdr:nvSpPr>
      <xdr:spPr bwMode="auto">
        <a:xfrm>
          <a:off x="1371600" y="3543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 macro="" textlink="">
      <xdr:nvSpPr>
        <xdr:cNvPr id="1161" name="Line 137">
          <a:extLst>
            <a:ext uri="{FF2B5EF4-FFF2-40B4-BE49-F238E27FC236}">
              <a16:creationId xmlns:a16="http://schemas.microsoft.com/office/drawing/2014/main" id="{8A84CF44-0EB3-C5A0-EAB5-D8C1488395FF}"/>
            </a:ext>
          </a:extLst>
        </xdr:cNvPr>
        <xdr:cNvSpPr>
          <a:spLocks noChangeShapeType="1"/>
        </xdr:cNvSpPr>
      </xdr:nvSpPr>
      <xdr:spPr bwMode="auto">
        <a:xfrm>
          <a:off x="228600" y="3200400"/>
          <a:ext cx="685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14</xdr:col>
      <xdr:colOff>0</xdr:colOff>
      <xdr:row>41</xdr:row>
      <xdr:rowOff>0</xdr:rowOff>
    </xdr:to>
    <xdr:sp macro="" textlink="">
      <xdr:nvSpPr>
        <xdr:cNvPr id="1162" name="Rectangle 138">
          <a:extLst>
            <a:ext uri="{FF2B5EF4-FFF2-40B4-BE49-F238E27FC236}">
              <a16:creationId xmlns:a16="http://schemas.microsoft.com/office/drawing/2014/main" id="{5864742E-AAB8-E67C-FFBB-1EEE93F2D49B}"/>
            </a:ext>
          </a:extLst>
        </xdr:cNvPr>
        <xdr:cNvSpPr>
          <a:spLocks noChangeArrowheads="1"/>
        </xdr:cNvSpPr>
      </xdr:nvSpPr>
      <xdr:spPr bwMode="auto">
        <a:xfrm>
          <a:off x="1371600" y="4457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55</xdr:col>
      <xdr:colOff>0</xdr:colOff>
      <xdr:row>18</xdr:row>
      <xdr:rowOff>0</xdr:rowOff>
    </xdr:from>
    <xdr:to>
      <xdr:col>57</xdr:col>
      <xdr:colOff>0</xdr:colOff>
      <xdr:row>20</xdr:row>
      <xdr:rowOff>0</xdr:rowOff>
    </xdr:to>
    <xdr:sp macro="" textlink="">
      <xdr:nvSpPr>
        <xdr:cNvPr id="1163" name="Rectangle 139">
          <a:extLst>
            <a:ext uri="{FF2B5EF4-FFF2-40B4-BE49-F238E27FC236}">
              <a16:creationId xmlns:a16="http://schemas.microsoft.com/office/drawing/2014/main" id="{162A9F9B-0099-BA9A-0BF0-A2238F415302}"/>
            </a:ext>
          </a:extLst>
        </xdr:cNvPr>
        <xdr:cNvSpPr>
          <a:spLocks noChangeArrowheads="1"/>
        </xdr:cNvSpPr>
      </xdr:nvSpPr>
      <xdr:spPr bwMode="auto">
        <a:xfrm>
          <a:off x="628650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57</xdr:col>
      <xdr:colOff>0</xdr:colOff>
      <xdr:row>21</xdr:row>
      <xdr:rowOff>0</xdr:rowOff>
    </xdr:from>
    <xdr:to>
      <xdr:col>59</xdr:col>
      <xdr:colOff>0</xdr:colOff>
      <xdr:row>23</xdr:row>
      <xdr:rowOff>0</xdr:rowOff>
    </xdr:to>
    <xdr:sp macro="" textlink="">
      <xdr:nvSpPr>
        <xdr:cNvPr id="1164" name="Rectangle 140">
          <a:extLst>
            <a:ext uri="{FF2B5EF4-FFF2-40B4-BE49-F238E27FC236}">
              <a16:creationId xmlns:a16="http://schemas.microsoft.com/office/drawing/2014/main" id="{871D8F4A-A0AA-C99F-922C-713DDE629C6F}"/>
            </a:ext>
          </a:extLst>
        </xdr:cNvPr>
        <xdr:cNvSpPr>
          <a:spLocks noChangeArrowheads="1"/>
        </xdr:cNvSpPr>
      </xdr:nvSpPr>
      <xdr:spPr bwMode="auto">
        <a:xfrm>
          <a:off x="65151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69</xdr:col>
      <xdr:colOff>0</xdr:colOff>
      <xdr:row>18</xdr:row>
      <xdr:rowOff>0</xdr:rowOff>
    </xdr:from>
    <xdr:to>
      <xdr:col>71</xdr:col>
      <xdr:colOff>0</xdr:colOff>
      <xdr:row>20</xdr:row>
      <xdr:rowOff>0</xdr:rowOff>
    </xdr:to>
    <xdr:sp macro="" textlink="">
      <xdr:nvSpPr>
        <xdr:cNvPr id="1165" name="Rectangle 141">
          <a:extLst>
            <a:ext uri="{FF2B5EF4-FFF2-40B4-BE49-F238E27FC236}">
              <a16:creationId xmlns:a16="http://schemas.microsoft.com/office/drawing/2014/main" id="{B3B7BFC4-4389-D85D-6AD9-DECCD945C835}"/>
            </a:ext>
          </a:extLst>
        </xdr:cNvPr>
        <xdr:cNvSpPr>
          <a:spLocks noChangeArrowheads="1"/>
        </xdr:cNvSpPr>
      </xdr:nvSpPr>
      <xdr:spPr bwMode="auto">
        <a:xfrm>
          <a:off x="7886700" y="2057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69</xdr:col>
      <xdr:colOff>0</xdr:colOff>
      <xdr:row>20</xdr:row>
      <xdr:rowOff>0</xdr:rowOff>
    </xdr:from>
    <xdr:to>
      <xdr:col>71</xdr:col>
      <xdr:colOff>0</xdr:colOff>
      <xdr:row>22</xdr:row>
      <xdr:rowOff>0</xdr:rowOff>
    </xdr:to>
    <xdr:sp macro="" textlink="">
      <xdr:nvSpPr>
        <xdr:cNvPr id="1166" name="Rectangle 142">
          <a:extLst>
            <a:ext uri="{FF2B5EF4-FFF2-40B4-BE49-F238E27FC236}">
              <a16:creationId xmlns:a16="http://schemas.microsoft.com/office/drawing/2014/main" id="{6ED1C0EE-BA95-3985-F550-FB2214C81CF0}"/>
            </a:ext>
          </a:extLst>
        </xdr:cNvPr>
        <xdr:cNvSpPr>
          <a:spLocks noChangeArrowheads="1"/>
        </xdr:cNvSpPr>
      </xdr:nvSpPr>
      <xdr:spPr bwMode="auto">
        <a:xfrm>
          <a:off x="78867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67</xdr:col>
      <xdr:colOff>0</xdr:colOff>
      <xdr:row>25</xdr:row>
      <xdr:rowOff>0</xdr:rowOff>
    </xdr:from>
    <xdr:to>
      <xdr:col>69</xdr:col>
      <xdr:colOff>0</xdr:colOff>
      <xdr:row>27</xdr:row>
      <xdr:rowOff>0</xdr:rowOff>
    </xdr:to>
    <xdr:sp macro="" textlink="">
      <xdr:nvSpPr>
        <xdr:cNvPr id="1167" name="Rectangle 143">
          <a:extLst>
            <a:ext uri="{FF2B5EF4-FFF2-40B4-BE49-F238E27FC236}">
              <a16:creationId xmlns:a16="http://schemas.microsoft.com/office/drawing/2014/main" id="{D392224E-0A02-86AB-F95A-9FA60AE859FE}"/>
            </a:ext>
          </a:extLst>
        </xdr:cNvPr>
        <xdr:cNvSpPr>
          <a:spLocks noChangeArrowheads="1"/>
        </xdr:cNvSpPr>
      </xdr:nvSpPr>
      <xdr:spPr bwMode="auto">
        <a:xfrm>
          <a:off x="76581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69</xdr:col>
      <xdr:colOff>0</xdr:colOff>
      <xdr:row>28</xdr:row>
      <xdr:rowOff>0</xdr:rowOff>
    </xdr:from>
    <xdr:to>
      <xdr:col>71</xdr:col>
      <xdr:colOff>0</xdr:colOff>
      <xdr:row>30</xdr:row>
      <xdr:rowOff>0</xdr:rowOff>
    </xdr:to>
    <xdr:sp macro="" textlink="">
      <xdr:nvSpPr>
        <xdr:cNvPr id="1168" name="Rectangle 144">
          <a:extLst>
            <a:ext uri="{FF2B5EF4-FFF2-40B4-BE49-F238E27FC236}">
              <a16:creationId xmlns:a16="http://schemas.microsoft.com/office/drawing/2014/main" id="{710C2FD2-5C90-7086-0560-012C37F2A59B}"/>
            </a:ext>
          </a:extLst>
        </xdr:cNvPr>
        <xdr:cNvSpPr>
          <a:spLocks noChangeArrowheads="1"/>
        </xdr:cNvSpPr>
      </xdr:nvSpPr>
      <xdr:spPr bwMode="auto">
        <a:xfrm>
          <a:off x="78867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57</xdr:col>
      <xdr:colOff>0</xdr:colOff>
      <xdr:row>25</xdr:row>
      <xdr:rowOff>0</xdr:rowOff>
    </xdr:from>
    <xdr:to>
      <xdr:col>59</xdr:col>
      <xdr:colOff>0</xdr:colOff>
      <xdr:row>27</xdr:row>
      <xdr:rowOff>0</xdr:rowOff>
    </xdr:to>
    <xdr:sp macro="" textlink="">
      <xdr:nvSpPr>
        <xdr:cNvPr id="1169" name="Rectangle 145">
          <a:extLst>
            <a:ext uri="{FF2B5EF4-FFF2-40B4-BE49-F238E27FC236}">
              <a16:creationId xmlns:a16="http://schemas.microsoft.com/office/drawing/2014/main" id="{37A22786-25DF-87EF-8092-5649048D977B}"/>
            </a:ext>
          </a:extLst>
        </xdr:cNvPr>
        <xdr:cNvSpPr>
          <a:spLocks noChangeArrowheads="1"/>
        </xdr:cNvSpPr>
      </xdr:nvSpPr>
      <xdr:spPr bwMode="auto">
        <a:xfrm>
          <a:off x="65151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28</xdr:row>
      <xdr:rowOff>0</xdr:rowOff>
    </xdr:from>
    <xdr:to>
      <xdr:col>57</xdr:col>
      <xdr:colOff>0</xdr:colOff>
      <xdr:row>30</xdr:row>
      <xdr:rowOff>0</xdr:rowOff>
    </xdr:to>
    <xdr:sp macro="" textlink="">
      <xdr:nvSpPr>
        <xdr:cNvPr id="1170" name="Rectangle 146">
          <a:extLst>
            <a:ext uri="{FF2B5EF4-FFF2-40B4-BE49-F238E27FC236}">
              <a16:creationId xmlns:a16="http://schemas.microsoft.com/office/drawing/2014/main" id="{03817460-9DD9-0B09-FD3D-AEA979FC4DDF}"/>
            </a:ext>
          </a:extLst>
        </xdr:cNvPr>
        <xdr:cNvSpPr>
          <a:spLocks noChangeArrowheads="1"/>
        </xdr:cNvSpPr>
      </xdr:nvSpPr>
      <xdr:spPr bwMode="auto">
        <a:xfrm>
          <a:off x="62865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67</xdr:col>
      <xdr:colOff>0</xdr:colOff>
      <xdr:row>21</xdr:row>
      <xdr:rowOff>0</xdr:rowOff>
    </xdr:from>
    <xdr:to>
      <xdr:col>69</xdr:col>
      <xdr:colOff>0</xdr:colOff>
      <xdr:row>23</xdr:row>
      <xdr:rowOff>0</xdr:rowOff>
    </xdr:to>
    <xdr:sp macro="" textlink="">
      <xdr:nvSpPr>
        <xdr:cNvPr id="1171" name="Rectangle 147">
          <a:extLst>
            <a:ext uri="{FF2B5EF4-FFF2-40B4-BE49-F238E27FC236}">
              <a16:creationId xmlns:a16="http://schemas.microsoft.com/office/drawing/2014/main" id="{80D3223D-AB26-4064-4DB3-21370AE63939}"/>
            </a:ext>
          </a:extLst>
        </xdr:cNvPr>
        <xdr:cNvSpPr>
          <a:spLocks noChangeArrowheads="1"/>
        </xdr:cNvSpPr>
      </xdr:nvSpPr>
      <xdr:spPr bwMode="auto">
        <a:xfrm>
          <a:off x="76581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69</xdr:col>
      <xdr:colOff>0</xdr:colOff>
      <xdr:row>26</xdr:row>
      <xdr:rowOff>0</xdr:rowOff>
    </xdr:from>
    <xdr:to>
      <xdr:col>71</xdr:col>
      <xdr:colOff>0</xdr:colOff>
      <xdr:row>28</xdr:row>
      <xdr:rowOff>0</xdr:rowOff>
    </xdr:to>
    <xdr:sp macro="" textlink="">
      <xdr:nvSpPr>
        <xdr:cNvPr id="1172" name="Rectangle 148">
          <a:extLst>
            <a:ext uri="{FF2B5EF4-FFF2-40B4-BE49-F238E27FC236}">
              <a16:creationId xmlns:a16="http://schemas.microsoft.com/office/drawing/2014/main" id="{A793AE3E-A405-4E44-F277-5F22FB32A3F6}"/>
            </a:ext>
          </a:extLst>
        </xdr:cNvPr>
        <xdr:cNvSpPr>
          <a:spLocks noChangeArrowheads="1"/>
        </xdr:cNvSpPr>
      </xdr:nvSpPr>
      <xdr:spPr bwMode="auto">
        <a:xfrm>
          <a:off x="78867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55</xdr:col>
      <xdr:colOff>0</xdr:colOff>
      <xdr:row>26</xdr:row>
      <xdr:rowOff>0</xdr:rowOff>
    </xdr:from>
    <xdr:to>
      <xdr:col>57</xdr:col>
      <xdr:colOff>0</xdr:colOff>
      <xdr:row>28</xdr:row>
      <xdr:rowOff>0</xdr:rowOff>
    </xdr:to>
    <xdr:sp macro="" textlink="">
      <xdr:nvSpPr>
        <xdr:cNvPr id="1173" name="Rectangle 149">
          <a:extLst>
            <a:ext uri="{FF2B5EF4-FFF2-40B4-BE49-F238E27FC236}">
              <a16:creationId xmlns:a16="http://schemas.microsoft.com/office/drawing/2014/main" id="{46B81EBC-AB0D-C257-6780-2572320B70FE}"/>
            </a:ext>
          </a:extLst>
        </xdr:cNvPr>
        <xdr:cNvSpPr>
          <a:spLocks noChangeArrowheads="1"/>
        </xdr:cNvSpPr>
      </xdr:nvSpPr>
      <xdr:spPr bwMode="auto">
        <a:xfrm>
          <a:off x="62865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55</xdr:col>
      <xdr:colOff>0</xdr:colOff>
      <xdr:row>20</xdr:row>
      <xdr:rowOff>0</xdr:rowOff>
    </xdr:from>
    <xdr:to>
      <xdr:col>57</xdr:col>
      <xdr:colOff>0</xdr:colOff>
      <xdr:row>22</xdr:row>
      <xdr:rowOff>0</xdr:rowOff>
    </xdr:to>
    <xdr:sp macro="" textlink="">
      <xdr:nvSpPr>
        <xdr:cNvPr id="1175" name="Rectangle 151">
          <a:extLst>
            <a:ext uri="{FF2B5EF4-FFF2-40B4-BE49-F238E27FC236}">
              <a16:creationId xmlns:a16="http://schemas.microsoft.com/office/drawing/2014/main" id="{446D3573-5C70-9420-FE55-85AA23A9F104}"/>
            </a:ext>
          </a:extLst>
        </xdr:cNvPr>
        <xdr:cNvSpPr>
          <a:spLocks noChangeArrowheads="1"/>
        </xdr:cNvSpPr>
      </xdr:nvSpPr>
      <xdr:spPr bwMode="auto">
        <a:xfrm>
          <a:off x="62865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55</xdr:col>
      <xdr:colOff>0</xdr:colOff>
      <xdr:row>16</xdr:row>
      <xdr:rowOff>0</xdr:rowOff>
    </xdr:from>
    <xdr:to>
      <xdr:col>57</xdr:col>
      <xdr:colOff>0</xdr:colOff>
      <xdr:row>18</xdr:row>
      <xdr:rowOff>0</xdr:rowOff>
    </xdr:to>
    <xdr:sp macro="" textlink="">
      <xdr:nvSpPr>
        <xdr:cNvPr id="1176" name="Rectangle 152">
          <a:extLst>
            <a:ext uri="{FF2B5EF4-FFF2-40B4-BE49-F238E27FC236}">
              <a16:creationId xmlns:a16="http://schemas.microsoft.com/office/drawing/2014/main" id="{56024755-1B4D-58CF-4A14-F900504D2553}"/>
            </a:ext>
          </a:extLst>
        </xdr:cNvPr>
        <xdr:cNvSpPr>
          <a:spLocks noChangeArrowheads="1"/>
        </xdr:cNvSpPr>
      </xdr:nvSpPr>
      <xdr:spPr bwMode="auto">
        <a:xfrm>
          <a:off x="62865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67</xdr:col>
      <xdr:colOff>0</xdr:colOff>
      <xdr:row>17</xdr:row>
      <xdr:rowOff>0</xdr:rowOff>
    </xdr:from>
    <xdr:to>
      <xdr:col>69</xdr:col>
      <xdr:colOff>0</xdr:colOff>
      <xdr:row>19</xdr:row>
      <xdr:rowOff>0</xdr:rowOff>
    </xdr:to>
    <xdr:sp macro="" textlink="">
      <xdr:nvSpPr>
        <xdr:cNvPr id="1177" name="Rectangle 153">
          <a:extLst>
            <a:ext uri="{FF2B5EF4-FFF2-40B4-BE49-F238E27FC236}">
              <a16:creationId xmlns:a16="http://schemas.microsoft.com/office/drawing/2014/main" id="{C5648E42-BD8C-DB8E-6761-4646669EFA96}"/>
            </a:ext>
          </a:extLst>
        </xdr:cNvPr>
        <xdr:cNvSpPr>
          <a:spLocks noChangeArrowheads="1"/>
        </xdr:cNvSpPr>
      </xdr:nvSpPr>
      <xdr:spPr bwMode="auto">
        <a:xfrm>
          <a:off x="76581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69</xdr:col>
      <xdr:colOff>0</xdr:colOff>
      <xdr:row>16</xdr:row>
      <xdr:rowOff>0</xdr:rowOff>
    </xdr:from>
    <xdr:to>
      <xdr:col>71</xdr:col>
      <xdr:colOff>0</xdr:colOff>
      <xdr:row>18</xdr:row>
      <xdr:rowOff>0</xdr:rowOff>
    </xdr:to>
    <xdr:sp macro="" textlink="">
      <xdr:nvSpPr>
        <xdr:cNvPr id="1178" name="Rectangle 154">
          <a:extLst>
            <a:ext uri="{FF2B5EF4-FFF2-40B4-BE49-F238E27FC236}">
              <a16:creationId xmlns:a16="http://schemas.microsoft.com/office/drawing/2014/main" id="{40AAD482-8652-8A85-3A23-0F1D1A5E2A5B}"/>
            </a:ext>
          </a:extLst>
        </xdr:cNvPr>
        <xdr:cNvSpPr>
          <a:spLocks noChangeArrowheads="1"/>
        </xdr:cNvSpPr>
      </xdr:nvSpPr>
      <xdr:spPr bwMode="auto">
        <a:xfrm>
          <a:off x="78867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69</xdr:col>
      <xdr:colOff>0</xdr:colOff>
      <xdr:row>22</xdr:row>
      <xdr:rowOff>0</xdr:rowOff>
    </xdr:from>
    <xdr:to>
      <xdr:col>71</xdr:col>
      <xdr:colOff>0</xdr:colOff>
      <xdr:row>24</xdr:row>
      <xdr:rowOff>0</xdr:rowOff>
    </xdr:to>
    <xdr:sp macro="" textlink="">
      <xdr:nvSpPr>
        <xdr:cNvPr id="1179" name="Rectangle 155">
          <a:extLst>
            <a:ext uri="{FF2B5EF4-FFF2-40B4-BE49-F238E27FC236}">
              <a16:creationId xmlns:a16="http://schemas.microsoft.com/office/drawing/2014/main" id="{267D44A2-F066-5BEC-25CA-9866ACE6CF43}"/>
            </a:ext>
          </a:extLst>
        </xdr:cNvPr>
        <xdr:cNvSpPr>
          <a:spLocks noChangeArrowheads="1"/>
        </xdr:cNvSpPr>
      </xdr:nvSpPr>
      <xdr:spPr bwMode="auto">
        <a:xfrm>
          <a:off x="7886700" y="2514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69</xdr:col>
      <xdr:colOff>0</xdr:colOff>
      <xdr:row>24</xdr:row>
      <xdr:rowOff>0</xdr:rowOff>
    </xdr:from>
    <xdr:to>
      <xdr:col>71</xdr:col>
      <xdr:colOff>0</xdr:colOff>
      <xdr:row>26</xdr:row>
      <xdr:rowOff>0</xdr:rowOff>
    </xdr:to>
    <xdr:sp macro="" textlink="">
      <xdr:nvSpPr>
        <xdr:cNvPr id="1180" name="Rectangle 156">
          <a:extLst>
            <a:ext uri="{FF2B5EF4-FFF2-40B4-BE49-F238E27FC236}">
              <a16:creationId xmlns:a16="http://schemas.microsoft.com/office/drawing/2014/main" id="{15F70420-0CFD-41B3-C840-351692685B53}"/>
            </a:ext>
          </a:extLst>
        </xdr:cNvPr>
        <xdr:cNvSpPr>
          <a:spLocks noChangeArrowheads="1"/>
        </xdr:cNvSpPr>
      </xdr:nvSpPr>
      <xdr:spPr bwMode="auto">
        <a:xfrm>
          <a:off x="78867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69</xdr:col>
      <xdr:colOff>0</xdr:colOff>
      <xdr:row>30</xdr:row>
      <xdr:rowOff>0</xdr:rowOff>
    </xdr:from>
    <xdr:to>
      <xdr:col>71</xdr:col>
      <xdr:colOff>0</xdr:colOff>
      <xdr:row>32</xdr:row>
      <xdr:rowOff>0</xdr:rowOff>
    </xdr:to>
    <xdr:sp macro="" textlink="">
      <xdr:nvSpPr>
        <xdr:cNvPr id="1181" name="Rectangle 157">
          <a:extLst>
            <a:ext uri="{FF2B5EF4-FFF2-40B4-BE49-F238E27FC236}">
              <a16:creationId xmlns:a16="http://schemas.microsoft.com/office/drawing/2014/main" id="{2DF3C513-0333-24F2-3C25-643283DDA2F2}"/>
            </a:ext>
          </a:extLst>
        </xdr:cNvPr>
        <xdr:cNvSpPr>
          <a:spLocks noChangeArrowheads="1"/>
        </xdr:cNvSpPr>
      </xdr:nvSpPr>
      <xdr:spPr bwMode="auto">
        <a:xfrm>
          <a:off x="7886700" y="3429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67</xdr:col>
      <xdr:colOff>0</xdr:colOff>
      <xdr:row>29</xdr:row>
      <xdr:rowOff>0</xdr:rowOff>
    </xdr:from>
    <xdr:to>
      <xdr:col>69</xdr:col>
      <xdr:colOff>0</xdr:colOff>
      <xdr:row>31</xdr:row>
      <xdr:rowOff>0</xdr:rowOff>
    </xdr:to>
    <xdr:sp macro="" textlink="">
      <xdr:nvSpPr>
        <xdr:cNvPr id="1182" name="Rectangle 158">
          <a:extLst>
            <a:ext uri="{FF2B5EF4-FFF2-40B4-BE49-F238E27FC236}">
              <a16:creationId xmlns:a16="http://schemas.microsoft.com/office/drawing/2014/main" id="{34BBA6F7-64D8-4C75-1EEE-470B695CD8FC}"/>
            </a:ext>
          </a:extLst>
        </xdr:cNvPr>
        <xdr:cNvSpPr>
          <a:spLocks noChangeArrowheads="1"/>
        </xdr:cNvSpPr>
      </xdr:nvSpPr>
      <xdr:spPr bwMode="auto">
        <a:xfrm>
          <a:off x="7658100" y="3314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57</xdr:col>
      <xdr:colOff>0</xdr:colOff>
      <xdr:row>29</xdr:row>
      <xdr:rowOff>0</xdr:rowOff>
    </xdr:from>
    <xdr:to>
      <xdr:col>59</xdr:col>
      <xdr:colOff>0</xdr:colOff>
      <xdr:row>31</xdr:row>
      <xdr:rowOff>0</xdr:rowOff>
    </xdr:to>
    <xdr:sp macro="" textlink="">
      <xdr:nvSpPr>
        <xdr:cNvPr id="1183" name="Rectangle 159">
          <a:extLst>
            <a:ext uri="{FF2B5EF4-FFF2-40B4-BE49-F238E27FC236}">
              <a16:creationId xmlns:a16="http://schemas.microsoft.com/office/drawing/2014/main" id="{093D15E7-3CDC-DF3C-EAB7-1CA2FE761A5D}"/>
            </a:ext>
          </a:extLst>
        </xdr:cNvPr>
        <xdr:cNvSpPr>
          <a:spLocks noChangeArrowheads="1"/>
        </xdr:cNvSpPr>
      </xdr:nvSpPr>
      <xdr:spPr bwMode="auto">
        <a:xfrm>
          <a:off x="6515100" y="3314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30</xdr:row>
      <xdr:rowOff>0</xdr:rowOff>
    </xdr:from>
    <xdr:to>
      <xdr:col>57</xdr:col>
      <xdr:colOff>0</xdr:colOff>
      <xdr:row>32</xdr:row>
      <xdr:rowOff>0</xdr:rowOff>
    </xdr:to>
    <xdr:sp macro="" textlink="">
      <xdr:nvSpPr>
        <xdr:cNvPr id="1184" name="Rectangle 160">
          <a:extLst>
            <a:ext uri="{FF2B5EF4-FFF2-40B4-BE49-F238E27FC236}">
              <a16:creationId xmlns:a16="http://schemas.microsoft.com/office/drawing/2014/main" id="{703F33E5-CE68-73D8-82C7-77451E484292}"/>
            </a:ext>
          </a:extLst>
        </xdr:cNvPr>
        <xdr:cNvSpPr>
          <a:spLocks noChangeArrowheads="1"/>
        </xdr:cNvSpPr>
      </xdr:nvSpPr>
      <xdr:spPr bwMode="auto">
        <a:xfrm>
          <a:off x="6286500" y="3429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24</xdr:row>
      <xdr:rowOff>0</xdr:rowOff>
    </xdr:from>
    <xdr:to>
      <xdr:col>57</xdr:col>
      <xdr:colOff>0</xdr:colOff>
      <xdr:row>26</xdr:row>
      <xdr:rowOff>0</xdr:rowOff>
    </xdr:to>
    <xdr:sp macro="" textlink="">
      <xdr:nvSpPr>
        <xdr:cNvPr id="1185" name="Rectangle 161">
          <a:extLst>
            <a:ext uri="{FF2B5EF4-FFF2-40B4-BE49-F238E27FC236}">
              <a16:creationId xmlns:a16="http://schemas.microsoft.com/office/drawing/2014/main" id="{B8AB97B4-21C0-32E1-86BB-29DDE12DCD8F}"/>
            </a:ext>
          </a:extLst>
        </xdr:cNvPr>
        <xdr:cNvSpPr>
          <a:spLocks noChangeArrowheads="1"/>
        </xdr:cNvSpPr>
      </xdr:nvSpPr>
      <xdr:spPr bwMode="auto">
        <a:xfrm>
          <a:off x="62865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22</xdr:row>
      <xdr:rowOff>0</xdr:rowOff>
    </xdr:from>
    <xdr:to>
      <xdr:col>57</xdr:col>
      <xdr:colOff>0</xdr:colOff>
      <xdr:row>24</xdr:row>
      <xdr:rowOff>0</xdr:rowOff>
    </xdr:to>
    <xdr:sp macro="" textlink="">
      <xdr:nvSpPr>
        <xdr:cNvPr id="1186" name="Rectangle 162">
          <a:extLst>
            <a:ext uri="{FF2B5EF4-FFF2-40B4-BE49-F238E27FC236}">
              <a16:creationId xmlns:a16="http://schemas.microsoft.com/office/drawing/2014/main" id="{92A06814-F479-2E71-FB2C-7F5EE2B4D248}"/>
            </a:ext>
          </a:extLst>
        </xdr:cNvPr>
        <xdr:cNvSpPr>
          <a:spLocks noChangeArrowheads="1"/>
        </xdr:cNvSpPr>
      </xdr:nvSpPr>
      <xdr:spPr bwMode="auto">
        <a:xfrm>
          <a:off x="6286500" y="2514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57</xdr:col>
      <xdr:colOff>0</xdr:colOff>
      <xdr:row>17</xdr:row>
      <xdr:rowOff>0</xdr:rowOff>
    </xdr:from>
    <xdr:to>
      <xdr:col>59</xdr:col>
      <xdr:colOff>0</xdr:colOff>
      <xdr:row>19</xdr:row>
      <xdr:rowOff>0</xdr:rowOff>
    </xdr:to>
    <xdr:sp macro="" textlink="">
      <xdr:nvSpPr>
        <xdr:cNvPr id="1187" name="Rectangle 163">
          <a:extLst>
            <a:ext uri="{FF2B5EF4-FFF2-40B4-BE49-F238E27FC236}">
              <a16:creationId xmlns:a16="http://schemas.microsoft.com/office/drawing/2014/main" id="{23AD272E-4CC1-4182-FA9F-B8C393F1A1A8}"/>
            </a:ext>
          </a:extLst>
        </xdr:cNvPr>
        <xdr:cNvSpPr>
          <a:spLocks noChangeArrowheads="1"/>
        </xdr:cNvSpPr>
      </xdr:nvSpPr>
      <xdr:spPr bwMode="auto">
        <a:xfrm>
          <a:off x="65151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44</xdr:row>
      <xdr:rowOff>0</xdr:rowOff>
    </xdr:from>
    <xdr:to>
      <xdr:col>28</xdr:col>
      <xdr:colOff>0</xdr:colOff>
      <xdr:row>46</xdr:row>
      <xdr:rowOff>0</xdr:rowOff>
    </xdr:to>
    <xdr:sp macro="" textlink="">
      <xdr:nvSpPr>
        <xdr:cNvPr id="1188" name="Rectangle 164">
          <a:extLst>
            <a:ext uri="{FF2B5EF4-FFF2-40B4-BE49-F238E27FC236}">
              <a16:creationId xmlns:a16="http://schemas.microsoft.com/office/drawing/2014/main" id="{AB3FF8DE-3D3E-F46A-68A6-E2EF2A51D83A}"/>
            </a:ext>
          </a:extLst>
        </xdr:cNvPr>
        <xdr:cNvSpPr>
          <a:spLocks noChangeArrowheads="1"/>
        </xdr:cNvSpPr>
      </xdr:nvSpPr>
      <xdr:spPr bwMode="auto">
        <a:xfrm>
          <a:off x="2971800" y="5029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28</xdr:col>
      <xdr:colOff>0</xdr:colOff>
      <xdr:row>40</xdr:row>
      <xdr:rowOff>0</xdr:rowOff>
    </xdr:to>
    <xdr:sp macro="" textlink="">
      <xdr:nvSpPr>
        <xdr:cNvPr id="1189" name="Rectangle 165">
          <a:extLst>
            <a:ext uri="{FF2B5EF4-FFF2-40B4-BE49-F238E27FC236}">
              <a16:creationId xmlns:a16="http://schemas.microsoft.com/office/drawing/2014/main" id="{012F2E29-3237-F106-3DA7-437BD877EF0D}"/>
            </a:ext>
          </a:extLst>
        </xdr:cNvPr>
        <xdr:cNvSpPr>
          <a:spLocks noChangeArrowheads="1"/>
        </xdr:cNvSpPr>
      </xdr:nvSpPr>
      <xdr:spPr bwMode="auto">
        <a:xfrm>
          <a:off x="2971800" y="4343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16</xdr:col>
      <xdr:colOff>0</xdr:colOff>
      <xdr:row>42</xdr:row>
      <xdr:rowOff>0</xdr:rowOff>
    </xdr:from>
    <xdr:to>
      <xdr:col>18</xdr:col>
      <xdr:colOff>0</xdr:colOff>
      <xdr:row>44</xdr:row>
      <xdr:rowOff>0</xdr:rowOff>
    </xdr:to>
    <xdr:sp macro="" textlink="">
      <xdr:nvSpPr>
        <xdr:cNvPr id="1190" name="Rectangle 166">
          <a:extLst>
            <a:ext uri="{FF2B5EF4-FFF2-40B4-BE49-F238E27FC236}">
              <a16:creationId xmlns:a16="http://schemas.microsoft.com/office/drawing/2014/main" id="{E1FC9B24-AC1B-BEFD-4A2A-C44322848597}"/>
            </a:ext>
          </a:extLst>
        </xdr:cNvPr>
        <xdr:cNvSpPr>
          <a:spLocks noChangeArrowheads="1"/>
        </xdr:cNvSpPr>
      </xdr:nvSpPr>
      <xdr:spPr bwMode="auto">
        <a:xfrm>
          <a:off x="1828800" y="4800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16</xdr:col>
      <xdr:colOff>0</xdr:colOff>
      <xdr:row>34</xdr:row>
      <xdr:rowOff>0</xdr:rowOff>
    </xdr:from>
    <xdr:to>
      <xdr:col>18</xdr:col>
      <xdr:colOff>0</xdr:colOff>
      <xdr:row>36</xdr:row>
      <xdr:rowOff>0</xdr:rowOff>
    </xdr:to>
    <xdr:sp macro="" textlink="">
      <xdr:nvSpPr>
        <xdr:cNvPr id="1191" name="Rectangle 167">
          <a:extLst>
            <a:ext uri="{FF2B5EF4-FFF2-40B4-BE49-F238E27FC236}">
              <a16:creationId xmlns:a16="http://schemas.microsoft.com/office/drawing/2014/main" id="{C0BEC455-4593-0EA2-5B9D-36EDD8F3125B}"/>
            </a:ext>
          </a:extLst>
        </xdr:cNvPr>
        <xdr:cNvSpPr>
          <a:spLocks noChangeArrowheads="1"/>
        </xdr:cNvSpPr>
      </xdr:nvSpPr>
      <xdr:spPr bwMode="auto">
        <a:xfrm>
          <a:off x="1828800" y="3886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24</xdr:col>
      <xdr:colOff>0</xdr:colOff>
      <xdr:row>41</xdr:row>
      <xdr:rowOff>0</xdr:rowOff>
    </xdr:from>
    <xdr:to>
      <xdr:col>26</xdr:col>
      <xdr:colOff>0</xdr:colOff>
      <xdr:row>43</xdr:row>
      <xdr:rowOff>0</xdr:rowOff>
    </xdr:to>
    <xdr:sp macro="" textlink="">
      <xdr:nvSpPr>
        <xdr:cNvPr id="1192" name="Rectangle 168">
          <a:extLst>
            <a:ext uri="{FF2B5EF4-FFF2-40B4-BE49-F238E27FC236}">
              <a16:creationId xmlns:a16="http://schemas.microsoft.com/office/drawing/2014/main" id="{82A77508-968F-594F-0CF2-2E5616F2D899}"/>
            </a:ext>
          </a:extLst>
        </xdr:cNvPr>
        <xdr:cNvSpPr>
          <a:spLocks noChangeArrowheads="1"/>
        </xdr:cNvSpPr>
      </xdr:nvSpPr>
      <xdr:spPr bwMode="auto">
        <a:xfrm>
          <a:off x="2743200" y="4686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24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1193" name="Rectangle 169">
          <a:extLst>
            <a:ext uri="{FF2B5EF4-FFF2-40B4-BE49-F238E27FC236}">
              <a16:creationId xmlns:a16="http://schemas.microsoft.com/office/drawing/2014/main" id="{7174C2DB-0CF9-4C4F-EF6B-F090D9A34316}"/>
            </a:ext>
          </a:extLst>
        </xdr:cNvPr>
        <xdr:cNvSpPr>
          <a:spLocks noChangeArrowheads="1"/>
        </xdr:cNvSpPr>
      </xdr:nvSpPr>
      <xdr:spPr bwMode="auto">
        <a:xfrm>
          <a:off x="2743200" y="3657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</xdr:col>
      <xdr:colOff>0</xdr:colOff>
      <xdr:row>29</xdr:row>
      <xdr:rowOff>0</xdr:rowOff>
    </xdr:from>
    <xdr:to>
      <xdr:col>14</xdr:col>
      <xdr:colOff>0</xdr:colOff>
      <xdr:row>31</xdr:row>
      <xdr:rowOff>0</xdr:rowOff>
    </xdr:to>
    <xdr:sp macro="" textlink="">
      <xdr:nvSpPr>
        <xdr:cNvPr id="1194" name="Rectangle 170">
          <a:extLst>
            <a:ext uri="{FF2B5EF4-FFF2-40B4-BE49-F238E27FC236}">
              <a16:creationId xmlns:a16="http://schemas.microsoft.com/office/drawing/2014/main" id="{5DCF92C2-5BDE-17E1-F29B-83C341AC8B5F}"/>
            </a:ext>
          </a:extLst>
        </xdr:cNvPr>
        <xdr:cNvSpPr>
          <a:spLocks noChangeArrowheads="1"/>
        </xdr:cNvSpPr>
      </xdr:nvSpPr>
      <xdr:spPr bwMode="auto">
        <a:xfrm>
          <a:off x="1371600" y="3314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W</a:t>
          </a:r>
        </a:p>
      </xdr:txBody>
    </xdr:sp>
    <xdr:clientData/>
  </xdr:twoCellAnchor>
  <xdr:twoCellAnchor>
    <xdr:from>
      <xdr:col>12</xdr:col>
      <xdr:colOff>0</xdr:colOff>
      <xdr:row>27</xdr:row>
      <xdr:rowOff>0</xdr:rowOff>
    </xdr:from>
    <xdr:to>
      <xdr:col>14</xdr:col>
      <xdr:colOff>0</xdr:colOff>
      <xdr:row>29</xdr:row>
      <xdr:rowOff>0</xdr:rowOff>
    </xdr:to>
    <xdr:sp macro="" textlink="">
      <xdr:nvSpPr>
        <xdr:cNvPr id="1195" name="Rectangle 171">
          <a:extLst>
            <a:ext uri="{FF2B5EF4-FFF2-40B4-BE49-F238E27FC236}">
              <a16:creationId xmlns:a16="http://schemas.microsoft.com/office/drawing/2014/main" id="{0C86BE08-D550-52BF-4779-5626590DC891}"/>
            </a:ext>
          </a:extLst>
        </xdr:cNvPr>
        <xdr:cNvSpPr>
          <a:spLocks noChangeArrowheads="1"/>
        </xdr:cNvSpPr>
      </xdr:nvSpPr>
      <xdr:spPr bwMode="auto">
        <a:xfrm>
          <a:off x="1371600" y="3086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64</xdr:row>
      <xdr:rowOff>0</xdr:rowOff>
    </xdr:from>
    <xdr:to>
      <xdr:col>7</xdr:col>
      <xdr:colOff>0</xdr:colOff>
      <xdr:row>64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417C097-CFEE-4ED0-B680-2CB58D7E4299}"/>
            </a:ext>
          </a:extLst>
        </xdr:cNvPr>
        <xdr:cNvSpPr>
          <a:spLocks noChangeShapeType="1"/>
        </xdr:cNvSpPr>
      </xdr:nvSpPr>
      <xdr:spPr bwMode="auto">
        <a:xfrm flipH="1">
          <a:off x="617220" y="10728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60</xdr:row>
      <xdr:rowOff>0</xdr:rowOff>
    </xdr:from>
    <xdr:to>
      <xdr:col>7</xdr:col>
      <xdr:colOff>0</xdr:colOff>
      <xdr:row>60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730A97D-3C2B-45D1-837D-942E9A170C48}"/>
            </a:ext>
          </a:extLst>
        </xdr:cNvPr>
        <xdr:cNvSpPr>
          <a:spLocks noChangeShapeType="1"/>
        </xdr:cNvSpPr>
      </xdr:nvSpPr>
      <xdr:spPr bwMode="auto">
        <a:xfrm flipH="1">
          <a:off x="617220" y="10058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40</xdr:row>
      <xdr:rowOff>0</xdr:rowOff>
    </xdr:from>
    <xdr:to>
      <xdr:col>36</xdr:col>
      <xdr:colOff>0</xdr:colOff>
      <xdr:row>40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38C820A-4C69-4E50-B105-AAE3E4247729}"/>
            </a:ext>
          </a:extLst>
        </xdr:cNvPr>
        <xdr:cNvSpPr>
          <a:spLocks noChangeShapeType="1"/>
        </xdr:cNvSpPr>
      </xdr:nvSpPr>
      <xdr:spPr bwMode="auto">
        <a:xfrm>
          <a:off x="19133820" y="67056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36</xdr:col>
      <xdr:colOff>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4614354-1B64-4B2B-B839-742774B3A305}"/>
            </a:ext>
          </a:extLst>
        </xdr:cNvPr>
        <xdr:cNvSpPr>
          <a:spLocks noChangeShapeType="1"/>
        </xdr:cNvSpPr>
      </xdr:nvSpPr>
      <xdr:spPr bwMode="auto">
        <a:xfrm>
          <a:off x="19133820" y="23469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16</xdr:row>
      <xdr:rowOff>0</xdr:rowOff>
    </xdr:from>
    <xdr:to>
      <xdr:col>73</xdr:col>
      <xdr:colOff>0</xdr:colOff>
      <xdr:row>16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7F62343C-D2B3-4E84-BA2C-E2315E37B1BE}"/>
            </a:ext>
          </a:extLst>
        </xdr:cNvPr>
        <xdr:cNvSpPr>
          <a:spLocks noChangeShapeType="1"/>
        </xdr:cNvSpPr>
      </xdr:nvSpPr>
      <xdr:spPr bwMode="auto">
        <a:xfrm>
          <a:off x="41970960" y="26822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5DD6E9CB-52A0-4BC8-A905-C9C44F3F11C1}"/>
            </a:ext>
          </a:extLst>
        </xdr:cNvPr>
        <xdr:cNvSpPr txBox="1">
          <a:spLocks noChangeArrowheads="1"/>
        </xdr:cNvSpPr>
      </xdr:nvSpPr>
      <xdr:spPr bwMode="auto">
        <a:xfrm>
          <a:off x="617220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F3CE45D-2802-4E71-8F83-56BC3D0D33BB}"/>
            </a:ext>
          </a:extLst>
        </xdr:cNvPr>
        <xdr:cNvSpPr txBox="1">
          <a:spLocks noChangeArrowheads="1"/>
        </xdr:cNvSpPr>
      </xdr:nvSpPr>
      <xdr:spPr bwMode="auto">
        <a:xfrm>
          <a:off x="617220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52393DC-4AF7-491B-BF99-E9F27E26EE49}"/>
            </a:ext>
          </a:extLst>
        </xdr:cNvPr>
        <xdr:cNvSpPr txBox="1">
          <a:spLocks noChangeArrowheads="1"/>
        </xdr:cNvSpPr>
      </xdr:nvSpPr>
      <xdr:spPr bwMode="auto">
        <a:xfrm>
          <a:off x="6172200" y="5699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550A6F7-79D2-4608-98FB-63E79B275CF8}"/>
            </a:ext>
          </a:extLst>
        </xdr:cNvPr>
        <xdr:cNvSpPr txBox="1">
          <a:spLocks noChangeArrowheads="1"/>
        </xdr:cNvSpPr>
      </xdr:nvSpPr>
      <xdr:spPr bwMode="auto">
        <a:xfrm>
          <a:off x="617220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4931A29-7956-4D6F-AED6-994AD6D1A109}"/>
            </a:ext>
          </a:extLst>
        </xdr:cNvPr>
        <xdr:cNvSpPr txBox="1">
          <a:spLocks noChangeArrowheads="1"/>
        </xdr:cNvSpPr>
      </xdr:nvSpPr>
      <xdr:spPr bwMode="auto">
        <a:xfrm>
          <a:off x="6172200" y="7040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53DEA893-BF41-4DA4-8E6C-6182C807C79E}"/>
            </a:ext>
          </a:extLst>
        </xdr:cNvPr>
        <xdr:cNvSpPr txBox="1">
          <a:spLocks noChangeArrowheads="1"/>
        </xdr:cNvSpPr>
      </xdr:nvSpPr>
      <xdr:spPr bwMode="auto">
        <a:xfrm>
          <a:off x="6172200" y="8382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13</xdr:col>
      <xdr:colOff>0</xdr:colOff>
      <xdr:row>60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FE823A66-4557-4C1D-ABA0-D2C12AB8431A}"/>
            </a:ext>
          </a:extLst>
        </xdr:cNvPr>
        <xdr:cNvSpPr txBox="1">
          <a:spLocks noChangeArrowheads="1"/>
        </xdr:cNvSpPr>
      </xdr:nvSpPr>
      <xdr:spPr bwMode="auto">
        <a:xfrm>
          <a:off x="6172200" y="9723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66</xdr:row>
      <xdr:rowOff>0</xdr:rowOff>
    </xdr:from>
    <xdr:to>
      <xdr:col>13</xdr:col>
      <xdr:colOff>0</xdr:colOff>
      <xdr:row>68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7F8BC99A-5A47-4DD3-B4DD-FFC07857B73D}"/>
            </a:ext>
          </a:extLst>
        </xdr:cNvPr>
        <xdr:cNvSpPr txBox="1">
          <a:spLocks noChangeArrowheads="1"/>
        </xdr:cNvSpPr>
      </xdr:nvSpPr>
      <xdr:spPr bwMode="auto">
        <a:xfrm>
          <a:off x="6172200" y="11064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F56D6AA4-C51C-4627-9A30-B185E103C1DC}"/>
            </a:ext>
          </a:extLst>
        </xdr:cNvPr>
        <xdr:cNvSpPr txBox="1">
          <a:spLocks noChangeArrowheads="1"/>
        </xdr:cNvSpPr>
      </xdr:nvSpPr>
      <xdr:spPr bwMode="auto">
        <a:xfrm>
          <a:off x="14813280" y="2682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2A13161-8F33-4A44-A066-2E4ACF8DA536}"/>
            </a:ext>
          </a:extLst>
        </xdr:cNvPr>
        <xdr:cNvSpPr txBox="1">
          <a:spLocks noChangeArrowheads="1"/>
        </xdr:cNvSpPr>
      </xdr:nvSpPr>
      <xdr:spPr bwMode="auto">
        <a:xfrm>
          <a:off x="14813280" y="4023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8</xdr:row>
      <xdr:rowOff>0</xdr:rowOff>
    </xdr:from>
    <xdr:to>
      <xdr:col>27</xdr:col>
      <xdr:colOff>0</xdr:colOff>
      <xdr:row>10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9F24DAA0-4A8E-4564-B1F2-4071D4154162}"/>
            </a:ext>
          </a:extLst>
        </xdr:cNvPr>
        <xdr:cNvSpPr txBox="1">
          <a:spLocks noChangeArrowheads="1"/>
        </xdr:cNvSpPr>
      </xdr:nvSpPr>
      <xdr:spPr bwMode="auto">
        <a:xfrm>
          <a:off x="14813280" y="1341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3E868EEC-A024-423F-988C-A4D164CEE65C}"/>
            </a:ext>
          </a:extLst>
        </xdr:cNvPr>
        <xdr:cNvSpPr txBox="1">
          <a:spLocks noChangeArrowheads="1"/>
        </xdr:cNvSpPr>
      </xdr:nvSpPr>
      <xdr:spPr bwMode="auto">
        <a:xfrm>
          <a:off x="14813280" y="53644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B75C7C43-0C77-4B9F-8D7F-0691D67E3C52}"/>
            </a:ext>
          </a:extLst>
        </xdr:cNvPr>
        <xdr:cNvSpPr txBox="1">
          <a:spLocks noChangeArrowheads="1"/>
        </xdr:cNvSpPr>
      </xdr:nvSpPr>
      <xdr:spPr bwMode="auto">
        <a:xfrm>
          <a:off x="14813280" y="80467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24</xdr:col>
      <xdr:colOff>0</xdr:colOff>
      <xdr:row>65</xdr:row>
      <xdr:rowOff>0</xdr:rowOff>
    </xdr:from>
    <xdr:to>
      <xdr:col>27</xdr:col>
      <xdr:colOff>0</xdr:colOff>
      <xdr:row>67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F30A2B61-3011-462A-BDB4-19C995278DEB}"/>
            </a:ext>
          </a:extLst>
        </xdr:cNvPr>
        <xdr:cNvSpPr txBox="1">
          <a:spLocks noChangeArrowheads="1"/>
        </xdr:cNvSpPr>
      </xdr:nvSpPr>
      <xdr:spPr bwMode="auto">
        <a:xfrm>
          <a:off x="14813280" y="108966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24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3E154FE-DC05-41B3-B574-4B9775AF7890}"/>
            </a:ext>
          </a:extLst>
        </xdr:cNvPr>
        <xdr:cNvSpPr txBox="1">
          <a:spLocks noChangeArrowheads="1"/>
        </xdr:cNvSpPr>
      </xdr:nvSpPr>
      <xdr:spPr bwMode="auto">
        <a:xfrm>
          <a:off x="14813280" y="9387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06CF269-36C4-476C-8862-11BED5A970AF}"/>
            </a:ext>
          </a:extLst>
        </xdr:cNvPr>
        <xdr:cNvSpPr txBox="1">
          <a:spLocks noChangeArrowheads="1"/>
        </xdr:cNvSpPr>
      </xdr:nvSpPr>
      <xdr:spPr bwMode="auto">
        <a:xfrm>
          <a:off x="14813280" y="67056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B889F20A-C538-4AEB-B7FB-0BB82D858E7D}"/>
            </a:ext>
          </a:extLst>
        </xdr:cNvPr>
        <xdr:cNvSpPr txBox="1">
          <a:spLocks noChangeArrowheads="1"/>
        </xdr:cNvSpPr>
      </xdr:nvSpPr>
      <xdr:spPr bwMode="auto">
        <a:xfrm>
          <a:off x="2900934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9</xdr:row>
      <xdr:rowOff>0</xdr:rowOff>
    </xdr:from>
    <xdr:to>
      <xdr:col>50</xdr:col>
      <xdr:colOff>0</xdr:colOff>
      <xdr:row>11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8BF61347-C751-4F07-8B16-9BE3826A69F0}"/>
            </a:ext>
          </a:extLst>
        </xdr:cNvPr>
        <xdr:cNvSpPr txBox="1">
          <a:spLocks noChangeArrowheads="1"/>
        </xdr:cNvSpPr>
      </xdr:nvSpPr>
      <xdr:spPr bwMode="auto">
        <a:xfrm>
          <a:off x="2900934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26</xdr:row>
      <xdr:rowOff>0</xdr:rowOff>
    </xdr:from>
    <xdr:to>
      <xdr:col>50</xdr:col>
      <xdr:colOff>0</xdr:colOff>
      <xdr:row>28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4378F438-E044-4592-A53E-65B2D4420ED5}"/>
            </a:ext>
          </a:extLst>
        </xdr:cNvPr>
        <xdr:cNvSpPr txBox="1">
          <a:spLocks noChangeArrowheads="1"/>
        </xdr:cNvSpPr>
      </xdr:nvSpPr>
      <xdr:spPr bwMode="auto">
        <a:xfrm>
          <a:off x="2900934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34</xdr:row>
      <xdr:rowOff>0</xdr:rowOff>
    </xdr:from>
    <xdr:to>
      <xdr:col>50</xdr:col>
      <xdr:colOff>0</xdr:colOff>
      <xdr:row>36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84DF3F0-8B73-49A8-9081-F2220D6AEE1B}"/>
            </a:ext>
          </a:extLst>
        </xdr:cNvPr>
        <xdr:cNvSpPr txBox="1">
          <a:spLocks noChangeArrowheads="1"/>
        </xdr:cNvSpPr>
      </xdr:nvSpPr>
      <xdr:spPr bwMode="auto">
        <a:xfrm>
          <a:off x="29009340" y="5699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24</xdr:row>
      <xdr:rowOff>0</xdr:rowOff>
    </xdr:from>
    <xdr:to>
      <xdr:col>64</xdr:col>
      <xdr:colOff>0</xdr:colOff>
      <xdr:row>26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7DAA9928-6637-4CB7-8951-1CDEAA57AA50}"/>
            </a:ext>
          </a:extLst>
        </xdr:cNvPr>
        <xdr:cNvSpPr txBox="1">
          <a:spLocks noChangeArrowheads="1"/>
        </xdr:cNvSpPr>
      </xdr:nvSpPr>
      <xdr:spPr bwMode="auto">
        <a:xfrm>
          <a:off x="37650420" y="4023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FEA9C4B5-9D55-4F67-8206-E97951F208F3}"/>
            </a:ext>
          </a:extLst>
        </xdr:cNvPr>
        <xdr:cNvSpPr txBox="1">
          <a:spLocks noChangeArrowheads="1"/>
        </xdr:cNvSpPr>
      </xdr:nvSpPr>
      <xdr:spPr bwMode="auto">
        <a:xfrm>
          <a:off x="37650420" y="53644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50</xdr:col>
      <xdr:colOff>0</xdr:colOff>
      <xdr:row>44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3D2D6841-BEBC-4FF0-AF0C-56FDF8812A2B}"/>
            </a:ext>
          </a:extLst>
        </xdr:cNvPr>
        <xdr:cNvSpPr txBox="1">
          <a:spLocks noChangeArrowheads="1"/>
        </xdr:cNvSpPr>
      </xdr:nvSpPr>
      <xdr:spPr bwMode="auto">
        <a:xfrm>
          <a:off x="29009340" y="7040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59C109CD-C397-401F-AFC6-57670130D842}"/>
            </a:ext>
          </a:extLst>
        </xdr:cNvPr>
        <xdr:cNvSpPr txBox="1">
          <a:spLocks noChangeArrowheads="1"/>
        </xdr:cNvSpPr>
      </xdr:nvSpPr>
      <xdr:spPr bwMode="auto">
        <a:xfrm>
          <a:off x="29009340" y="8382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23</xdr:col>
      <xdr:colOff>0</xdr:colOff>
      <xdr:row>12</xdr:row>
      <xdr:rowOff>0</xdr:rowOff>
    </xdr:from>
    <xdr:to>
      <xdr:col>26</xdr:col>
      <xdr:colOff>0</xdr:colOff>
      <xdr:row>14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9887ACFE-39EB-497E-9D1C-DFD600F1A86F}"/>
            </a:ext>
          </a:extLst>
        </xdr:cNvPr>
        <xdr:cNvSpPr txBox="1">
          <a:spLocks noChangeArrowheads="1"/>
        </xdr:cNvSpPr>
      </xdr:nvSpPr>
      <xdr:spPr bwMode="auto">
        <a:xfrm>
          <a:off x="14196060" y="2011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EBA313F2-E2C9-461E-8284-59A1305FC2EB}"/>
            </a:ext>
          </a:extLst>
        </xdr:cNvPr>
        <xdr:cNvSpPr txBox="1">
          <a:spLocks noChangeArrowheads="1"/>
        </xdr:cNvSpPr>
      </xdr:nvSpPr>
      <xdr:spPr bwMode="auto">
        <a:xfrm>
          <a:off x="14196060" y="46939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65</xdr:row>
      <xdr:rowOff>0</xdr:rowOff>
    </xdr:from>
    <xdr:to>
      <xdr:col>64</xdr:col>
      <xdr:colOff>0</xdr:colOff>
      <xdr:row>67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9DEA636A-7836-4FE8-B575-4026A37FF059}"/>
            </a:ext>
          </a:extLst>
        </xdr:cNvPr>
        <xdr:cNvSpPr txBox="1">
          <a:spLocks noChangeArrowheads="1"/>
        </xdr:cNvSpPr>
      </xdr:nvSpPr>
      <xdr:spPr bwMode="auto">
        <a:xfrm>
          <a:off x="37650420" y="108966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DD1F7C3F-2F1D-40B6-BBDB-994C31BB1977}"/>
            </a:ext>
          </a:extLst>
        </xdr:cNvPr>
        <xdr:cNvSpPr txBox="1">
          <a:spLocks noChangeArrowheads="1"/>
        </xdr:cNvSpPr>
      </xdr:nvSpPr>
      <xdr:spPr bwMode="auto">
        <a:xfrm>
          <a:off x="37650420" y="9387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23</xdr:col>
      <xdr:colOff>0</xdr:colOff>
      <xdr:row>44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12F3B3CC-6609-4455-8229-7A74A002E951}"/>
            </a:ext>
          </a:extLst>
        </xdr:cNvPr>
        <xdr:cNvSpPr txBox="1">
          <a:spLocks noChangeArrowheads="1"/>
        </xdr:cNvSpPr>
      </xdr:nvSpPr>
      <xdr:spPr bwMode="auto">
        <a:xfrm>
          <a:off x="14196060" y="7376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23</xdr:col>
      <xdr:colOff>0</xdr:colOff>
      <xdr:row>60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E292492D-D007-4333-85A2-95FA6BD6E6F6}"/>
            </a:ext>
          </a:extLst>
        </xdr:cNvPr>
        <xdr:cNvSpPr txBox="1">
          <a:spLocks noChangeArrowheads="1"/>
        </xdr:cNvSpPr>
      </xdr:nvSpPr>
      <xdr:spPr bwMode="auto">
        <a:xfrm>
          <a:off x="14196060" y="10058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4D67B36D-4F9A-41ED-8DD7-42ED40507726}"/>
            </a:ext>
          </a:extLst>
        </xdr:cNvPr>
        <xdr:cNvSpPr txBox="1">
          <a:spLocks noChangeArrowheads="1"/>
        </xdr:cNvSpPr>
      </xdr:nvSpPr>
      <xdr:spPr bwMode="auto">
        <a:xfrm>
          <a:off x="678942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30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C5D36F7A-E8D2-4314-9DF2-852F28B5ACA3}"/>
            </a:ext>
          </a:extLst>
        </xdr:cNvPr>
        <xdr:cNvSpPr txBox="1">
          <a:spLocks noChangeArrowheads="1"/>
        </xdr:cNvSpPr>
      </xdr:nvSpPr>
      <xdr:spPr bwMode="auto">
        <a:xfrm>
          <a:off x="678942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46</xdr:row>
      <xdr:rowOff>0</xdr:rowOff>
    </xdr:from>
    <xdr:to>
      <xdr:col>14</xdr:col>
      <xdr:colOff>0</xdr:colOff>
      <xdr:row>48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3EBC3922-DB6A-4747-B1F8-3BA5D4313FBB}"/>
            </a:ext>
          </a:extLst>
        </xdr:cNvPr>
        <xdr:cNvSpPr txBox="1">
          <a:spLocks noChangeArrowheads="1"/>
        </xdr:cNvSpPr>
      </xdr:nvSpPr>
      <xdr:spPr bwMode="auto">
        <a:xfrm>
          <a:off x="6789420" y="7711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62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878AB753-C6AC-463F-A9ED-CFA3C34FC8FF}"/>
            </a:ext>
          </a:extLst>
        </xdr:cNvPr>
        <xdr:cNvSpPr txBox="1">
          <a:spLocks noChangeArrowheads="1"/>
        </xdr:cNvSpPr>
      </xdr:nvSpPr>
      <xdr:spPr bwMode="auto">
        <a:xfrm>
          <a:off x="6789420" y="10393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48</xdr:col>
      <xdr:colOff>0</xdr:colOff>
      <xdr:row>14</xdr:row>
      <xdr:rowOff>0</xdr:rowOff>
    </xdr:from>
    <xdr:to>
      <xdr:col>51</xdr:col>
      <xdr:colOff>0</xdr:colOff>
      <xdr:row>16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DC4939EA-2F62-45BC-9E2F-FF93985C6752}"/>
            </a:ext>
          </a:extLst>
        </xdr:cNvPr>
        <xdr:cNvSpPr txBox="1">
          <a:spLocks noChangeArrowheads="1"/>
        </xdr:cNvSpPr>
      </xdr:nvSpPr>
      <xdr:spPr bwMode="auto">
        <a:xfrm>
          <a:off x="2962656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30</xdr:row>
      <xdr:rowOff>0</xdr:rowOff>
    </xdr:from>
    <xdr:to>
      <xdr:col>51</xdr:col>
      <xdr:colOff>0</xdr:colOff>
      <xdr:row>32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72FEA0AB-0F19-4CD9-B391-BD4C90224269}"/>
            </a:ext>
          </a:extLst>
        </xdr:cNvPr>
        <xdr:cNvSpPr txBox="1">
          <a:spLocks noChangeArrowheads="1"/>
        </xdr:cNvSpPr>
      </xdr:nvSpPr>
      <xdr:spPr bwMode="auto">
        <a:xfrm>
          <a:off x="2962656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58</xdr:row>
      <xdr:rowOff>0</xdr:rowOff>
    </xdr:from>
    <xdr:to>
      <xdr:col>50</xdr:col>
      <xdr:colOff>0</xdr:colOff>
      <xdr:row>60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48A9F55C-D232-4C8C-8FB2-4A95EC9F9966}"/>
            </a:ext>
          </a:extLst>
        </xdr:cNvPr>
        <xdr:cNvSpPr txBox="1">
          <a:spLocks noChangeArrowheads="1"/>
        </xdr:cNvSpPr>
      </xdr:nvSpPr>
      <xdr:spPr bwMode="auto">
        <a:xfrm>
          <a:off x="29009340" y="9723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47</xdr:col>
      <xdr:colOff>0</xdr:colOff>
      <xdr:row>66</xdr:row>
      <xdr:rowOff>0</xdr:rowOff>
    </xdr:from>
    <xdr:to>
      <xdr:col>50</xdr:col>
      <xdr:colOff>0</xdr:colOff>
      <xdr:row>68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689C504E-C300-41F2-8C14-C21CC4BFE603}"/>
            </a:ext>
          </a:extLst>
        </xdr:cNvPr>
        <xdr:cNvSpPr txBox="1">
          <a:spLocks noChangeArrowheads="1"/>
        </xdr:cNvSpPr>
      </xdr:nvSpPr>
      <xdr:spPr bwMode="auto">
        <a:xfrm>
          <a:off x="29009340" y="11064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8</xdr:row>
      <xdr:rowOff>0</xdr:rowOff>
    </xdr:from>
    <xdr:to>
      <xdr:col>64</xdr:col>
      <xdr:colOff>0</xdr:colOff>
      <xdr:row>10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BA0611D7-A2EC-4D95-90EB-FF8F2124FE10}"/>
            </a:ext>
          </a:extLst>
        </xdr:cNvPr>
        <xdr:cNvSpPr txBox="1">
          <a:spLocks noChangeArrowheads="1"/>
        </xdr:cNvSpPr>
      </xdr:nvSpPr>
      <xdr:spPr bwMode="auto">
        <a:xfrm>
          <a:off x="37650420" y="1341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16</xdr:row>
      <xdr:rowOff>0</xdr:rowOff>
    </xdr:from>
    <xdr:to>
      <xdr:col>64</xdr:col>
      <xdr:colOff>0</xdr:colOff>
      <xdr:row>18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5875CF2A-5B94-4658-9ADB-9F613ADEFAE0}"/>
            </a:ext>
          </a:extLst>
        </xdr:cNvPr>
        <xdr:cNvSpPr txBox="1">
          <a:spLocks noChangeArrowheads="1"/>
        </xdr:cNvSpPr>
      </xdr:nvSpPr>
      <xdr:spPr bwMode="auto">
        <a:xfrm>
          <a:off x="37650420" y="2682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61</xdr:col>
      <xdr:colOff>0</xdr:colOff>
      <xdr:row>40</xdr:row>
      <xdr:rowOff>0</xdr:rowOff>
    </xdr:from>
    <xdr:to>
      <xdr:col>64</xdr:col>
      <xdr:colOff>0</xdr:colOff>
      <xdr:row>42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F6C4C211-1912-4610-9026-3A26591B9515}"/>
            </a:ext>
          </a:extLst>
        </xdr:cNvPr>
        <xdr:cNvSpPr txBox="1">
          <a:spLocks noChangeArrowheads="1"/>
        </xdr:cNvSpPr>
      </xdr:nvSpPr>
      <xdr:spPr bwMode="auto">
        <a:xfrm>
          <a:off x="37650420" y="67056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C2CB2D68-60B4-4B61-839E-AE0C0BFE32A0}"/>
            </a:ext>
          </a:extLst>
        </xdr:cNvPr>
        <xdr:cNvSpPr txBox="1">
          <a:spLocks noChangeArrowheads="1"/>
        </xdr:cNvSpPr>
      </xdr:nvSpPr>
      <xdr:spPr bwMode="auto">
        <a:xfrm>
          <a:off x="37650420" y="80467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60</xdr:col>
      <xdr:colOff>0</xdr:colOff>
      <xdr:row>60</xdr:row>
      <xdr:rowOff>0</xdr:rowOff>
    </xdr:from>
    <xdr:to>
      <xdr:col>63</xdr:col>
      <xdr:colOff>0</xdr:colOff>
      <xdr:row>62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68F0D653-E035-4F94-A1BD-A6567D3F24A4}"/>
            </a:ext>
          </a:extLst>
        </xdr:cNvPr>
        <xdr:cNvSpPr txBox="1">
          <a:spLocks noChangeArrowheads="1"/>
        </xdr:cNvSpPr>
      </xdr:nvSpPr>
      <xdr:spPr bwMode="auto">
        <a:xfrm>
          <a:off x="37033200" y="10058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341D36F9-4094-4B27-A723-60068D7C269F}"/>
            </a:ext>
          </a:extLst>
        </xdr:cNvPr>
        <xdr:cNvSpPr txBox="1">
          <a:spLocks noChangeArrowheads="1"/>
        </xdr:cNvSpPr>
      </xdr:nvSpPr>
      <xdr:spPr bwMode="auto">
        <a:xfrm>
          <a:off x="37033200" y="7376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12</xdr:col>
      <xdr:colOff>0</xdr:colOff>
      <xdr:row>22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8E5B4BC5-F8D8-4258-8EE5-E66CD7FE5F6E}"/>
            </a:ext>
          </a:extLst>
        </xdr:cNvPr>
        <xdr:cNvSpPr txBox="1">
          <a:spLocks noChangeArrowheads="1"/>
        </xdr:cNvSpPr>
      </xdr:nvSpPr>
      <xdr:spPr bwMode="auto">
        <a:xfrm>
          <a:off x="740664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54</xdr:row>
      <xdr:rowOff>0</xdr:rowOff>
    </xdr:from>
    <xdr:to>
      <xdr:col>15</xdr:col>
      <xdr:colOff>0</xdr:colOff>
      <xdr:row>56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7BD5D5F1-4063-48BB-BDE3-0E1B82EEF5C2}"/>
            </a:ext>
          </a:extLst>
        </xdr:cNvPr>
        <xdr:cNvSpPr txBox="1">
          <a:spLocks noChangeArrowheads="1"/>
        </xdr:cNvSpPr>
      </xdr:nvSpPr>
      <xdr:spPr bwMode="auto">
        <a:xfrm>
          <a:off x="740664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12</xdr:row>
      <xdr:rowOff>0</xdr:rowOff>
    </xdr:from>
    <xdr:to>
      <xdr:col>63</xdr:col>
      <xdr:colOff>0</xdr:colOff>
      <xdr:row>14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898F2BB4-7EC6-4BC1-A794-5E75D8257B85}"/>
            </a:ext>
          </a:extLst>
        </xdr:cNvPr>
        <xdr:cNvSpPr txBox="1">
          <a:spLocks noChangeArrowheads="1"/>
        </xdr:cNvSpPr>
      </xdr:nvSpPr>
      <xdr:spPr bwMode="auto">
        <a:xfrm>
          <a:off x="37033200" y="2011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28</xdr:row>
      <xdr:rowOff>0</xdr:rowOff>
    </xdr:from>
    <xdr:to>
      <xdr:col>63</xdr:col>
      <xdr:colOff>0</xdr:colOff>
      <xdr:row>30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63F9740D-B7ED-412E-BE03-3690B6D45E2D}"/>
            </a:ext>
          </a:extLst>
        </xdr:cNvPr>
        <xdr:cNvSpPr txBox="1">
          <a:spLocks noChangeArrowheads="1"/>
        </xdr:cNvSpPr>
      </xdr:nvSpPr>
      <xdr:spPr bwMode="auto">
        <a:xfrm>
          <a:off x="37033200" y="46939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48</xdr:col>
      <xdr:colOff>0</xdr:colOff>
      <xdr:row>62</xdr:row>
      <xdr:rowOff>0</xdr:rowOff>
    </xdr:from>
    <xdr:to>
      <xdr:col>51</xdr:col>
      <xdr:colOff>0</xdr:colOff>
      <xdr:row>64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1695301A-09A5-41FD-B3C4-04F15F64AB40}"/>
            </a:ext>
          </a:extLst>
        </xdr:cNvPr>
        <xdr:cNvSpPr txBox="1">
          <a:spLocks noChangeArrowheads="1"/>
        </xdr:cNvSpPr>
      </xdr:nvSpPr>
      <xdr:spPr bwMode="auto">
        <a:xfrm>
          <a:off x="29626560" y="10393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46</xdr:row>
      <xdr:rowOff>0</xdr:rowOff>
    </xdr:from>
    <xdr:to>
      <xdr:col>51</xdr:col>
      <xdr:colOff>0</xdr:colOff>
      <xdr:row>48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9CE7DC3E-C3A7-4934-B183-C2B42EF6FB20}"/>
            </a:ext>
          </a:extLst>
        </xdr:cNvPr>
        <xdr:cNvSpPr txBox="1">
          <a:spLocks noChangeArrowheads="1"/>
        </xdr:cNvSpPr>
      </xdr:nvSpPr>
      <xdr:spPr bwMode="auto">
        <a:xfrm>
          <a:off x="29626560" y="7711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22</xdr:col>
      <xdr:colOff>0</xdr:colOff>
      <xdr:row>20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EC609CCB-EF80-4402-8D65-D488A87D4623}"/>
            </a:ext>
          </a:extLst>
        </xdr:cNvPr>
        <xdr:cNvSpPr txBox="1">
          <a:spLocks noChangeArrowheads="1"/>
        </xdr:cNvSpPr>
      </xdr:nvSpPr>
      <xdr:spPr bwMode="auto">
        <a:xfrm>
          <a:off x="13578840" y="33528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513335C8-E134-4748-828A-40D25DFE32CE}"/>
            </a:ext>
          </a:extLst>
        </xdr:cNvPr>
        <xdr:cNvSpPr txBox="1">
          <a:spLocks noChangeArrowheads="1"/>
        </xdr:cNvSpPr>
      </xdr:nvSpPr>
      <xdr:spPr bwMode="auto">
        <a:xfrm>
          <a:off x="13578840" y="8717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49</xdr:col>
      <xdr:colOff>0</xdr:colOff>
      <xdr:row>22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31CA87E6-D72D-4E37-B485-710DA8443A03}"/>
            </a:ext>
          </a:extLst>
        </xdr:cNvPr>
        <xdr:cNvSpPr txBox="1">
          <a:spLocks noChangeArrowheads="1"/>
        </xdr:cNvSpPr>
      </xdr:nvSpPr>
      <xdr:spPr bwMode="auto">
        <a:xfrm>
          <a:off x="3024378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54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3C25CACF-6D42-48E6-9B10-0402FF767C00}"/>
            </a:ext>
          </a:extLst>
        </xdr:cNvPr>
        <xdr:cNvSpPr txBox="1">
          <a:spLocks noChangeArrowheads="1"/>
        </xdr:cNvSpPr>
      </xdr:nvSpPr>
      <xdr:spPr bwMode="auto">
        <a:xfrm>
          <a:off x="3024378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59</xdr:col>
      <xdr:colOff>0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7E9B21CD-D6EA-4B21-9EA2-483D88EB6DA3}"/>
            </a:ext>
          </a:extLst>
        </xdr:cNvPr>
        <xdr:cNvSpPr txBox="1">
          <a:spLocks noChangeArrowheads="1"/>
        </xdr:cNvSpPr>
      </xdr:nvSpPr>
      <xdr:spPr bwMode="auto">
        <a:xfrm>
          <a:off x="36415980" y="8717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59</xdr:col>
      <xdr:colOff>0</xdr:colOff>
      <xdr:row>20</xdr:row>
      <xdr:rowOff>0</xdr:rowOff>
    </xdr:from>
    <xdr:to>
      <xdr:col>62</xdr:col>
      <xdr:colOff>0</xdr:colOff>
      <xdr:row>22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905F6732-5EF7-4A89-9824-4446D301BDBE}"/>
            </a:ext>
          </a:extLst>
        </xdr:cNvPr>
        <xdr:cNvSpPr txBox="1">
          <a:spLocks noChangeArrowheads="1"/>
        </xdr:cNvSpPr>
      </xdr:nvSpPr>
      <xdr:spPr bwMode="auto">
        <a:xfrm>
          <a:off x="36415980" y="33528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88E5CC2-6563-4B71-A40E-23F180CDEDEA}"/>
            </a:ext>
          </a:extLst>
        </xdr:cNvPr>
        <xdr:cNvSpPr txBox="1">
          <a:spLocks noChangeArrowheads="1"/>
        </xdr:cNvSpPr>
      </xdr:nvSpPr>
      <xdr:spPr bwMode="auto">
        <a:xfrm>
          <a:off x="6789420" y="311658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B510F18-3893-4F1D-B4ED-F528DF97AF11}"/>
            </a:ext>
          </a:extLst>
        </xdr:cNvPr>
        <xdr:cNvSpPr txBox="1">
          <a:spLocks noChangeArrowheads="1"/>
        </xdr:cNvSpPr>
      </xdr:nvSpPr>
      <xdr:spPr bwMode="auto">
        <a:xfrm>
          <a:off x="6172200" y="204978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BE5008A-7CAC-4A3C-8F52-3C3908949161}"/>
            </a:ext>
          </a:extLst>
        </xdr:cNvPr>
        <xdr:cNvSpPr txBox="1">
          <a:spLocks noChangeArrowheads="1"/>
        </xdr:cNvSpPr>
      </xdr:nvSpPr>
      <xdr:spPr bwMode="auto">
        <a:xfrm>
          <a:off x="5554980" y="140970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12</xdr:col>
      <xdr:colOff>0</xdr:colOff>
      <xdr:row>14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6C22AB3-907B-439E-998D-50CD8E04822B}"/>
            </a:ext>
          </a:extLst>
        </xdr:cNvPr>
        <xdr:cNvSpPr txBox="1">
          <a:spLocks noChangeArrowheads="1"/>
        </xdr:cNvSpPr>
      </xdr:nvSpPr>
      <xdr:spPr bwMode="auto">
        <a:xfrm>
          <a:off x="5554980" y="268986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2E9F6D3-D6A7-45D2-88FD-C100D70C5FE3}"/>
            </a:ext>
          </a:extLst>
        </xdr:cNvPr>
        <xdr:cNvSpPr txBox="1">
          <a:spLocks noChangeArrowheads="1"/>
        </xdr:cNvSpPr>
      </xdr:nvSpPr>
      <xdr:spPr bwMode="auto">
        <a:xfrm>
          <a:off x="6172200" y="439674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1F1691B-4776-4079-8B8E-CF493E98286A}"/>
            </a:ext>
          </a:extLst>
        </xdr:cNvPr>
        <xdr:cNvSpPr txBox="1">
          <a:spLocks noChangeArrowheads="1"/>
        </xdr:cNvSpPr>
      </xdr:nvSpPr>
      <xdr:spPr bwMode="auto">
        <a:xfrm>
          <a:off x="5554980" y="610362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13</xdr:col>
      <xdr:colOff>0</xdr:colOff>
      <xdr:row>34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34179132-B577-443D-B5D7-2435880BAAF1}"/>
            </a:ext>
          </a:extLst>
        </xdr:cNvPr>
        <xdr:cNvSpPr txBox="1">
          <a:spLocks noChangeArrowheads="1"/>
        </xdr:cNvSpPr>
      </xdr:nvSpPr>
      <xdr:spPr bwMode="auto">
        <a:xfrm>
          <a:off x="6172200" y="695706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9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859BE824-5C87-4A34-A380-4DF60E1725F4}"/>
            </a:ext>
          </a:extLst>
        </xdr:cNvPr>
        <xdr:cNvSpPr txBox="1">
          <a:spLocks noChangeArrowheads="1"/>
        </xdr:cNvSpPr>
      </xdr:nvSpPr>
      <xdr:spPr bwMode="auto">
        <a:xfrm>
          <a:off x="5554980" y="781050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D39714D-1DBD-4BAB-90A1-EDF802AD5107}"/>
            </a:ext>
          </a:extLst>
        </xdr:cNvPr>
        <xdr:cNvSpPr txBox="1">
          <a:spLocks noChangeArrowheads="1"/>
        </xdr:cNvSpPr>
      </xdr:nvSpPr>
      <xdr:spPr bwMode="auto">
        <a:xfrm>
          <a:off x="5554980" y="1037082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C7E117AF-9B91-4D6D-B3C3-2F0BA3CEB7BF}"/>
            </a:ext>
          </a:extLst>
        </xdr:cNvPr>
        <xdr:cNvSpPr txBox="1">
          <a:spLocks noChangeArrowheads="1"/>
        </xdr:cNvSpPr>
      </xdr:nvSpPr>
      <xdr:spPr bwMode="auto">
        <a:xfrm>
          <a:off x="6172200" y="951738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40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4F550BD0-FD19-4831-8DDC-4E661A5DB1ED}"/>
            </a:ext>
          </a:extLst>
        </xdr:cNvPr>
        <xdr:cNvSpPr txBox="1">
          <a:spLocks noChangeArrowheads="1"/>
        </xdr:cNvSpPr>
      </xdr:nvSpPr>
      <xdr:spPr bwMode="auto">
        <a:xfrm>
          <a:off x="5554980" y="866394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6764E2CF-407B-4ECE-97D9-7229596534D4}"/>
            </a:ext>
          </a:extLst>
        </xdr:cNvPr>
        <xdr:cNvSpPr>
          <a:spLocks noChangeShapeType="1"/>
        </xdr:cNvSpPr>
      </xdr:nvSpPr>
      <xdr:spPr bwMode="auto">
        <a:xfrm flipH="1">
          <a:off x="617220" y="78105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26708338-8AA4-4E1C-8528-FA3D92A9B917}"/>
            </a:ext>
          </a:extLst>
        </xdr:cNvPr>
        <xdr:cNvSpPr txBox="1">
          <a:spLocks noChangeArrowheads="1"/>
        </xdr:cNvSpPr>
      </xdr:nvSpPr>
      <xdr:spPr bwMode="auto">
        <a:xfrm>
          <a:off x="5554980" y="525018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63B2408D-3E84-4ABC-9E4D-946725DAF3E1}"/>
            </a:ext>
          </a:extLst>
        </xdr:cNvPr>
        <xdr:cNvSpPr txBox="1">
          <a:spLocks noChangeArrowheads="1"/>
        </xdr:cNvSpPr>
      </xdr:nvSpPr>
      <xdr:spPr bwMode="auto">
        <a:xfrm>
          <a:off x="5554980" y="354330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27</xdr:col>
      <xdr:colOff>0</xdr:colOff>
      <xdr:row>11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50A27EB-823D-4E0F-88A4-BDF125B7611D}"/>
            </a:ext>
          </a:extLst>
        </xdr:cNvPr>
        <xdr:cNvSpPr txBox="1">
          <a:spLocks noChangeArrowheads="1"/>
        </xdr:cNvSpPr>
      </xdr:nvSpPr>
      <xdr:spPr bwMode="auto">
        <a:xfrm>
          <a:off x="14813280" y="204978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28</xdr:col>
      <xdr:colOff>0</xdr:colOff>
      <xdr:row>14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36971B3F-1DE8-4673-8BAB-2749C6A1EB45}"/>
            </a:ext>
          </a:extLst>
        </xdr:cNvPr>
        <xdr:cNvSpPr txBox="1">
          <a:spLocks noChangeArrowheads="1"/>
        </xdr:cNvSpPr>
      </xdr:nvSpPr>
      <xdr:spPr bwMode="auto">
        <a:xfrm>
          <a:off x="15430500" y="268986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94F554C8-B044-4C7C-96E4-E78D393C489B}"/>
            </a:ext>
          </a:extLst>
        </xdr:cNvPr>
        <xdr:cNvSpPr txBox="1">
          <a:spLocks noChangeArrowheads="1"/>
        </xdr:cNvSpPr>
      </xdr:nvSpPr>
      <xdr:spPr bwMode="auto">
        <a:xfrm>
          <a:off x="14813280" y="439674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28</xdr:col>
      <xdr:colOff>0</xdr:colOff>
      <xdr:row>26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98C6F104-9A86-4DB9-ACB8-50E0448E6361}"/>
            </a:ext>
          </a:extLst>
        </xdr:cNvPr>
        <xdr:cNvSpPr txBox="1">
          <a:spLocks noChangeArrowheads="1"/>
        </xdr:cNvSpPr>
      </xdr:nvSpPr>
      <xdr:spPr bwMode="auto">
        <a:xfrm>
          <a:off x="15430500" y="525018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28</xdr:col>
      <xdr:colOff>0</xdr:colOff>
      <xdr:row>8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2C3234A3-D07F-4729-9465-41258A1AB7AF}"/>
            </a:ext>
          </a:extLst>
        </xdr:cNvPr>
        <xdr:cNvSpPr txBox="1">
          <a:spLocks noChangeArrowheads="1"/>
        </xdr:cNvSpPr>
      </xdr:nvSpPr>
      <xdr:spPr bwMode="auto">
        <a:xfrm>
          <a:off x="15430500" y="140970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28</xdr:col>
      <xdr:colOff>0</xdr:colOff>
      <xdr:row>18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5C8A6672-9A35-4E53-B5F4-4EB15879842D}"/>
            </a:ext>
          </a:extLst>
        </xdr:cNvPr>
        <xdr:cNvSpPr txBox="1">
          <a:spLocks noChangeArrowheads="1"/>
        </xdr:cNvSpPr>
      </xdr:nvSpPr>
      <xdr:spPr bwMode="auto">
        <a:xfrm>
          <a:off x="15430500" y="354330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26</xdr:col>
      <xdr:colOff>0</xdr:colOff>
      <xdr:row>16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3A132C5F-486C-4A84-825E-BEFDBFAFD841}"/>
            </a:ext>
          </a:extLst>
        </xdr:cNvPr>
        <xdr:cNvSpPr txBox="1">
          <a:spLocks noChangeArrowheads="1"/>
        </xdr:cNvSpPr>
      </xdr:nvSpPr>
      <xdr:spPr bwMode="auto">
        <a:xfrm>
          <a:off x="14196060" y="311658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28</xdr:col>
      <xdr:colOff>0</xdr:colOff>
      <xdr:row>30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EAE10C49-EFD9-4DF8-8373-5E86A388E4DE}"/>
            </a:ext>
          </a:extLst>
        </xdr:cNvPr>
        <xdr:cNvSpPr txBox="1">
          <a:spLocks noChangeArrowheads="1"/>
        </xdr:cNvSpPr>
      </xdr:nvSpPr>
      <xdr:spPr bwMode="auto">
        <a:xfrm>
          <a:off x="15430500" y="610362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F9C8EB40-E97F-494B-845C-A162444720FF}"/>
            </a:ext>
          </a:extLst>
        </xdr:cNvPr>
        <xdr:cNvSpPr txBox="1">
          <a:spLocks noChangeArrowheads="1"/>
        </xdr:cNvSpPr>
      </xdr:nvSpPr>
      <xdr:spPr bwMode="auto">
        <a:xfrm>
          <a:off x="14813280" y="695706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28</xdr:col>
      <xdr:colOff>0</xdr:colOff>
      <xdr:row>38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A547F746-8599-483E-B19F-8416CA0BAAB9}"/>
            </a:ext>
          </a:extLst>
        </xdr:cNvPr>
        <xdr:cNvSpPr txBox="1">
          <a:spLocks noChangeArrowheads="1"/>
        </xdr:cNvSpPr>
      </xdr:nvSpPr>
      <xdr:spPr bwMode="auto">
        <a:xfrm>
          <a:off x="15430500" y="781050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43</xdr:row>
      <xdr:rowOff>0</xdr:rowOff>
    </xdr:from>
    <xdr:to>
      <xdr:col>27</xdr:col>
      <xdr:colOff>0</xdr:colOff>
      <xdr:row>45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3CCC87EB-4843-43BE-935D-6C14C128F144}"/>
            </a:ext>
          </a:extLst>
        </xdr:cNvPr>
        <xdr:cNvSpPr txBox="1">
          <a:spLocks noChangeArrowheads="1"/>
        </xdr:cNvSpPr>
      </xdr:nvSpPr>
      <xdr:spPr bwMode="auto">
        <a:xfrm>
          <a:off x="14813280" y="930402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26</xdr:col>
      <xdr:colOff>0</xdr:colOff>
      <xdr:row>40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B98BD8D5-9EDD-4129-8408-37A0A706EDB0}"/>
            </a:ext>
          </a:extLst>
        </xdr:cNvPr>
        <xdr:cNvSpPr txBox="1">
          <a:spLocks noChangeArrowheads="1"/>
        </xdr:cNvSpPr>
      </xdr:nvSpPr>
      <xdr:spPr bwMode="auto">
        <a:xfrm>
          <a:off x="14196060" y="823722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28</xdr:col>
      <xdr:colOff>0</xdr:colOff>
      <xdr:row>48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9A20ABFD-C739-48F1-987E-8602C04BD35A}"/>
            </a:ext>
          </a:extLst>
        </xdr:cNvPr>
        <xdr:cNvSpPr txBox="1">
          <a:spLocks noChangeArrowheads="1"/>
        </xdr:cNvSpPr>
      </xdr:nvSpPr>
      <xdr:spPr bwMode="auto">
        <a:xfrm>
          <a:off x="15430500" y="994410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28</xdr:col>
      <xdr:colOff>0</xdr:colOff>
      <xdr:row>42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A22FF441-5BC0-453D-926C-E2717345E26A}"/>
            </a:ext>
          </a:extLst>
        </xdr:cNvPr>
        <xdr:cNvSpPr txBox="1">
          <a:spLocks noChangeArrowheads="1"/>
        </xdr:cNvSpPr>
      </xdr:nvSpPr>
      <xdr:spPr bwMode="auto">
        <a:xfrm>
          <a:off x="15430500" y="866394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38</xdr:row>
      <xdr:rowOff>0</xdr:rowOff>
    </xdr:from>
    <xdr:to>
      <xdr:col>14</xdr:col>
      <xdr:colOff>0</xdr:colOff>
      <xdr:row>40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5DFA8066-BFCA-4364-9C38-AFB7032C7434}"/>
            </a:ext>
          </a:extLst>
        </xdr:cNvPr>
        <xdr:cNvSpPr txBox="1">
          <a:spLocks noChangeArrowheads="1"/>
        </xdr:cNvSpPr>
      </xdr:nvSpPr>
      <xdr:spPr bwMode="auto">
        <a:xfrm>
          <a:off x="6789420" y="8237220"/>
          <a:ext cx="18516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95</xdr:row>
      <xdr:rowOff>0</xdr:rowOff>
    </xdr:from>
    <xdr:to>
      <xdr:col>12</xdr:col>
      <xdr:colOff>0</xdr:colOff>
      <xdr:row>97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DAFFBF5-0C15-4056-8E04-8796CE3B97DA}"/>
            </a:ext>
          </a:extLst>
        </xdr:cNvPr>
        <xdr:cNvSpPr txBox="1">
          <a:spLocks noChangeArrowheads="1"/>
        </xdr:cNvSpPr>
      </xdr:nvSpPr>
      <xdr:spPr bwMode="auto">
        <a:xfrm>
          <a:off x="6789420" y="15925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104</xdr:row>
      <xdr:rowOff>0</xdr:rowOff>
    </xdr:from>
    <xdr:to>
      <xdr:col>12</xdr:col>
      <xdr:colOff>0</xdr:colOff>
      <xdr:row>106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2292BF8-D5FC-4FB3-94FC-8548ADE66111}"/>
            </a:ext>
          </a:extLst>
        </xdr:cNvPr>
        <xdr:cNvSpPr txBox="1">
          <a:spLocks noChangeArrowheads="1"/>
        </xdr:cNvSpPr>
      </xdr:nvSpPr>
      <xdr:spPr bwMode="auto">
        <a:xfrm>
          <a:off x="678942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123</xdr:row>
      <xdr:rowOff>0</xdr:rowOff>
    </xdr:from>
    <xdr:to>
      <xdr:col>12</xdr:col>
      <xdr:colOff>0</xdr:colOff>
      <xdr:row>125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AB9B465-7D7A-430D-A31F-3620433F6CF2}"/>
            </a:ext>
          </a:extLst>
        </xdr:cNvPr>
        <xdr:cNvSpPr txBox="1">
          <a:spLocks noChangeArrowheads="1"/>
        </xdr:cNvSpPr>
      </xdr:nvSpPr>
      <xdr:spPr bwMode="auto">
        <a:xfrm>
          <a:off x="6789420" y="20619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113</xdr:row>
      <xdr:rowOff>0</xdr:rowOff>
    </xdr:from>
    <xdr:to>
      <xdr:col>12</xdr:col>
      <xdr:colOff>0</xdr:colOff>
      <xdr:row>115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22E3401-FCFF-485C-885F-36991EF572D6}"/>
            </a:ext>
          </a:extLst>
        </xdr:cNvPr>
        <xdr:cNvSpPr txBox="1">
          <a:spLocks noChangeArrowheads="1"/>
        </xdr:cNvSpPr>
      </xdr:nvSpPr>
      <xdr:spPr bwMode="auto">
        <a:xfrm>
          <a:off x="6789420" y="18943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95</xdr:row>
      <xdr:rowOff>0</xdr:rowOff>
    </xdr:from>
    <xdr:to>
      <xdr:col>26</xdr:col>
      <xdr:colOff>0</xdr:colOff>
      <xdr:row>97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FD73EC84-54EC-429C-A1C6-11BE63803CC1}"/>
            </a:ext>
          </a:extLst>
        </xdr:cNvPr>
        <xdr:cNvSpPr txBox="1">
          <a:spLocks noChangeArrowheads="1"/>
        </xdr:cNvSpPr>
      </xdr:nvSpPr>
      <xdr:spPr bwMode="auto">
        <a:xfrm>
          <a:off x="15430500" y="15925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104</xdr:row>
      <xdr:rowOff>0</xdr:rowOff>
    </xdr:from>
    <xdr:to>
      <xdr:col>26</xdr:col>
      <xdr:colOff>0</xdr:colOff>
      <xdr:row>106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8D715248-07A4-486A-9548-CE8145744D5B}"/>
            </a:ext>
          </a:extLst>
        </xdr:cNvPr>
        <xdr:cNvSpPr txBox="1">
          <a:spLocks noChangeArrowheads="1"/>
        </xdr:cNvSpPr>
      </xdr:nvSpPr>
      <xdr:spPr bwMode="auto">
        <a:xfrm>
          <a:off x="1543050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113</xdr:row>
      <xdr:rowOff>0</xdr:rowOff>
    </xdr:from>
    <xdr:to>
      <xdr:col>26</xdr:col>
      <xdr:colOff>0</xdr:colOff>
      <xdr:row>115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79B6FD4-F203-41A0-86A9-09DA1AE5BAED}"/>
            </a:ext>
          </a:extLst>
        </xdr:cNvPr>
        <xdr:cNvSpPr txBox="1">
          <a:spLocks noChangeArrowheads="1"/>
        </xdr:cNvSpPr>
      </xdr:nvSpPr>
      <xdr:spPr bwMode="auto">
        <a:xfrm>
          <a:off x="15430500" y="18943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123</xdr:row>
      <xdr:rowOff>0</xdr:rowOff>
    </xdr:from>
    <xdr:to>
      <xdr:col>26</xdr:col>
      <xdr:colOff>0</xdr:colOff>
      <xdr:row>125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C68952E-C575-4F56-8880-CF43506E527E}"/>
            </a:ext>
          </a:extLst>
        </xdr:cNvPr>
        <xdr:cNvSpPr txBox="1">
          <a:spLocks noChangeArrowheads="1"/>
        </xdr:cNvSpPr>
      </xdr:nvSpPr>
      <xdr:spPr bwMode="auto">
        <a:xfrm>
          <a:off x="15430500" y="20619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143</xdr:row>
      <xdr:rowOff>0</xdr:rowOff>
    </xdr:from>
    <xdr:to>
      <xdr:col>26</xdr:col>
      <xdr:colOff>0</xdr:colOff>
      <xdr:row>145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38EA03E-59DB-4D75-8C1C-DA59336F232B}"/>
            </a:ext>
          </a:extLst>
        </xdr:cNvPr>
        <xdr:cNvSpPr txBox="1">
          <a:spLocks noChangeArrowheads="1"/>
        </xdr:cNvSpPr>
      </xdr:nvSpPr>
      <xdr:spPr bwMode="auto">
        <a:xfrm>
          <a:off x="15430500" y="23972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152</xdr:row>
      <xdr:rowOff>0</xdr:rowOff>
    </xdr:from>
    <xdr:to>
      <xdr:col>26</xdr:col>
      <xdr:colOff>0</xdr:colOff>
      <xdr:row>154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A0A67CAF-1066-446E-9287-D9BD4D5B09FA}"/>
            </a:ext>
          </a:extLst>
        </xdr:cNvPr>
        <xdr:cNvSpPr txBox="1">
          <a:spLocks noChangeArrowheads="1"/>
        </xdr:cNvSpPr>
      </xdr:nvSpPr>
      <xdr:spPr bwMode="auto">
        <a:xfrm>
          <a:off x="15430500" y="25481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133</xdr:row>
      <xdr:rowOff>0</xdr:rowOff>
    </xdr:from>
    <xdr:to>
      <xdr:col>26</xdr:col>
      <xdr:colOff>0</xdr:colOff>
      <xdr:row>135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19BDF348-CE40-4E17-920D-570D0614F4C2}"/>
            </a:ext>
          </a:extLst>
        </xdr:cNvPr>
        <xdr:cNvSpPr txBox="1">
          <a:spLocks noChangeArrowheads="1"/>
        </xdr:cNvSpPr>
      </xdr:nvSpPr>
      <xdr:spPr bwMode="auto">
        <a:xfrm>
          <a:off x="15430500" y="22296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161</xdr:row>
      <xdr:rowOff>0</xdr:rowOff>
    </xdr:from>
    <xdr:to>
      <xdr:col>26</xdr:col>
      <xdr:colOff>0</xdr:colOff>
      <xdr:row>163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B1002051-1E30-45C0-AA5E-FA0EB3D56468}"/>
            </a:ext>
          </a:extLst>
        </xdr:cNvPr>
        <xdr:cNvSpPr txBox="1">
          <a:spLocks noChangeArrowheads="1"/>
        </xdr:cNvSpPr>
      </xdr:nvSpPr>
      <xdr:spPr bwMode="auto">
        <a:xfrm>
          <a:off x="15430500" y="26990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159</xdr:row>
      <xdr:rowOff>0</xdr:rowOff>
    </xdr:from>
    <xdr:to>
      <xdr:col>12</xdr:col>
      <xdr:colOff>0</xdr:colOff>
      <xdr:row>161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A57A7674-23EF-4F67-A7DC-60F8B687514C}"/>
            </a:ext>
          </a:extLst>
        </xdr:cNvPr>
        <xdr:cNvSpPr txBox="1">
          <a:spLocks noChangeArrowheads="1"/>
        </xdr:cNvSpPr>
      </xdr:nvSpPr>
      <xdr:spPr bwMode="auto">
        <a:xfrm>
          <a:off x="6789420" y="26654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133</xdr:row>
      <xdr:rowOff>0</xdr:rowOff>
    </xdr:from>
    <xdr:to>
      <xdr:col>12</xdr:col>
      <xdr:colOff>0</xdr:colOff>
      <xdr:row>135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3AE99D01-DF0B-4F92-A777-76098140F605}"/>
            </a:ext>
          </a:extLst>
        </xdr:cNvPr>
        <xdr:cNvSpPr txBox="1">
          <a:spLocks noChangeArrowheads="1"/>
        </xdr:cNvSpPr>
      </xdr:nvSpPr>
      <xdr:spPr bwMode="auto">
        <a:xfrm>
          <a:off x="6789420" y="22296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142</xdr:row>
      <xdr:rowOff>0</xdr:rowOff>
    </xdr:from>
    <xdr:to>
      <xdr:col>12</xdr:col>
      <xdr:colOff>0</xdr:colOff>
      <xdr:row>144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96699ACA-05D1-462F-AAA5-0F3738AEC395}"/>
            </a:ext>
          </a:extLst>
        </xdr:cNvPr>
        <xdr:cNvSpPr txBox="1">
          <a:spLocks noChangeArrowheads="1"/>
        </xdr:cNvSpPr>
      </xdr:nvSpPr>
      <xdr:spPr bwMode="auto">
        <a:xfrm>
          <a:off x="6789420" y="23804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150</xdr:row>
      <xdr:rowOff>0</xdr:rowOff>
    </xdr:from>
    <xdr:to>
      <xdr:col>12</xdr:col>
      <xdr:colOff>0</xdr:colOff>
      <xdr:row>152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45A1657-1844-4EC0-A464-4F50CDA3B946}"/>
            </a:ext>
          </a:extLst>
        </xdr:cNvPr>
        <xdr:cNvSpPr txBox="1">
          <a:spLocks noChangeArrowheads="1"/>
        </xdr:cNvSpPr>
      </xdr:nvSpPr>
      <xdr:spPr bwMode="auto">
        <a:xfrm>
          <a:off x="6789420" y="25146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104</xdr:row>
      <xdr:rowOff>0</xdr:rowOff>
    </xdr:from>
    <xdr:to>
      <xdr:col>49</xdr:col>
      <xdr:colOff>0</xdr:colOff>
      <xdr:row>106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A858E5B1-FDBC-4BB0-ADDC-4A2691CD52C6}"/>
            </a:ext>
          </a:extLst>
        </xdr:cNvPr>
        <xdr:cNvSpPr txBox="1">
          <a:spLocks noChangeArrowheads="1"/>
        </xdr:cNvSpPr>
      </xdr:nvSpPr>
      <xdr:spPr bwMode="auto">
        <a:xfrm>
          <a:off x="2962656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123</xdr:row>
      <xdr:rowOff>0</xdr:rowOff>
    </xdr:from>
    <xdr:to>
      <xdr:col>49</xdr:col>
      <xdr:colOff>0</xdr:colOff>
      <xdr:row>125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D42D3114-8F2C-427B-8FC7-E684106AEBF4}"/>
            </a:ext>
          </a:extLst>
        </xdr:cNvPr>
        <xdr:cNvSpPr txBox="1">
          <a:spLocks noChangeArrowheads="1"/>
        </xdr:cNvSpPr>
      </xdr:nvSpPr>
      <xdr:spPr bwMode="auto">
        <a:xfrm>
          <a:off x="29626560" y="20619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95</xdr:row>
      <xdr:rowOff>0</xdr:rowOff>
    </xdr:from>
    <xdr:to>
      <xdr:col>49</xdr:col>
      <xdr:colOff>0</xdr:colOff>
      <xdr:row>97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82018FD9-A0CD-415B-8388-519558B85DFD}"/>
            </a:ext>
          </a:extLst>
        </xdr:cNvPr>
        <xdr:cNvSpPr txBox="1">
          <a:spLocks noChangeArrowheads="1"/>
        </xdr:cNvSpPr>
      </xdr:nvSpPr>
      <xdr:spPr bwMode="auto">
        <a:xfrm>
          <a:off x="29626560" y="15925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113</xdr:row>
      <xdr:rowOff>0</xdr:rowOff>
    </xdr:from>
    <xdr:to>
      <xdr:col>49</xdr:col>
      <xdr:colOff>0</xdr:colOff>
      <xdr:row>115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FF2099B2-1D81-43A6-866C-C14441C6F1FF}"/>
            </a:ext>
          </a:extLst>
        </xdr:cNvPr>
        <xdr:cNvSpPr txBox="1">
          <a:spLocks noChangeArrowheads="1"/>
        </xdr:cNvSpPr>
      </xdr:nvSpPr>
      <xdr:spPr bwMode="auto">
        <a:xfrm>
          <a:off x="29626560" y="18943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133</xdr:row>
      <xdr:rowOff>0</xdr:rowOff>
    </xdr:from>
    <xdr:to>
      <xdr:col>49</xdr:col>
      <xdr:colOff>0</xdr:colOff>
      <xdr:row>135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7AD234AA-D8B6-436E-BCDB-A53DB4BCFA34}"/>
            </a:ext>
          </a:extLst>
        </xdr:cNvPr>
        <xdr:cNvSpPr txBox="1">
          <a:spLocks noChangeArrowheads="1"/>
        </xdr:cNvSpPr>
      </xdr:nvSpPr>
      <xdr:spPr bwMode="auto">
        <a:xfrm>
          <a:off x="29626560" y="22296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143</xdr:row>
      <xdr:rowOff>0</xdr:rowOff>
    </xdr:from>
    <xdr:to>
      <xdr:col>49</xdr:col>
      <xdr:colOff>0</xdr:colOff>
      <xdr:row>145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6832EC1A-36BC-44C6-BFDC-FB3E0EB90949}"/>
            </a:ext>
          </a:extLst>
        </xdr:cNvPr>
        <xdr:cNvSpPr txBox="1">
          <a:spLocks noChangeArrowheads="1"/>
        </xdr:cNvSpPr>
      </xdr:nvSpPr>
      <xdr:spPr bwMode="auto">
        <a:xfrm>
          <a:off x="29626560" y="23972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152</xdr:row>
      <xdr:rowOff>0</xdr:rowOff>
    </xdr:from>
    <xdr:to>
      <xdr:col>49</xdr:col>
      <xdr:colOff>0</xdr:colOff>
      <xdr:row>154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8133CAB0-62C1-46F4-807C-9F2ACEB8F239}"/>
            </a:ext>
          </a:extLst>
        </xdr:cNvPr>
        <xdr:cNvSpPr txBox="1">
          <a:spLocks noChangeArrowheads="1"/>
        </xdr:cNvSpPr>
      </xdr:nvSpPr>
      <xdr:spPr bwMode="auto">
        <a:xfrm>
          <a:off x="29626560" y="25481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161</xdr:row>
      <xdr:rowOff>0</xdr:rowOff>
    </xdr:from>
    <xdr:to>
      <xdr:col>49</xdr:col>
      <xdr:colOff>0</xdr:colOff>
      <xdr:row>163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F0E0B2A1-28A4-4846-8741-7A163564F853}"/>
            </a:ext>
          </a:extLst>
        </xdr:cNvPr>
        <xdr:cNvSpPr txBox="1">
          <a:spLocks noChangeArrowheads="1"/>
        </xdr:cNvSpPr>
      </xdr:nvSpPr>
      <xdr:spPr bwMode="auto">
        <a:xfrm>
          <a:off x="29626560" y="26990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95</xdr:row>
      <xdr:rowOff>0</xdr:rowOff>
    </xdr:from>
    <xdr:to>
      <xdr:col>63</xdr:col>
      <xdr:colOff>0</xdr:colOff>
      <xdr:row>97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7A25D42F-5440-4F22-A0BB-A7D7507C9E9C}"/>
            </a:ext>
          </a:extLst>
        </xdr:cNvPr>
        <xdr:cNvSpPr txBox="1">
          <a:spLocks noChangeArrowheads="1"/>
        </xdr:cNvSpPr>
      </xdr:nvSpPr>
      <xdr:spPr bwMode="auto">
        <a:xfrm>
          <a:off x="38267640" y="15925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104</xdr:row>
      <xdr:rowOff>0</xdr:rowOff>
    </xdr:from>
    <xdr:to>
      <xdr:col>63</xdr:col>
      <xdr:colOff>0</xdr:colOff>
      <xdr:row>106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D85E720-74A6-4B1F-8626-27FF7148DC90}"/>
            </a:ext>
          </a:extLst>
        </xdr:cNvPr>
        <xdr:cNvSpPr txBox="1">
          <a:spLocks noChangeArrowheads="1"/>
        </xdr:cNvSpPr>
      </xdr:nvSpPr>
      <xdr:spPr bwMode="auto">
        <a:xfrm>
          <a:off x="3826764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112</xdr:row>
      <xdr:rowOff>0</xdr:rowOff>
    </xdr:from>
    <xdr:to>
      <xdr:col>63</xdr:col>
      <xdr:colOff>0</xdr:colOff>
      <xdr:row>114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70574543-25B9-48C6-9B28-04377B2269FA}"/>
            </a:ext>
          </a:extLst>
        </xdr:cNvPr>
        <xdr:cNvSpPr txBox="1">
          <a:spLocks noChangeArrowheads="1"/>
        </xdr:cNvSpPr>
      </xdr:nvSpPr>
      <xdr:spPr bwMode="auto">
        <a:xfrm>
          <a:off x="38267640" y="18775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121</xdr:row>
      <xdr:rowOff>0</xdr:rowOff>
    </xdr:from>
    <xdr:to>
      <xdr:col>63</xdr:col>
      <xdr:colOff>0</xdr:colOff>
      <xdr:row>123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760759B8-CD81-4153-8F16-6F10959A3EC0}"/>
            </a:ext>
          </a:extLst>
        </xdr:cNvPr>
        <xdr:cNvSpPr txBox="1">
          <a:spLocks noChangeArrowheads="1"/>
        </xdr:cNvSpPr>
      </xdr:nvSpPr>
      <xdr:spPr bwMode="auto">
        <a:xfrm>
          <a:off x="38267640" y="20284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62</xdr:col>
      <xdr:colOff>0</xdr:colOff>
      <xdr:row>131</xdr:row>
      <xdr:rowOff>0</xdr:rowOff>
    </xdr:from>
    <xdr:to>
      <xdr:col>63</xdr:col>
      <xdr:colOff>0</xdr:colOff>
      <xdr:row>133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EA8A043C-6284-42C1-99E0-864448B431BD}"/>
            </a:ext>
          </a:extLst>
        </xdr:cNvPr>
        <xdr:cNvSpPr txBox="1">
          <a:spLocks noChangeArrowheads="1"/>
        </xdr:cNvSpPr>
      </xdr:nvSpPr>
      <xdr:spPr bwMode="auto">
        <a:xfrm>
          <a:off x="38267640" y="21960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141</xdr:row>
      <xdr:rowOff>0</xdr:rowOff>
    </xdr:from>
    <xdr:to>
      <xdr:col>63</xdr:col>
      <xdr:colOff>0</xdr:colOff>
      <xdr:row>143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3E990360-BC02-4B45-9F5B-6F4640AF76DD}"/>
            </a:ext>
          </a:extLst>
        </xdr:cNvPr>
        <xdr:cNvSpPr txBox="1">
          <a:spLocks noChangeArrowheads="1"/>
        </xdr:cNvSpPr>
      </xdr:nvSpPr>
      <xdr:spPr bwMode="auto">
        <a:xfrm>
          <a:off x="38267640" y="23637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0B68652-9987-4078-A1B0-DA5112071C6D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E3291466-7709-4BC2-B457-24086FD60174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37</xdr:row>
      <xdr:rowOff>0</xdr:rowOff>
    </xdr:from>
    <xdr:to>
      <xdr:col>26</xdr:col>
      <xdr:colOff>0</xdr:colOff>
      <xdr:row>39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6E858B7F-6F7C-431F-9A21-3409EB172F0D}"/>
            </a:ext>
          </a:extLst>
        </xdr:cNvPr>
        <xdr:cNvSpPr txBox="1">
          <a:spLocks noChangeArrowheads="1"/>
        </xdr:cNvSpPr>
      </xdr:nvSpPr>
      <xdr:spPr bwMode="auto">
        <a:xfrm>
          <a:off x="15430500" y="6202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27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26016592-A85B-47D7-AA86-7A8AFB700F94}"/>
            </a:ext>
          </a:extLst>
        </xdr:cNvPr>
        <xdr:cNvSpPr txBox="1">
          <a:spLocks noChangeArrowheads="1"/>
        </xdr:cNvSpPr>
      </xdr:nvSpPr>
      <xdr:spPr bwMode="auto">
        <a:xfrm>
          <a:off x="6789420" y="4526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159</xdr:row>
      <xdr:rowOff>0</xdr:rowOff>
    </xdr:from>
    <xdr:to>
      <xdr:col>63</xdr:col>
      <xdr:colOff>0</xdr:colOff>
      <xdr:row>161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1F632970-2EEB-4019-8B48-761F9E8D3ADE}"/>
            </a:ext>
          </a:extLst>
        </xdr:cNvPr>
        <xdr:cNvSpPr txBox="1">
          <a:spLocks noChangeArrowheads="1"/>
        </xdr:cNvSpPr>
      </xdr:nvSpPr>
      <xdr:spPr bwMode="auto">
        <a:xfrm>
          <a:off x="38267640" y="26654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150</xdr:row>
      <xdr:rowOff>0</xdr:rowOff>
    </xdr:from>
    <xdr:to>
      <xdr:col>63</xdr:col>
      <xdr:colOff>0</xdr:colOff>
      <xdr:row>152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A2EE60A-F2E3-4AFA-A0A7-39B7A6E1F6C4}"/>
            </a:ext>
          </a:extLst>
        </xdr:cNvPr>
        <xdr:cNvSpPr txBox="1">
          <a:spLocks noChangeArrowheads="1"/>
        </xdr:cNvSpPr>
      </xdr:nvSpPr>
      <xdr:spPr bwMode="auto">
        <a:xfrm>
          <a:off x="38267640" y="25146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31</xdr:col>
      <xdr:colOff>0</xdr:colOff>
      <xdr:row>94</xdr:row>
      <xdr:rowOff>0</xdr:rowOff>
    </xdr:from>
    <xdr:to>
      <xdr:col>36</xdr:col>
      <xdr:colOff>0</xdr:colOff>
      <xdr:row>94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CD2FE801-4CE8-40BA-8F03-AD4A314F8710}"/>
            </a:ext>
          </a:extLst>
        </xdr:cNvPr>
        <xdr:cNvSpPr>
          <a:spLocks noChangeShapeType="1"/>
        </xdr:cNvSpPr>
      </xdr:nvSpPr>
      <xdr:spPr bwMode="auto">
        <a:xfrm>
          <a:off x="19133820" y="157581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100</xdr:row>
      <xdr:rowOff>0</xdr:rowOff>
    </xdr:from>
    <xdr:to>
      <xdr:col>7</xdr:col>
      <xdr:colOff>0</xdr:colOff>
      <xdr:row>100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1A55A4CE-C02F-4B05-9816-264E7EBF7E7E}"/>
            </a:ext>
          </a:extLst>
        </xdr:cNvPr>
        <xdr:cNvSpPr>
          <a:spLocks noChangeShapeType="1"/>
        </xdr:cNvSpPr>
      </xdr:nvSpPr>
      <xdr:spPr bwMode="auto">
        <a:xfrm>
          <a:off x="617220" y="167640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144</xdr:row>
      <xdr:rowOff>0</xdr:rowOff>
    </xdr:from>
    <xdr:to>
      <xdr:col>7</xdr:col>
      <xdr:colOff>0</xdr:colOff>
      <xdr:row>144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53E7E136-CA3C-4BEC-800F-4292EAEAE463}"/>
            </a:ext>
          </a:extLst>
        </xdr:cNvPr>
        <xdr:cNvSpPr>
          <a:spLocks noChangeShapeType="1"/>
        </xdr:cNvSpPr>
      </xdr:nvSpPr>
      <xdr:spPr bwMode="auto">
        <a:xfrm flipH="1">
          <a:off x="617220" y="241401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15891A5-C2D2-499A-8A7C-2F6A50ECA6AE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11</xdr:col>
      <xdr:colOff>0</xdr:colOff>
      <xdr:row>37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36B7894B-8496-45C9-AE58-444F5187298C}"/>
            </a:ext>
          </a:extLst>
        </xdr:cNvPr>
        <xdr:cNvSpPr txBox="1">
          <a:spLocks noChangeArrowheads="1"/>
        </xdr:cNvSpPr>
      </xdr:nvSpPr>
      <xdr:spPr bwMode="auto">
        <a:xfrm>
          <a:off x="6789420" y="6202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73069758-FFBF-4163-8126-C6D10C9E6F33}"/>
            </a:ext>
          </a:extLst>
        </xdr:cNvPr>
        <xdr:cNvSpPr txBox="1">
          <a:spLocks noChangeArrowheads="1"/>
        </xdr:cNvSpPr>
      </xdr:nvSpPr>
      <xdr:spPr bwMode="auto">
        <a:xfrm>
          <a:off x="678942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C285E4C0-F9E8-41A9-9285-0C8FCF598BCA}"/>
            </a:ext>
          </a:extLst>
        </xdr:cNvPr>
        <xdr:cNvSpPr txBox="1">
          <a:spLocks noChangeArrowheads="1"/>
        </xdr:cNvSpPr>
      </xdr:nvSpPr>
      <xdr:spPr bwMode="auto">
        <a:xfrm>
          <a:off x="678942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47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0EF36BF1-54F7-4105-B5C6-88DFCC967B2B}"/>
            </a:ext>
          </a:extLst>
        </xdr:cNvPr>
        <xdr:cNvSpPr txBox="1">
          <a:spLocks noChangeArrowheads="1"/>
        </xdr:cNvSpPr>
      </xdr:nvSpPr>
      <xdr:spPr bwMode="auto">
        <a:xfrm>
          <a:off x="6789420" y="7879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73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3F187416-6D73-4042-9759-FF36798FE893}"/>
            </a:ext>
          </a:extLst>
        </xdr:cNvPr>
        <xdr:cNvSpPr txBox="1">
          <a:spLocks noChangeArrowheads="1"/>
        </xdr:cNvSpPr>
      </xdr:nvSpPr>
      <xdr:spPr bwMode="auto">
        <a:xfrm>
          <a:off x="6789420" y="12237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75</xdr:row>
      <xdr:rowOff>0</xdr:rowOff>
    </xdr:from>
    <xdr:to>
      <xdr:col>26</xdr:col>
      <xdr:colOff>0</xdr:colOff>
      <xdr:row>77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E3B507B3-C611-4F43-82DC-E00BC201C10C}"/>
            </a:ext>
          </a:extLst>
        </xdr:cNvPr>
        <xdr:cNvSpPr txBox="1">
          <a:spLocks noChangeArrowheads="1"/>
        </xdr:cNvSpPr>
      </xdr:nvSpPr>
      <xdr:spPr bwMode="auto">
        <a:xfrm>
          <a:off x="15430500" y="12573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66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FA8B08E5-162A-4D87-8D45-142C3F1D67CE}"/>
            </a:ext>
          </a:extLst>
        </xdr:cNvPr>
        <xdr:cNvSpPr txBox="1">
          <a:spLocks noChangeArrowheads="1"/>
        </xdr:cNvSpPr>
      </xdr:nvSpPr>
      <xdr:spPr bwMode="auto">
        <a:xfrm>
          <a:off x="1543050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57</xdr:row>
      <xdr:rowOff>0</xdr:rowOff>
    </xdr:from>
    <xdr:to>
      <xdr:col>26</xdr:col>
      <xdr:colOff>0</xdr:colOff>
      <xdr:row>59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8AEF1E89-6B37-4A4A-8003-E876EAEEED1A}"/>
            </a:ext>
          </a:extLst>
        </xdr:cNvPr>
        <xdr:cNvSpPr txBox="1">
          <a:spLocks noChangeArrowheads="1"/>
        </xdr:cNvSpPr>
      </xdr:nvSpPr>
      <xdr:spPr bwMode="auto">
        <a:xfrm>
          <a:off x="15430500" y="9555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47</xdr:row>
      <xdr:rowOff>0</xdr:rowOff>
    </xdr:from>
    <xdr:to>
      <xdr:col>26</xdr:col>
      <xdr:colOff>0</xdr:colOff>
      <xdr:row>49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4BD092BD-7C5A-4BB4-B4D1-19D8591A1032}"/>
            </a:ext>
          </a:extLst>
        </xdr:cNvPr>
        <xdr:cNvSpPr txBox="1">
          <a:spLocks noChangeArrowheads="1"/>
        </xdr:cNvSpPr>
      </xdr:nvSpPr>
      <xdr:spPr bwMode="auto">
        <a:xfrm>
          <a:off x="15430500" y="7879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27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52A8811D-F8D7-434B-9006-263E0AA0DDAB}"/>
            </a:ext>
          </a:extLst>
        </xdr:cNvPr>
        <xdr:cNvSpPr txBox="1">
          <a:spLocks noChangeArrowheads="1"/>
        </xdr:cNvSpPr>
      </xdr:nvSpPr>
      <xdr:spPr bwMode="auto">
        <a:xfrm>
          <a:off x="15430500" y="4526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F75C03CA-75A8-42B1-9548-128EA92876B3}"/>
            </a:ext>
          </a:extLst>
        </xdr:cNvPr>
        <xdr:cNvSpPr txBox="1">
          <a:spLocks noChangeArrowheads="1"/>
        </xdr:cNvSpPr>
      </xdr:nvSpPr>
      <xdr:spPr bwMode="auto">
        <a:xfrm>
          <a:off x="1543050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18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2A674207-D475-4A50-A4D9-004356BB06B7}"/>
            </a:ext>
          </a:extLst>
        </xdr:cNvPr>
        <xdr:cNvSpPr txBox="1">
          <a:spLocks noChangeArrowheads="1"/>
        </xdr:cNvSpPr>
      </xdr:nvSpPr>
      <xdr:spPr bwMode="auto">
        <a:xfrm>
          <a:off x="2962656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27</xdr:row>
      <xdr:rowOff>0</xdr:rowOff>
    </xdr:from>
    <xdr:to>
      <xdr:col>49</xdr:col>
      <xdr:colOff>0</xdr:colOff>
      <xdr:row>29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8319EC5F-9869-4D0F-AADC-8A94F0F0664C}"/>
            </a:ext>
          </a:extLst>
        </xdr:cNvPr>
        <xdr:cNvSpPr txBox="1">
          <a:spLocks noChangeArrowheads="1"/>
        </xdr:cNvSpPr>
      </xdr:nvSpPr>
      <xdr:spPr bwMode="auto">
        <a:xfrm>
          <a:off x="29626560" y="4526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5E9D72F4-05FF-4486-9D44-64AB47A61473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37</xdr:row>
      <xdr:rowOff>0</xdr:rowOff>
    </xdr:from>
    <xdr:to>
      <xdr:col>49</xdr:col>
      <xdr:colOff>0</xdr:colOff>
      <xdr:row>39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73D514DA-FD67-4862-B5F0-A24204DD370A}"/>
            </a:ext>
          </a:extLst>
        </xdr:cNvPr>
        <xdr:cNvSpPr txBox="1">
          <a:spLocks noChangeArrowheads="1"/>
        </xdr:cNvSpPr>
      </xdr:nvSpPr>
      <xdr:spPr bwMode="auto">
        <a:xfrm>
          <a:off x="29626560" y="6202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47</xdr:row>
      <xdr:rowOff>0</xdr:rowOff>
    </xdr:from>
    <xdr:to>
      <xdr:col>49</xdr:col>
      <xdr:colOff>0</xdr:colOff>
      <xdr:row>49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A7285018-C299-4731-B5A6-BE711B162160}"/>
            </a:ext>
          </a:extLst>
        </xdr:cNvPr>
        <xdr:cNvSpPr txBox="1">
          <a:spLocks noChangeArrowheads="1"/>
        </xdr:cNvSpPr>
      </xdr:nvSpPr>
      <xdr:spPr bwMode="auto">
        <a:xfrm>
          <a:off x="29626560" y="7879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48</xdr:col>
      <xdr:colOff>0</xdr:colOff>
      <xdr:row>56</xdr:row>
      <xdr:rowOff>0</xdr:rowOff>
    </xdr:from>
    <xdr:to>
      <xdr:col>49</xdr:col>
      <xdr:colOff>0</xdr:colOff>
      <xdr:row>58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B27CE22D-FEFA-4278-AE07-3FDFDEC36B6F}"/>
            </a:ext>
          </a:extLst>
        </xdr:cNvPr>
        <xdr:cNvSpPr txBox="1">
          <a:spLocks noChangeArrowheads="1"/>
        </xdr:cNvSpPr>
      </xdr:nvSpPr>
      <xdr:spPr bwMode="auto">
        <a:xfrm>
          <a:off x="2962656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64</xdr:row>
      <xdr:rowOff>0</xdr:rowOff>
    </xdr:from>
    <xdr:to>
      <xdr:col>49</xdr:col>
      <xdr:colOff>0</xdr:colOff>
      <xdr:row>66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C0920B89-98DF-40EC-A8D4-D37A50B3858C}"/>
            </a:ext>
          </a:extLst>
        </xdr:cNvPr>
        <xdr:cNvSpPr txBox="1">
          <a:spLocks noChangeArrowheads="1"/>
        </xdr:cNvSpPr>
      </xdr:nvSpPr>
      <xdr:spPr bwMode="auto">
        <a:xfrm>
          <a:off x="2962656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48</xdr:col>
      <xdr:colOff>0</xdr:colOff>
      <xdr:row>73</xdr:row>
      <xdr:rowOff>0</xdr:rowOff>
    </xdr:from>
    <xdr:to>
      <xdr:col>49</xdr:col>
      <xdr:colOff>0</xdr:colOff>
      <xdr:row>75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D704B15F-23F3-4BA0-B42D-DB19F58E818A}"/>
            </a:ext>
          </a:extLst>
        </xdr:cNvPr>
        <xdr:cNvSpPr txBox="1">
          <a:spLocks noChangeArrowheads="1"/>
        </xdr:cNvSpPr>
      </xdr:nvSpPr>
      <xdr:spPr bwMode="auto">
        <a:xfrm>
          <a:off x="29626560" y="12237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73</xdr:row>
      <xdr:rowOff>0</xdr:rowOff>
    </xdr:from>
    <xdr:to>
      <xdr:col>63</xdr:col>
      <xdr:colOff>0</xdr:colOff>
      <xdr:row>75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F6732A23-CA08-4803-9ECD-BDDAD24583D8}"/>
            </a:ext>
          </a:extLst>
        </xdr:cNvPr>
        <xdr:cNvSpPr txBox="1">
          <a:spLocks noChangeArrowheads="1"/>
        </xdr:cNvSpPr>
      </xdr:nvSpPr>
      <xdr:spPr bwMode="auto">
        <a:xfrm>
          <a:off x="38267640" y="12237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64</xdr:row>
      <xdr:rowOff>0</xdr:rowOff>
    </xdr:from>
    <xdr:to>
      <xdr:col>63</xdr:col>
      <xdr:colOff>0</xdr:colOff>
      <xdr:row>66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FD0B125D-A7DB-4B5C-B567-A2670010B806}"/>
            </a:ext>
          </a:extLst>
        </xdr:cNvPr>
        <xdr:cNvSpPr txBox="1">
          <a:spLocks noChangeArrowheads="1"/>
        </xdr:cNvSpPr>
      </xdr:nvSpPr>
      <xdr:spPr bwMode="auto">
        <a:xfrm>
          <a:off x="3826764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55</xdr:row>
      <xdr:rowOff>0</xdr:rowOff>
    </xdr:from>
    <xdr:to>
      <xdr:col>63</xdr:col>
      <xdr:colOff>0</xdr:colOff>
      <xdr:row>57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86877A9B-5C7C-459C-934E-4678F161C052}"/>
            </a:ext>
          </a:extLst>
        </xdr:cNvPr>
        <xdr:cNvSpPr txBox="1">
          <a:spLocks noChangeArrowheads="1"/>
        </xdr:cNvSpPr>
      </xdr:nvSpPr>
      <xdr:spPr bwMode="auto">
        <a:xfrm>
          <a:off x="38267640" y="9220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62</xdr:col>
      <xdr:colOff>0</xdr:colOff>
      <xdr:row>45</xdr:row>
      <xdr:rowOff>0</xdr:rowOff>
    </xdr:from>
    <xdr:to>
      <xdr:col>63</xdr:col>
      <xdr:colOff>0</xdr:colOff>
      <xdr:row>47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E8235C9C-1509-4BE1-9E16-E8D3A183DA2D}"/>
            </a:ext>
          </a:extLst>
        </xdr:cNvPr>
        <xdr:cNvSpPr txBox="1">
          <a:spLocks noChangeArrowheads="1"/>
        </xdr:cNvSpPr>
      </xdr:nvSpPr>
      <xdr:spPr bwMode="auto">
        <a:xfrm>
          <a:off x="38267640" y="7543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63</xdr:col>
      <xdr:colOff>0</xdr:colOff>
      <xdr:row>37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B77791A7-F18F-4B4B-9F99-8A5A821893C1}"/>
            </a:ext>
          </a:extLst>
        </xdr:cNvPr>
        <xdr:cNvSpPr txBox="1">
          <a:spLocks noChangeArrowheads="1"/>
        </xdr:cNvSpPr>
      </xdr:nvSpPr>
      <xdr:spPr bwMode="auto">
        <a:xfrm>
          <a:off x="38267640" y="5867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1B3A6598-4F8D-44C9-9AC6-304F67125298}"/>
            </a:ext>
          </a:extLst>
        </xdr:cNvPr>
        <xdr:cNvSpPr txBox="1">
          <a:spLocks noChangeArrowheads="1"/>
        </xdr:cNvSpPr>
      </xdr:nvSpPr>
      <xdr:spPr bwMode="auto">
        <a:xfrm>
          <a:off x="3826764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55573129-2CF7-48B9-90D6-663705BD9F43}"/>
            </a:ext>
          </a:extLst>
        </xdr:cNvPr>
        <xdr:cNvSpPr txBox="1">
          <a:spLocks noChangeArrowheads="1"/>
        </xdr:cNvSpPr>
      </xdr:nvSpPr>
      <xdr:spPr bwMode="auto">
        <a:xfrm>
          <a:off x="38267640" y="1508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63</xdr:col>
      <xdr:colOff>0</xdr:colOff>
      <xdr:row>20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ED714FD5-1605-4F13-B3BE-D24EF2CB991B}"/>
            </a:ext>
          </a:extLst>
        </xdr:cNvPr>
        <xdr:cNvSpPr txBox="1">
          <a:spLocks noChangeArrowheads="1"/>
        </xdr:cNvSpPr>
      </xdr:nvSpPr>
      <xdr:spPr bwMode="auto">
        <a:xfrm>
          <a:off x="38267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68</xdr:col>
      <xdr:colOff>0</xdr:colOff>
      <xdr:row>28</xdr:row>
      <xdr:rowOff>0</xdr:rowOff>
    </xdr:from>
    <xdr:to>
      <xdr:col>73</xdr:col>
      <xdr:colOff>0</xdr:colOff>
      <xdr:row>28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3C9F2150-FCB2-40DF-9CB8-4104CE6429D7}"/>
            </a:ext>
          </a:extLst>
        </xdr:cNvPr>
        <xdr:cNvSpPr>
          <a:spLocks noChangeShapeType="1"/>
        </xdr:cNvSpPr>
      </xdr:nvSpPr>
      <xdr:spPr bwMode="auto">
        <a:xfrm>
          <a:off x="41970960" y="46939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32</xdr:row>
      <xdr:rowOff>0</xdr:rowOff>
    </xdr:from>
    <xdr:to>
      <xdr:col>73</xdr:col>
      <xdr:colOff>0</xdr:colOff>
      <xdr:row>32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8281B014-2B3C-4F29-8FF3-24763309F214}"/>
            </a:ext>
          </a:extLst>
        </xdr:cNvPr>
        <xdr:cNvSpPr>
          <a:spLocks noChangeShapeType="1"/>
        </xdr:cNvSpPr>
      </xdr:nvSpPr>
      <xdr:spPr bwMode="auto">
        <a:xfrm>
          <a:off x="41970960" y="53644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38</xdr:row>
      <xdr:rowOff>0</xdr:rowOff>
    </xdr:from>
    <xdr:to>
      <xdr:col>73</xdr:col>
      <xdr:colOff>0</xdr:colOff>
      <xdr:row>38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A0850B59-2F56-4527-B1FE-29337D3C0D51}"/>
            </a:ext>
          </a:extLst>
        </xdr:cNvPr>
        <xdr:cNvSpPr>
          <a:spLocks noChangeShapeType="1"/>
        </xdr:cNvSpPr>
      </xdr:nvSpPr>
      <xdr:spPr bwMode="auto">
        <a:xfrm>
          <a:off x="41970960" y="63703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48</xdr:row>
      <xdr:rowOff>0</xdr:rowOff>
    </xdr:from>
    <xdr:to>
      <xdr:col>73</xdr:col>
      <xdr:colOff>0</xdr:colOff>
      <xdr:row>48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2399B586-D3A0-4BD9-8A43-F5FC813DB6E7}"/>
            </a:ext>
          </a:extLst>
        </xdr:cNvPr>
        <xdr:cNvSpPr>
          <a:spLocks noChangeShapeType="1"/>
        </xdr:cNvSpPr>
      </xdr:nvSpPr>
      <xdr:spPr bwMode="auto">
        <a:xfrm>
          <a:off x="41970960" y="80467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58</xdr:row>
      <xdr:rowOff>0</xdr:rowOff>
    </xdr:from>
    <xdr:to>
      <xdr:col>73</xdr:col>
      <xdr:colOff>0</xdr:colOff>
      <xdr:row>58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AB9732E5-4E84-42FD-BDBE-BB266D5E2FC3}"/>
            </a:ext>
          </a:extLst>
        </xdr:cNvPr>
        <xdr:cNvSpPr>
          <a:spLocks noChangeShapeType="1"/>
        </xdr:cNvSpPr>
      </xdr:nvSpPr>
      <xdr:spPr bwMode="auto">
        <a:xfrm>
          <a:off x="41970960" y="97231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</xdr:row>
      <xdr:rowOff>0</xdr:rowOff>
    </xdr:from>
    <xdr:to>
      <xdr:col>36</xdr:col>
      <xdr:colOff>0</xdr:colOff>
      <xdr:row>10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488FF4A0-E69D-4E70-AC6C-A9BC001B5416}"/>
            </a:ext>
          </a:extLst>
        </xdr:cNvPr>
        <xdr:cNvSpPr>
          <a:spLocks noChangeShapeType="1"/>
        </xdr:cNvSpPr>
      </xdr:nvSpPr>
      <xdr:spPr bwMode="auto">
        <a:xfrm>
          <a:off x="19133820" y="16764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68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BEA1B334-E41A-479C-ACF0-021DB711CA6C}"/>
            </a:ext>
          </a:extLst>
        </xdr:cNvPr>
        <xdr:cNvSpPr txBox="1">
          <a:spLocks noChangeArrowheads="1"/>
        </xdr:cNvSpPr>
      </xdr:nvSpPr>
      <xdr:spPr bwMode="auto">
        <a:xfrm>
          <a:off x="7406640" y="11399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</a:t>
          </a:r>
        </a:p>
      </xdr:txBody>
    </xdr: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0</xdr:colOff>
      <xdr:row>54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D28FB0D6-4E7F-495B-9F46-B100FA9732E3}"/>
            </a:ext>
          </a:extLst>
        </xdr:cNvPr>
        <xdr:cNvSpPr txBox="1">
          <a:spLocks noChangeArrowheads="1"/>
        </xdr:cNvSpPr>
      </xdr:nvSpPr>
      <xdr:spPr bwMode="auto">
        <a:xfrm>
          <a:off x="740664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</a:t>
          </a:r>
        </a:p>
      </xdr:txBody>
    </xdr:sp>
    <xdr:clientData/>
  </xdr:twoCellAnchor>
  <xdr:twoCellAnchor>
    <xdr:from>
      <xdr:col>49</xdr:col>
      <xdr:colOff>0</xdr:colOff>
      <xdr:row>68</xdr:row>
      <xdr:rowOff>0</xdr:rowOff>
    </xdr:from>
    <xdr:to>
      <xdr:col>51</xdr:col>
      <xdr:colOff>0</xdr:colOff>
      <xdr:row>70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93EB525F-12AF-4F82-A796-BD572A42A9BC}"/>
            </a:ext>
          </a:extLst>
        </xdr:cNvPr>
        <xdr:cNvSpPr txBox="1">
          <a:spLocks noChangeArrowheads="1"/>
        </xdr:cNvSpPr>
      </xdr:nvSpPr>
      <xdr:spPr bwMode="auto">
        <a:xfrm>
          <a:off x="30243780" y="11399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</a:t>
          </a:r>
        </a:p>
      </xdr:txBody>
    </xdr:sp>
    <xdr:clientData/>
  </xdr:twoCellAnchor>
  <xdr:twoCellAnchor>
    <xdr:from>
      <xdr:col>49</xdr:col>
      <xdr:colOff>0</xdr:colOff>
      <xdr:row>52</xdr:row>
      <xdr:rowOff>0</xdr:rowOff>
    </xdr:from>
    <xdr:to>
      <xdr:col>51</xdr:col>
      <xdr:colOff>0</xdr:colOff>
      <xdr:row>54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B5F7C730-61ED-46BE-B12B-9D257432C45A}"/>
            </a:ext>
          </a:extLst>
        </xdr:cNvPr>
        <xdr:cNvSpPr txBox="1">
          <a:spLocks noChangeArrowheads="1"/>
        </xdr:cNvSpPr>
      </xdr:nvSpPr>
      <xdr:spPr bwMode="auto">
        <a:xfrm>
          <a:off x="30243780" y="871728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</a:t>
          </a:r>
        </a:p>
      </xdr:txBody>
    </xdr:sp>
    <xdr:clientData/>
  </xdr:twoCellAnchor>
  <xdr:twoCellAnchor>
    <xdr:from>
      <xdr:col>49</xdr:col>
      <xdr:colOff>0</xdr:colOff>
      <xdr:row>100</xdr:row>
      <xdr:rowOff>0</xdr:rowOff>
    </xdr:from>
    <xdr:to>
      <xdr:col>51</xdr:col>
      <xdr:colOff>0</xdr:colOff>
      <xdr:row>102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ABC4AE46-BFF3-40CC-B882-529AA10F7FEE}"/>
            </a:ext>
          </a:extLst>
        </xdr:cNvPr>
        <xdr:cNvSpPr txBox="1">
          <a:spLocks noChangeArrowheads="1"/>
        </xdr:cNvSpPr>
      </xdr:nvSpPr>
      <xdr:spPr bwMode="auto">
        <a:xfrm>
          <a:off x="30243780" y="1676400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</a:t>
          </a:r>
        </a:p>
      </xdr:txBody>
    </xdr:sp>
    <xdr:clientData/>
  </xdr:twoCellAnchor>
  <xdr:twoCellAnchor>
    <xdr:from>
      <xdr:col>49</xdr:col>
      <xdr:colOff>0</xdr:colOff>
      <xdr:row>118</xdr:row>
      <xdr:rowOff>0</xdr:rowOff>
    </xdr:from>
    <xdr:to>
      <xdr:col>51</xdr:col>
      <xdr:colOff>0</xdr:colOff>
      <xdr:row>120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F5C77980-696F-4612-93D8-10D12F52ABE2}"/>
            </a:ext>
          </a:extLst>
        </xdr:cNvPr>
        <xdr:cNvSpPr txBox="1">
          <a:spLocks noChangeArrowheads="1"/>
        </xdr:cNvSpPr>
      </xdr:nvSpPr>
      <xdr:spPr bwMode="auto">
        <a:xfrm>
          <a:off x="30243780" y="19781520"/>
          <a:ext cx="12344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</a:t>
          </a: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0E65C88F-349B-4DA1-B5CE-AF66387CBB30}"/>
            </a:ext>
          </a:extLst>
        </xdr:cNvPr>
        <xdr:cNvSpPr txBox="1">
          <a:spLocks noChangeArrowheads="1"/>
        </xdr:cNvSpPr>
      </xdr:nvSpPr>
      <xdr:spPr bwMode="auto">
        <a:xfrm>
          <a:off x="148132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32</xdr:row>
      <xdr:rowOff>0</xdr:rowOff>
    </xdr:from>
    <xdr:to>
      <xdr:col>25</xdr:col>
      <xdr:colOff>0</xdr:colOff>
      <xdr:row>34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1D38C87D-FD92-4C26-9A79-30A67E60CAEA}"/>
            </a:ext>
          </a:extLst>
        </xdr:cNvPr>
        <xdr:cNvSpPr txBox="1">
          <a:spLocks noChangeArrowheads="1"/>
        </xdr:cNvSpPr>
      </xdr:nvSpPr>
      <xdr:spPr bwMode="auto">
        <a:xfrm>
          <a:off x="1481328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AACB8C14-0950-4A1B-996B-6626973D2FE4}"/>
            </a:ext>
          </a:extLst>
        </xdr:cNvPr>
        <xdr:cNvSpPr txBox="1">
          <a:spLocks noChangeArrowheads="1"/>
        </xdr:cNvSpPr>
      </xdr:nvSpPr>
      <xdr:spPr bwMode="auto">
        <a:xfrm>
          <a:off x="74066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13</xdr:col>
      <xdr:colOff>0</xdr:colOff>
      <xdr:row>34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2F1CCF24-C538-44A7-BAD1-476DF6E4860C}"/>
            </a:ext>
          </a:extLst>
        </xdr:cNvPr>
        <xdr:cNvSpPr txBox="1">
          <a:spLocks noChangeArrowheads="1"/>
        </xdr:cNvSpPr>
      </xdr:nvSpPr>
      <xdr:spPr bwMode="auto">
        <a:xfrm>
          <a:off x="740664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12</xdr:col>
      <xdr:colOff>0</xdr:colOff>
      <xdr:row>100</xdr:row>
      <xdr:rowOff>0</xdr:rowOff>
    </xdr:from>
    <xdr:to>
      <xdr:col>13</xdr:col>
      <xdr:colOff>0</xdr:colOff>
      <xdr:row>102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AF220C6A-57EF-4550-8C85-DAA95A54595B}"/>
            </a:ext>
          </a:extLst>
        </xdr:cNvPr>
        <xdr:cNvSpPr txBox="1">
          <a:spLocks noChangeArrowheads="1"/>
        </xdr:cNvSpPr>
      </xdr:nvSpPr>
      <xdr:spPr bwMode="auto">
        <a:xfrm>
          <a:off x="740664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118</xdr:row>
      <xdr:rowOff>0</xdr:rowOff>
    </xdr:from>
    <xdr:to>
      <xdr:col>13</xdr:col>
      <xdr:colOff>0</xdr:colOff>
      <xdr:row>120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B3BDDFC7-F239-443F-AB0F-FE5283F9A622}"/>
            </a:ext>
          </a:extLst>
        </xdr:cNvPr>
        <xdr:cNvSpPr txBox="1">
          <a:spLocks noChangeArrowheads="1"/>
        </xdr:cNvSpPr>
      </xdr:nvSpPr>
      <xdr:spPr bwMode="auto">
        <a:xfrm>
          <a:off x="7406640" y="19781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70</xdr:row>
      <xdr:rowOff>0</xdr:rowOff>
    </xdr:from>
    <xdr:to>
      <xdr:col>25</xdr:col>
      <xdr:colOff>0</xdr:colOff>
      <xdr:row>72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C0582A08-5CAC-421B-83E3-8E60C4002FF2}"/>
            </a:ext>
          </a:extLst>
        </xdr:cNvPr>
        <xdr:cNvSpPr txBox="1">
          <a:spLocks noChangeArrowheads="1"/>
        </xdr:cNvSpPr>
      </xdr:nvSpPr>
      <xdr:spPr bwMode="auto">
        <a:xfrm>
          <a:off x="1481328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E30DE143-7B92-46F3-96E4-BC6D26E37541}"/>
            </a:ext>
          </a:extLst>
        </xdr:cNvPr>
        <xdr:cNvSpPr txBox="1">
          <a:spLocks noChangeArrowheads="1"/>
        </xdr:cNvSpPr>
      </xdr:nvSpPr>
      <xdr:spPr bwMode="auto">
        <a:xfrm>
          <a:off x="1481328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99C492D8-D15E-4291-A14A-DD46F746F5A6}"/>
            </a:ext>
          </a:extLst>
        </xdr:cNvPr>
        <xdr:cNvSpPr txBox="1">
          <a:spLocks noChangeArrowheads="1"/>
        </xdr:cNvSpPr>
      </xdr:nvSpPr>
      <xdr:spPr bwMode="auto">
        <a:xfrm>
          <a:off x="3024378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32</xdr:row>
      <xdr:rowOff>0</xdr:rowOff>
    </xdr:from>
    <xdr:to>
      <xdr:col>50</xdr:col>
      <xdr:colOff>0</xdr:colOff>
      <xdr:row>34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9DC55471-D8A2-45D3-938F-D2C78A65257E}"/>
            </a:ext>
          </a:extLst>
        </xdr:cNvPr>
        <xdr:cNvSpPr txBox="1">
          <a:spLocks noChangeArrowheads="1"/>
        </xdr:cNvSpPr>
      </xdr:nvSpPr>
      <xdr:spPr bwMode="auto">
        <a:xfrm>
          <a:off x="3024378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A4F17111-01BD-47D6-86D2-E236F8E96139}"/>
            </a:ext>
          </a:extLst>
        </xdr:cNvPr>
        <xdr:cNvSpPr txBox="1">
          <a:spLocks noChangeArrowheads="1"/>
        </xdr:cNvSpPr>
      </xdr:nvSpPr>
      <xdr:spPr bwMode="auto">
        <a:xfrm>
          <a:off x="376504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30</xdr:row>
      <xdr:rowOff>0</xdr:rowOff>
    </xdr:from>
    <xdr:to>
      <xdr:col>62</xdr:col>
      <xdr:colOff>0</xdr:colOff>
      <xdr:row>32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0D5E8228-36DF-49DA-BECE-2F20781DE453}"/>
            </a:ext>
          </a:extLst>
        </xdr:cNvPr>
        <xdr:cNvSpPr txBox="1">
          <a:spLocks noChangeArrowheads="1"/>
        </xdr:cNvSpPr>
      </xdr:nvSpPr>
      <xdr:spPr bwMode="auto">
        <a:xfrm>
          <a:off x="3765042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68</xdr:row>
      <xdr:rowOff>0</xdr:rowOff>
    </xdr:from>
    <xdr:to>
      <xdr:col>62</xdr:col>
      <xdr:colOff>0</xdr:colOff>
      <xdr:row>70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A5126138-56A8-4446-BA61-2FC37384E73D}"/>
            </a:ext>
          </a:extLst>
        </xdr:cNvPr>
        <xdr:cNvSpPr txBox="1">
          <a:spLocks noChangeArrowheads="1"/>
        </xdr:cNvSpPr>
      </xdr:nvSpPr>
      <xdr:spPr bwMode="auto">
        <a:xfrm>
          <a:off x="3765042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62</xdr:col>
      <xdr:colOff>0</xdr:colOff>
      <xdr:row>52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BA0F8882-1EF9-4F1C-AAAB-64F320CFD4FD}"/>
            </a:ext>
          </a:extLst>
        </xdr:cNvPr>
        <xdr:cNvSpPr txBox="1">
          <a:spLocks noChangeArrowheads="1"/>
        </xdr:cNvSpPr>
      </xdr:nvSpPr>
      <xdr:spPr bwMode="auto">
        <a:xfrm>
          <a:off x="3765042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100</xdr:row>
      <xdr:rowOff>0</xdr:rowOff>
    </xdr:from>
    <xdr:to>
      <xdr:col>25</xdr:col>
      <xdr:colOff>0</xdr:colOff>
      <xdr:row>102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30A1C958-C960-489A-888D-D6E311A707A3}"/>
            </a:ext>
          </a:extLst>
        </xdr:cNvPr>
        <xdr:cNvSpPr txBox="1">
          <a:spLocks noChangeArrowheads="1"/>
        </xdr:cNvSpPr>
      </xdr:nvSpPr>
      <xdr:spPr bwMode="auto">
        <a:xfrm>
          <a:off x="1481328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118</xdr:row>
      <xdr:rowOff>0</xdr:rowOff>
    </xdr:from>
    <xdr:to>
      <xdr:col>25</xdr:col>
      <xdr:colOff>0</xdr:colOff>
      <xdr:row>120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5648DF43-9898-4D2D-B072-3E52ADF31FDD}"/>
            </a:ext>
          </a:extLst>
        </xdr:cNvPr>
        <xdr:cNvSpPr txBox="1">
          <a:spLocks noChangeArrowheads="1"/>
        </xdr:cNvSpPr>
      </xdr:nvSpPr>
      <xdr:spPr bwMode="auto">
        <a:xfrm>
          <a:off x="14813280" y="19781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156</xdr:row>
      <xdr:rowOff>0</xdr:rowOff>
    </xdr:from>
    <xdr:to>
      <xdr:col>25</xdr:col>
      <xdr:colOff>0</xdr:colOff>
      <xdr:row>158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E8D69646-723B-4B63-A330-E77E26559543}"/>
            </a:ext>
          </a:extLst>
        </xdr:cNvPr>
        <xdr:cNvSpPr txBox="1">
          <a:spLocks noChangeArrowheads="1"/>
        </xdr:cNvSpPr>
      </xdr:nvSpPr>
      <xdr:spPr bwMode="auto">
        <a:xfrm>
          <a:off x="14813280" y="26151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138</xdr:row>
      <xdr:rowOff>0</xdr:rowOff>
    </xdr:from>
    <xdr:to>
      <xdr:col>25</xdr:col>
      <xdr:colOff>0</xdr:colOff>
      <xdr:row>140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71B4FD43-A950-44BD-8579-747CFEBA86BE}"/>
            </a:ext>
          </a:extLst>
        </xdr:cNvPr>
        <xdr:cNvSpPr txBox="1">
          <a:spLocks noChangeArrowheads="1"/>
        </xdr:cNvSpPr>
      </xdr:nvSpPr>
      <xdr:spPr bwMode="auto">
        <a:xfrm>
          <a:off x="14813280" y="23134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12</xdr:col>
      <xdr:colOff>0</xdr:colOff>
      <xdr:row>138</xdr:row>
      <xdr:rowOff>0</xdr:rowOff>
    </xdr:from>
    <xdr:to>
      <xdr:col>13</xdr:col>
      <xdr:colOff>0</xdr:colOff>
      <xdr:row>140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8F20041B-AF69-4BB1-8247-58DB2462EF3C}"/>
            </a:ext>
          </a:extLst>
        </xdr:cNvPr>
        <xdr:cNvSpPr txBox="1">
          <a:spLocks noChangeArrowheads="1"/>
        </xdr:cNvSpPr>
      </xdr:nvSpPr>
      <xdr:spPr bwMode="auto">
        <a:xfrm>
          <a:off x="7406640" y="23134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154</xdr:row>
      <xdr:rowOff>0</xdr:rowOff>
    </xdr:from>
    <xdr:to>
      <xdr:col>13</xdr:col>
      <xdr:colOff>0</xdr:colOff>
      <xdr:row>156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8D95A23B-626D-4CCD-AAFE-094C75FFF2DB}"/>
            </a:ext>
          </a:extLst>
        </xdr:cNvPr>
        <xdr:cNvSpPr txBox="1">
          <a:spLocks noChangeArrowheads="1"/>
        </xdr:cNvSpPr>
      </xdr:nvSpPr>
      <xdr:spPr bwMode="auto">
        <a:xfrm>
          <a:off x="7406640" y="25816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100</xdr:row>
      <xdr:rowOff>0</xdr:rowOff>
    </xdr:from>
    <xdr:to>
      <xdr:col>62</xdr:col>
      <xdr:colOff>0</xdr:colOff>
      <xdr:row>102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31908949-066C-4156-B56D-0E8B99F67852}"/>
            </a:ext>
          </a:extLst>
        </xdr:cNvPr>
        <xdr:cNvSpPr txBox="1">
          <a:spLocks noChangeArrowheads="1"/>
        </xdr:cNvSpPr>
      </xdr:nvSpPr>
      <xdr:spPr bwMode="auto">
        <a:xfrm>
          <a:off x="3765042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116</xdr:row>
      <xdr:rowOff>0</xdr:rowOff>
    </xdr:from>
    <xdr:to>
      <xdr:col>62</xdr:col>
      <xdr:colOff>0</xdr:colOff>
      <xdr:row>118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38F56061-B0FD-4D60-BB70-3C5BBF8DE9FE}"/>
            </a:ext>
          </a:extLst>
        </xdr:cNvPr>
        <xdr:cNvSpPr txBox="1">
          <a:spLocks noChangeArrowheads="1"/>
        </xdr:cNvSpPr>
      </xdr:nvSpPr>
      <xdr:spPr bwMode="auto">
        <a:xfrm>
          <a:off x="37650420" y="19446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154</xdr:row>
      <xdr:rowOff>0</xdr:rowOff>
    </xdr:from>
    <xdr:to>
      <xdr:col>62</xdr:col>
      <xdr:colOff>0</xdr:colOff>
      <xdr:row>156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BC237768-6CE2-49BD-964A-8247CCC33455}"/>
            </a:ext>
          </a:extLst>
        </xdr:cNvPr>
        <xdr:cNvSpPr txBox="1">
          <a:spLocks noChangeArrowheads="1"/>
        </xdr:cNvSpPr>
      </xdr:nvSpPr>
      <xdr:spPr bwMode="auto">
        <a:xfrm>
          <a:off x="37650420" y="25816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136</xdr:row>
      <xdr:rowOff>0</xdr:rowOff>
    </xdr:from>
    <xdr:to>
      <xdr:col>62</xdr:col>
      <xdr:colOff>0</xdr:colOff>
      <xdr:row>138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45287083-E7AC-4DDF-882C-BF8ACB24C3A0}"/>
            </a:ext>
          </a:extLst>
        </xdr:cNvPr>
        <xdr:cNvSpPr txBox="1">
          <a:spLocks noChangeArrowheads="1"/>
        </xdr:cNvSpPr>
      </xdr:nvSpPr>
      <xdr:spPr bwMode="auto">
        <a:xfrm>
          <a:off x="37650420" y="22799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CEC5AA11-709A-433B-BE6B-47D488B967CA}"/>
            </a:ext>
          </a:extLst>
        </xdr:cNvPr>
        <xdr:cNvSpPr txBox="1">
          <a:spLocks noChangeArrowheads="1"/>
        </xdr:cNvSpPr>
      </xdr:nvSpPr>
      <xdr:spPr bwMode="auto">
        <a:xfrm>
          <a:off x="8023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13</xdr:col>
      <xdr:colOff>0</xdr:colOff>
      <xdr:row>60</xdr:row>
      <xdr:rowOff>0</xdr:rowOff>
    </xdr:from>
    <xdr:to>
      <xdr:col>14</xdr:col>
      <xdr:colOff>0</xdr:colOff>
      <xdr:row>62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F37ABE47-A7C1-4793-A552-718D03C0F945}"/>
            </a:ext>
          </a:extLst>
        </xdr:cNvPr>
        <xdr:cNvSpPr txBox="1">
          <a:spLocks noChangeArrowheads="1"/>
        </xdr:cNvSpPr>
      </xdr:nvSpPr>
      <xdr:spPr bwMode="auto">
        <a:xfrm>
          <a:off x="802386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13</xdr:col>
      <xdr:colOff>0</xdr:colOff>
      <xdr:row>108</xdr:row>
      <xdr:rowOff>0</xdr:rowOff>
    </xdr:from>
    <xdr:to>
      <xdr:col>14</xdr:col>
      <xdr:colOff>0</xdr:colOff>
      <xdr:row>110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30C4CBB1-722E-40B5-8392-6C08A841CE2B}"/>
            </a:ext>
          </a:extLst>
        </xdr:cNvPr>
        <xdr:cNvSpPr txBox="1">
          <a:spLocks noChangeArrowheads="1"/>
        </xdr:cNvSpPr>
      </xdr:nvSpPr>
      <xdr:spPr bwMode="auto">
        <a:xfrm>
          <a:off x="802386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13</xdr:col>
      <xdr:colOff>0</xdr:colOff>
      <xdr:row>146</xdr:row>
      <xdr:rowOff>0</xdr:rowOff>
    </xdr:from>
    <xdr:to>
      <xdr:col>14</xdr:col>
      <xdr:colOff>0</xdr:colOff>
      <xdr:row>148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C53C8E25-2456-4AAD-A6A7-275FA347A1AF}"/>
            </a:ext>
          </a:extLst>
        </xdr:cNvPr>
        <xdr:cNvSpPr txBox="1">
          <a:spLocks noChangeArrowheads="1"/>
        </xdr:cNvSpPr>
      </xdr:nvSpPr>
      <xdr:spPr bwMode="auto">
        <a:xfrm>
          <a:off x="8023860" y="24475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49</xdr:col>
      <xdr:colOff>0</xdr:colOff>
      <xdr:row>156</xdr:row>
      <xdr:rowOff>0</xdr:rowOff>
    </xdr:from>
    <xdr:to>
      <xdr:col>50</xdr:col>
      <xdr:colOff>0</xdr:colOff>
      <xdr:row>158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A51F4A9F-7976-4BD3-994F-149C199D8E59}"/>
            </a:ext>
          </a:extLst>
        </xdr:cNvPr>
        <xdr:cNvSpPr txBox="1">
          <a:spLocks noChangeArrowheads="1"/>
        </xdr:cNvSpPr>
      </xdr:nvSpPr>
      <xdr:spPr bwMode="auto">
        <a:xfrm>
          <a:off x="30243780" y="26151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138</xdr:row>
      <xdr:rowOff>0</xdr:rowOff>
    </xdr:from>
    <xdr:to>
      <xdr:col>50</xdr:col>
      <xdr:colOff>0</xdr:colOff>
      <xdr:row>140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83D7B059-9040-46BF-82CB-FD0C0B55FE58}"/>
            </a:ext>
          </a:extLst>
        </xdr:cNvPr>
        <xdr:cNvSpPr txBox="1">
          <a:spLocks noChangeArrowheads="1"/>
        </xdr:cNvSpPr>
      </xdr:nvSpPr>
      <xdr:spPr bwMode="auto">
        <a:xfrm>
          <a:off x="30243780" y="23134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23</xdr:col>
      <xdr:colOff>0</xdr:colOff>
      <xdr:row>62</xdr:row>
      <xdr:rowOff>0</xdr:rowOff>
    </xdr:from>
    <xdr:to>
      <xdr:col>24</xdr:col>
      <xdr:colOff>0</xdr:colOff>
      <xdr:row>64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BD29E970-7E03-4F01-9EEA-20B2446D2707}"/>
            </a:ext>
          </a:extLst>
        </xdr:cNvPr>
        <xdr:cNvSpPr txBox="1">
          <a:spLocks noChangeArrowheads="1"/>
        </xdr:cNvSpPr>
      </xdr:nvSpPr>
      <xdr:spPr bwMode="auto">
        <a:xfrm>
          <a:off x="1419606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A7AB05BC-1047-4A29-9B66-38A1B4D1C713}"/>
            </a:ext>
          </a:extLst>
        </xdr:cNvPr>
        <xdr:cNvSpPr txBox="1">
          <a:spLocks noChangeArrowheads="1"/>
        </xdr:cNvSpPr>
      </xdr:nvSpPr>
      <xdr:spPr bwMode="auto">
        <a:xfrm>
          <a:off x="141960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60</xdr:col>
      <xdr:colOff>0</xdr:colOff>
      <xdr:row>108</xdr:row>
      <xdr:rowOff>0</xdr:rowOff>
    </xdr:from>
    <xdr:to>
      <xdr:col>61</xdr:col>
      <xdr:colOff>0</xdr:colOff>
      <xdr:row>110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40EAD720-3DDC-4102-9052-E3FE30AFCB95}"/>
            </a:ext>
          </a:extLst>
        </xdr:cNvPr>
        <xdr:cNvSpPr txBox="1">
          <a:spLocks noChangeArrowheads="1"/>
        </xdr:cNvSpPr>
      </xdr:nvSpPr>
      <xdr:spPr bwMode="auto">
        <a:xfrm>
          <a:off x="3703320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146</xdr:row>
      <xdr:rowOff>0</xdr:rowOff>
    </xdr:from>
    <xdr:to>
      <xdr:col>61</xdr:col>
      <xdr:colOff>0</xdr:colOff>
      <xdr:row>148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5492E358-3D5C-4068-B560-0FBBBA5327ED}"/>
            </a:ext>
          </a:extLst>
        </xdr:cNvPr>
        <xdr:cNvSpPr txBox="1">
          <a:spLocks noChangeArrowheads="1"/>
        </xdr:cNvSpPr>
      </xdr:nvSpPr>
      <xdr:spPr bwMode="auto">
        <a:xfrm>
          <a:off x="37033200" y="24475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60</xdr:row>
      <xdr:rowOff>0</xdr:rowOff>
    </xdr:from>
    <xdr:to>
      <xdr:col>61</xdr:col>
      <xdr:colOff>0</xdr:colOff>
      <xdr:row>62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F983E03B-BF40-4275-982E-0135CDAB5F42}"/>
            </a:ext>
          </a:extLst>
        </xdr:cNvPr>
        <xdr:cNvSpPr txBox="1">
          <a:spLocks noChangeArrowheads="1"/>
        </xdr:cNvSpPr>
      </xdr:nvSpPr>
      <xdr:spPr bwMode="auto">
        <a:xfrm>
          <a:off x="3703320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22</xdr:row>
      <xdr:rowOff>0</xdr:rowOff>
    </xdr:from>
    <xdr:to>
      <xdr:col>61</xdr:col>
      <xdr:colOff>0</xdr:colOff>
      <xdr:row>24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11BFB19F-CFE3-4781-895A-1AC54BA53ED4}"/>
            </a:ext>
          </a:extLst>
        </xdr:cNvPr>
        <xdr:cNvSpPr txBox="1">
          <a:spLocks noChangeArrowheads="1"/>
        </xdr:cNvSpPr>
      </xdr:nvSpPr>
      <xdr:spPr bwMode="auto">
        <a:xfrm>
          <a:off x="370332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50</xdr:col>
      <xdr:colOff>0</xdr:colOff>
      <xdr:row>22</xdr:row>
      <xdr:rowOff>7620</xdr:rowOff>
    </xdr:from>
    <xdr:to>
      <xdr:col>51</xdr:col>
      <xdr:colOff>0</xdr:colOff>
      <xdr:row>24</xdr:row>
      <xdr:rowOff>7620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71A8E9BB-B328-4F89-AF6B-14DD555CFE9B}"/>
            </a:ext>
          </a:extLst>
        </xdr:cNvPr>
        <xdr:cNvSpPr txBox="1">
          <a:spLocks noChangeArrowheads="1"/>
        </xdr:cNvSpPr>
      </xdr:nvSpPr>
      <xdr:spPr bwMode="auto">
        <a:xfrm>
          <a:off x="30861000" y="36957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50</xdr:col>
      <xdr:colOff>0</xdr:colOff>
      <xdr:row>60</xdr:row>
      <xdr:rowOff>7620</xdr:rowOff>
    </xdr:from>
    <xdr:to>
      <xdr:col>51</xdr:col>
      <xdr:colOff>0</xdr:colOff>
      <xdr:row>62</xdr:row>
      <xdr:rowOff>7620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F3A50027-9027-40C0-B8F8-2170BF803AD3}"/>
            </a:ext>
          </a:extLst>
        </xdr:cNvPr>
        <xdr:cNvSpPr txBox="1">
          <a:spLocks noChangeArrowheads="1"/>
        </xdr:cNvSpPr>
      </xdr:nvSpPr>
      <xdr:spPr bwMode="auto">
        <a:xfrm>
          <a:off x="30861000" y="100660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23</xdr:col>
      <xdr:colOff>7620</xdr:colOff>
      <xdr:row>108</xdr:row>
      <xdr:rowOff>7620</xdr:rowOff>
    </xdr:from>
    <xdr:to>
      <xdr:col>24</xdr:col>
      <xdr:colOff>7620</xdr:colOff>
      <xdr:row>110</xdr:row>
      <xdr:rowOff>7620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BE6E2DB6-D5DC-4CC8-828F-59229BC0C29F}"/>
            </a:ext>
          </a:extLst>
        </xdr:cNvPr>
        <xdr:cNvSpPr txBox="1">
          <a:spLocks noChangeArrowheads="1"/>
        </xdr:cNvSpPr>
      </xdr:nvSpPr>
      <xdr:spPr bwMode="auto">
        <a:xfrm>
          <a:off x="14203680" y="181127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7620</xdr:colOff>
      <xdr:row>148</xdr:row>
      <xdr:rowOff>0</xdr:rowOff>
    </xdr:from>
    <xdr:to>
      <xdr:col>24</xdr:col>
      <xdr:colOff>7620</xdr:colOff>
      <xdr:row>150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AED04E15-CEB1-43D5-A1C9-321AEB298CE6}"/>
            </a:ext>
          </a:extLst>
        </xdr:cNvPr>
        <xdr:cNvSpPr txBox="1">
          <a:spLocks noChangeArrowheads="1"/>
        </xdr:cNvSpPr>
      </xdr:nvSpPr>
      <xdr:spPr bwMode="auto">
        <a:xfrm>
          <a:off x="14203680" y="24810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50</xdr:col>
      <xdr:colOff>0</xdr:colOff>
      <xdr:row>148</xdr:row>
      <xdr:rowOff>0</xdr:rowOff>
    </xdr:from>
    <xdr:to>
      <xdr:col>51</xdr:col>
      <xdr:colOff>0</xdr:colOff>
      <xdr:row>150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9CB0F12B-EE55-4BA6-8D10-2D11A9A77E8C}"/>
            </a:ext>
          </a:extLst>
        </xdr:cNvPr>
        <xdr:cNvSpPr txBox="1">
          <a:spLocks noChangeArrowheads="1"/>
        </xdr:cNvSpPr>
      </xdr:nvSpPr>
      <xdr:spPr bwMode="auto">
        <a:xfrm>
          <a:off x="30861000" y="24810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50</xdr:col>
      <xdr:colOff>0</xdr:colOff>
      <xdr:row>108</xdr:row>
      <xdr:rowOff>0</xdr:rowOff>
    </xdr:from>
    <xdr:to>
      <xdr:col>51</xdr:col>
      <xdr:colOff>0</xdr:colOff>
      <xdr:row>110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92E122E8-EAC1-453C-A533-6270E6B6BCE0}"/>
            </a:ext>
          </a:extLst>
        </xdr:cNvPr>
        <xdr:cNvSpPr txBox="1">
          <a:spLocks noChangeArrowheads="1"/>
        </xdr:cNvSpPr>
      </xdr:nvSpPr>
      <xdr:spPr bwMode="auto">
        <a:xfrm>
          <a:off x="30861000" y="18105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8</xdr:row>
      <xdr:rowOff>0</xdr:rowOff>
    </xdr:from>
    <xdr:to>
      <xdr:col>36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50E305F-3E85-48A3-9E44-5645C2E47716}"/>
            </a:ext>
          </a:extLst>
        </xdr:cNvPr>
        <xdr:cNvSpPr>
          <a:spLocks noChangeShapeType="1"/>
        </xdr:cNvSpPr>
      </xdr:nvSpPr>
      <xdr:spPr bwMode="auto">
        <a:xfrm>
          <a:off x="19133820" y="13411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24</xdr:row>
      <xdr:rowOff>0</xdr:rowOff>
    </xdr:from>
    <xdr:to>
      <xdr:col>44</xdr:col>
      <xdr:colOff>0</xdr:colOff>
      <xdr:row>24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90DDD2E-4700-4F47-89D9-2E7D91E1A18B}"/>
            </a:ext>
          </a:extLst>
        </xdr:cNvPr>
        <xdr:cNvSpPr>
          <a:spLocks noChangeShapeType="1"/>
        </xdr:cNvSpPr>
      </xdr:nvSpPr>
      <xdr:spPr bwMode="auto">
        <a:xfrm>
          <a:off x="23454360" y="4023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10</xdr:row>
      <xdr:rowOff>0</xdr:rowOff>
    </xdr:from>
    <xdr:to>
      <xdr:col>73</xdr:col>
      <xdr:colOff>0</xdr:colOff>
      <xdr:row>10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9DC2C082-6F4F-4521-A17B-FA6371B5116B}"/>
            </a:ext>
          </a:extLst>
        </xdr:cNvPr>
        <xdr:cNvSpPr>
          <a:spLocks noChangeShapeType="1"/>
        </xdr:cNvSpPr>
      </xdr:nvSpPr>
      <xdr:spPr bwMode="auto">
        <a:xfrm>
          <a:off x="41970960" y="16764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1C70BBE3-DB98-4370-89CA-863ABF72C116}"/>
            </a:ext>
          </a:extLst>
        </xdr:cNvPr>
        <xdr:cNvSpPr txBox="1">
          <a:spLocks noChangeArrowheads="1"/>
        </xdr:cNvSpPr>
      </xdr:nvSpPr>
      <xdr:spPr bwMode="auto">
        <a:xfrm>
          <a:off x="1604772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C88B628-9F4C-45FC-9AD8-5AE93A6CF81C}"/>
            </a:ext>
          </a:extLst>
        </xdr:cNvPr>
        <xdr:cNvSpPr txBox="1">
          <a:spLocks noChangeArrowheads="1"/>
        </xdr:cNvSpPr>
      </xdr:nvSpPr>
      <xdr:spPr bwMode="auto">
        <a:xfrm>
          <a:off x="160477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44C12FD-72EF-47B5-B316-84D0B159DD5E}"/>
            </a:ext>
          </a:extLst>
        </xdr:cNvPr>
        <xdr:cNvSpPr txBox="1">
          <a:spLocks noChangeArrowheads="1"/>
        </xdr:cNvSpPr>
      </xdr:nvSpPr>
      <xdr:spPr bwMode="auto">
        <a:xfrm>
          <a:off x="1604772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4185D2EA-90DE-4137-8E4D-5758016965F6}"/>
            </a:ext>
          </a:extLst>
        </xdr:cNvPr>
        <xdr:cNvSpPr txBox="1">
          <a:spLocks noChangeArrowheads="1"/>
        </xdr:cNvSpPr>
      </xdr:nvSpPr>
      <xdr:spPr bwMode="auto">
        <a:xfrm>
          <a:off x="1604772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C11A2033-6F39-4EF9-819F-7F21C28B4DE2}"/>
            </a:ext>
          </a:extLst>
        </xdr:cNvPr>
        <xdr:cNvSpPr txBox="1">
          <a:spLocks noChangeArrowheads="1"/>
        </xdr:cNvSpPr>
      </xdr:nvSpPr>
      <xdr:spPr bwMode="auto">
        <a:xfrm>
          <a:off x="617220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1BFA1DB-A34B-43C7-95E5-E91A68EB2997}"/>
            </a:ext>
          </a:extLst>
        </xdr:cNvPr>
        <xdr:cNvSpPr txBox="1">
          <a:spLocks noChangeArrowheads="1"/>
        </xdr:cNvSpPr>
      </xdr:nvSpPr>
      <xdr:spPr bwMode="auto">
        <a:xfrm>
          <a:off x="617220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A02CF646-17E5-47C4-A9B1-002F5914B523}"/>
            </a:ext>
          </a:extLst>
        </xdr:cNvPr>
        <xdr:cNvSpPr txBox="1">
          <a:spLocks noChangeArrowheads="1"/>
        </xdr:cNvSpPr>
      </xdr:nvSpPr>
      <xdr:spPr bwMode="auto">
        <a:xfrm>
          <a:off x="617220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42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F51410FB-00C9-4AA3-BC61-D461906EFCE4}"/>
            </a:ext>
          </a:extLst>
        </xdr:cNvPr>
        <xdr:cNvSpPr txBox="1">
          <a:spLocks noChangeArrowheads="1"/>
        </xdr:cNvSpPr>
      </xdr:nvSpPr>
      <xdr:spPr bwMode="auto">
        <a:xfrm>
          <a:off x="617220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601F710-AB8D-4025-82E5-6098ECC1CA39}"/>
            </a:ext>
          </a:extLst>
        </xdr:cNvPr>
        <xdr:cNvSpPr txBox="1">
          <a:spLocks noChangeArrowheads="1"/>
        </xdr:cNvSpPr>
      </xdr:nvSpPr>
      <xdr:spPr bwMode="auto">
        <a:xfrm>
          <a:off x="617220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11</xdr:col>
      <xdr:colOff>0</xdr:colOff>
      <xdr:row>52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FE8AF4A9-5BC5-436D-8AAD-758C4DFE84A3}"/>
            </a:ext>
          </a:extLst>
        </xdr:cNvPr>
        <xdr:cNvSpPr txBox="1">
          <a:spLocks noChangeArrowheads="1"/>
        </xdr:cNvSpPr>
      </xdr:nvSpPr>
      <xdr:spPr bwMode="auto">
        <a:xfrm>
          <a:off x="617220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FCEECA95-E34F-4021-8DB3-1120B5D38939}"/>
            </a:ext>
          </a:extLst>
        </xdr:cNvPr>
        <xdr:cNvSpPr txBox="1">
          <a:spLocks noChangeArrowheads="1"/>
        </xdr:cNvSpPr>
      </xdr:nvSpPr>
      <xdr:spPr bwMode="auto">
        <a:xfrm>
          <a:off x="1604772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FDF016C2-0334-4722-A968-BE6A209C4830}"/>
            </a:ext>
          </a:extLst>
        </xdr:cNvPr>
        <xdr:cNvSpPr txBox="1">
          <a:spLocks noChangeArrowheads="1"/>
        </xdr:cNvSpPr>
      </xdr:nvSpPr>
      <xdr:spPr bwMode="auto">
        <a:xfrm>
          <a:off x="1604772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87510C68-05DF-4922-8A80-3BCF1ACFD2E2}"/>
            </a:ext>
          </a:extLst>
        </xdr:cNvPr>
        <xdr:cNvSpPr txBox="1">
          <a:spLocks noChangeArrowheads="1"/>
        </xdr:cNvSpPr>
      </xdr:nvSpPr>
      <xdr:spPr bwMode="auto">
        <a:xfrm>
          <a:off x="1604772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AD2E4B77-02D2-409F-8157-EE5C104F0E7D}"/>
            </a:ext>
          </a:extLst>
        </xdr:cNvPr>
        <xdr:cNvSpPr txBox="1">
          <a:spLocks noChangeArrowheads="1"/>
        </xdr:cNvSpPr>
      </xdr:nvSpPr>
      <xdr:spPr bwMode="auto">
        <a:xfrm>
          <a:off x="1604772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AA72AC04-9121-431F-BC2F-2D03F184A126}"/>
            </a:ext>
          </a:extLst>
        </xdr:cNvPr>
        <xdr:cNvSpPr txBox="1">
          <a:spLocks noChangeArrowheads="1"/>
        </xdr:cNvSpPr>
      </xdr:nvSpPr>
      <xdr:spPr bwMode="auto">
        <a:xfrm>
          <a:off x="2900934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55F66626-AF29-4300-BE0F-1B053EB0C1F6}"/>
            </a:ext>
          </a:extLst>
        </xdr:cNvPr>
        <xdr:cNvSpPr txBox="1">
          <a:spLocks noChangeArrowheads="1"/>
        </xdr:cNvSpPr>
      </xdr:nvSpPr>
      <xdr:spPr bwMode="auto">
        <a:xfrm>
          <a:off x="290093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D5682ECB-40BD-4BC6-84B1-ABA53CBA93FD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19CCDA6A-33C5-4F88-B5A2-B251AEABE678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34</xdr:row>
      <xdr:rowOff>0</xdr:rowOff>
    </xdr:from>
    <xdr:to>
      <xdr:col>48</xdr:col>
      <xdr:colOff>0</xdr:colOff>
      <xdr:row>36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7707615A-CDDD-43AC-BAA4-11E635C0FAF4}"/>
            </a:ext>
          </a:extLst>
        </xdr:cNvPr>
        <xdr:cNvSpPr txBox="1">
          <a:spLocks noChangeArrowheads="1"/>
        </xdr:cNvSpPr>
      </xdr:nvSpPr>
      <xdr:spPr bwMode="auto">
        <a:xfrm>
          <a:off x="2900934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48</xdr:col>
      <xdr:colOff>0</xdr:colOff>
      <xdr:row>44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90A4810B-140E-4D4B-8D94-D3554C7BC0E1}"/>
            </a:ext>
          </a:extLst>
        </xdr:cNvPr>
        <xdr:cNvSpPr txBox="1">
          <a:spLocks noChangeArrowheads="1"/>
        </xdr:cNvSpPr>
      </xdr:nvSpPr>
      <xdr:spPr bwMode="auto">
        <a:xfrm>
          <a:off x="2900934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58</xdr:row>
      <xdr:rowOff>0</xdr:rowOff>
    </xdr:from>
    <xdr:to>
      <xdr:col>48</xdr:col>
      <xdr:colOff>0</xdr:colOff>
      <xdr:row>60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F8F84E79-E3CC-43B8-A1AA-78027D57D1C9}"/>
            </a:ext>
          </a:extLst>
        </xdr:cNvPr>
        <xdr:cNvSpPr txBox="1">
          <a:spLocks noChangeArrowheads="1"/>
        </xdr:cNvSpPr>
      </xdr:nvSpPr>
      <xdr:spPr bwMode="auto">
        <a:xfrm>
          <a:off x="2900934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48</xdr:col>
      <xdr:colOff>0</xdr:colOff>
      <xdr:row>52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770D6BBE-4D86-41E1-AB0C-2218F160A90C}"/>
            </a:ext>
          </a:extLst>
        </xdr:cNvPr>
        <xdr:cNvSpPr txBox="1">
          <a:spLocks noChangeArrowheads="1"/>
        </xdr:cNvSpPr>
      </xdr:nvSpPr>
      <xdr:spPr bwMode="auto">
        <a:xfrm>
          <a:off x="2900934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B96429E0-89D0-42D6-BED4-76012CBC78A2}"/>
            </a:ext>
          </a:extLst>
        </xdr:cNvPr>
        <xdr:cNvSpPr txBox="1">
          <a:spLocks noChangeArrowheads="1"/>
        </xdr:cNvSpPr>
      </xdr:nvSpPr>
      <xdr:spPr bwMode="auto">
        <a:xfrm>
          <a:off x="3888486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80BA160-E0CE-4156-90B3-8E91ADB90ACB}"/>
            </a:ext>
          </a:extLst>
        </xdr:cNvPr>
        <xdr:cNvSpPr txBox="1">
          <a:spLocks noChangeArrowheads="1"/>
        </xdr:cNvSpPr>
      </xdr:nvSpPr>
      <xdr:spPr bwMode="auto">
        <a:xfrm>
          <a:off x="3888486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48</xdr:col>
      <xdr:colOff>0</xdr:colOff>
      <xdr:row>24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A94C8BD2-CF2A-4212-B8F0-6B91D85C8666}"/>
            </a:ext>
          </a:extLst>
        </xdr:cNvPr>
        <xdr:cNvSpPr txBox="1">
          <a:spLocks noChangeArrowheads="1"/>
        </xdr:cNvSpPr>
      </xdr:nvSpPr>
      <xdr:spPr bwMode="auto">
        <a:xfrm>
          <a:off x="2900934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47</xdr:col>
      <xdr:colOff>0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F49240AA-16EE-4F59-9FFB-CE511D964353}"/>
            </a:ext>
          </a:extLst>
        </xdr:cNvPr>
        <xdr:cNvSpPr txBox="1">
          <a:spLocks noChangeArrowheads="1"/>
        </xdr:cNvSpPr>
      </xdr:nvSpPr>
      <xdr:spPr bwMode="auto">
        <a:xfrm>
          <a:off x="2900934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7F060E35-7ADE-43A1-B7DE-29CCBB16E769}"/>
            </a:ext>
          </a:extLst>
        </xdr:cNvPr>
        <xdr:cNvSpPr txBox="1">
          <a:spLocks noChangeArrowheads="1"/>
        </xdr:cNvSpPr>
      </xdr:nvSpPr>
      <xdr:spPr bwMode="auto">
        <a:xfrm>
          <a:off x="3888486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90C2782E-6667-4DC9-9909-857F64B59B14}"/>
            </a:ext>
          </a:extLst>
        </xdr:cNvPr>
        <xdr:cNvSpPr txBox="1">
          <a:spLocks noChangeArrowheads="1"/>
        </xdr:cNvSpPr>
      </xdr:nvSpPr>
      <xdr:spPr bwMode="auto">
        <a:xfrm>
          <a:off x="38884860" y="5029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34</xdr:row>
      <xdr:rowOff>0</xdr:rowOff>
    </xdr:from>
    <xdr:to>
      <xdr:col>64</xdr:col>
      <xdr:colOff>0</xdr:colOff>
      <xdr:row>36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B0293108-83DE-463C-BE7C-06F52259FE28}"/>
            </a:ext>
          </a:extLst>
        </xdr:cNvPr>
        <xdr:cNvSpPr txBox="1">
          <a:spLocks noChangeArrowheads="1"/>
        </xdr:cNvSpPr>
      </xdr:nvSpPr>
      <xdr:spPr bwMode="auto">
        <a:xfrm>
          <a:off x="3888486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0</xdr:colOff>
      <xdr:row>44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56016B34-564B-40EE-8144-EE523DE4876A}"/>
            </a:ext>
          </a:extLst>
        </xdr:cNvPr>
        <xdr:cNvSpPr txBox="1">
          <a:spLocks noChangeArrowheads="1"/>
        </xdr:cNvSpPr>
      </xdr:nvSpPr>
      <xdr:spPr bwMode="auto">
        <a:xfrm>
          <a:off x="3888486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63</xdr:col>
      <xdr:colOff>0</xdr:colOff>
      <xdr:row>58</xdr:row>
      <xdr:rowOff>0</xdr:rowOff>
    </xdr:from>
    <xdr:to>
      <xdr:col>64</xdr:col>
      <xdr:colOff>0</xdr:colOff>
      <xdr:row>60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D6BD3D38-A8EB-49BD-9C0A-B42BAD61E55B}"/>
            </a:ext>
          </a:extLst>
        </xdr:cNvPr>
        <xdr:cNvSpPr txBox="1">
          <a:spLocks noChangeArrowheads="1"/>
        </xdr:cNvSpPr>
      </xdr:nvSpPr>
      <xdr:spPr bwMode="auto">
        <a:xfrm>
          <a:off x="3888486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63</xdr:col>
      <xdr:colOff>0</xdr:colOff>
      <xdr:row>50</xdr:row>
      <xdr:rowOff>0</xdr:rowOff>
    </xdr:from>
    <xdr:to>
      <xdr:col>64</xdr:col>
      <xdr:colOff>0</xdr:colOff>
      <xdr:row>52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7AC50B4-2F70-44B9-88E3-2ABAA054EC8C}"/>
            </a:ext>
          </a:extLst>
        </xdr:cNvPr>
        <xdr:cNvSpPr txBox="1">
          <a:spLocks noChangeArrowheads="1"/>
        </xdr:cNvSpPr>
      </xdr:nvSpPr>
      <xdr:spPr bwMode="auto">
        <a:xfrm>
          <a:off x="3888486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33BEF33C-E93F-4193-A0E9-4CC130AEC2C8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307C918B-6357-45A3-A922-F0A451CCB5D7}"/>
            </a:ext>
          </a:extLst>
        </xdr:cNvPr>
        <xdr:cNvSpPr txBox="1">
          <a:spLocks noChangeArrowheads="1"/>
        </xdr:cNvSpPr>
      </xdr:nvSpPr>
      <xdr:spPr bwMode="auto">
        <a:xfrm>
          <a:off x="67894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54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D9BE88E6-751C-4C2E-A760-6A7ABD29295A}"/>
            </a:ext>
          </a:extLst>
        </xdr:cNvPr>
        <xdr:cNvSpPr txBox="1">
          <a:spLocks noChangeArrowheads="1"/>
        </xdr:cNvSpPr>
      </xdr:nvSpPr>
      <xdr:spPr bwMode="auto">
        <a:xfrm>
          <a:off x="678942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38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9124DE9A-1E11-4BD8-966A-738F10F9CCFC}"/>
            </a:ext>
          </a:extLst>
        </xdr:cNvPr>
        <xdr:cNvSpPr txBox="1">
          <a:spLocks noChangeArrowheads="1"/>
        </xdr:cNvSpPr>
      </xdr:nvSpPr>
      <xdr:spPr bwMode="auto">
        <a:xfrm>
          <a:off x="678942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7620</xdr:colOff>
      <xdr:row>10</xdr:row>
      <xdr:rowOff>0</xdr:rowOff>
    </xdr:from>
    <xdr:to>
      <xdr:col>26</xdr:col>
      <xdr:colOff>7620</xdr:colOff>
      <xdr:row>12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A7A3C07A-80DC-4B4C-9E12-27D4CEF89577}"/>
            </a:ext>
          </a:extLst>
        </xdr:cNvPr>
        <xdr:cNvSpPr txBox="1">
          <a:spLocks noChangeArrowheads="1"/>
        </xdr:cNvSpPr>
      </xdr:nvSpPr>
      <xdr:spPr bwMode="auto">
        <a:xfrm>
          <a:off x="1543812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7620</xdr:colOff>
      <xdr:row>26</xdr:row>
      <xdr:rowOff>0</xdr:rowOff>
    </xdr:from>
    <xdr:to>
      <xdr:col>26</xdr:col>
      <xdr:colOff>7620</xdr:colOff>
      <xdr:row>28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F685358A-EF1A-465B-A809-B84705D75D5D}"/>
            </a:ext>
          </a:extLst>
        </xdr:cNvPr>
        <xdr:cNvSpPr txBox="1">
          <a:spLocks noChangeArrowheads="1"/>
        </xdr:cNvSpPr>
      </xdr:nvSpPr>
      <xdr:spPr bwMode="auto">
        <a:xfrm>
          <a:off x="154381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7620</xdr:colOff>
      <xdr:row>38</xdr:row>
      <xdr:rowOff>0</xdr:rowOff>
    </xdr:from>
    <xdr:to>
      <xdr:col>26</xdr:col>
      <xdr:colOff>7620</xdr:colOff>
      <xdr:row>40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23DDF81B-0176-4BA0-A1B8-9AA6C2D9C257}"/>
            </a:ext>
          </a:extLst>
        </xdr:cNvPr>
        <xdr:cNvSpPr txBox="1">
          <a:spLocks noChangeArrowheads="1"/>
        </xdr:cNvSpPr>
      </xdr:nvSpPr>
      <xdr:spPr bwMode="auto">
        <a:xfrm>
          <a:off x="1543812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7620</xdr:colOff>
      <xdr:row>54</xdr:row>
      <xdr:rowOff>0</xdr:rowOff>
    </xdr:from>
    <xdr:to>
      <xdr:col>26</xdr:col>
      <xdr:colOff>7620</xdr:colOff>
      <xdr:row>56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F8A3A3AA-C286-4ED1-820C-E44271AE97DE}"/>
            </a:ext>
          </a:extLst>
        </xdr:cNvPr>
        <xdr:cNvSpPr txBox="1">
          <a:spLocks noChangeArrowheads="1"/>
        </xdr:cNvSpPr>
      </xdr:nvSpPr>
      <xdr:spPr bwMode="auto">
        <a:xfrm>
          <a:off x="1543812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7620</xdr:colOff>
      <xdr:row>38</xdr:row>
      <xdr:rowOff>0</xdr:rowOff>
    </xdr:from>
    <xdr:to>
      <xdr:col>49</xdr:col>
      <xdr:colOff>7620</xdr:colOff>
      <xdr:row>40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A5C2B89A-E795-4706-BBBE-75E0E929A06E}"/>
            </a:ext>
          </a:extLst>
        </xdr:cNvPr>
        <xdr:cNvSpPr txBox="1">
          <a:spLocks noChangeArrowheads="1"/>
        </xdr:cNvSpPr>
      </xdr:nvSpPr>
      <xdr:spPr bwMode="auto">
        <a:xfrm>
          <a:off x="2963418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7620</xdr:colOff>
      <xdr:row>54</xdr:row>
      <xdr:rowOff>0</xdr:rowOff>
    </xdr:from>
    <xdr:to>
      <xdr:col>49</xdr:col>
      <xdr:colOff>7620</xdr:colOff>
      <xdr:row>56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11D34AC0-899D-4ED2-9739-2607C9416622}"/>
            </a:ext>
          </a:extLst>
        </xdr:cNvPr>
        <xdr:cNvSpPr txBox="1">
          <a:spLocks noChangeArrowheads="1"/>
        </xdr:cNvSpPr>
      </xdr:nvSpPr>
      <xdr:spPr bwMode="auto">
        <a:xfrm>
          <a:off x="2963418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62</xdr:col>
      <xdr:colOff>7620</xdr:colOff>
      <xdr:row>54</xdr:row>
      <xdr:rowOff>0</xdr:rowOff>
    </xdr:from>
    <xdr:to>
      <xdr:col>63</xdr:col>
      <xdr:colOff>7620</xdr:colOff>
      <xdr:row>56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D0F1A97A-884C-4CDF-809E-E1D4FAA3B3E7}"/>
            </a:ext>
          </a:extLst>
        </xdr:cNvPr>
        <xdr:cNvSpPr txBox="1">
          <a:spLocks noChangeArrowheads="1"/>
        </xdr:cNvSpPr>
      </xdr:nvSpPr>
      <xdr:spPr bwMode="auto">
        <a:xfrm>
          <a:off x="38275260" y="9052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7620</xdr:colOff>
      <xdr:row>38</xdr:row>
      <xdr:rowOff>0</xdr:rowOff>
    </xdr:from>
    <xdr:to>
      <xdr:col>63</xdr:col>
      <xdr:colOff>7620</xdr:colOff>
      <xdr:row>40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847ECA10-FEAD-47AA-BF6F-202CE32696AE}"/>
            </a:ext>
          </a:extLst>
        </xdr:cNvPr>
        <xdr:cNvSpPr txBox="1">
          <a:spLocks noChangeArrowheads="1"/>
        </xdr:cNvSpPr>
      </xdr:nvSpPr>
      <xdr:spPr bwMode="auto">
        <a:xfrm>
          <a:off x="3827526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4EE81425-4299-4AF5-8967-7E73AAE6B78B}"/>
            </a:ext>
          </a:extLst>
        </xdr:cNvPr>
        <xdr:cNvSpPr txBox="1">
          <a:spLocks noChangeArrowheads="1"/>
        </xdr:cNvSpPr>
      </xdr:nvSpPr>
      <xdr:spPr bwMode="auto">
        <a:xfrm>
          <a:off x="2962656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1CD239F3-D35A-48A5-8C94-9C98B2870016}"/>
            </a:ext>
          </a:extLst>
        </xdr:cNvPr>
        <xdr:cNvSpPr txBox="1">
          <a:spLocks noChangeArrowheads="1"/>
        </xdr:cNvSpPr>
      </xdr:nvSpPr>
      <xdr:spPr bwMode="auto">
        <a:xfrm>
          <a:off x="2962656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418946F5-F7B4-4138-BF4A-5E4752FA11A0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46</xdr:row>
      <xdr:rowOff>0</xdr:rowOff>
    </xdr:from>
    <xdr:to>
      <xdr:col>13</xdr:col>
      <xdr:colOff>0</xdr:colOff>
      <xdr:row>48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FEEEEBF9-6AA7-411A-A0F7-F69952C82E4C}"/>
            </a:ext>
          </a:extLst>
        </xdr:cNvPr>
        <xdr:cNvSpPr txBox="1">
          <a:spLocks noChangeArrowheads="1"/>
        </xdr:cNvSpPr>
      </xdr:nvSpPr>
      <xdr:spPr bwMode="auto">
        <a:xfrm>
          <a:off x="740664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3131CDA6-B4FE-4EBC-95C3-8109B5B24A3C}"/>
            </a:ext>
          </a:extLst>
        </xdr:cNvPr>
        <xdr:cNvSpPr txBox="1">
          <a:spLocks noChangeArrowheads="1"/>
        </xdr:cNvSpPr>
      </xdr:nvSpPr>
      <xdr:spPr bwMode="auto">
        <a:xfrm>
          <a:off x="3826764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A19239EB-5B5A-4A20-AF8C-C76004F74C63}"/>
            </a:ext>
          </a:extLst>
        </xdr:cNvPr>
        <xdr:cNvSpPr txBox="1">
          <a:spLocks noChangeArrowheads="1"/>
        </xdr:cNvSpPr>
      </xdr:nvSpPr>
      <xdr:spPr bwMode="auto">
        <a:xfrm>
          <a:off x="3826764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B276D5DF-0282-4585-9746-E7DB83BC4293}"/>
            </a:ext>
          </a:extLst>
        </xdr:cNvPr>
        <xdr:cNvSpPr txBox="1">
          <a:spLocks noChangeArrowheads="1"/>
        </xdr:cNvSpPr>
      </xdr:nvSpPr>
      <xdr:spPr bwMode="auto">
        <a:xfrm>
          <a:off x="302437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46</xdr:row>
      <xdr:rowOff>0</xdr:rowOff>
    </xdr:from>
    <xdr:to>
      <xdr:col>50</xdr:col>
      <xdr:colOff>0</xdr:colOff>
      <xdr:row>48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00907756-3945-49AE-82F8-B464BB7847A8}"/>
            </a:ext>
          </a:extLst>
        </xdr:cNvPr>
        <xdr:cNvSpPr txBox="1">
          <a:spLocks noChangeArrowheads="1"/>
        </xdr:cNvSpPr>
      </xdr:nvSpPr>
      <xdr:spPr bwMode="auto">
        <a:xfrm>
          <a:off x="3024378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1868B945-8908-4CE3-B59C-004EF1486B69}"/>
            </a:ext>
          </a:extLst>
        </xdr:cNvPr>
        <xdr:cNvSpPr txBox="1">
          <a:spLocks noChangeArrowheads="1"/>
        </xdr:cNvSpPr>
      </xdr:nvSpPr>
      <xdr:spPr bwMode="auto">
        <a:xfrm>
          <a:off x="3765042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46</xdr:row>
      <xdr:rowOff>0</xdr:rowOff>
    </xdr:from>
    <xdr:to>
      <xdr:col>62</xdr:col>
      <xdr:colOff>0</xdr:colOff>
      <xdr:row>48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3BBD9C76-492F-4770-9621-9BB9C2ABC5D2}"/>
            </a:ext>
          </a:extLst>
        </xdr:cNvPr>
        <xdr:cNvSpPr txBox="1">
          <a:spLocks noChangeArrowheads="1"/>
        </xdr:cNvSpPr>
      </xdr:nvSpPr>
      <xdr:spPr bwMode="auto">
        <a:xfrm>
          <a:off x="3765042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ED5E5991-CBFC-4DA5-AE11-D52CB9C65B07}"/>
            </a:ext>
          </a:extLst>
        </xdr:cNvPr>
        <xdr:cNvSpPr txBox="1">
          <a:spLocks noChangeArrowheads="1"/>
        </xdr:cNvSpPr>
      </xdr:nvSpPr>
      <xdr:spPr bwMode="auto">
        <a:xfrm>
          <a:off x="148132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2605958B-C765-48D3-B037-5B45D6582B2F}"/>
            </a:ext>
          </a:extLst>
        </xdr:cNvPr>
        <xdr:cNvSpPr txBox="1">
          <a:spLocks noChangeArrowheads="1"/>
        </xdr:cNvSpPr>
      </xdr:nvSpPr>
      <xdr:spPr bwMode="auto">
        <a:xfrm>
          <a:off x="1481328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7_&#26032;&#20154;&#22823;&#20250;_&#38918;&#20301;.xls" TargetMode="External"/><Relationship Id="rId1" Type="http://schemas.openxmlformats.org/officeDocument/2006/relationships/externalLinkPath" Target="/Users/nm_ok/Downloads/H27_&#26032;&#20154;&#22823;&#2025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64EF1-065A-4C81-9554-2A00289FEF96}">
  <dimension ref="A2:CU86"/>
  <sheetViews>
    <sheetView topLeftCell="X52" zoomScale="145" workbookViewId="0">
      <selection activeCell="BE60" sqref="BE60:BJ61"/>
    </sheetView>
  </sheetViews>
  <sheetFormatPr defaultColWidth="1.6640625" defaultRowHeight="9" customHeight="1" x14ac:dyDescent="0.2"/>
  <cols>
    <col min="1" max="16384" width="1.6640625" style="1"/>
  </cols>
  <sheetData>
    <row r="2" spans="1:99" ht="9" customHeight="1" x14ac:dyDescent="0.2">
      <c r="R2" s="48" t="s">
        <v>26</v>
      </c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2"/>
      <c r="BS2" s="2"/>
      <c r="BT2" s="2"/>
      <c r="BU2" s="2"/>
      <c r="BV2" s="2"/>
    </row>
    <row r="3" spans="1:99" ht="9" customHeight="1" x14ac:dyDescent="0.2"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2"/>
      <c r="BS3" s="2"/>
      <c r="BT3" s="2"/>
      <c r="BU3" s="2"/>
      <c r="BV3" s="2"/>
    </row>
    <row r="4" spans="1:99" ht="9" customHeight="1" x14ac:dyDescent="0.2">
      <c r="AK4" s="48" t="s">
        <v>61</v>
      </c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</row>
    <row r="5" spans="1:99" ht="9" customHeight="1" x14ac:dyDescent="0.2"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</row>
    <row r="6" spans="1:99" ht="9" customHeight="1" x14ac:dyDescent="0.2">
      <c r="BQ6" s="124" t="s">
        <v>63</v>
      </c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</row>
    <row r="7" spans="1:99" ht="9" customHeight="1" x14ac:dyDescent="0.2"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U7" s="7"/>
    </row>
    <row r="8" spans="1:99" ht="9" customHeight="1" x14ac:dyDescent="0.2">
      <c r="BQ8" s="124" t="s">
        <v>27</v>
      </c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3"/>
    </row>
    <row r="9" spans="1:99" ht="9" customHeight="1" x14ac:dyDescent="0.2"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  <c r="CE9" s="124"/>
      <c r="CF9" s="124"/>
      <c r="CG9" s="124"/>
      <c r="CH9" s="3"/>
    </row>
    <row r="10" spans="1:99" ht="9" customHeight="1" x14ac:dyDescent="0.2">
      <c r="M10" s="2"/>
      <c r="N10" s="2"/>
      <c r="O10" s="2"/>
      <c r="Q10" s="48" t="s">
        <v>4</v>
      </c>
      <c r="R10" s="48"/>
      <c r="S10" s="48"/>
      <c r="T10" s="48"/>
      <c r="U10" s="48"/>
      <c r="V10" s="48"/>
      <c r="W10" s="48"/>
      <c r="X10" s="48"/>
      <c r="Y10" s="48"/>
      <c r="Z10" s="48"/>
      <c r="AA10" s="48"/>
      <c r="BG10" s="48" t="s">
        <v>5</v>
      </c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</row>
    <row r="11" spans="1:99" ht="9" customHeight="1" x14ac:dyDescent="0.2">
      <c r="L11" s="2"/>
      <c r="M11" s="2"/>
      <c r="N11" s="2"/>
      <c r="O11" s="2"/>
      <c r="P11" s="2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</row>
    <row r="12" spans="1:99" ht="9" customHeight="1" x14ac:dyDescent="0.2"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</row>
    <row r="13" spans="1:99" ht="9" customHeight="1" x14ac:dyDescent="0.2">
      <c r="CH13" s="3"/>
    </row>
    <row r="14" spans="1:99" ht="9" customHeight="1" thickBot="1" x14ac:dyDescent="0.25">
      <c r="A14" s="48" t="s">
        <v>62</v>
      </c>
      <c r="B14" s="48"/>
      <c r="C14" s="48">
        <v>1</v>
      </c>
      <c r="D14" s="48"/>
      <c r="E14" s="117" t="s">
        <v>6</v>
      </c>
      <c r="F14" s="117"/>
      <c r="G14" s="117"/>
      <c r="H14" s="117"/>
      <c r="AI14" s="117" t="s">
        <v>8</v>
      </c>
      <c r="AJ14" s="117"/>
      <c r="AK14" s="117"/>
      <c r="AL14" s="117"/>
      <c r="AM14" s="48">
        <v>18</v>
      </c>
      <c r="AN14" s="48"/>
      <c r="AO14" s="48" t="s">
        <v>62</v>
      </c>
      <c r="AP14" s="48"/>
      <c r="AU14" s="2"/>
      <c r="AV14" s="2"/>
      <c r="AW14" s="18"/>
      <c r="AX14" s="18"/>
      <c r="AY14" s="18"/>
      <c r="AZ14" s="18"/>
      <c r="BH14" s="13"/>
      <c r="BI14" s="13"/>
      <c r="BJ14" s="7"/>
      <c r="BK14" s="7"/>
      <c r="BL14" s="7"/>
      <c r="BM14" s="7"/>
      <c r="BN14" s="13"/>
      <c r="BO14" s="13"/>
      <c r="BP14" s="7"/>
      <c r="BQ14" s="7"/>
      <c r="BR14" s="7"/>
      <c r="BS14" s="7"/>
      <c r="BT14" s="7"/>
      <c r="BU14" s="7"/>
      <c r="BV14" s="7"/>
      <c r="BW14" s="18"/>
      <c r="BX14" s="18"/>
      <c r="BY14" s="18"/>
      <c r="BZ14" s="18"/>
      <c r="CA14" s="2"/>
      <c r="CB14" s="2"/>
      <c r="CH14" s="3"/>
    </row>
    <row r="15" spans="1:99" ht="9" customHeight="1" thickTop="1" thickBot="1" x14ac:dyDescent="0.25">
      <c r="A15" s="48"/>
      <c r="B15" s="48"/>
      <c r="C15" s="48"/>
      <c r="D15" s="48"/>
      <c r="E15" s="117"/>
      <c r="F15" s="117"/>
      <c r="G15" s="117"/>
      <c r="H15" s="117"/>
      <c r="I15" s="23"/>
      <c r="J15" s="23"/>
      <c r="K15" s="23"/>
      <c r="L15" s="25"/>
      <c r="AE15" s="22"/>
      <c r="AF15" s="23"/>
      <c r="AG15" s="23"/>
      <c r="AH15" s="23"/>
      <c r="AI15" s="117"/>
      <c r="AJ15" s="117"/>
      <c r="AK15" s="117"/>
      <c r="AL15" s="117"/>
      <c r="AM15" s="48"/>
      <c r="AN15" s="48"/>
      <c r="AO15" s="48"/>
      <c r="AP15" s="48"/>
      <c r="AU15" s="2"/>
      <c r="AV15" s="2"/>
      <c r="BF15" s="7"/>
      <c r="BG15" s="7"/>
      <c r="BH15" s="13"/>
      <c r="BI15" s="13"/>
      <c r="BJ15" s="7"/>
      <c r="BK15" s="7"/>
      <c r="BL15" s="7"/>
      <c r="BM15" s="7"/>
    </row>
    <row r="16" spans="1:99" ht="9" customHeight="1" thickTop="1" x14ac:dyDescent="0.2">
      <c r="C16" s="48">
        <v>2</v>
      </c>
      <c r="D16" s="48"/>
      <c r="E16" s="117" t="s">
        <v>35</v>
      </c>
      <c r="F16" s="117"/>
      <c r="G16" s="117"/>
      <c r="H16" s="117"/>
      <c r="I16" s="7"/>
      <c r="J16" s="7"/>
      <c r="K16" s="7"/>
      <c r="L16" s="8"/>
      <c r="M16" s="27"/>
      <c r="N16" s="25"/>
      <c r="O16" s="29"/>
      <c r="P16" s="7"/>
      <c r="AA16" s="7"/>
      <c r="AB16" s="26"/>
      <c r="AC16" s="22"/>
      <c r="AD16" s="23"/>
      <c r="AE16" s="9"/>
      <c r="AF16" s="10"/>
      <c r="AG16" s="10"/>
      <c r="AH16" s="10"/>
      <c r="AI16" s="117" t="s">
        <v>48</v>
      </c>
      <c r="AJ16" s="117"/>
      <c r="AK16" s="117"/>
      <c r="AL16" s="117"/>
      <c r="AM16" s="48">
        <v>19</v>
      </c>
      <c r="AN16" s="48"/>
      <c r="AU16" s="2"/>
      <c r="AV16" s="2"/>
      <c r="BF16" s="7"/>
      <c r="BG16" s="7"/>
      <c r="BH16" s="125">
        <v>1</v>
      </c>
      <c r="BI16" s="126"/>
      <c r="BJ16" s="7"/>
      <c r="BK16" s="7"/>
      <c r="BL16" s="7"/>
      <c r="BM16" s="7"/>
      <c r="BN16" s="125">
        <v>3</v>
      </c>
      <c r="BO16" s="126"/>
      <c r="BP16" s="7"/>
      <c r="CC16" s="7"/>
    </row>
    <row r="17" spans="3:82" ht="9" customHeight="1" thickBot="1" x14ac:dyDescent="0.25">
      <c r="C17" s="48"/>
      <c r="D17" s="48"/>
      <c r="E17" s="117"/>
      <c r="F17" s="117"/>
      <c r="G17" s="117"/>
      <c r="H17" s="117"/>
      <c r="I17" s="4"/>
      <c r="J17" s="5"/>
      <c r="K17" s="7"/>
      <c r="L17" s="8"/>
      <c r="M17" s="7"/>
      <c r="N17" s="26"/>
      <c r="O17" s="29"/>
      <c r="P17" s="7"/>
      <c r="AA17" s="20"/>
      <c r="AB17" s="21"/>
      <c r="AC17" s="29"/>
      <c r="AD17" s="7"/>
      <c r="AI17" s="117"/>
      <c r="AJ17" s="117"/>
      <c r="AK17" s="117"/>
      <c r="AL17" s="117"/>
      <c r="AM17" s="48"/>
      <c r="AN17" s="48"/>
      <c r="AS17" s="48" t="s">
        <v>62</v>
      </c>
      <c r="AT17" s="48"/>
      <c r="AU17" s="48">
        <v>1</v>
      </c>
      <c r="AV17" s="48"/>
      <c r="AW17" s="117" t="s">
        <v>8</v>
      </c>
      <c r="AX17" s="117"/>
      <c r="AY17" s="117"/>
      <c r="AZ17" s="117"/>
      <c r="BC17" s="7"/>
      <c r="BD17" s="7"/>
      <c r="BE17" s="7"/>
      <c r="BF17" s="7"/>
      <c r="BG17" s="7"/>
      <c r="BH17" s="125"/>
      <c r="BI17" s="126"/>
      <c r="BJ17" s="7"/>
      <c r="BK17" s="7"/>
      <c r="BL17" s="7"/>
      <c r="BM17" s="7"/>
      <c r="BN17" s="125"/>
      <c r="BO17" s="126"/>
      <c r="BQ17" s="7"/>
      <c r="BW17" s="117" t="s">
        <v>28</v>
      </c>
      <c r="BX17" s="117"/>
      <c r="BY17" s="117"/>
      <c r="BZ17" s="117"/>
      <c r="CA17" s="48">
        <v>9</v>
      </c>
      <c r="CB17" s="48"/>
      <c r="CC17" s="7"/>
    </row>
    <row r="18" spans="3:82" ht="9" customHeight="1" thickTop="1" thickBot="1" x14ac:dyDescent="0.25">
      <c r="C18" s="48">
        <v>3</v>
      </c>
      <c r="D18" s="48"/>
      <c r="E18" s="117" t="s">
        <v>36</v>
      </c>
      <c r="F18" s="117"/>
      <c r="G18" s="117"/>
      <c r="H18" s="117"/>
      <c r="I18" s="20"/>
      <c r="J18" s="21"/>
      <c r="K18" s="22"/>
      <c r="L18" s="23"/>
      <c r="M18" s="7"/>
      <c r="N18" s="26"/>
      <c r="O18" s="24"/>
      <c r="P18" s="20"/>
      <c r="S18" s="13"/>
      <c r="T18" s="13"/>
      <c r="U18" s="14"/>
      <c r="X18" s="10"/>
      <c r="Y18" s="7"/>
      <c r="Z18" s="26"/>
      <c r="AA18" s="7"/>
      <c r="AB18" s="7"/>
      <c r="AC18" s="12"/>
      <c r="AD18" s="7"/>
      <c r="AI18" s="117" t="s">
        <v>47</v>
      </c>
      <c r="AJ18" s="117"/>
      <c r="AK18" s="117"/>
      <c r="AL18" s="117"/>
      <c r="AM18" s="48">
        <v>20</v>
      </c>
      <c r="AN18" s="48"/>
      <c r="AS18" s="48"/>
      <c r="AT18" s="48"/>
      <c r="AU18" s="48"/>
      <c r="AV18" s="48"/>
      <c r="AW18" s="117"/>
      <c r="AX18" s="117"/>
      <c r="AY18" s="117"/>
      <c r="AZ18" s="117"/>
      <c r="BA18" s="23"/>
      <c r="BB18" s="23"/>
      <c r="BC18" s="25"/>
      <c r="BD18" s="7"/>
      <c r="BE18" s="7"/>
      <c r="BF18" s="7"/>
      <c r="BG18" s="7"/>
      <c r="BH18" s="127" t="s">
        <v>64</v>
      </c>
      <c r="BI18" s="128"/>
      <c r="BJ18" s="7"/>
      <c r="BK18" s="7"/>
      <c r="BL18" s="7"/>
      <c r="BM18" s="7"/>
      <c r="BN18" s="127" t="s">
        <v>65</v>
      </c>
      <c r="BO18" s="128"/>
      <c r="BT18" s="22"/>
      <c r="BU18" s="23"/>
      <c r="BV18" s="23"/>
      <c r="BW18" s="117"/>
      <c r="BX18" s="117"/>
      <c r="BY18" s="117"/>
      <c r="BZ18" s="117"/>
      <c r="CA18" s="48"/>
      <c r="CB18" s="48"/>
      <c r="CC18" s="7"/>
    </row>
    <row r="19" spans="3:82" ht="9" customHeight="1" thickTop="1" thickBot="1" x14ac:dyDescent="0.25">
      <c r="C19" s="48"/>
      <c r="D19" s="48"/>
      <c r="E19" s="117"/>
      <c r="F19" s="117"/>
      <c r="G19" s="117"/>
      <c r="H19" s="117"/>
      <c r="M19" s="7"/>
      <c r="N19" s="8"/>
      <c r="O19" s="12"/>
      <c r="P19" s="7"/>
      <c r="Q19" s="29"/>
      <c r="R19" s="7"/>
      <c r="S19" s="125">
        <v>1</v>
      </c>
      <c r="T19" s="126"/>
      <c r="U19" s="14"/>
      <c r="W19" s="125">
        <v>3</v>
      </c>
      <c r="X19" s="126"/>
      <c r="Y19" s="12"/>
      <c r="Z19" s="26"/>
      <c r="AA19" s="7"/>
      <c r="AB19" s="7"/>
      <c r="AC19" s="12"/>
      <c r="AD19" s="7"/>
      <c r="AE19" s="6"/>
      <c r="AF19" s="4"/>
      <c r="AG19" s="4"/>
      <c r="AH19" s="4"/>
      <c r="AI19" s="117"/>
      <c r="AJ19" s="117"/>
      <c r="AK19" s="117"/>
      <c r="AL19" s="117"/>
      <c r="AM19" s="48"/>
      <c r="AN19" s="48"/>
      <c r="AU19" s="48">
        <v>2</v>
      </c>
      <c r="AV19" s="48"/>
      <c r="AW19" s="117" t="s">
        <v>54</v>
      </c>
      <c r="AX19" s="117"/>
      <c r="AY19" s="117"/>
      <c r="AZ19" s="117"/>
      <c r="BA19" s="10"/>
      <c r="BB19" s="10"/>
      <c r="BC19" s="11"/>
      <c r="BD19" s="27"/>
      <c r="BE19" s="25"/>
      <c r="BF19" s="29"/>
      <c r="BG19" s="8"/>
      <c r="BH19" s="127"/>
      <c r="BI19" s="128"/>
      <c r="BJ19" s="7"/>
      <c r="BK19" s="7"/>
      <c r="BL19" s="7"/>
      <c r="BM19" s="7"/>
      <c r="BN19" s="127"/>
      <c r="BO19" s="128"/>
      <c r="BP19" s="12"/>
      <c r="BQ19" s="26"/>
      <c r="BR19" s="22"/>
      <c r="BS19" s="23"/>
      <c r="BT19" s="9"/>
      <c r="BU19" s="10"/>
      <c r="BV19" s="10"/>
      <c r="BW19" s="117" t="s">
        <v>37</v>
      </c>
      <c r="BX19" s="117"/>
      <c r="BY19" s="117"/>
      <c r="BZ19" s="117"/>
      <c r="CA19" s="48">
        <v>10</v>
      </c>
      <c r="CB19" s="48"/>
      <c r="CC19" s="7"/>
    </row>
    <row r="20" spans="3:82" ht="9" customHeight="1" thickTop="1" thickBot="1" x14ac:dyDescent="0.25">
      <c r="C20" s="48">
        <v>4</v>
      </c>
      <c r="D20" s="48"/>
      <c r="E20" s="117" t="s">
        <v>28</v>
      </c>
      <c r="F20" s="117"/>
      <c r="G20" s="117"/>
      <c r="H20" s="117"/>
      <c r="M20" s="7"/>
      <c r="N20" s="8"/>
      <c r="O20" s="7"/>
      <c r="P20" s="7"/>
      <c r="Q20" s="29"/>
      <c r="R20" s="8"/>
      <c r="S20" s="125"/>
      <c r="T20" s="126"/>
      <c r="U20" s="14"/>
      <c r="W20" s="125"/>
      <c r="X20" s="126"/>
      <c r="Y20" s="12"/>
      <c r="Z20" s="26"/>
      <c r="AA20" s="7"/>
      <c r="AB20" s="7"/>
      <c r="AC20" s="23"/>
      <c r="AD20" s="25"/>
      <c r="AE20" s="24"/>
      <c r="AF20" s="20"/>
      <c r="AG20" s="20"/>
      <c r="AH20" s="20"/>
      <c r="AI20" s="117" t="s">
        <v>32</v>
      </c>
      <c r="AJ20" s="117"/>
      <c r="AK20" s="117"/>
      <c r="AL20" s="117"/>
      <c r="AM20" s="48">
        <v>21</v>
      </c>
      <c r="AN20" s="48"/>
      <c r="AU20" s="48"/>
      <c r="AV20" s="48"/>
      <c r="AW20" s="117"/>
      <c r="AX20" s="117"/>
      <c r="AY20" s="117"/>
      <c r="AZ20" s="117"/>
      <c r="BD20" s="7"/>
      <c r="BE20" s="26"/>
      <c r="BF20" s="24"/>
      <c r="BG20" s="30"/>
      <c r="BH20" s="127"/>
      <c r="BI20" s="128"/>
      <c r="BJ20" s="7"/>
      <c r="BK20" s="7"/>
      <c r="BL20" s="7"/>
      <c r="BM20" s="7"/>
      <c r="BN20" s="127"/>
      <c r="BO20" s="128"/>
      <c r="BP20" s="31"/>
      <c r="BQ20" s="21"/>
      <c r="BR20" s="29"/>
      <c r="BS20" s="7"/>
      <c r="BW20" s="117"/>
      <c r="BX20" s="117"/>
      <c r="BY20" s="117"/>
      <c r="BZ20" s="117"/>
      <c r="CA20" s="48"/>
      <c r="CB20" s="48"/>
      <c r="CC20" s="7"/>
    </row>
    <row r="21" spans="3:82" ht="9" customHeight="1" thickTop="1" thickBot="1" x14ac:dyDescent="0.25">
      <c r="C21" s="48"/>
      <c r="D21" s="48"/>
      <c r="E21" s="117"/>
      <c r="F21" s="117"/>
      <c r="G21" s="117"/>
      <c r="H21" s="117"/>
      <c r="I21" s="23"/>
      <c r="J21" s="23"/>
      <c r="K21" s="23"/>
      <c r="L21" s="25"/>
      <c r="M21" s="24"/>
      <c r="N21" s="30"/>
      <c r="O21" s="7"/>
      <c r="P21" s="7"/>
      <c r="Q21" s="29"/>
      <c r="R21" s="8"/>
      <c r="S21" s="127" t="s">
        <v>68</v>
      </c>
      <c r="T21" s="128"/>
      <c r="U21" s="14"/>
      <c r="W21" s="127" t="s">
        <v>69</v>
      </c>
      <c r="X21" s="128"/>
      <c r="Y21" s="31"/>
      <c r="Z21" s="21"/>
      <c r="AA21" s="7"/>
      <c r="AB21" s="7"/>
      <c r="AI21" s="117"/>
      <c r="AJ21" s="117"/>
      <c r="AK21" s="117"/>
      <c r="AL21" s="117"/>
      <c r="AM21" s="48"/>
      <c r="AN21" s="48"/>
      <c r="AU21" s="48">
        <v>3</v>
      </c>
      <c r="AV21" s="48"/>
      <c r="AW21" s="117" t="s">
        <v>38</v>
      </c>
      <c r="AX21" s="117"/>
      <c r="AY21" s="117"/>
      <c r="AZ21" s="117"/>
      <c r="BD21" s="7"/>
      <c r="BE21" s="8"/>
      <c r="BF21" s="7"/>
      <c r="BG21" s="7"/>
      <c r="BH21" s="127"/>
      <c r="BI21" s="128"/>
      <c r="BJ21" s="7"/>
      <c r="BK21" s="7"/>
      <c r="BL21" s="7"/>
      <c r="BM21" s="7"/>
      <c r="BN21" s="127"/>
      <c r="BO21" s="128"/>
      <c r="BP21" s="12"/>
      <c r="BQ21" s="7"/>
      <c r="BR21" s="12"/>
      <c r="BS21" s="7"/>
      <c r="BW21" s="117" t="s">
        <v>59</v>
      </c>
      <c r="BX21" s="117"/>
      <c r="BY21" s="117"/>
      <c r="BZ21" s="117"/>
      <c r="CA21" s="48">
        <v>11</v>
      </c>
      <c r="CB21" s="48"/>
      <c r="CC21" s="7"/>
    </row>
    <row r="22" spans="3:82" ht="9" customHeight="1" thickTop="1" thickBot="1" x14ac:dyDescent="0.25">
      <c r="C22" s="48">
        <v>5</v>
      </c>
      <c r="D22" s="48"/>
      <c r="E22" s="117" t="s">
        <v>37</v>
      </c>
      <c r="F22" s="117"/>
      <c r="G22" s="117"/>
      <c r="H22" s="117"/>
      <c r="I22" s="10"/>
      <c r="J22" s="10"/>
      <c r="K22" s="10"/>
      <c r="L22" s="11"/>
      <c r="O22" s="7"/>
      <c r="P22" s="7"/>
      <c r="Q22" s="29"/>
      <c r="S22" s="127"/>
      <c r="T22" s="128"/>
      <c r="U22" s="14"/>
      <c r="W22" s="127"/>
      <c r="X22" s="128"/>
      <c r="Y22" s="12"/>
      <c r="Z22" s="8"/>
      <c r="AA22" s="12"/>
      <c r="AB22" s="7"/>
      <c r="AI22" s="117" t="s">
        <v>49</v>
      </c>
      <c r="AJ22" s="117"/>
      <c r="AK22" s="117"/>
      <c r="AL22" s="117"/>
      <c r="AM22" s="48">
        <v>22</v>
      </c>
      <c r="AN22" s="48"/>
      <c r="AU22" s="48"/>
      <c r="AV22" s="48"/>
      <c r="AW22" s="117"/>
      <c r="AX22" s="117"/>
      <c r="AY22" s="117"/>
      <c r="AZ22" s="117"/>
      <c r="BA22" s="4"/>
      <c r="BB22" s="4"/>
      <c r="BC22" s="5"/>
      <c r="BD22" s="7"/>
      <c r="BE22" s="8"/>
      <c r="BF22" s="7"/>
      <c r="BG22" s="7"/>
      <c r="BH22" s="127"/>
      <c r="BI22" s="128"/>
      <c r="BJ22" s="7"/>
      <c r="BK22" s="7"/>
      <c r="BL22" s="7"/>
      <c r="BM22" s="7"/>
      <c r="BN22" s="127"/>
      <c r="BO22" s="128"/>
      <c r="BP22" s="12"/>
      <c r="BQ22" s="7"/>
      <c r="BR22" s="12"/>
      <c r="BS22" s="7"/>
      <c r="BT22" s="6"/>
      <c r="BU22" s="4"/>
      <c r="BV22" s="4"/>
      <c r="BW22" s="117"/>
      <c r="BX22" s="117"/>
      <c r="BY22" s="117"/>
      <c r="BZ22" s="117"/>
      <c r="CA22" s="48"/>
      <c r="CB22" s="48"/>
      <c r="CC22" s="7"/>
    </row>
    <row r="23" spans="3:82" ht="9" customHeight="1" thickTop="1" thickBot="1" x14ac:dyDescent="0.25">
      <c r="C23" s="48"/>
      <c r="D23" s="48"/>
      <c r="E23" s="117"/>
      <c r="F23" s="117"/>
      <c r="G23" s="117"/>
      <c r="H23" s="117"/>
      <c r="O23" s="7"/>
      <c r="P23" s="8"/>
      <c r="Q23" s="24"/>
      <c r="R23" s="30"/>
      <c r="S23" s="127"/>
      <c r="T23" s="128"/>
      <c r="U23" s="14"/>
      <c r="W23" s="127"/>
      <c r="X23" s="128"/>
      <c r="Y23" s="12"/>
      <c r="Z23" s="8"/>
      <c r="AA23" s="12"/>
      <c r="AB23" s="7"/>
      <c r="AC23" s="20"/>
      <c r="AD23" s="21"/>
      <c r="AE23" s="22"/>
      <c r="AF23" s="23"/>
      <c r="AG23" s="23"/>
      <c r="AH23" s="23"/>
      <c r="AI23" s="117"/>
      <c r="AJ23" s="117"/>
      <c r="AK23" s="117"/>
      <c r="AL23" s="117"/>
      <c r="AM23" s="48"/>
      <c r="AN23" s="48"/>
      <c r="AU23" s="48">
        <v>4</v>
      </c>
      <c r="AV23" s="48"/>
      <c r="AW23" s="117" t="s">
        <v>32</v>
      </c>
      <c r="AX23" s="117"/>
      <c r="AY23" s="117"/>
      <c r="AZ23" s="117"/>
      <c r="BA23" s="20"/>
      <c r="BB23" s="20"/>
      <c r="BC23" s="21"/>
      <c r="BD23" s="22"/>
      <c r="BE23" s="23"/>
      <c r="BF23" s="7"/>
      <c r="BG23" s="7"/>
      <c r="BH23" s="127"/>
      <c r="BI23" s="128"/>
      <c r="BJ23" s="7"/>
      <c r="BK23" s="7"/>
      <c r="BL23" s="7"/>
      <c r="BM23" s="7"/>
      <c r="BN23" s="127"/>
      <c r="BO23" s="128"/>
      <c r="BP23" s="7"/>
      <c r="BQ23" s="7"/>
      <c r="BR23" s="23"/>
      <c r="BS23" s="25"/>
      <c r="BT23" s="24"/>
      <c r="BU23" s="20"/>
      <c r="BV23" s="20"/>
      <c r="BW23" s="130" t="s">
        <v>30</v>
      </c>
      <c r="BX23" s="130"/>
      <c r="BY23" s="130"/>
      <c r="BZ23" s="130"/>
      <c r="CA23" s="48">
        <v>12</v>
      </c>
      <c r="CB23" s="48"/>
      <c r="CC23" s="7"/>
    </row>
    <row r="24" spans="3:82" ht="9" customHeight="1" thickTop="1" x14ac:dyDescent="0.2">
      <c r="C24" s="48">
        <v>6</v>
      </c>
      <c r="D24" s="48"/>
      <c r="E24" s="117" t="s">
        <v>38</v>
      </c>
      <c r="F24" s="117"/>
      <c r="G24" s="117"/>
      <c r="H24" s="117"/>
      <c r="O24" s="7"/>
      <c r="P24" s="8"/>
      <c r="S24" s="127"/>
      <c r="T24" s="128"/>
      <c r="U24" s="14"/>
      <c r="W24" s="127"/>
      <c r="X24" s="128"/>
      <c r="Y24" s="12"/>
      <c r="Z24" s="7"/>
      <c r="AA24" s="12"/>
      <c r="AB24" s="7"/>
      <c r="AC24" s="12"/>
      <c r="AD24" s="7"/>
      <c r="AE24" s="9"/>
      <c r="AF24" s="10"/>
      <c r="AG24" s="10"/>
      <c r="AH24" s="10"/>
      <c r="AI24" s="117" t="s">
        <v>50</v>
      </c>
      <c r="AJ24" s="117"/>
      <c r="AK24" s="117"/>
      <c r="AL24" s="117"/>
      <c r="AM24" s="48">
        <v>23</v>
      </c>
      <c r="AN24" s="48"/>
      <c r="AU24" s="48"/>
      <c r="AV24" s="48"/>
      <c r="AW24" s="117"/>
      <c r="AX24" s="117"/>
      <c r="AY24" s="117"/>
      <c r="AZ24" s="117"/>
      <c r="BF24" s="7"/>
      <c r="BG24" s="7"/>
      <c r="BH24" s="13"/>
      <c r="BI24" s="13"/>
      <c r="BJ24" s="7"/>
      <c r="BK24" s="7"/>
      <c r="BL24" s="7"/>
      <c r="BM24" s="7"/>
      <c r="BP24" s="7"/>
      <c r="BQ24" s="7"/>
      <c r="BR24" s="7"/>
      <c r="BS24" s="7"/>
      <c r="BT24" s="7"/>
      <c r="BU24" s="7"/>
      <c r="BV24" s="7"/>
      <c r="BW24" s="130"/>
      <c r="BX24" s="130"/>
      <c r="BY24" s="130"/>
      <c r="BZ24" s="130"/>
      <c r="CA24" s="48"/>
      <c r="CB24" s="48"/>
      <c r="CC24" s="7"/>
    </row>
    <row r="25" spans="3:82" ht="9" customHeight="1" thickBot="1" x14ac:dyDescent="0.25">
      <c r="C25" s="48"/>
      <c r="D25" s="48"/>
      <c r="E25" s="117"/>
      <c r="F25" s="117"/>
      <c r="G25" s="117"/>
      <c r="H25" s="117"/>
      <c r="I25" s="4"/>
      <c r="J25" s="4"/>
      <c r="K25" s="4"/>
      <c r="L25" s="5"/>
      <c r="O25" s="7"/>
      <c r="P25" s="8"/>
      <c r="S25" s="127"/>
      <c r="T25" s="128"/>
      <c r="U25" s="14"/>
      <c r="W25" s="127"/>
      <c r="X25" s="128"/>
      <c r="AA25" s="12"/>
      <c r="AB25" s="7"/>
      <c r="AC25" s="12"/>
      <c r="AD25" s="7"/>
      <c r="AI25" s="117"/>
      <c r="AJ25" s="117"/>
      <c r="AK25" s="117"/>
      <c r="AL25" s="117"/>
      <c r="AM25" s="48"/>
      <c r="AN25" s="48"/>
      <c r="AU25" s="48">
        <v>5</v>
      </c>
      <c r="AV25" s="48"/>
      <c r="AW25" s="117" t="s">
        <v>31</v>
      </c>
      <c r="AX25" s="117"/>
      <c r="AY25" s="117"/>
      <c r="AZ25" s="117"/>
      <c r="BF25" s="7"/>
      <c r="BG25" s="7"/>
      <c r="BH25" s="125">
        <v>4</v>
      </c>
      <c r="BI25" s="126"/>
      <c r="BJ25" s="7"/>
      <c r="BK25" s="7"/>
      <c r="BL25" s="7"/>
      <c r="BM25" s="7"/>
      <c r="BN25" s="125">
        <v>2</v>
      </c>
      <c r="BO25" s="126"/>
      <c r="BQ25" s="7"/>
      <c r="BR25" s="7"/>
      <c r="BS25" s="7"/>
      <c r="BT25" s="7"/>
      <c r="BU25" s="7"/>
      <c r="BV25" s="7"/>
      <c r="BW25" s="130" t="s">
        <v>25</v>
      </c>
      <c r="BX25" s="130"/>
      <c r="BY25" s="130"/>
      <c r="BZ25" s="130"/>
      <c r="CA25" s="48">
        <v>13</v>
      </c>
      <c r="CB25" s="48"/>
      <c r="CC25" s="7"/>
    </row>
    <row r="26" spans="3:82" ht="9" customHeight="1" thickTop="1" thickBot="1" x14ac:dyDescent="0.25">
      <c r="C26" s="48">
        <v>7</v>
      </c>
      <c r="D26" s="48"/>
      <c r="E26" s="117" t="s">
        <v>39</v>
      </c>
      <c r="F26" s="117"/>
      <c r="G26" s="117"/>
      <c r="H26" s="117"/>
      <c r="I26" s="20"/>
      <c r="J26" s="20"/>
      <c r="K26" s="20"/>
      <c r="L26" s="21"/>
      <c r="M26" s="22"/>
      <c r="N26" s="23"/>
      <c r="O26" s="29"/>
      <c r="P26" s="8"/>
      <c r="S26" s="127"/>
      <c r="T26" s="128"/>
      <c r="W26" s="127"/>
      <c r="X26" s="128"/>
      <c r="Z26" s="7"/>
      <c r="AA26" s="23"/>
      <c r="AB26" s="25"/>
      <c r="AC26" s="29"/>
      <c r="AD26" s="7"/>
      <c r="AI26" s="117" t="s">
        <v>51</v>
      </c>
      <c r="AJ26" s="117"/>
      <c r="AK26" s="117"/>
      <c r="AL26" s="117"/>
      <c r="AM26" s="48">
        <v>24</v>
      </c>
      <c r="AN26" s="48"/>
      <c r="AU26" s="48"/>
      <c r="AV26" s="48"/>
      <c r="AW26" s="117"/>
      <c r="AX26" s="117"/>
      <c r="AY26" s="117"/>
      <c r="AZ26" s="117"/>
      <c r="BA26" s="23"/>
      <c r="BB26" s="23"/>
      <c r="BC26" s="25"/>
      <c r="BD26" s="24"/>
      <c r="BE26" s="20"/>
      <c r="BF26" s="7"/>
      <c r="BG26" s="7"/>
      <c r="BH26" s="125"/>
      <c r="BI26" s="126"/>
      <c r="BJ26" s="7"/>
      <c r="BK26" s="7"/>
      <c r="BL26" s="7"/>
      <c r="BM26" s="7"/>
      <c r="BN26" s="125"/>
      <c r="BO26" s="126"/>
      <c r="BR26" s="20"/>
      <c r="BS26" s="21"/>
      <c r="BT26" s="22"/>
      <c r="BU26" s="23"/>
      <c r="BV26" s="23"/>
      <c r="BW26" s="130"/>
      <c r="BX26" s="130"/>
      <c r="BY26" s="130"/>
      <c r="BZ26" s="130"/>
      <c r="CA26" s="48"/>
      <c r="CB26" s="48"/>
      <c r="CC26" s="7"/>
    </row>
    <row r="27" spans="3:82" ht="9" customHeight="1" thickTop="1" thickBot="1" x14ac:dyDescent="0.25">
      <c r="C27" s="48"/>
      <c r="D27" s="48"/>
      <c r="E27" s="117"/>
      <c r="F27" s="117"/>
      <c r="G27" s="117"/>
      <c r="H27" s="117"/>
      <c r="M27" s="7"/>
      <c r="N27" s="7"/>
      <c r="O27" s="24"/>
      <c r="P27" s="30"/>
      <c r="Z27" s="7"/>
      <c r="AA27" s="7"/>
      <c r="AB27" s="26"/>
      <c r="AC27" s="24"/>
      <c r="AD27" s="20"/>
      <c r="AE27" s="22"/>
      <c r="AF27" s="23"/>
      <c r="AG27" s="23"/>
      <c r="AH27" s="23"/>
      <c r="AI27" s="117"/>
      <c r="AJ27" s="117"/>
      <c r="AK27" s="117"/>
      <c r="AL27" s="117"/>
      <c r="AM27" s="48"/>
      <c r="AN27" s="48"/>
      <c r="AU27" s="48">
        <v>6</v>
      </c>
      <c r="AV27" s="48"/>
      <c r="AW27" s="117" t="s">
        <v>52</v>
      </c>
      <c r="AX27" s="117"/>
      <c r="AY27" s="117"/>
      <c r="AZ27" s="117"/>
      <c r="BA27" s="10"/>
      <c r="BB27" s="10"/>
      <c r="BC27" s="11"/>
      <c r="BD27" s="7"/>
      <c r="BE27" s="8"/>
      <c r="BF27" s="7"/>
      <c r="BG27" s="7"/>
      <c r="BH27" s="127" t="s">
        <v>67</v>
      </c>
      <c r="BI27" s="128"/>
      <c r="BJ27" s="7"/>
      <c r="BK27" s="7"/>
      <c r="BL27" s="7"/>
      <c r="BM27" s="7"/>
      <c r="BN27" s="127" t="s">
        <v>66</v>
      </c>
      <c r="BO27" s="128"/>
      <c r="BR27" s="12"/>
      <c r="BS27" s="7"/>
      <c r="BT27" s="9"/>
      <c r="BU27" s="10"/>
      <c r="BV27" s="10"/>
      <c r="BW27" s="117" t="s">
        <v>35</v>
      </c>
      <c r="BX27" s="117"/>
      <c r="BY27" s="117"/>
      <c r="BZ27" s="117"/>
      <c r="CA27" s="48">
        <v>14</v>
      </c>
      <c r="CB27" s="48"/>
      <c r="CC27" s="7"/>
    </row>
    <row r="28" spans="3:82" ht="9" customHeight="1" thickTop="1" thickBot="1" x14ac:dyDescent="0.25">
      <c r="C28" s="48">
        <v>8</v>
      </c>
      <c r="D28" s="48"/>
      <c r="E28" s="117" t="s">
        <v>40</v>
      </c>
      <c r="F28" s="117"/>
      <c r="G28" s="117"/>
      <c r="H28" s="117"/>
      <c r="M28" s="7"/>
      <c r="N28" s="8"/>
      <c r="Z28" s="7"/>
      <c r="AA28" s="7"/>
      <c r="AB28" s="7"/>
      <c r="AE28" s="9"/>
      <c r="AF28" s="10"/>
      <c r="AG28" s="10"/>
      <c r="AH28" s="10"/>
      <c r="AI28" s="117" t="s">
        <v>31</v>
      </c>
      <c r="AJ28" s="117"/>
      <c r="AK28" s="117"/>
      <c r="AL28" s="117"/>
      <c r="AM28" s="48">
        <v>25</v>
      </c>
      <c r="AN28" s="48"/>
      <c r="AU28" s="48"/>
      <c r="AV28" s="48"/>
      <c r="AW28" s="117"/>
      <c r="AX28" s="117"/>
      <c r="AY28" s="117"/>
      <c r="AZ28" s="117"/>
      <c r="BD28" s="7"/>
      <c r="BE28" s="8"/>
      <c r="BH28" s="127"/>
      <c r="BI28" s="128"/>
      <c r="BJ28" s="7"/>
      <c r="BK28" s="7"/>
      <c r="BL28" s="7"/>
      <c r="BM28" s="7"/>
      <c r="BN28" s="127"/>
      <c r="BO28" s="128"/>
      <c r="BP28" s="12"/>
      <c r="BR28" s="12"/>
      <c r="BS28" s="7"/>
      <c r="BW28" s="117"/>
      <c r="BX28" s="117"/>
      <c r="BY28" s="117"/>
      <c r="BZ28" s="117"/>
      <c r="CA28" s="48"/>
      <c r="CB28" s="48"/>
      <c r="CC28" s="7"/>
    </row>
    <row r="29" spans="3:82" ht="9" customHeight="1" thickTop="1" thickBot="1" x14ac:dyDescent="0.25">
      <c r="C29" s="48"/>
      <c r="D29" s="48"/>
      <c r="E29" s="117"/>
      <c r="F29" s="117"/>
      <c r="G29" s="117"/>
      <c r="H29" s="117"/>
      <c r="I29" s="4"/>
      <c r="J29" s="4"/>
      <c r="K29" s="4"/>
      <c r="L29" s="5"/>
      <c r="M29" s="7"/>
      <c r="N29" s="8"/>
      <c r="Z29" s="7"/>
      <c r="AA29" s="7"/>
      <c r="AB29" s="7"/>
      <c r="AI29" s="117"/>
      <c r="AJ29" s="117"/>
      <c r="AK29" s="117"/>
      <c r="AL29" s="117"/>
      <c r="AM29" s="48"/>
      <c r="AN29" s="48"/>
      <c r="AU29" s="48">
        <v>7</v>
      </c>
      <c r="AV29" s="48"/>
      <c r="AW29" s="117" t="s">
        <v>48</v>
      </c>
      <c r="AX29" s="117"/>
      <c r="AY29" s="117"/>
      <c r="AZ29" s="117"/>
      <c r="BD29" s="7"/>
      <c r="BE29" s="7"/>
      <c r="BF29" s="22"/>
      <c r="BG29" s="28"/>
      <c r="BH29" s="127"/>
      <c r="BI29" s="128"/>
      <c r="BJ29" s="7"/>
      <c r="BK29" s="7"/>
      <c r="BL29" s="7"/>
      <c r="BM29" s="7"/>
      <c r="BN29" s="127"/>
      <c r="BO29" s="131"/>
      <c r="BP29" s="27"/>
      <c r="BQ29" s="25"/>
      <c r="BR29" s="29"/>
      <c r="BS29" s="7"/>
      <c r="BW29" s="117" t="s">
        <v>60</v>
      </c>
      <c r="BX29" s="117"/>
      <c r="BY29" s="117"/>
      <c r="BZ29" s="117"/>
      <c r="CA29" s="48">
        <v>15</v>
      </c>
      <c r="CB29" s="48"/>
      <c r="CC29" s="7"/>
    </row>
    <row r="30" spans="3:82" ht="9" customHeight="1" thickTop="1" thickBot="1" x14ac:dyDescent="0.25">
      <c r="C30" s="48">
        <v>9</v>
      </c>
      <c r="D30" s="48"/>
      <c r="E30" s="117" t="s">
        <v>34</v>
      </c>
      <c r="F30" s="117"/>
      <c r="G30" s="117"/>
      <c r="H30" s="117"/>
      <c r="I30" s="20"/>
      <c r="J30" s="20"/>
      <c r="K30" s="20"/>
      <c r="L30" s="21"/>
      <c r="M30" s="22"/>
      <c r="N30" s="23"/>
      <c r="AI30" s="117" t="s">
        <v>25</v>
      </c>
      <c r="AJ30" s="117"/>
      <c r="AK30" s="117"/>
      <c r="AL30" s="117"/>
      <c r="AM30" s="48">
        <v>26</v>
      </c>
      <c r="AN30" s="48"/>
      <c r="AU30" s="48"/>
      <c r="AV30" s="48"/>
      <c r="AW30" s="117"/>
      <c r="AX30" s="117"/>
      <c r="AY30" s="117"/>
      <c r="AZ30" s="117"/>
      <c r="BA30" s="4"/>
      <c r="BB30" s="4"/>
      <c r="BC30" s="5"/>
      <c r="BD30" s="7"/>
      <c r="BE30" s="7"/>
      <c r="BF30" s="29"/>
      <c r="BG30" s="8"/>
      <c r="BH30" s="127"/>
      <c r="BI30" s="128"/>
      <c r="BN30" s="127"/>
      <c r="BO30" s="128"/>
      <c r="BP30" s="12"/>
      <c r="BQ30" s="26"/>
      <c r="BR30" s="24"/>
      <c r="BS30" s="20"/>
      <c r="BT30" s="6"/>
      <c r="BU30" s="4"/>
      <c r="BV30" s="4"/>
      <c r="BW30" s="117"/>
      <c r="BX30" s="117"/>
      <c r="BY30" s="117"/>
      <c r="BZ30" s="117"/>
      <c r="CA30" s="48"/>
      <c r="CB30" s="48"/>
      <c r="CC30" s="7"/>
    </row>
    <row r="31" spans="3:82" ht="9" customHeight="1" thickTop="1" thickBot="1" x14ac:dyDescent="0.25">
      <c r="C31" s="48"/>
      <c r="D31" s="48"/>
      <c r="E31" s="117"/>
      <c r="F31" s="117"/>
      <c r="G31" s="117"/>
      <c r="H31" s="117"/>
      <c r="AE31" s="22"/>
      <c r="AF31" s="23"/>
      <c r="AG31" s="23"/>
      <c r="AH31" s="23"/>
      <c r="AI31" s="117"/>
      <c r="AJ31" s="117"/>
      <c r="AK31" s="117"/>
      <c r="AL31" s="117"/>
      <c r="AM31" s="48"/>
      <c r="AN31" s="48"/>
      <c r="AU31" s="48">
        <v>8</v>
      </c>
      <c r="AV31" s="48"/>
      <c r="AW31" s="117" t="s">
        <v>29</v>
      </c>
      <c r="AX31" s="117"/>
      <c r="AY31" s="117"/>
      <c r="AZ31" s="117"/>
      <c r="BA31" s="20"/>
      <c r="BB31" s="20"/>
      <c r="BC31" s="21"/>
      <c r="BD31" s="22"/>
      <c r="BE31" s="23"/>
      <c r="BH31" s="127"/>
      <c r="BI31" s="128"/>
      <c r="BN31" s="127"/>
      <c r="BO31" s="128"/>
      <c r="BP31" s="7"/>
      <c r="BQ31" s="7"/>
      <c r="BT31" s="24"/>
      <c r="BU31" s="20"/>
      <c r="BV31" s="20"/>
      <c r="BW31" s="117" t="s">
        <v>7</v>
      </c>
      <c r="BX31" s="117"/>
      <c r="BY31" s="117"/>
      <c r="BZ31" s="117"/>
      <c r="CA31" s="48">
        <v>16</v>
      </c>
      <c r="CB31" s="48"/>
      <c r="CC31" s="48" t="s">
        <v>62</v>
      </c>
      <c r="CD31" s="48"/>
    </row>
    <row r="32" spans="3:82" ht="9" customHeight="1" thickTop="1" x14ac:dyDescent="0.2">
      <c r="C32" s="48">
        <v>10</v>
      </c>
      <c r="D32" s="48"/>
      <c r="E32" s="117" t="s">
        <v>33</v>
      </c>
      <c r="F32" s="117"/>
      <c r="G32" s="117"/>
      <c r="H32" s="117"/>
      <c r="I32" s="7"/>
      <c r="J32" s="7"/>
      <c r="L32" s="7"/>
      <c r="M32" s="7"/>
      <c r="N32" s="7"/>
      <c r="O32" s="7"/>
      <c r="P32" s="7"/>
      <c r="AA32" s="7"/>
      <c r="AB32" s="26"/>
      <c r="AC32" s="22"/>
      <c r="AD32" s="23"/>
      <c r="AE32" s="9"/>
      <c r="AF32" s="10"/>
      <c r="AG32" s="10"/>
      <c r="AH32" s="10"/>
      <c r="AI32" s="117" t="s">
        <v>52</v>
      </c>
      <c r="AJ32" s="117"/>
      <c r="AK32" s="117"/>
      <c r="AL32" s="117"/>
      <c r="AM32" s="48">
        <v>27</v>
      </c>
      <c r="AN32" s="48"/>
      <c r="AU32" s="48"/>
      <c r="AV32" s="48"/>
      <c r="AW32" s="117"/>
      <c r="AX32" s="117"/>
      <c r="AY32" s="117"/>
      <c r="AZ32" s="117"/>
      <c r="BA32" s="7"/>
      <c r="BB32" s="7"/>
      <c r="BC32" s="7"/>
      <c r="BD32" s="7"/>
      <c r="BE32" s="7"/>
      <c r="BH32" s="127"/>
      <c r="BI32" s="128"/>
      <c r="BN32" s="127"/>
      <c r="BO32" s="128"/>
      <c r="BQ32" s="7"/>
      <c r="BR32" s="7"/>
      <c r="BS32" s="7"/>
      <c r="BT32" s="7"/>
      <c r="BU32" s="7"/>
      <c r="BV32" s="7"/>
      <c r="BW32" s="117"/>
      <c r="BX32" s="117"/>
      <c r="BY32" s="117"/>
      <c r="BZ32" s="117"/>
      <c r="CA32" s="48"/>
      <c r="CB32" s="48"/>
      <c r="CC32" s="48"/>
      <c r="CD32" s="48"/>
    </row>
    <row r="33" spans="3:80" ht="9" customHeight="1" thickBot="1" x14ac:dyDescent="0.25">
      <c r="C33" s="48"/>
      <c r="D33" s="48"/>
      <c r="E33" s="117"/>
      <c r="F33" s="117"/>
      <c r="G33" s="117"/>
      <c r="H33" s="117"/>
      <c r="I33" s="4"/>
      <c r="J33" s="4"/>
      <c r="K33" s="4"/>
      <c r="L33" s="5"/>
      <c r="O33" s="7"/>
      <c r="P33" s="7"/>
      <c r="AA33" s="20"/>
      <c r="AB33" s="21"/>
      <c r="AC33" s="29"/>
      <c r="AD33" s="7"/>
      <c r="AI33" s="117"/>
      <c r="AJ33" s="117"/>
      <c r="AK33" s="117"/>
      <c r="AL33" s="117"/>
      <c r="AM33" s="48"/>
      <c r="AN33" s="48"/>
      <c r="AU33" s="2"/>
      <c r="AV33" s="2"/>
      <c r="AW33" s="18"/>
      <c r="AX33" s="18"/>
      <c r="AY33" s="18"/>
      <c r="AZ33" s="18"/>
      <c r="BA33" s="7"/>
      <c r="BB33" s="7"/>
      <c r="BC33" s="7"/>
      <c r="BD33" s="7"/>
      <c r="BE33" s="7"/>
      <c r="BR33" s="7"/>
      <c r="BS33" s="7"/>
      <c r="BT33" s="7"/>
      <c r="BU33" s="7"/>
      <c r="BV33" s="7"/>
      <c r="BW33" s="18"/>
      <c r="BX33" s="18"/>
      <c r="BY33" s="18"/>
      <c r="BZ33" s="18"/>
      <c r="CA33" s="2"/>
      <c r="CB33" s="2"/>
    </row>
    <row r="34" spans="3:80" ht="9" customHeight="1" thickTop="1" thickBot="1" x14ac:dyDescent="0.25">
      <c r="C34" s="48">
        <v>11</v>
      </c>
      <c r="D34" s="48"/>
      <c r="E34" s="117" t="s">
        <v>41</v>
      </c>
      <c r="F34" s="117"/>
      <c r="G34" s="117"/>
      <c r="H34" s="117"/>
      <c r="I34" s="20"/>
      <c r="J34" s="20"/>
      <c r="K34" s="20"/>
      <c r="L34" s="21"/>
      <c r="M34" s="22"/>
      <c r="N34" s="28"/>
      <c r="O34" s="7"/>
      <c r="P34" s="7"/>
      <c r="U34" s="14"/>
      <c r="AA34" s="12"/>
      <c r="AB34" s="7"/>
      <c r="AC34" s="12"/>
      <c r="AD34" s="7"/>
      <c r="AI34" s="117" t="s">
        <v>53</v>
      </c>
      <c r="AJ34" s="117"/>
      <c r="AK34" s="117"/>
      <c r="AL34" s="117"/>
      <c r="AM34" s="48">
        <v>28</v>
      </c>
      <c r="AN34" s="48"/>
      <c r="AU34" s="2"/>
      <c r="AV34" s="2"/>
      <c r="AW34" s="18"/>
      <c r="AX34" s="18"/>
      <c r="AY34" s="18"/>
      <c r="AZ34" s="18"/>
      <c r="BA34" s="7"/>
      <c r="BB34" s="7"/>
      <c r="BC34" s="7"/>
      <c r="BD34" s="7"/>
      <c r="BE34" s="7"/>
      <c r="BW34" s="18"/>
      <c r="BX34" s="18"/>
      <c r="BY34" s="18"/>
      <c r="BZ34" s="18"/>
      <c r="CA34" s="2"/>
      <c r="CB34" s="2"/>
    </row>
    <row r="35" spans="3:80" ht="9" customHeight="1" thickTop="1" thickBot="1" x14ac:dyDescent="0.25">
      <c r="C35" s="48"/>
      <c r="D35" s="48"/>
      <c r="E35" s="117"/>
      <c r="F35" s="117"/>
      <c r="G35" s="117"/>
      <c r="H35" s="117"/>
      <c r="M35" s="7"/>
      <c r="N35" s="8"/>
      <c r="O35" s="7"/>
      <c r="P35" s="7"/>
      <c r="S35" s="125">
        <v>4</v>
      </c>
      <c r="T35" s="126"/>
      <c r="U35" s="14"/>
      <c r="W35" s="125">
        <v>2</v>
      </c>
      <c r="X35" s="126"/>
      <c r="AA35" s="12"/>
      <c r="AB35" s="7"/>
      <c r="AC35" s="12"/>
      <c r="AD35" s="7"/>
      <c r="AE35" s="6"/>
      <c r="AF35" s="4"/>
      <c r="AG35" s="4"/>
      <c r="AH35" s="4"/>
      <c r="AI35" s="117"/>
      <c r="AJ35" s="117"/>
      <c r="AK35" s="117"/>
      <c r="AL35" s="117"/>
      <c r="AM35" s="48"/>
      <c r="AN35" s="48"/>
      <c r="AU35" s="2"/>
      <c r="AV35" s="2"/>
      <c r="AW35" s="18"/>
      <c r="AX35" s="18"/>
      <c r="AY35" s="18"/>
      <c r="AZ35" s="18"/>
      <c r="CA35" s="2"/>
      <c r="CB35" s="2"/>
    </row>
    <row r="36" spans="3:80" ht="9" customHeight="1" thickTop="1" thickBot="1" x14ac:dyDescent="0.25">
      <c r="C36" s="48">
        <v>12</v>
      </c>
      <c r="D36" s="48"/>
      <c r="E36" s="117" t="s">
        <v>42</v>
      </c>
      <c r="F36" s="117"/>
      <c r="G36" s="117"/>
      <c r="H36" s="117"/>
      <c r="M36" s="7"/>
      <c r="N36" s="26"/>
      <c r="O36" s="22"/>
      <c r="P36" s="28"/>
      <c r="Q36" s="7"/>
      <c r="R36" s="7"/>
      <c r="S36" s="125"/>
      <c r="T36" s="126"/>
      <c r="U36" s="14"/>
      <c r="W36" s="125"/>
      <c r="X36" s="126"/>
      <c r="AA36" s="12"/>
      <c r="AB36" s="7"/>
      <c r="AC36" s="23"/>
      <c r="AD36" s="25"/>
      <c r="AE36" s="24"/>
      <c r="AF36" s="20"/>
      <c r="AG36" s="20"/>
      <c r="AH36" s="20"/>
      <c r="AI36" s="117" t="s">
        <v>54</v>
      </c>
      <c r="AJ36" s="117"/>
      <c r="AK36" s="117"/>
      <c r="AL36" s="117"/>
      <c r="AM36" s="48">
        <v>29</v>
      </c>
      <c r="AN36" s="48"/>
      <c r="AU36" s="2"/>
      <c r="AV36" s="2"/>
      <c r="AW36" s="18"/>
      <c r="AX36" s="18"/>
      <c r="AY36" s="18"/>
      <c r="AZ36" s="18"/>
      <c r="CA36" s="2"/>
      <c r="CB36" s="2"/>
    </row>
    <row r="37" spans="3:80" ht="9" customHeight="1" thickTop="1" thickBot="1" x14ac:dyDescent="0.25">
      <c r="C37" s="48"/>
      <c r="D37" s="48"/>
      <c r="E37" s="117"/>
      <c r="F37" s="117"/>
      <c r="G37" s="117"/>
      <c r="H37" s="117"/>
      <c r="I37" s="4"/>
      <c r="J37" s="4"/>
      <c r="K37" s="4"/>
      <c r="L37" s="5"/>
      <c r="M37" s="20"/>
      <c r="N37" s="21"/>
      <c r="O37" s="29"/>
      <c r="P37" s="8"/>
      <c r="Q37" s="7"/>
      <c r="R37" s="7"/>
      <c r="S37" s="127" t="s">
        <v>30</v>
      </c>
      <c r="T37" s="128"/>
      <c r="U37" s="14"/>
      <c r="W37" s="127" t="s">
        <v>7</v>
      </c>
      <c r="X37" s="128"/>
      <c r="AA37" s="12"/>
      <c r="AB37" s="7"/>
      <c r="AI37" s="117"/>
      <c r="AJ37" s="117"/>
      <c r="AK37" s="117"/>
      <c r="AL37" s="117"/>
      <c r="AM37" s="48"/>
      <c r="AN37" s="48"/>
    </row>
    <row r="38" spans="3:80" ht="9" customHeight="1" thickTop="1" thickBot="1" x14ac:dyDescent="0.25">
      <c r="C38" s="48">
        <v>13</v>
      </c>
      <c r="D38" s="48"/>
      <c r="E38" s="117" t="s">
        <v>43</v>
      </c>
      <c r="F38" s="117"/>
      <c r="G38" s="117"/>
      <c r="H38" s="117"/>
      <c r="I38" s="20"/>
      <c r="J38" s="20"/>
      <c r="K38" s="20"/>
      <c r="L38" s="21"/>
      <c r="O38" s="7"/>
      <c r="P38" s="8"/>
      <c r="S38" s="127"/>
      <c r="T38" s="128"/>
      <c r="U38" s="14"/>
      <c r="W38" s="127"/>
      <c r="X38" s="128"/>
      <c r="Y38" s="27"/>
      <c r="Z38" s="25"/>
      <c r="AA38" s="7"/>
      <c r="AB38" s="7"/>
      <c r="AI38" s="117" t="s">
        <v>55</v>
      </c>
      <c r="AJ38" s="117"/>
      <c r="AK38" s="117"/>
      <c r="AL38" s="117"/>
      <c r="AM38" s="48">
        <v>30</v>
      </c>
      <c r="AN38" s="48"/>
      <c r="AU38" s="124" t="s">
        <v>9</v>
      </c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</row>
    <row r="39" spans="3:80" ht="9" customHeight="1" thickTop="1" thickBot="1" x14ac:dyDescent="0.25">
      <c r="C39" s="48"/>
      <c r="D39" s="48"/>
      <c r="E39" s="117"/>
      <c r="F39" s="117"/>
      <c r="G39" s="117"/>
      <c r="H39" s="117"/>
      <c r="O39" s="7"/>
      <c r="P39" s="8"/>
      <c r="S39" s="127"/>
      <c r="T39" s="128"/>
      <c r="U39" s="14"/>
      <c r="W39" s="127"/>
      <c r="X39" s="128"/>
      <c r="Y39" s="7"/>
      <c r="Z39" s="26"/>
      <c r="AA39" s="7"/>
      <c r="AB39" s="7"/>
      <c r="AC39" s="20"/>
      <c r="AD39" s="21"/>
      <c r="AE39" s="22"/>
      <c r="AF39" s="23"/>
      <c r="AG39" s="23"/>
      <c r="AH39" s="23"/>
      <c r="AI39" s="117"/>
      <c r="AJ39" s="117"/>
      <c r="AK39" s="117"/>
      <c r="AL39" s="117"/>
      <c r="AM39" s="48"/>
      <c r="AN39" s="48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</row>
    <row r="40" spans="3:80" ht="9" customHeight="1" thickTop="1" x14ac:dyDescent="0.2">
      <c r="C40" s="48">
        <v>14</v>
      </c>
      <c r="D40" s="48"/>
      <c r="E40" s="117" t="s">
        <v>44</v>
      </c>
      <c r="F40" s="117"/>
      <c r="G40" s="117"/>
      <c r="H40" s="117"/>
      <c r="I40" s="7"/>
      <c r="J40" s="7"/>
      <c r="L40" s="7"/>
      <c r="M40" s="7"/>
      <c r="N40" s="7"/>
      <c r="O40" s="7"/>
      <c r="P40" s="7"/>
      <c r="Q40" s="22"/>
      <c r="R40" s="28"/>
      <c r="S40" s="127"/>
      <c r="T40" s="128"/>
      <c r="U40" s="14"/>
      <c r="W40" s="127"/>
      <c r="X40" s="128"/>
      <c r="Y40" s="7"/>
      <c r="Z40" s="26"/>
      <c r="AA40" s="7"/>
      <c r="AB40" s="7"/>
      <c r="AC40" s="12"/>
      <c r="AD40" s="7"/>
      <c r="AE40" s="9"/>
      <c r="AF40" s="10"/>
      <c r="AG40" s="10"/>
      <c r="AH40" s="10"/>
      <c r="AI40" s="117" t="s">
        <v>56</v>
      </c>
      <c r="AJ40" s="117"/>
      <c r="AK40" s="117"/>
      <c r="AL40" s="117"/>
      <c r="AM40" s="48">
        <v>31</v>
      </c>
      <c r="AN40" s="48"/>
    </row>
    <row r="41" spans="3:80" ht="9" customHeight="1" thickBot="1" x14ac:dyDescent="0.25">
      <c r="C41" s="48"/>
      <c r="D41" s="48"/>
      <c r="E41" s="117"/>
      <c r="F41" s="117"/>
      <c r="G41" s="117"/>
      <c r="H41" s="117"/>
      <c r="I41" s="4"/>
      <c r="J41" s="4"/>
      <c r="K41" s="4"/>
      <c r="L41" s="5"/>
      <c r="O41" s="7"/>
      <c r="P41" s="7"/>
      <c r="Q41" s="29"/>
      <c r="R41" s="8"/>
      <c r="S41" s="127"/>
      <c r="T41" s="128"/>
      <c r="U41" s="14"/>
      <c r="W41" s="127"/>
      <c r="X41" s="128"/>
      <c r="Y41" s="7"/>
      <c r="Z41" s="26"/>
      <c r="AA41" s="7"/>
      <c r="AB41" s="7"/>
      <c r="AC41" s="12"/>
      <c r="AD41" s="7"/>
      <c r="AI41" s="117"/>
      <c r="AJ41" s="117"/>
      <c r="AK41" s="117"/>
      <c r="AL41" s="117"/>
      <c r="AM41" s="48"/>
      <c r="AN41" s="48"/>
      <c r="AU41" s="124" t="s">
        <v>10</v>
      </c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</row>
    <row r="42" spans="3:80" ht="9" customHeight="1" thickTop="1" thickBot="1" x14ac:dyDescent="0.25">
      <c r="C42" s="48">
        <v>15</v>
      </c>
      <c r="D42" s="48"/>
      <c r="E42" s="117" t="s">
        <v>46</v>
      </c>
      <c r="F42" s="117"/>
      <c r="G42" s="117"/>
      <c r="H42" s="117"/>
      <c r="I42" s="20"/>
      <c r="J42" s="20"/>
      <c r="K42" s="20"/>
      <c r="L42" s="21"/>
      <c r="M42" s="22"/>
      <c r="N42" s="28"/>
      <c r="O42" s="7"/>
      <c r="P42" s="7"/>
      <c r="Q42" s="29"/>
      <c r="R42" s="8"/>
      <c r="S42" s="127"/>
      <c r="T42" s="128"/>
      <c r="W42" s="127"/>
      <c r="X42" s="128"/>
      <c r="Y42" s="7"/>
      <c r="Z42" s="26"/>
      <c r="AA42" s="7"/>
      <c r="AB42" s="8"/>
      <c r="AC42" s="12"/>
      <c r="AD42" s="7"/>
      <c r="AE42" s="7"/>
      <c r="AG42" s="7"/>
      <c r="AH42" s="7"/>
      <c r="AI42" s="117" t="s">
        <v>58</v>
      </c>
      <c r="AJ42" s="117"/>
      <c r="AK42" s="117"/>
      <c r="AL42" s="117"/>
      <c r="AM42" s="48">
        <v>32</v>
      </c>
      <c r="AN42" s="48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</row>
    <row r="43" spans="3:80" ht="9" customHeight="1" thickTop="1" thickBot="1" x14ac:dyDescent="0.25">
      <c r="C43" s="48"/>
      <c r="D43" s="48"/>
      <c r="E43" s="117"/>
      <c r="F43" s="117"/>
      <c r="G43" s="117"/>
      <c r="H43" s="117"/>
      <c r="M43" s="7"/>
      <c r="N43" s="8"/>
      <c r="O43" s="7"/>
      <c r="P43" s="7"/>
      <c r="Q43" s="29"/>
      <c r="R43" s="7"/>
      <c r="S43" s="4"/>
      <c r="AA43" s="23"/>
      <c r="AB43" s="25"/>
      <c r="AC43" s="7"/>
      <c r="AD43" s="7"/>
      <c r="AE43" s="7"/>
      <c r="AG43" s="22"/>
      <c r="AH43" s="23"/>
      <c r="AI43" s="117"/>
      <c r="AJ43" s="117"/>
      <c r="AK43" s="117"/>
      <c r="AL43" s="117"/>
      <c r="AM43" s="48"/>
      <c r="AN43" s="48"/>
      <c r="AU43" s="48" t="s">
        <v>11</v>
      </c>
      <c r="AV43" s="48"/>
      <c r="AW43" s="48"/>
      <c r="AX43" s="48"/>
      <c r="AY43" s="48"/>
      <c r="BC43" s="129" t="s">
        <v>14</v>
      </c>
      <c r="BD43" s="129"/>
      <c r="BE43" s="129"/>
      <c r="BF43" s="129"/>
      <c r="BJ43" s="129" t="s">
        <v>15</v>
      </c>
      <c r="BK43" s="129"/>
      <c r="BL43" s="129"/>
      <c r="BM43" s="129"/>
      <c r="BQ43" s="129" t="s">
        <v>16</v>
      </c>
      <c r="BR43" s="129"/>
      <c r="BS43" s="129"/>
      <c r="BT43" s="129"/>
    </row>
    <row r="44" spans="3:80" ht="9" customHeight="1" thickTop="1" x14ac:dyDescent="0.2">
      <c r="C44" s="48">
        <v>16</v>
      </c>
      <c r="D44" s="48"/>
      <c r="E44" s="117" t="s">
        <v>45</v>
      </c>
      <c r="F44" s="117"/>
      <c r="G44" s="117"/>
      <c r="H44" s="117"/>
      <c r="M44" s="7"/>
      <c r="N44" s="26"/>
      <c r="O44" s="22"/>
      <c r="P44" s="23"/>
      <c r="Q44" s="7"/>
      <c r="AA44" s="7"/>
      <c r="AB44" s="26"/>
      <c r="AC44" s="7"/>
      <c r="AD44" s="8"/>
      <c r="AE44" s="27"/>
      <c r="AF44" s="28"/>
      <c r="AG44" s="9"/>
      <c r="AH44" s="10"/>
      <c r="AI44" s="117" t="s">
        <v>57</v>
      </c>
      <c r="AJ44" s="117"/>
      <c r="AK44" s="117"/>
      <c r="AL44" s="117"/>
      <c r="AM44" s="48">
        <v>33</v>
      </c>
      <c r="AN44" s="48"/>
      <c r="AU44" s="48"/>
      <c r="AV44" s="48"/>
      <c r="AW44" s="48"/>
      <c r="AX44" s="48"/>
      <c r="AY44" s="48"/>
      <c r="BA44" s="48" t="s">
        <v>17</v>
      </c>
      <c r="BB44" s="48"/>
      <c r="BC44" s="129"/>
      <c r="BD44" s="129"/>
      <c r="BE44" s="129"/>
      <c r="BF44" s="129"/>
      <c r="BH44" s="48" t="s">
        <v>18</v>
      </c>
      <c r="BI44" s="48"/>
      <c r="BJ44" s="129"/>
      <c r="BK44" s="129"/>
      <c r="BL44" s="129"/>
      <c r="BM44" s="129"/>
      <c r="BO44" s="48" t="s">
        <v>19</v>
      </c>
      <c r="BP44" s="48"/>
      <c r="BQ44" s="129"/>
      <c r="BR44" s="129"/>
      <c r="BS44" s="129"/>
      <c r="BT44" s="129"/>
    </row>
    <row r="45" spans="3:80" ht="9" customHeight="1" thickBot="1" x14ac:dyDescent="0.25">
      <c r="C45" s="48"/>
      <c r="D45" s="48"/>
      <c r="E45" s="117"/>
      <c r="F45" s="117"/>
      <c r="G45" s="117"/>
      <c r="H45" s="117"/>
      <c r="I45" s="4"/>
      <c r="J45" s="4"/>
      <c r="K45" s="4"/>
      <c r="L45" s="5"/>
      <c r="M45" s="20"/>
      <c r="N45" s="21"/>
      <c r="O45" s="29"/>
      <c r="P45" s="7"/>
      <c r="Q45" s="7"/>
      <c r="AA45" s="7"/>
      <c r="AB45" s="26"/>
      <c r="AC45" s="7"/>
      <c r="AD45" s="8"/>
      <c r="AE45" s="12"/>
      <c r="AF45" s="7"/>
      <c r="AG45" s="7"/>
      <c r="AH45" s="7"/>
      <c r="AI45" s="117"/>
      <c r="AJ45" s="117"/>
      <c r="AK45" s="117"/>
      <c r="AL45" s="117"/>
      <c r="AM45" s="48"/>
      <c r="AN45" s="48"/>
      <c r="BA45" s="48"/>
      <c r="BB45" s="48"/>
      <c r="BC45" s="129" t="s">
        <v>20</v>
      </c>
      <c r="BD45" s="129"/>
      <c r="BE45" s="129"/>
      <c r="BF45" s="129"/>
      <c r="BH45" s="48"/>
      <c r="BI45" s="48"/>
      <c r="BJ45" s="129" t="s">
        <v>21</v>
      </c>
      <c r="BK45" s="129"/>
      <c r="BL45" s="129"/>
      <c r="BM45" s="129"/>
      <c r="BO45" s="48"/>
      <c r="BP45" s="48"/>
      <c r="BQ45" s="129" t="s">
        <v>22</v>
      </c>
      <c r="BR45" s="129"/>
      <c r="BS45" s="129"/>
      <c r="BT45" s="129"/>
    </row>
    <row r="46" spans="3:80" ht="9" customHeight="1" thickTop="1" thickBot="1" x14ac:dyDescent="0.25">
      <c r="C46" s="48">
        <v>17</v>
      </c>
      <c r="D46" s="48"/>
      <c r="E46" s="117" t="s">
        <v>30</v>
      </c>
      <c r="F46" s="117"/>
      <c r="G46" s="117"/>
      <c r="H46" s="117"/>
      <c r="I46" s="20"/>
      <c r="J46" s="20"/>
      <c r="K46" s="20"/>
      <c r="L46" s="21"/>
      <c r="O46" s="7"/>
      <c r="P46" s="7"/>
      <c r="Q46" s="7"/>
      <c r="AC46" s="23"/>
      <c r="AD46" s="25"/>
      <c r="AE46" s="24"/>
      <c r="AF46" s="20"/>
      <c r="AG46" s="20"/>
      <c r="AH46" s="20"/>
      <c r="AI46" s="117" t="s">
        <v>7</v>
      </c>
      <c r="AJ46" s="117"/>
      <c r="AK46" s="117"/>
      <c r="AL46" s="117"/>
      <c r="AM46" s="48">
        <v>34</v>
      </c>
      <c r="AN46" s="48"/>
      <c r="BC46" s="129"/>
      <c r="BD46" s="129"/>
      <c r="BE46" s="129"/>
      <c r="BF46" s="129"/>
      <c r="BJ46" s="129"/>
      <c r="BK46" s="129"/>
      <c r="BL46" s="129"/>
      <c r="BM46" s="129"/>
      <c r="BQ46" s="129"/>
      <c r="BR46" s="129"/>
      <c r="BS46" s="129"/>
      <c r="BT46" s="129"/>
    </row>
    <row r="47" spans="3:80" ht="9" customHeight="1" thickTop="1" x14ac:dyDescent="0.2">
      <c r="C47" s="48"/>
      <c r="D47" s="48"/>
      <c r="E47" s="117"/>
      <c r="F47" s="117"/>
      <c r="G47" s="117"/>
      <c r="H47" s="117"/>
      <c r="I47" s="7"/>
      <c r="J47" s="7"/>
      <c r="L47" s="7"/>
      <c r="M47" s="7"/>
      <c r="N47" s="7"/>
      <c r="O47" s="7"/>
      <c r="P47" s="7"/>
      <c r="AI47" s="117"/>
      <c r="AJ47" s="117"/>
      <c r="AK47" s="117"/>
      <c r="AL47" s="117"/>
      <c r="AM47" s="48"/>
      <c r="AN47" s="48"/>
    </row>
    <row r="48" spans="3:80" ht="9" customHeight="1" x14ac:dyDescent="0.2">
      <c r="C48" s="13"/>
      <c r="D48" s="13"/>
      <c r="E48" s="19"/>
      <c r="F48" s="19"/>
      <c r="G48" s="19"/>
      <c r="H48" s="19"/>
      <c r="I48" s="7"/>
      <c r="J48" s="7"/>
      <c r="K48" s="7"/>
      <c r="L48" s="7"/>
      <c r="M48" s="7"/>
    </row>
    <row r="49" spans="1:91" ht="9" customHeight="1" x14ac:dyDescent="0.2">
      <c r="C49" s="13"/>
      <c r="D49" s="13"/>
      <c r="E49" s="19"/>
      <c r="F49" s="19"/>
      <c r="G49" s="19"/>
      <c r="H49" s="19"/>
      <c r="I49" s="7"/>
      <c r="J49" s="7"/>
      <c r="K49" s="7"/>
      <c r="L49" s="7"/>
      <c r="M49" s="7"/>
      <c r="AC49" s="18"/>
      <c r="AD49" s="18"/>
      <c r="AE49" s="18"/>
      <c r="AG49" s="18"/>
    </row>
    <row r="50" spans="1:91" ht="9" customHeight="1" x14ac:dyDescent="0.2">
      <c r="C50" s="13"/>
      <c r="D50" s="13"/>
      <c r="E50" s="19"/>
      <c r="F50" s="19"/>
      <c r="G50" s="19"/>
      <c r="H50" s="19"/>
      <c r="I50" s="7"/>
      <c r="J50" s="7"/>
      <c r="K50" s="7"/>
      <c r="L50" s="7"/>
      <c r="M50" s="7"/>
      <c r="X50" s="7"/>
      <c r="Y50" s="7"/>
      <c r="Z50" s="7"/>
      <c r="AA50" s="7"/>
      <c r="AB50" s="7"/>
      <c r="AC50" s="7"/>
      <c r="AD50" s="18"/>
      <c r="AE50" s="18"/>
      <c r="AF50" s="18"/>
      <c r="AG50" s="18"/>
      <c r="AH50" s="7"/>
      <c r="AI50" s="19"/>
      <c r="AJ50" s="19"/>
      <c r="AK50" s="19"/>
      <c r="AL50" s="19"/>
      <c r="AM50" s="13"/>
      <c r="AN50" s="13"/>
    </row>
    <row r="51" spans="1:91" ht="9" customHeight="1" x14ac:dyDescent="0.2">
      <c r="C51" s="13"/>
      <c r="D51" s="13"/>
      <c r="E51" s="19"/>
      <c r="F51" s="19"/>
      <c r="G51" s="19"/>
      <c r="H51" s="19"/>
      <c r="AD51" s="18"/>
      <c r="AE51" s="18"/>
      <c r="AF51" s="18"/>
      <c r="AG51" s="18"/>
      <c r="AI51" s="17"/>
      <c r="AJ51" s="17"/>
      <c r="AK51" s="17"/>
      <c r="AL51" s="17"/>
      <c r="AM51" s="16"/>
      <c r="AN51" s="16"/>
    </row>
    <row r="52" spans="1:91" ht="9" customHeight="1" x14ac:dyDescent="0.2">
      <c r="C52" s="2"/>
      <c r="D52" s="2"/>
      <c r="E52" s="15"/>
      <c r="F52" s="15"/>
      <c r="G52" s="15"/>
      <c r="H52" s="15"/>
      <c r="AD52" s="18"/>
      <c r="AE52" s="18"/>
      <c r="AF52" s="18"/>
      <c r="AG52" s="18"/>
    </row>
    <row r="53" spans="1:91" ht="9" customHeight="1" x14ac:dyDescent="0.2">
      <c r="B53" s="48" t="s">
        <v>12</v>
      </c>
      <c r="C53" s="48"/>
      <c r="D53" s="48"/>
      <c r="E53" s="48"/>
      <c r="F53" s="48"/>
      <c r="G53" s="48"/>
      <c r="H53" s="48"/>
      <c r="I53" s="48"/>
      <c r="J53" s="48"/>
      <c r="K53" s="48"/>
      <c r="AT53" s="48" t="s">
        <v>13</v>
      </c>
      <c r="AU53" s="48"/>
      <c r="AV53" s="48"/>
      <c r="AW53" s="48"/>
      <c r="AX53" s="48"/>
      <c r="AY53" s="48"/>
      <c r="AZ53" s="48"/>
      <c r="BA53" s="48"/>
      <c r="BB53" s="48"/>
      <c r="BC53" s="48"/>
    </row>
    <row r="54" spans="1:91" ht="9" customHeight="1" x14ac:dyDescent="0.2">
      <c r="B54" s="48"/>
      <c r="C54" s="48"/>
      <c r="D54" s="48"/>
      <c r="E54" s="48"/>
      <c r="F54" s="48"/>
      <c r="G54" s="48"/>
      <c r="H54" s="48"/>
      <c r="I54" s="48"/>
      <c r="J54" s="48"/>
      <c r="K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</row>
    <row r="55" spans="1:91" ht="9" customHeight="1" thickBot="1" x14ac:dyDescent="0.25"/>
    <row r="56" spans="1:91" ht="9" customHeight="1" x14ac:dyDescent="0.2">
      <c r="A56" s="118"/>
      <c r="B56" s="119"/>
      <c r="C56" s="119"/>
      <c r="D56" s="119"/>
      <c r="E56" s="119"/>
      <c r="F56" s="120"/>
      <c r="G56" s="75">
        <v>1</v>
      </c>
      <c r="H56" s="75"/>
      <c r="I56" s="113" t="str">
        <f>C58</f>
        <v>尽誠</v>
      </c>
      <c r="J56" s="113"/>
      <c r="K56" s="113"/>
      <c r="L56" s="114"/>
      <c r="M56" s="111">
        <v>2</v>
      </c>
      <c r="N56" s="75"/>
      <c r="O56" s="113" t="str">
        <f>C60</f>
        <v>高中央</v>
      </c>
      <c r="P56" s="113"/>
      <c r="Q56" s="113"/>
      <c r="R56" s="114"/>
      <c r="S56" s="111">
        <v>3</v>
      </c>
      <c r="T56" s="75"/>
      <c r="U56" s="113" t="str">
        <f>C62</f>
        <v>高松商</v>
      </c>
      <c r="V56" s="113"/>
      <c r="W56" s="113"/>
      <c r="X56" s="114"/>
      <c r="Y56" s="111">
        <v>4</v>
      </c>
      <c r="Z56" s="75"/>
      <c r="AA56" s="113" t="str">
        <f>C64</f>
        <v>観一</v>
      </c>
      <c r="AB56" s="113"/>
      <c r="AC56" s="113"/>
      <c r="AD56" s="113"/>
      <c r="AE56" s="116" t="s">
        <v>0</v>
      </c>
      <c r="AF56" s="75"/>
      <c r="AG56" s="75" t="s">
        <v>23</v>
      </c>
      <c r="AH56" s="75" t="s">
        <v>1</v>
      </c>
      <c r="AI56" s="112"/>
      <c r="AJ56" s="111" t="s">
        <v>2</v>
      </c>
      <c r="AK56" s="75"/>
      <c r="AL56" s="112"/>
      <c r="AM56" s="75" t="s">
        <v>3</v>
      </c>
      <c r="AN56" s="75"/>
      <c r="AO56" s="76"/>
      <c r="AP56" s="14"/>
      <c r="AQ56" s="14"/>
      <c r="AR56" s="13"/>
      <c r="AS56" s="118"/>
      <c r="AT56" s="119"/>
      <c r="AU56" s="119"/>
      <c r="AV56" s="119"/>
      <c r="AW56" s="119"/>
      <c r="AX56" s="120"/>
      <c r="AY56" s="75">
        <v>1</v>
      </c>
      <c r="AZ56" s="75"/>
      <c r="BA56" s="113" t="str">
        <f>AU58</f>
        <v>高松商</v>
      </c>
      <c r="BB56" s="113"/>
      <c r="BC56" s="113"/>
      <c r="BD56" s="114"/>
      <c r="BE56" s="111">
        <v>2</v>
      </c>
      <c r="BF56" s="75"/>
      <c r="BG56" s="113" t="str">
        <f>AU60</f>
        <v>高中央</v>
      </c>
      <c r="BH56" s="113"/>
      <c r="BI56" s="113"/>
      <c r="BJ56" s="114"/>
      <c r="BK56" s="111">
        <v>3</v>
      </c>
      <c r="BL56" s="75"/>
      <c r="BM56" s="113" t="str">
        <f>AU62</f>
        <v>高瀬</v>
      </c>
      <c r="BN56" s="113"/>
      <c r="BO56" s="113"/>
      <c r="BP56" s="114"/>
      <c r="BQ56" s="111">
        <v>4</v>
      </c>
      <c r="BR56" s="75"/>
      <c r="BS56" s="113" t="str">
        <f>AU64</f>
        <v>善一</v>
      </c>
      <c r="BT56" s="113"/>
      <c r="BU56" s="113"/>
      <c r="BV56" s="113"/>
      <c r="BW56" s="116" t="s">
        <v>0</v>
      </c>
      <c r="BX56" s="75"/>
      <c r="BY56" s="75" t="s">
        <v>23</v>
      </c>
      <c r="BZ56" s="75" t="s">
        <v>1</v>
      </c>
      <c r="CA56" s="112"/>
      <c r="CB56" s="111" t="s">
        <v>2</v>
      </c>
      <c r="CC56" s="75"/>
      <c r="CD56" s="112"/>
      <c r="CE56" s="75" t="s">
        <v>3</v>
      </c>
      <c r="CF56" s="75"/>
      <c r="CG56" s="76"/>
      <c r="CH56" s="13"/>
      <c r="CI56" s="13"/>
      <c r="CJ56" s="13"/>
      <c r="CK56" s="13"/>
      <c r="CL56" s="13"/>
      <c r="CM56" s="13"/>
    </row>
    <row r="57" spans="1:91" ht="9" customHeight="1" thickBot="1" x14ac:dyDescent="0.25">
      <c r="A57" s="121"/>
      <c r="B57" s="122"/>
      <c r="C57" s="122"/>
      <c r="D57" s="122"/>
      <c r="E57" s="122"/>
      <c r="F57" s="123"/>
      <c r="G57" s="55"/>
      <c r="H57" s="55"/>
      <c r="I57" s="58"/>
      <c r="J57" s="58"/>
      <c r="K57" s="58"/>
      <c r="L57" s="115"/>
      <c r="M57" s="96"/>
      <c r="N57" s="55"/>
      <c r="O57" s="58"/>
      <c r="P57" s="58"/>
      <c r="Q57" s="58"/>
      <c r="R57" s="115"/>
      <c r="S57" s="96"/>
      <c r="T57" s="55"/>
      <c r="U57" s="58"/>
      <c r="V57" s="58"/>
      <c r="W57" s="58"/>
      <c r="X57" s="115"/>
      <c r="Y57" s="96"/>
      <c r="Z57" s="55"/>
      <c r="AA57" s="58"/>
      <c r="AB57" s="58"/>
      <c r="AC57" s="58"/>
      <c r="AD57" s="58"/>
      <c r="AE57" s="104"/>
      <c r="AF57" s="55"/>
      <c r="AG57" s="55"/>
      <c r="AH57" s="55"/>
      <c r="AI57" s="93"/>
      <c r="AJ57" s="96"/>
      <c r="AK57" s="55"/>
      <c r="AL57" s="93"/>
      <c r="AM57" s="55"/>
      <c r="AN57" s="55"/>
      <c r="AO57" s="77"/>
      <c r="AP57" s="14"/>
      <c r="AQ57" s="14"/>
      <c r="AR57" s="13"/>
      <c r="AS57" s="121"/>
      <c r="AT57" s="122"/>
      <c r="AU57" s="122"/>
      <c r="AV57" s="122"/>
      <c r="AW57" s="122"/>
      <c r="AX57" s="123"/>
      <c r="AY57" s="55"/>
      <c r="AZ57" s="55"/>
      <c r="BA57" s="58"/>
      <c r="BB57" s="58"/>
      <c r="BC57" s="58"/>
      <c r="BD57" s="115"/>
      <c r="BE57" s="96"/>
      <c r="BF57" s="55"/>
      <c r="BG57" s="58"/>
      <c r="BH57" s="58"/>
      <c r="BI57" s="58"/>
      <c r="BJ57" s="115"/>
      <c r="BK57" s="96"/>
      <c r="BL57" s="55"/>
      <c r="BM57" s="58"/>
      <c r="BN57" s="58"/>
      <c r="BO57" s="58"/>
      <c r="BP57" s="115"/>
      <c r="BQ57" s="96"/>
      <c r="BR57" s="55"/>
      <c r="BS57" s="58"/>
      <c r="BT57" s="58"/>
      <c r="BU57" s="58"/>
      <c r="BV57" s="58"/>
      <c r="BW57" s="104"/>
      <c r="BX57" s="55"/>
      <c r="BY57" s="55"/>
      <c r="BZ57" s="55"/>
      <c r="CA57" s="93"/>
      <c r="CB57" s="96"/>
      <c r="CC57" s="55"/>
      <c r="CD57" s="93"/>
      <c r="CE57" s="55"/>
      <c r="CF57" s="55"/>
      <c r="CG57" s="77"/>
      <c r="CH57" s="13"/>
      <c r="CI57" s="13"/>
      <c r="CJ57" s="13"/>
      <c r="CK57" s="13"/>
      <c r="CL57" s="13"/>
      <c r="CM57" s="13"/>
    </row>
    <row r="58" spans="1:91" ht="9" customHeight="1" x14ac:dyDescent="0.2">
      <c r="A58" s="78">
        <v>1</v>
      </c>
      <c r="B58" s="79"/>
      <c r="C58" s="80" t="str">
        <f>S21</f>
        <v>尽誠</v>
      </c>
      <c r="D58" s="80"/>
      <c r="E58" s="80"/>
      <c r="F58" s="81"/>
      <c r="G58" s="62"/>
      <c r="H58" s="62"/>
      <c r="I58" s="62"/>
      <c r="J58" s="62"/>
      <c r="K58" s="62"/>
      <c r="L58" s="62"/>
      <c r="M58" s="82">
        <v>3</v>
      </c>
      <c r="N58" s="83"/>
      <c r="O58" s="109" t="s">
        <v>24</v>
      </c>
      <c r="P58" s="110"/>
      <c r="Q58" s="90">
        <v>0</v>
      </c>
      <c r="R58" s="108"/>
      <c r="S58" s="82">
        <v>3</v>
      </c>
      <c r="T58" s="83"/>
      <c r="U58" s="109" t="s">
        <v>24</v>
      </c>
      <c r="V58" s="110"/>
      <c r="W58" s="90">
        <v>1</v>
      </c>
      <c r="X58" s="108"/>
      <c r="Y58" s="82">
        <v>3</v>
      </c>
      <c r="Z58" s="83"/>
      <c r="AA58" s="109" t="s">
        <v>24</v>
      </c>
      <c r="AB58" s="110"/>
      <c r="AC58" s="90">
        <v>0</v>
      </c>
      <c r="AD58" s="91"/>
      <c r="AE58" s="103">
        <f>IF(C58="","",IF(M58=3,1,0)+IF(S58=3,1,0)+IF(Y58=3,1,0))</f>
        <v>3</v>
      </c>
      <c r="AF58" s="79"/>
      <c r="AG58" s="79" t="s">
        <v>23</v>
      </c>
      <c r="AH58" s="79">
        <f>IF(C58="","",IF(Q58=3,1,0)+IF(W58=3,1,0)+IF(AC58=3,1,0))</f>
        <v>0</v>
      </c>
      <c r="AI58" s="84"/>
      <c r="AJ58" s="86">
        <f>IF(C58="","",AE58*2+AH58)</f>
        <v>6</v>
      </c>
      <c r="AK58" s="79"/>
      <c r="AL58" s="84"/>
      <c r="AM58" s="88">
        <f>IF(C58="","",RANK(AJ58,AJ$58:AL$65))</f>
        <v>1</v>
      </c>
      <c r="AN58" s="88"/>
      <c r="AO58" s="89"/>
      <c r="AP58" s="14"/>
      <c r="AQ58" s="14"/>
      <c r="AR58" s="13"/>
      <c r="AS58" s="78">
        <v>1</v>
      </c>
      <c r="AT58" s="79"/>
      <c r="AU58" s="80" t="str">
        <f>BH18</f>
        <v>高松商</v>
      </c>
      <c r="AV58" s="80"/>
      <c r="AW58" s="80"/>
      <c r="AX58" s="81"/>
      <c r="AY58" s="62"/>
      <c r="AZ58" s="62"/>
      <c r="BA58" s="62"/>
      <c r="BB58" s="62"/>
      <c r="BC58" s="62"/>
      <c r="BD58" s="62"/>
      <c r="BE58" s="82">
        <v>3</v>
      </c>
      <c r="BF58" s="83"/>
      <c r="BG58" s="109" t="s">
        <v>116</v>
      </c>
      <c r="BH58" s="110"/>
      <c r="BI58" s="90">
        <v>1</v>
      </c>
      <c r="BJ58" s="108"/>
      <c r="BK58" s="82">
        <v>3</v>
      </c>
      <c r="BL58" s="83"/>
      <c r="BM58" s="109" t="s">
        <v>116</v>
      </c>
      <c r="BN58" s="110"/>
      <c r="BO58" s="90">
        <v>1</v>
      </c>
      <c r="BP58" s="108"/>
      <c r="BQ58" s="82">
        <v>3</v>
      </c>
      <c r="BR58" s="83"/>
      <c r="BS58" s="109" t="s">
        <v>116</v>
      </c>
      <c r="BT58" s="110"/>
      <c r="BU58" s="90">
        <v>2</v>
      </c>
      <c r="BV58" s="91"/>
      <c r="BW58" s="103">
        <f>IF(AU58="","",IF(BE58=3,1,0)+IF(BK58=3,1,0)+IF(BQ58=3,1,0))</f>
        <v>3</v>
      </c>
      <c r="BX58" s="79"/>
      <c r="BY58" s="79" t="s">
        <v>23</v>
      </c>
      <c r="BZ58" s="79">
        <f>IF(AU58="","",IF(BI58=3,1,0)+IF(BO58=3,1,0)+IF(BU58=3,1,0))</f>
        <v>0</v>
      </c>
      <c r="CA58" s="84"/>
      <c r="CB58" s="86">
        <f>IF(AU58="","",BW58*2+BZ58)</f>
        <v>6</v>
      </c>
      <c r="CC58" s="79"/>
      <c r="CD58" s="84"/>
      <c r="CE58" s="88">
        <f>IF(AU58="","",RANK(CB58,CB$58:CD$65))</f>
        <v>1</v>
      </c>
      <c r="CF58" s="88"/>
      <c r="CG58" s="89"/>
      <c r="CH58" s="13"/>
      <c r="CI58" s="13"/>
      <c r="CJ58" s="13"/>
      <c r="CK58" s="13"/>
      <c r="CL58" s="13"/>
      <c r="CM58" s="13"/>
    </row>
    <row r="59" spans="1:91" ht="9" customHeight="1" x14ac:dyDescent="0.2">
      <c r="A59" s="64"/>
      <c r="B59" s="65"/>
      <c r="C59" s="66"/>
      <c r="D59" s="66"/>
      <c r="E59" s="66"/>
      <c r="F59" s="67"/>
      <c r="G59" s="62"/>
      <c r="H59" s="62"/>
      <c r="I59" s="62"/>
      <c r="J59" s="62"/>
      <c r="K59" s="62"/>
      <c r="L59" s="62"/>
      <c r="M59" s="70"/>
      <c r="N59" s="68"/>
      <c r="O59" s="51"/>
      <c r="P59" s="51"/>
      <c r="Q59" s="73"/>
      <c r="R59" s="74"/>
      <c r="S59" s="70"/>
      <c r="T59" s="68"/>
      <c r="U59" s="51"/>
      <c r="V59" s="51"/>
      <c r="W59" s="73"/>
      <c r="X59" s="74"/>
      <c r="Y59" s="70"/>
      <c r="Z59" s="68"/>
      <c r="AA59" s="51"/>
      <c r="AB59" s="51"/>
      <c r="AC59" s="73"/>
      <c r="AD59" s="92"/>
      <c r="AE59" s="107"/>
      <c r="AF59" s="65"/>
      <c r="AG59" s="65"/>
      <c r="AH59" s="65"/>
      <c r="AI59" s="85"/>
      <c r="AJ59" s="87"/>
      <c r="AK59" s="65"/>
      <c r="AL59" s="85"/>
      <c r="AM59" s="88"/>
      <c r="AN59" s="88"/>
      <c r="AO59" s="89"/>
      <c r="AP59" s="14"/>
      <c r="AQ59" s="14"/>
      <c r="AR59" s="13"/>
      <c r="AS59" s="64"/>
      <c r="AT59" s="65"/>
      <c r="AU59" s="66"/>
      <c r="AV59" s="66"/>
      <c r="AW59" s="66"/>
      <c r="AX59" s="67"/>
      <c r="AY59" s="62"/>
      <c r="AZ59" s="62"/>
      <c r="BA59" s="62"/>
      <c r="BB59" s="62"/>
      <c r="BC59" s="62"/>
      <c r="BD59" s="62"/>
      <c r="BE59" s="70"/>
      <c r="BF59" s="68"/>
      <c r="BG59" s="51"/>
      <c r="BH59" s="51"/>
      <c r="BI59" s="73"/>
      <c r="BJ59" s="74"/>
      <c r="BK59" s="70"/>
      <c r="BL59" s="68"/>
      <c r="BM59" s="51"/>
      <c r="BN59" s="51"/>
      <c r="BO59" s="73"/>
      <c r="BP59" s="74"/>
      <c r="BQ59" s="70"/>
      <c r="BR59" s="68"/>
      <c r="BS59" s="51"/>
      <c r="BT59" s="51"/>
      <c r="BU59" s="73"/>
      <c r="BV59" s="92"/>
      <c r="BW59" s="107"/>
      <c r="BX59" s="65"/>
      <c r="BY59" s="65"/>
      <c r="BZ59" s="65"/>
      <c r="CA59" s="85"/>
      <c r="CB59" s="87"/>
      <c r="CC59" s="65"/>
      <c r="CD59" s="85"/>
      <c r="CE59" s="88"/>
      <c r="CF59" s="88"/>
      <c r="CG59" s="89"/>
      <c r="CH59" s="13"/>
      <c r="CI59" s="13"/>
      <c r="CJ59" s="13"/>
      <c r="CK59" s="13"/>
      <c r="CL59" s="13"/>
      <c r="CM59" s="13"/>
    </row>
    <row r="60" spans="1:91" ht="9" customHeight="1" x14ac:dyDescent="0.2">
      <c r="A60" s="52">
        <v>2</v>
      </c>
      <c r="B60" s="53"/>
      <c r="C60" s="56" t="str">
        <f>W37</f>
        <v>高中央</v>
      </c>
      <c r="D60" s="56"/>
      <c r="E60" s="56"/>
      <c r="F60" s="57"/>
      <c r="G60" s="60">
        <f>IF(Q58="","",Q58)</f>
        <v>0</v>
      </c>
      <c r="H60" s="60"/>
      <c r="I60" s="49" t="s">
        <v>24</v>
      </c>
      <c r="J60" s="50"/>
      <c r="K60" s="71">
        <f>IF(M58="","",M58)</f>
        <v>3</v>
      </c>
      <c r="L60" s="72"/>
      <c r="M60" s="62"/>
      <c r="N60" s="62"/>
      <c r="O60" s="62"/>
      <c r="P60" s="62"/>
      <c r="Q60" s="62"/>
      <c r="R60" s="62"/>
      <c r="S60" s="69">
        <v>0</v>
      </c>
      <c r="T60" s="60"/>
      <c r="U60" s="49" t="s">
        <v>24</v>
      </c>
      <c r="V60" s="50"/>
      <c r="W60" s="71">
        <v>3</v>
      </c>
      <c r="X60" s="72"/>
      <c r="Y60" s="69">
        <v>3</v>
      </c>
      <c r="Z60" s="60"/>
      <c r="AA60" s="49" t="s">
        <v>24</v>
      </c>
      <c r="AB60" s="50"/>
      <c r="AC60" s="71">
        <v>1</v>
      </c>
      <c r="AD60" s="71"/>
      <c r="AE60" s="103">
        <f>IF(C60="","",IF(G60=3,1,0)+IF(S60=3,1,0)+IF(Y60=3,1,0))</f>
        <v>1</v>
      </c>
      <c r="AF60" s="79"/>
      <c r="AG60" s="79" t="s">
        <v>23</v>
      </c>
      <c r="AH60" s="79">
        <f>IF(C60="","",IF(K60=3,1,0)+IF(W60=3,1,0)+IF(AC60=3,1,0))</f>
        <v>2</v>
      </c>
      <c r="AI60" s="84"/>
      <c r="AJ60" s="94">
        <f>IF(C60="","",AE60*2+AH60)</f>
        <v>4</v>
      </c>
      <c r="AK60" s="53"/>
      <c r="AL60" s="95"/>
      <c r="AM60" s="97">
        <f>IF(C60="","",RANK(AJ60,AJ$58:AL$65))</f>
        <v>3</v>
      </c>
      <c r="AN60" s="97"/>
      <c r="AO60" s="98"/>
      <c r="AP60" s="14"/>
      <c r="AQ60" s="14"/>
      <c r="AR60" s="13"/>
      <c r="AS60" s="52">
        <v>2</v>
      </c>
      <c r="AT60" s="53"/>
      <c r="AU60" s="56" t="str">
        <f>BW31</f>
        <v>高中央</v>
      </c>
      <c r="AV60" s="56"/>
      <c r="AW60" s="56"/>
      <c r="AX60" s="57"/>
      <c r="AY60" s="60">
        <f>IF(BI58="","",BI58)</f>
        <v>1</v>
      </c>
      <c r="AZ60" s="60"/>
      <c r="BA60" s="49" t="s">
        <v>116</v>
      </c>
      <c r="BB60" s="50"/>
      <c r="BC60" s="71">
        <f>IF(BE58="","",BE58)</f>
        <v>3</v>
      </c>
      <c r="BD60" s="72"/>
      <c r="BE60" s="62"/>
      <c r="BF60" s="62"/>
      <c r="BG60" s="62"/>
      <c r="BH60" s="62"/>
      <c r="BI60" s="62"/>
      <c r="BJ60" s="62"/>
      <c r="BK60" s="69">
        <v>3</v>
      </c>
      <c r="BL60" s="60"/>
      <c r="BM60" s="49" t="s">
        <v>116</v>
      </c>
      <c r="BN60" s="50"/>
      <c r="BO60" s="71">
        <v>1</v>
      </c>
      <c r="BP60" s="72"/>
      <c r="BQ60" s="69">
        <v>3</v>
      </c>
      <c r="BR60" s="60"/>
      <c r="BS60" s="49" t="s">
        <v>116</v>
      </c>
      <c r="BT60" s="50"/>
      <c r="BU60" s="71">
        <v>2</v>
      </c>
      <c r="BV60" s="71"/>
      <c r="BW60" s="103">
        <f>IF(AU60="","",IF(AY60=3,1,0)+IF(BK60=3,1,0)+IF(BQ60=3,1,0))</f>
        <v>2</v>
      </c>
      <c r="BX60" s="79"/>
      <c r="BY60" s="79" t="s">
        <v>23</v>
      </c>
      <c r="BZ60" s="79">
        <f>IF(AU60="","",IF(BC60=3,1,0)+IF(BO60=3,1,0)+IF(BU60=3,1,0))</f>
        <v>1</v>
      </c>
      <c r="CA60" s="84"/>
      <c r="CB60" s="94">
        <f>IF(AU60="","",BW60*2+BZ60)</f>
        <v>5</v>
      </c>
      <c r="CC60" s="53"/>
      <c r="CD60" s="95"/>
      <c r="CE60" s="97">
        <f>IF(AU60="","",RANK(CB60,CB$58:CD$65))</f>
        <v>2</v>
      </c>
      <c r="CF60" s="97"/>
      <c r="CG60" s="98"/>
      <c r="CH60" s="13"/>
      <c r="CI60" s="13"/>
      <c r="CJ60" s="13"/>
      <c r="CK60" s="13"/>
      <c r="CL60" s="13"/>
      <c r="CM60" s="13"/>
    </row>
    <row r="61" spans="1:91" ht="9" customHeight="1" x14ac:dyDescent="0.2">
      <c r="A61" s="64"/>
      <c r="B61" s="65"/>
      <c r="C61" s="66"/>
      <c r="D61" s="66"/>
      <c r="E61" s="66"/>
      <c r="F61" s="67"/>
      <c r="G61" s="68"/>
      <c r="H61" s="68"/>
      <c r="I61" s="51"/>
      <c r="J61" s="51"/>
      <c r="K61" s="73"/>
      <c r="L61" s="74"/>
      <c r="M61" s="62"/>
      <c r="N61" s="62"/>
      <c r="O61" s="62"/>
      <c r="P61" s="62"/>
      <c r="Q61" s="62"/>
      <c r="R61" s="62"/>
      <c r="S61" s="70"/>
      <c r="T61" s="68"/>
      <c r="U61" s="51"/>
      <c r="V61" s="51"/>
      <c r="W61" s="73"/>
      <c r="X61" s="74"/>
      <c r="Y61" s="70"/>
      <c r="Z61" s="68"/>
      <c r="AA61" s="51"/>
      <c r="AB61" s="51"/>
      <c r="AC61" s="73"/>
      <c r="AD61" s="73"/>
      <c r="AE61" s="107"/>
      <c r="AF61" s="65"/>
      <c r="AG61" s="65"/>
      <c r="AH61" s="65"/>
      <c r="AI61" s="85"/>
      <c r="AJ61" s="87"/>
      <c r="AK61" s="65"/>
      <c r="AL61" s="85"/>
      <c r="AM61" s="88"/>
      <c r="AN61" s="88"/>
      <c r="AO61" s="89"/>
      <c r="AP61" s="14"/>
      <c r="AQ61" s="14"/>
      <c r="AR61" s="13"/>
      <c r="AS61" s="64"/>
      <c r="AT61" s="65"/>
      <c r="AU61" s="66"/>
      <c r="AV61" s="66"/>
      <c r="AW61" s="66"/>
      <c r="AX61" s="67"/>
      <c r="AY61" s="68"/>
      <c r="AZ61" s="68"/>
      <c r="BA61" s="51"/>
      <c r="BB61" s="51"/>
      <c r="BC61" s="73"/>
      <c r="BD61" s="74"/>
      <c r="BE61" s="62"/>
      <c r="BF61" s="62"/>
      <c r="BG61" s="62"/>
      <c r="BH61" s="62"/>
      <c r="BI61" s="62"/>
      <c r="BJ61" s="62"/>
      <c r="BK61" s="70"/>
      <c r="BL61" s="68"/>
      <c r="BM61" s="51"/>
      <c r="BN61" s="51"/>
      <c r="BO61" s="73"/>
      <c r="BP61" s="74"/>
      <c r="BQ61" s="70"/>
      <c r="BR61" s="68"/>
      <c r="BS61" s="51"/>
      <c r="BT61" s="51"/>
      <c r="BU61" s="73"/>
      <c r="BV61" s="73"/>
      <c r="BW61" s="107"/>
      <c r="BX61" s="65"/>
      <c r="BY61" s="65"/>
      <c r="BZ61" s="65"/>
      <c r="CA61" s="85"/>
      <c r="CB61" s="87"/>
      <c r="CC61" s="65"/>
      <c r="CD61" s="85"/>
      <c r="CE61" s="88"/>
      <c r="CF61" s="88"/>
      <c r="CG61" s="89"/>
      <c r="CH61" s="13"/>
      <c r="CI61" s="13"/>
      <c r="CJ61" s="13"/>
      <c r="CK61" s="13"/>
      <c r="CL61" s="13"/>
      <c r="CM61" s="13"/>
    </row>
    <row r="62" spans="1:91" ht="9" customHeight="1" x14ac:dyDescent="0.2">
      <c r="A62" s="52">
        <v>3</v>
      </c>
      <c r="B62" s="53"/>
      <c r="C62" s="56" t="str">
        <f>W21</f>
        <v>高松商</v>
      </c>
      <c r="D62" s="56"/>
      <c r="E62" s="56"/>
      <c r="F62" s="57"/>
      <c r="G62" s="60">
        <f>IF(W58="","",W58)</f>
        <v>1</v>
      </c>
      <c r="H62" s="60"/>
      <c r="I62" s="49" t="s">
        <v>24</v>
      </c>
      <c r="J62" s="50"/>
      <c r="K62" s="71">
        <f>IF(S58="","",S58)</f>
        <v>3</v>
      </c>
      <c r="L62" s="72"/>
      <c r="M62" s="69">
        <f>IF(W60="","",W60)</f>
        <v>3</v>
      </c>
      <c r="N62" s="60"/>
      <c r="O62" s="49" t="s">
        <v>24</v>
      </c>
      <c r="P62" s="50"/>
      <c r="Q62" s="71">
        <f>IF(S60="","",S60)</f>
        <v>0</v>
      </c>
      <c r="R62" s="72"/>
      <c r="S62" s="62"/>
      <c r="T62" s="62"/>
      <c r="U62" s="62"/>
      <c r="V62" s="62"/>
      <c r="W62" s="62"/>
      <c r="X62" s="62"/>
      <c r="Y62" s="69">
        <v>3</v>
      </c>
      <c r="Z62" s="60"/>
      <c r="AA62" s="49" t="s">
        <v>24</v>
      </c>
      <c r="AB62" s="50"/>
      <c r="AC62" s="71">
        <v>0</v>
      </c>
      <c r="AD62" s="71"/>
      <c r="AE62" s="103">
        <f>IF(C62="","",IF(G62=3,1,0)+IF(M62=3,1,0)+IF(Y62=3,1,0))</f>
        <v>2</v>
      </c>
      <c r="AF62" s="79"/>
      <c r="AG62" s="79" t="s">
        <v>23</v>
      </c>
      <c r="AH62" s="79">
        <f>IF(C62="","",IF(K62=3,1,0)+IF(Q62=3,1,0)+IF(AC62=3,1,0))</f>
        <v>1</v>
      </c>
      <c r="AI62" s="84"/>
      <c r="AJ62" s="94">
        <f>IF(C62="","",AE62*2+AH62)</f>
        <v>5</v>
      </c>
      <c r="AK62" s="53"/>
      <c r="AL62" s="95"/>
      <c r="AM62" s="97">
        <f>IF(C62="","",RANK(AJ62,AJ$58:AL$65))</f>
        <v>2</v>
      </c>
      <c r="AN62" s="97"/>
      <c r="AO62" s="98"/>
      <c r="AP62" s="14"/>
      <c r="AQ62" s="14"/>
      <c r="AR62" s="13"/>
      <c r="AS62" s="52">
        <v>3</v>
      </c>
      <c r="AT62" s="53"/>
      <c r="AU62" s="56" t="str">
        <f>BN18</f>
        <v>高瀬</v>
      </c>
      <c r="AV62" s="56"/>
      <c r="AW62" s="56"/>
      <c r="AX62" s="57"/>
      <c r="AY62" s="60">
        <f>IF(BO58="","",BO58)</f>
        <v>1</v>
      </c>
      <c r="AZ62" s="60"/>
      <c r="BA62" s="49" t="s">
        <v>116</v>
      </c>
      <c r="BB62" s="50"/>
      <c r="BC62" s="71">
        <f>IF(BK58="","",BK58)</f>
        <v>3</v>
      </c>
      <c r="BD62" s="72"/>
      <c r="BE62" s="69">
        <f>IF(BO60="","",BO60)</f>
        <v>1</v>
      </c>
      <c r="BF62" s="60"/>
      <c r="BG62" s="49" t="s">
        <v>116</v>
      </c>
      <c r="BH62" s="50"/>
      <c r="BI62" s="71">
        <f>IF(BK60="","",BK60)</f>
        <v>3</v>
      </c>
      <c r="BJ62" s="72"/>
      <c r="BK62" s="62"/>
      <c r="BL62" s="62"/>
      <c r="BM62" s="62"/>
      <c r="BN62" s="62"/>
      <c r="BO62" s="62"/>
      <c r="BP62" s="62"/>
      <c r="BQ62" s="69">
        <v>1</v>
      </c>
      <c r="BR62" s="60"/>
      <c r="BS62" s="49" t="s">
        <v>116</v>
      </c>
      <c r="BT62" s="50"/>
      <c r="BU62" s="71">
        <v>3</v>
      </c>
      <c r="BV62" s="71"/>
      <c r="BW62" s="103">
        <f>IF(AU62="","",IF(AY62=3,1,0)+IF(BE62=3,1,0)+IF(BQ62=3,1,0))</f>
        <v>0</v>
      </c>
      <c r="BX62" s="79"/>
      <c r="BY62" s="79" t="s">
        <v>23</v>
      </c>
      <c r="BZ62" s="79">
        <f>IF(AU62="","",IF(BC62=3,1,0)+IF(BI62=3,1,0)+IF(BU62=3,1,0))</f>
        <v>3</v>
      </c>
      <c r="CA62" s="84"/>
      <c r="CB62" s="94">
        <f>IF(AU62="","",BW62*2+BZ62)</f>
        <v>3</v>
      </c>
      <c r="CC62" s="53"/>
      <c r="CD62" s="95"/>
      <c r="CE62" s="97">
        <f>IF(AU62="","",RANK(CB62,CB$58:CD$65))</f>
        <v>4</v>
      </c>
      <c r="CF62" s="97"/>
      <c r="CG62" s="98"/>
      <c r="CH62" s="13"/>
      <c r="CI62" s="13"/>
      <c r="CJ62" s="13"/>
      <c r="CK62" s="13"/>
      <c r="CL62" s="13"/>
      <c r="CM62" s="13"/>
    </row>
    <row r="63" spans="1:91" ht="9" customHeight="1" x14ac:dyDescent="0.2">
      <c r="A63" s="64"/>
      <c r="B63" s="65"/>
      <c r="C63" s="66"/>
      <c r="D63" s="66"/>
      <c r="E63" s="66"/>
      <c r="F63" s="67"/>
      <c r="G63" s="68"/>
      <c r="H63" s="68"/>
      <c r="I63" s="51"/>
      <c r="J63" s="51"/>
      <c r="K63" s="73"/>
      <c r="L63" s="74"/>
      <c r="M63" s="70"/>
      <c r="N63" s="68"/>
      <c r="O63" s="51"/>
      <c r="P63" s="51"/>
      <c r="Q63" s="73"/>
      <c r="R63" s="74"/>
      <c r="S63" s="62"/>
      <c r="T63" s="62"/>
      <c r="U63" s="62"/>
      <c r="V63" s="62"/>
      <c r="W63" s="62"/>
      <c r="X63" s="62"/>
      <c r="Y63" s="70"/>
      <c r="Z63" s="68"/>
      <c r="AA63" s="51"/>
      <c r="AB63" s="51"/>
      <c r="AC63" s="73"/>
      <c r="AD63" s="73"/>
      <c r="AE63" s="107"/>
      <c r="AF63" s="65"/>
      <c r="AG63" s="65"/>
      <c r="AH63" s="65"/>
      <c r="AI63" s="85"/>
      <c r="AJ63" s="87"/>
      <c r="AK63" s="65"/>
      <c r="AL63" s="85"/>
      <c r="AM63" s="88"/>
      <c r="AN63" s="88"/>
      <c r="AO63" s="89"/>
      <c r="AP63" s="14"/>
      <c r="AQ63" s="14"/>
      <c r="AR63" s="13"/>
      <c r="AS63" s="64"/>
      <c r="AT63" s="65"/>
      <c r="AU63" s="66"/>
      <c r="AV63" s="66"/>
      <c r="AW63" s="66"/>
      <c r="AX63" s="67"/>
      <c r="AY63" s="68"/>
      <c r="AZ63" s="68"/>
      <c r="BA63" s="51"/>
      <c r="BB63" s="51"/>
      <c r="BC63" s="73"/>
      <c r="BD63" s="74"/>
      <c r="BE63" s="70"/>
      <c r="BF63" s="68"/>
      <c r="BG63" s="51"/>
      <c r="BH63" s="51"/>
      <c r="BI63" s="73"/>
      <c r="BJ63" s="74"/>
      <c r="BK63" s="62"/>
      <c r="BL63" s="62"/>
      <c r="BM63" s="62"/>
      <c r="BN63" s="62"/>
      <c r="BO63" s="62"/>
      <c r="BP63" s="62"/>
      <c r="BQ63" s="70"/>
      <c r="BR63" s="68"/>
      <c r="BS63" s="51"/>
      <c r="BT63" s="51"/>
      <c r="BU63" s="73"/>
      <c r="BV63" s="73"/>
      <c r="BW63" s="107"/>
      <c r="BX63" s="65"/>
      <c r="BY63" s="65"/>
      <c r="BZ63" s="65"/>
      <c r="CA63" s="85"/>
      <c r="CB63" s="87"/>
      <c r="CC63" s="65"/>
      <c r="CD63" s="85"/>
      <c r="CE63" s="88"/>
      <c r="CF63" s="88"/>
      <c r="CG63" s="89"/>
      <c r="CH63" s="13"/>
      <c r="CI63" s="13"/>
      <c r="CJ63" s="13"/>
      <c r="CK63" s="13"/>
      <c r="CL63" s="13"/>
      <c r="CM63" s="13"/>
    </row>
    <row r="64" spans="1:91" ht="9" customHeight="1" x14ac:dyDescent="0.2">
      <c r="A64" s="52">
        <v>4</v>
      </c>
      <c r="B64" s="53"/>
      <c r="C64" s="56" t="str">
        <f>S37</f>
        <v>観一</v>
      </c>
      <c r="D64" s="56"/>
      <c r="E64" s="56"/>
      <c r="F64" s="57"/>
      <c r="G64" s="60">
        <f>IF(AC58="","",AC58)</f>
        <v>0</v>
      </c>
      <c r="H64" s="60"/>
      <c r="I64" s="49" t="s">
        <v>24</v>
      </c>
      <c r="J64" s="50"/>
      <c r="K64" s="71">
        <f>IF(Y58="","",Y58)</f>
        <v>3</v>
      </c>
      <c r="L64" s="72"/>
      <c r="M64" s="69">
        <f>IF(AC60="","",AC60)</f>
        <v>1</v>
      </c>
      <c r="N64" s="60"/>
      <c r="O64" s="49" t="s">
        <v>24</v>
      </c>
      <c r="P64" s="50"/>
      <c r="Q64" s="71">
        <f>IF(Y60="","",Y60)</f>
        <v>3</v>
      </c>
      <c r="R64" s="72"/>
      <c r="S64" s="69">
        <f>IF(AC62="","",AC62)</f>
        <v>0</v>
      </c>
      <c r="T64" s="60"/>
      <c r="U64" s="49" t="s">
        <v>24</v>
      </c>
      <c r="V64" s="50"/>
      <c r="W64" s="71">
        <f>IF(Y62="","",Y62)</f>
        <v>3</v>
      </c>
      <c r="X64" s="72"/>
      <c r="Y64" s="62"/>
      <c r="Z64" s="62"/>
      <c r="AA64" s="62"/>
      <c r="AB64" s="62"/>
      <c r="AC64" s="62"/>
      <c r="AD64" s="62"/>
      <c r="AE64" s="103">
        <f>IF(C64="","",IF(G64=3,1,0)+IF(M64=3,1,0)+IF(S64=3,1,0))</f>
        <v>0</v>
      </c>
      <c r="AF64" s="79"/>
      <c r="AG64" s="79" t="s">
        <v>23</v>
      </c>
      <c r="AH64" s="79">
        <f>IF(C64="","",IF(K64=3,1,0)+IF(Q64=3,1,0)+IF(W64=3,1,0))</f>
        <v>3</v>
      </c>
      <c r="AI64" s="84"/>
      <c r="AJ64" s="94">
        <f>IF(C64="","",AE64*2+AH64)</f>
        <v>3</v>
      </c>
      <c r="AK64" s="53"/>
      <c r="AL64" s="95"/>
      <c r="AM64" s="97">
        <f>IF(C64="","",RANK(AJ64,AJ$58:AL$65))</f>
        <v>4</v>
      </c>
      <c r="AN64" s="97"/>
      <c r="AO64" s="98"/>
      <c r="AP64" s="14"/>
      <c r="AQ64" s="14"/>
      <c r="AR64" s="13"/>
      <c r="AS64" s="52">
        <v>4</v>
      </c>
      <c r="AT64" s="53"/>
      <c r="AU64" s="56" t="str">
        <f>BH27</f>
        <v>善一</v>
      </c>
      <c r="AV64" s="56"/>
      <c r="AW64" s="56"/>
      <c r="AX64" s="57"/>
      <c r="AY64" s="60">
        <f>IF(BU58="","",BU58)</f>
        <v>2</v>
      </c>
      <c r="AZ64" s="60"/>
      <c r="BA64" s="49" t="s">
        <v>116</v>
      </c>
      <c r="BB64" s="50"/>
      <c r="BC64" s="71">
        <f>IF(BQ58="","",BQ58)</f>
        <v>3</v>
      </c>
      <c r="BD64" s="72"/>
      <c r="BE64" s="69">
        <f>IF(BU60="","",BU60)</f>
        <v>2</v>
      </c>
      <c r="BF64" s="60"/>
      <c r="BG64" s="49" t="s">
        <v>116</v>
      </c>
      <c r="BH64" s="50"/>
      <c r="BI64" s="71">
        <f>IF(BQ60="","",BQ60)</f>
        <v>3</v>
      </c>
      <c r="BJ64" s="72"/>
      <c r="BK64" s="69">
        <f>IF(BU62="","",BU62)</f>
        <v>3</v>
      </c>
      <c r="BL64" s="60"/>
      <c r="BM64" s="49" t="s">
        <v>116</v>
      </c>
      <c r="BN64" s="50"/>
      <c r="BO64" s="71">
        <f>IF(BQ62="","",BQ62)</f>
        <v>1</v>
      </c>
      <c r="BP64" s="72"/>
      <c r="BQ64" s="62"/>
      <c r="BR64" s="62"/>
      <c r="BS64" s="62"/>
      <c r="BT64" s="62"/>
      <c r="BU64" s="62"/>
      <c r="BV64" s="62"/>
      <c r="BW64" s="103">
        <f>IF(AU64="","",IF(AY64=3,1,0)+IF(BE64=3,1,0)+IF(BK64=3,1,0))</f>
        <v>1</v>
      </c>
      <c r="BX64" s="79"/>
      <c r="BY64" s="79" t="s">
        <v>23</v>
      </c>
      <c r="BZ64" s="79">
        <f>IF(AU64="","",IF(BC64=3,1,0)+IF(BI64=3,1,0)+IF(BO64=3,1,0))</f>
        <v>2</v>
      </c>
      <c r="CA64" s="84"/>
      <c r="CB64" s="94">
        <f>IF(AU64="","",BW64*2+BZ64)</f>
        <v>4</v>
      </c>
      <c r="CC64" s="53"/>
      <c r="CD64" s="95"/>
      <c r="CE64" s="97">
        <f>IF(AU64="","",RANK(CB64,CB$58:CD$65))</f>
        <v>3</v>
      </c>
      <c r="CF64" s="97"/>
      <c r="CG64" s="98"/>
      <c r="CH64" s="13"/>
      <c r="CI64" s="13"/>
      <c r="CJ64" s="13"/>
      <c r="CK64" s="13"/>
      <c r="CL64" s="13"/>
      <c r="CM64" s="13"/>
    </row>
    <row r="65" spans="1:91" ht="9" customHeight="1" thickBot="1" x14ac:dyDescent="0.25">
      <c r="A65" s="54"/>
      <c r="B65" s="55"/>
      <c r="C65" s="58"/>
      <c r="D65" s="58"/>
      <c r="E65" s="58"/>
      <c r="F65" s="59"/>
      <c r="G65" s="61"/>
      <c r="H65" s="61"/>
      <c r="I65" s="105"/>
      <c r="J65" s="105"/>
      <c r="K65" s="101"/>
      <c r="L65" s="102"/>
      <c r="M65" s="106"/>
      <c r="N65" s="61"/>
      <c r="O65" s="105"/>
      <c r="P65" s="105"/>
      <c r="Q65" s="101"/>
      <c r="R65" s="102"/>
      <c r="S65" s="106"/>
      <c r="T65" s="61"/>
      <c r="U65" s="105"/>
      <c r="V65" s="105"/>
      <c r="W65" s="101"/>
      <c r="X65" s="102"/>
      <c r="Y65" s="63"/>
      <c r="Z65" s="63"/>
      <c r="AA65" s="63"/>
      <c r="AB65" s="63"/>
      <c r="AC65" s="63"/>
      <c r="AD65" s="63"/>
      <c r="AE65" s="104"/>
      <c r="AF65" s="55"/>
      <c r="AG65" s="55"/>
      <c r="AH65" s="55"/>
      <c r="AI65" s="93"/>
      <c r="AJ65" s="96"/>
      <c r="AK65" s="55"/>
      <c r="AL65" s="93"/>
      <c r="AM65" s="99"/>
      <c r="AN65" s="99"/>
      <c r="AO65" s="100"/>
      <c r="AP65" s="14"/>
      <c r="AQ65" s="14"/>
      <c r="AR65" s="13"/>
      <c r="AS65" s="54"/>
      <c r="AT65" s="55"/>
      <c r="AU65" s="58"/>
      <c r="AV65" s="58"/>
      <c r="AW65" s="58"/>
      <c r="AX65" s="59"/>
      <c r="AY65" s="61"/>
      <c r="AZ65" s="61"/>
      <c r="BA65" s="105"/>
      <c r="BB65" s="105"/>
      <c r="BC65" s="101"/>
      <c r="BD65" s="102"/>
      <c r="BE65" s="106"/>
      <c r="BF65" s="61"/>
      <c r="BG65" s="105"/>
      <c r="BH65" s="105"/>
      <c r="BI65" s="101"/>
      <c r="BJ65" s="102"/>
      <c r="BK65" s="106"/>
      <c r="BL65" s="61"/>
      <c r="BM65" s="105"/>
      <c r="BN65" s="105"/>
      <c r="BO65" s="101"/>
      <c r="BP65" s="102"/>
      <c r="BQ65" s="63"/>
      <c r="BR65" s="63"/>
      <c r="BS65" s="63"/>
      <c r="BT65" s="63"/>
      <c r="BU65" s="63"/>
      <c r="BV65" s="63"/>
      <c r="BW65" s="104"/>
      <c r="BX65" s="55"/>
      <c r="BY65" s="55"/>
      <c r="BZ65" s="55"/>
      <c r="CA65" s="93"/>
      <c r="CB65" s="96"/>
      <c r="CC65" s="55"/>
      <c r="CD65" s="93"/>
      <c r="CE65" s="99"/>
      <c r="CF65" s="99"/>
      <c r="CG65" s="100"/>
      <c r="CH65" s="13"/>
      <c r="CI65" s="13"/>
      <c r="CJ65" s="13"/>
      <c r="CK65" s="13"/>
      <c r="CL65" s="13"/>
      <c r="CM65" s="13"/>
    </row>
    <row r="68" spans="1:91" ht="9" customHeight="1" x14ac:dyDescent="0.2"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1:91" ht="9" customHeight="1" x14ac:dyDescent="0.2"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19"/>
      <c r="AJ69" s="19"/>
      <c r="AK69" s="19"/>
      <c r="AL69" s="19"/>
      <c r="AM69" s="13"/>
      <c r="AN69" s="13"/>
    </row>
    <row r="70" spans="1:91" ht="9" customHeight="1" x14ac:dyDescent="0.2"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19"/>
      <c r="AJ70" s="19"/>
      <c r="AK70" s="19"/>
      <c r="AL70" s="19"/>
      <c r="AM70" s="13"/>
      <c r="AN70" s="13"/>
    </row>
    <row r="71" spans="1:91" ht="9" customHeight="1" x14ac:dyDescent="0.2"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19"/>
      <c r="AJ71" s="19"/>
      <c r="AK71" s="19"/>
      <c r="AL71" s="19"/>
      <c r="AM71" s="13"/>
      <c r="AN71" s="13"/>
      <c r="AW71" s="13"/>
      <c r="AX71" s="13"/>
      <c r="AY71" s="19"/>
      <c r="AZ71" s="19"/>
      <c r="BA71" s="19"/>
      <c r="BB71" s="19"/>
      <c r="BC71" s="7"/>
      <c r="BD71" s="7"/>
      <c r="BE71" s="7"/>
      <c r="BF71" s="7"/>
      <c r="BG71" s="7"/>
      <c r="BH71" s="7"/>
      <c r="BI71" s="7"/>
    </row>
    <row r="72" spans="1:91" ht="9" customHeight="1" x14ac:dyDescent="0.2"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19"/>
      <c r="AJ72" s="19"/>
      <c r="AK72" s="19"/>
      <c r="AL72" s="19"/>
      <c r="AM72" s="13"/>
      <c r="AN72" s="13"/>
      <c r="AW72" s="13"/>
      <c r="AX72" s="13"/>
      <c r="AY72" s="19"/>
      <c r="AZ72" s="19"/>
      <c r="BA72" s="19"/>
      <c r="BB72" s="19"/>
      <c r="BC72" s="7"/>
      <c r="BD72" s="7"/>
      <c r="BE72" s="7"/>
      <c r="BF72" s="7"/>
      <c r="BG72" s="7"/>
      <c r="BH72" s="7"/>
      <c r="BI72" s="7"/>
    </row>
    <row r="73" spans="1:91" ht="9" customHeight="1" x14ac:dyDescent="0.2">
      <c r="X73" s="13"/>
      <c r="Y73" s="13"/>
      <c r="Z73" s="7"/>
      <c r="AA73" s="7"/>
      <c r="AB73" s="7"/>
      <c r="AC73" s="7"/>
      <c r="AD73" s="7"/>
      <c r="AE73" s="7"/>
      <c r="AF73" s="7"/>
      <c r="AG73" s="7"/>
      <c r="AH73" s="7"/>
      <c r="AI73" s="19"/>
      <c r="AJ73" s="19"/>
      <c r="AK73" s="19"/>
      <c r="AL73" s="19"/>
      <c r="AM73" s="13"/>
      <c r="AN73" s="13"/>
      <c r="AW73" s="13"/>
      <c r="AX73" s="13"/>
      <c r="AY73" s="19"/>
      <c r="AZ73" s="19"/>
      <c r="BA73" s="19"/>
      <c r="BB73" s="19"/>
      <c r="BC73" s="7"/>
      <c r="BD73" s="7"/>
      <c r="BE73" s="7"/>
      <c r="BF73" s="7"/>
      <c r="BG73" s="7"/>
      <c r="BH73" s="7"/>
      <c r="BI73" s="7"/>
    </row>
    <row r="74" spans="1:91" ht="9" customHeight="1" x14ac:dyDescent="0.2">
      <c r="D74" s="13"/>
      <c r="E74" s="13"/>
      <c r="F74" s="13"/>
      <c r="G74" s="13"/>
      <c r="H74" s="13"/>
      <c r="I74" s="13"/>
      <c r="J74" s="14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7"/>
      <c r="AA74" s="7"/>
      <c r="AB74" s="7"/>
      <c r="AC74" s="7"/>
      <c r="AD74" s="7"/>
      <c r="AE74" s="7"/>
      <c r="AF74" s="7"/>
      <c r="AG74" s="7"/>
      <c r="AH74" s="7"/>
      <c r="AI74" s="19"/>
      <c r="AJ74" s="19"/>
      <c r="AK74" s="19"/>
      <c r="AL74" s="19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9"/>
      <c r="AZ74" s="19"/>
      <c r="BA74" s="19"/>
      <c r="BB74" s="19"/>
      <c r="BC74" s="7"/>
      <c r="BD74" s="7"/>
      <c r="BE74" s="7"/>
      <c r="BF74" s="7"/>
      <c r="BG74" s="7"/>
      <c r="BH74" s="7"/>
      <c r="BI74" s="7"/>
    </row>
    <row r="75" spans="1:91" ht="9" customHeight="1" x14ac:dyDescent="0.2">
      <c r="D75" s="13"/>
      <c r="E75" s="13"/>
      <c r="F75" s="13"/>
      <c r="G75" s="13"/>
      <c r="H75" s="13"/>
      <c r="I75" s="13"/>
      <c r="J75" s="14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7"/>
      <c r="AA75" s="7"/>
      <c r="AB75" s="7"/>
      <c r="AC75" s="7"/>
      <c r="AD75" s="7"/>
      <c r="AE75" s="7"/>
      <c r="AF75" s="7"/>
      <c r="AG75" s="7"/>
      <c r="AH75" s="7"/>
      <c r="AI75" s="19"/>
      <c r="AJ75" s="19"/>
      <c r="AK75" s="19"/>
      <c r="AL75" s="19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9"/>
      <c r="AZ75" s="19"/>
      <c r="BA75" s="19"/>
      <c r="BB75" s="19"/>
      <c r="BC75" s="7"/>
      <c r="BD75" s="7"/>
      <c r="BE75" s="7"/>
      <c r="BF75" s="7"/>
      <c r="BG75" s="7"/>
      <c r="BH75" s="7"/>
      <c r="BI75" s="7"/>
    </row>
    <row r="76" spans="1:91" ht="9" customHeight="1" x14ac:dyDescent="0.2">
      <c r="D76" s="13"/>
      <c r="E76" s="13"/>
      <c r="F76" s="13"/>
      <c r="G76" s="13"/>
      <c r="H76" s="13"/>
      <c r="I76" s="13"/>
      <c r="J76" s="14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7"/>
      <c r="AA76" s="7"/>
      <c r="AB76" s="7"/>
      <c r="AC76" s="7"/>
      <c r="AD76" s="7"/>
      <c r="AE76" s="7"/>
      <c r="AF76" s="7"/>
      <c r="AG76" s="7"/>
      <c r="AH76" s="7"/>
      <c r="AI76" s="19"/>
      <c r="AJ76" s="19"/>
      <c r="AK76" s="19"/>
      <c r="AL76" s="19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9"/>
      <c r="AZ76" s="19"/>
      <c r="BA76" s="19"/>
      <c r="BB76" s="19"/>
      <c r="BC76" s="7"/>
      <c r="BD76" s="7"/>
      <c r="BE76" s="7"/>
      <c r="BF76" s="7"/>
      <c r="BG76" s="7"/>
      <c r="BH76" s="7"/>
      <c r="BI76" s="7"/>
    </row>
    <row r="77" spans="1:91" ht="9" customHeight="1" x14ac:dyDescent="0.2">
      <c r="D77" s="13"/>
      <c r="E77" s="13"/>
      <c r="F77" s="13"/>
      <c r="G77" s="13"/>
      <c r="H77" s="13"/>
      <c r="I77" s="13"/>
      <c r="J77" s="14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7"/>
      <c r="AA77" s="7"/>
      <c r="AB77" s="7"/>
      <c r="AC77" s="7"/>
      <c r="AD77" s="7"/>
      <c r="AE77" s="7"/>
      <c r="AF77" s="7"/>
      <c r="AG77" s="7"/>
      <c r="AH77" s="7"/>
      <c r="AI77" s="19"/>
      <c r="AJ77" s="19"/>
      <c r="AK77" s="19"/>
      <c r="AL77" s="19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9"/>
      <c r="AZ77" s="19"/>
      <c r="BA77" s="19"/>
      <c r="BB77" s="19"/>
      <c r="BC77" s="7"/>
      <c r="BD77" s="7"/>
      <c r="BE77" s="7"/>
      <c r="BF77" s="7"/>
      <c r="BG77" s="7"/>
      <c r="BH77" s="7"/>
      <c r="BI77" s="7"/>
    </row>
    <row r="78" spans="1:91" ht="9" customHeight="1" x14ac:dyDescent="0.2">
      <c r="D78" s="13"/>
      <c r="E78" s="13"/>
      <c r="F78" s="13"/>
      <c r="G78" s="13"/>
      <c r="H78" s="13"/>
      <c r="I78" s="13"/>
      <c r="J78" s="14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7"/>
      <c r="AA78" s="7"/>
      <c r="AB78" s="7"/>
      <c r="AC78" s="7"/>
      <c r="AD78" s="7"/>
      <c r="AE78" s="7"/>
      <c r="AF78" s="7"/>
      <c r="AG78" s="7"/>
      <c r="AH78" s="7"/>
      <c r="AI78" s="19"/>
      <c r="AJ78" s="19"/>
      <c r="AK78" s="19"/>
      <c r="AL78" s="19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9"/>
      <c r="AZ78" s="19"/>
      <c r="BA78" s="19"/>
      <c r="BB78" s="19"/>
      <c r="BC78" s="7"/>
      <c r="BD78" s="7"/>
      <c r="BE78" s="7"/>
      <c r="BF78" s="7"/>
      <c r="BG78" s="7"/>
      <c r="BH78" s="7"/>
      <c r="BI78" s="7"/>
    </row>
    <row r="79" spans="1:91" ht="9" customHeight="1" x14ac:dyDescent="0.2">
      <c r="D79" s="13"/>
      <c r="E79" s="13"/>
      <c r="F79" s="13"/>
      <c r="G79" s="13"/>
      <c r="H79" s="13"/>
      <c r="I79" s="13"/>
      <c r="J79" s="14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7"/>
      <c r="AA79" s="7"/>
      <c r="AB79" s="7"/>
      <c r="AC79" s="7"/>
      <c r="AD79" s="7"/>
      <c r="AE79" s="7"/>
      <c r="AF79" s="7"/>
      <c r="AG79" s="7"/>
      <c r="AH79" s="7"/>
      <c r="AI79" s="19"/>
      <c r="AJ79" s="19"/>
      <c r="AK79" s="19"/>
      <c r="AL79" s="19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9"/>
      <c r="AZ79" s="19"/>
      <c r="BA79" s="19"/>
      <c r="BB79" s="19"/>
      <c r="BC79" s="7"/>
      <c r="BD79" s="7"/>
      <c r="BE79" s="7"/>
      <c r="BF79" s="7"/>
      <c r="BG79" s="7"/>
      <c r="BH79" s="7"/>
      <c r="BI79" s="7"/>
    </row>
    <row r="80" spans="1:91" ht="9" customHeight="1" x14ac:dyDescent="0.2">
      <c r="D80" s="13"/>
      <c r="E80" s="13"/>
      <c r="F80" s="13"/>
      <c r="G80" s="13"/>
      <c r="H80" s="13"/>
      <c r="I80" s="13"/>
      <c r="J80" s="14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7"/>
      <c r="AA80" s="7"/>
      <c r="AB80" s="7"/>
      <c r="AC80" s="7"/>
      <c r="AD80" s="7"/>
      <c r="AE80" s="7"/>
      <c r="AF80" s="7"/>
      <c r="AG80" s="7"/>
      <c r="AH80" s="7"/>
      <c r="AI80" s="19"/>
      <c r="AJ80" s="19"/>
      <c r="AK80" s="19"/>
      <c r="AL80" s="19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9"/>
      <c r="AZ80" s="19"/>
      <c r="BA80" s="19"/>
      <c r="BB80" s="19"/>
      <c r="BC80" s="7"/>
      <c r="BD80" s="7"/>
      <c r="BE80" s="7"/>
      <c r="BF80" s="7"/>
      <c r="BG80" s="7"/>
      <c r="BH80" s="7"/>
      <c r="BI80" s="7"/>
    </row>
    <row r="81" spans="4:61" ht="9" customHeight="1" x14ac:dyDescent="0.2">
      <c r="D81" s="13"/>
      <c r="E81" s="13"/>
      <c r="F81" s="13"/>
      <c r="G81" s="13"/>
      <c r="H81" s="13"/>
      <c r="I81" s="13"/>
      <c r="J81" s="14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19"/>
      <c r="AJ81" s="19"/>
      <c r="AK81" s="19"/>
      <c r="AL81" s="19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9"/>
      <c r="AZ81" s="19"/>
      <c r="BA81" s="19"/>
      <c r="BB81" s="19"/>
      <c r="BC81" s="7"/>
      <c r="BD81" s="7"/>
      <c r="BE81" s="7"/>
      <c r="BF81" s="7"/>
      <c r="BG81" s="7"/>
      <c r="BH81" s="7"/>
      <c r="BI81" s="7"/>
    </row>
    <row r="82" spans="4:61" ht="9" customHeight="1" x14ac:dyDescent="0.2"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19"/>
      <c r="AJ82" s="19"/>
      <c r="AK82" s="19"/>
      <c r="AL82" s="19"/>
      <c r="AM82" s="13"/>
      <c r="AN82" s="13"/>
      <c r="AW82" s="13"/>
      <c r="AX82" s="13"/>
      <c r="AY82" s="19"/>
      <c r="AZ82" s="19"/>
      <c r="BA82" s="19"/>
      <c r="BB82" s="19"/>
      <c r="BC82" s="7"/>
      <c r="BD82" s="7"/>
      <c r="BE82" s="7"/>
      <c r="BF82" s="7"/>
      <c r="BG82" s="7"/>
      <c r="BH82" s="7"/>
      <c r="BI82" s="7"/>
    </row>
    <row r="83" spans="4:61" ht="9" customHeight="1" x14ac:dyDescent="0.2"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19"/>
      <c r="AJ83" s="19"/>
      <c r="AK83" s="19"/>
      <c r="AL83" s="19"/>
      <c r="AM83" s="13"/>
      <c r="AN83" s="13"/>
      <c r="AW83" s="13"/>
      <c r="AX83" s="13"/>
      <c r="AY83" s="19"/>
      <c r="AZ83" s="19"/>
      <c r="BA83" s="19"/>
      <c r="BB83" s="19"/>
      <c r="BC83" s="7"/>
      <c r="BD83" s="7"/>
      <c r="BE83" s="7"/>
      <c r="BF83" s="7"/>
      <c r="BG83" s="7"/>
      <c r="BH83" s="7"/>
      <c r="BI83" s="7"/>
    </row>
    <row r="84" spans="4:61" ht="9" customHeight="1" x14ac:dyDescent="0.2"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19"/>
      <c r="AJ84" s="19"/>
      <c r="AK84" s="19"/>
      <c r="AL84" s="19"/>
      <c r="AM84" s="13"/>
      <c r="AN84" s="13"/>
      <c r="AW84" s="13"/>
      <c r="AX84" s="13"/>
      <c r="AY84" s="19"/>
      <c r="AZ84" s="19"/>
      <c r="BA84" s="19"/>
      <c r="BB84" s="19"/>
      <c r="BC84" s="7"/>
      <c r="BD84" s="7"/>
      <c r="BE84" s="7"/>
      <c r="BF84" s="7"/>
      <c r="BG84" s="7"/>
      <c r="BH84" s="7"/>
      <c r="BI84" s="7"/>
    </row>
    <row r="85" spans="4:61" ht="9" customHeight="1" x14ac:dyDescent="0.2"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19"/>
      <c r="AJ85" s="19"/>
      <c r="AK85" s="19"/>
      <c r="AL85" s="19"/>
      <c r="AM85" s="13"/>
      <c r="AN85" s="13"/>
    </row>
    <row r="86" spans="4:61" ht="9" customHeight="1" x14ac:dyDescent="0.2"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19"/>
      <c r="AJ86" s="19"/>
      <c r="AK86" s="19"/>
      <c r="AL86" s="19"/>
      <c r="AM86" s="13"/>
      <c r="AN86" s="13"/>
    </row>
  </sheetData>
  <mergeCells count="304">
    <mergeCell ref="AM20:AN21"/>
    <mergeCell ref="CA31:CB32"/>
    <mergeCell ref="CA25:CB26"/>
    <mergeCell ref="BW27:BZ28"/>
    <mergeCell ref="CA27:CB28"/>
    <mergeCell ref="BW29:BZ30"/>
    <mergeCell ref="CA29:CB30"/>
    <mergeCell ref="S21:T26"/>
    <mergeCell ref="AI14:AL15"/>
    <mergeCell ref="AM14:AN15"/>
    <mergeCell ref="AU21:AV22"/>
    <mergeCell ref="AW21:AZ22"/>
    <mergeCell ref="AI22:AL23"/>
    <mergeCell ref="AM22:AN23"/>
    <mergeCell ref="AI18:AL19"/>
    <mergeCell ref="AM18:AN19"/>
    <mergeCell ref="AI20:AL21"/>
    <mergeCell ref="AM44:AN45"/>
    <mergeCell ref="AI40:AL41"/>
    <mergeCell ref="AI42:AL43"/>
    <mergeCell ref="AI38:AL39"/>
    <mergeCell ref="S37:T42"/>
    <mergeCell ref="W19:X20"/>
    <mergeCell ref="W21:X26"/>
    <mergeCell ref="W35:X36"/>
    <mergeCell ref="W37:X42"/>
    <mergeCell ref="S19:T20"/>
    <mergeCell ref="AI24:AL25"/>
    <mergeCell ref="AM24:AN25"/>
    <mergeCell ref="AI26:AL27"/>
    <mergeCell ref="AM26:AN27"/>
    <mergeCell ref="AM46:AN47"/>
    <mergeCell ref="AI46:AL47"/>
    <mergeCell ref="AM34:AN35"/>
    <mergeCell ref="AI36:AL37"/>
    <mergeCell ref="AM36:AN37"/>
    <mergeCell ref="AI44:AL45"/>
    <mergeCell ref="AM42:AN43"/>
    <mergeCell ref="AW25:AZ26"/>
    <mergeCell ref="AU27:AV28"/>
    <mergeCell ref="AW27:AZ28"/>
    <mergeCell ref="AM28:AN29"/>
    <mergeCell ref="AM30:AN31"/>
    <mergeCell ref="AM32:AN33"/>
    <mergeCell ref="AW29:AZ30"/>
    <mergeCell ref="AU31:AV32"/>
    <mergeCell ref="AW31:AZ32"/>
    <mergeCell ref="AM40:AN41"/>
    <mergeCell ref="AU23:AV24"/>
    <mergeCell ref="AW23:AZ24"/>
    <mergeCell ref="AU29:AV30"/>
    <mergeCell ref="AM38:AN39"/>
    <mergeCell ref="AU25:AV26"/>
    <mergeCell ref="BW31:BZ32"/>
    <mergeCell ref="BN18:BO23"/>
    <mergeCell ref="BN25:BO26"/>
    <mergeCell ref="BN27:BO32"/>
    <mergeCell ref="BW17:BZ18"/>
    <mergeCell ref="AW19:AZ20"/>
    <mergeCell ref="BH16:BI17"/>
    <mergeCell ref="BH18:BI23"/>
    <mergeCell ref="BN16:BO17"/>
    <mergeCell ref="CA17:CB18"/>
    <mergeCell ref="BW19:BZ20"/>
    <mergeCell ref="CA19:CB20"/>
    <mergeCell ref="BW21:BZ22"/>
    <mergeCell ref="BW23:BZ24"/>
    <mergeCell ref="BO44:BP45"/>
    <mergeCell ref="AU43:AY44"/>
    <mergeCell ref="BA44:BB45"/>
    <mergeCell ref="BC43:BF44"/>
    <mergeCell ref="BC45:BF46"/>
    <mergeCell ref="CA21:CB22"/>
    <mergeCell ref="CA23:CB24"/>
    <mergeCell ref="BH44:BI45"/>
    <mergeCell ref="BJ43:BM44"/>
    <mergeCell ref="BW25:BZ26"/>
    <mergeCell ref="AU19:AV20"/>
    <mergeCell ref="E38:H39"/>
    <mergeCell ref="E40:H41"/>
    <mergeCell ref="E42:H43"/>
    <mergeCell ref="E44:H45"/>
    <mergeCell ref="BQ43:BT44"/>
    <mergeCell ref="BQ45:BT46"/>
    <mergeCell ref="AU38:CB39"/>
    <mergeCell ref="AU41:CB42"/>
    <mergeCell ref="BJ45:BM46"/>
    <mergeCell ref="S56:T57"/>
    <mergeCell ref="U56:X57"/>
    <mergeCell ref="Y56:Z57"/>
    <mergeCell ref="Q10:AA11"/>
    <mergeCell ref="BG10:BQ11"/>
    <mergeCell ref="AI34:AL35"/>
    <mergeCell ref="AI16:AL17"/>
    <mergeCell ref="AM16:AN17"/>
    <mergeCell ref="BH27:BI32"/>
    <mergeCell ref="BH25:BI26"/>
    <mergeCell ref="S35:T36"/>
    <mergeCell ref="E28:H29"/>
    <mergeCell ref="E30:H31"/>
    <mergeCell ref="AI32:AL33"/>
    <mergeCell ref="AI30:AL31"/>
    <mergeCell ref="A56:F57"/>
    <mergeCell ref="G56:H57"/>
    <mergeCell ref="I56:L57"/>
    <mergeCell ref="M56:N57"/>
    <mergeCell ref="O56:R57"/>
    <mergeCell ref="E14:H15"/>
    <mergeCell ref="E16:H17"/>
    <mergeCell ref="E18:H19"/>
    <mergeCell ref="E20:H21"/>
    <mergeCell ref="E34:H35"/>
    <mergeCell ref="E36:H37"/>
    <mergeCell ref="E32:H33"/>
    <mergeCell ref="C34:D35"/>
    <mergeCell ref="C36:D37"/>
    <mergeCell ref="E22:H23"/>
    <mergeCell ref="E24:H25"/>
    <mergeCell ref="C26:D27"/>
    <mergeCell ref="C28:D29"/>
    <mergeCell ref="C22:D23"/>
    <mergeCell ref="C24:D25"/>
    <mergeCell ref="E26:H27"/>
    <mergeCell ref="C14:D15"/>
    <mergeCell ref="C16:D17"/>
    <mergeCell ref="C18:D19"/>
    <mergeCell ref="C20:D21"/>
    <mergeCell ref="C30:D31"/>
    <mergeCell ref="C32:D33"/>
    <mergeCell ref="AG56:AG57"/>
    <mergeCell ref="AH56:AI57"/>
    <mergeCell ref="Y60:Z61"/>
    <mergeCell ref="AA60:AB61"/>
    <mergeCell ref="AA56:AD57"/>
    <mergeCell ref="AE56:AF57"/>
    <mergeCell ref="AC58:AD59"/>
    <mergeCell ref="AC60:AD61"/>
    <mergeCell ref="AE60:AF61"/>
    <mergeCell ref="AG58:AG59"/>
    <mergeCell ref="AH58:AI59"/>
    <mergeCell ref="S58:T59"/>
    <mergeCell ref="U58:V59"/>
    <mergeCell ref="AE58:AF59"/>
    <mergeCell ref="W58:X59"/>
    <mergeCell ref="Y58:Z59"/>
    <mergeCell ref="AA58:AB59"/>
    <mergeCell ref="A58:B59"/>
    <mergeCell ref="C58:F59"/>
    <mergeCell ref="G58:L59"/>
    <mergeCell ref="M58:N59"/>
    <mergeCell ref="O58:P59"/>
    <mergeCell ref="Q58:R59"/>
    <mergeCell ref="C62:F63"/>
    <mergeCell ref="A60:B61"/>
    <mergeCell ref="C60:F61"/>
    <mergeCell ref="S60:T61"/>
    <mergeCell ref="I60:J61"/>
    <mergeCell ref="O62:P63"/>
    <mergeCell ref="Q62:R63"/>
    <mergeCell ref="A62:B63"/>
    <mergeCell ref="AE62:AF63"/>
    <mergeCell ref="U60:V61"/>
    <mergeCell ref="W60:X61"/>
    <mergeCell ref="G62:H63"/>
    <mergeCell ref="I62:J63"/>
    <mergeCell ref="K62:L63"/>
    <mergeCell ref="M62:N63"/>
    <mergeCell ref="K60:L61"/>
    <mergeCell ref="M60:R61"/>
    <mergeCell ref="G60:H61"/>
    <mergeCell ref="A64:B65"/>
    <mergeCell ref="C64:F65"/>
    <mergeCell ref="G64:H65"/>
    <mergeCell ref="I64:J65"/>
    <mergeCell ref="AG62:AG63"/>
    <mergeCell ref="AH62:AI63"/>
    <mergeCell ref="S62:X63"/>
    <mergeCell ref="Y62:Z63"/>
    <mergeCell ref="AA62:AB63"/>
    <mergeCell ref="AC62:AD63"/>
    <mergeCell ref="AG60:AG61"/>
    <mergeCell ref="K64:L65"/>
    <mergeCell ref="M64:N65"/>
    <mergeCell ref="Y64:AD65"/>
    <mergeCell ref="AE64:AF65"/>
    <mergeCell ref="O64:P65"/>
    <mergeCell ref="Q64:R65"/>
    <mergeCell ref="S64:T65"/>
    <mergeCell ref="U64:V65"/>
    <mergeCell ref="W64:X65"/>
    <mergeCell ref="AG64:AG65"/>
    <mergeCell ref="AH64:AI65"/>
    <mergeCell ref="AJ64:AL65"/>
    <mergeCell ref="AM64:AO65"/>
    <mergeCell ref="AM62:AO63"/>
    <mergeCell ref="AJ62:AL63"/>
    <mergeCell ref="AJ56:AL57"/>
    <mergeCell ref="AM56:AO57"/>
    <mergeCell ref="AS60:AT61"/>
    <mergeCell ref="AU60:AX61"/>
    <mergeCell ref="AK4:AW5"/>
    <mergeCell ref="BQ6:CH7"/>
    <mergeCell ref="BQ8:CG9"/>
    <mergeCell ref="AI28:AL29"/>
    <mergeCell ref="AW17:AZ18"/>
    <mergeCell ref="AU17:AV18"/>
    <mergeCell ref="C40:D41"/>
    <mergeCell ref="C42:D43"/>
    <mergeCell ref="C44:D45"/>
    <mergeCell ref="C46:D47"/>
    <mergeCell ref="BA56:BD57"/>
    <mergeCell ref="AH60:AI61"/>
    <mergeCell ref="AJ60:AL61"/>
    <mergeCell ref="AM60:AO61"/>
    <mergeCell ref="AM58:AO59"/>
    <mergeCell ref="AJ58:AL59"/>
    <mergeCell ref="BS56:BV57"/>
    <mergeCell ref="BW56:BX57"/>
    <mergeCell ref="BZ56:CA57"/>
    <mergeCell ref="BY56:BY57"/>
    <mergeCell ref="C38:D39"/>
    <mergeCell ref="E46:H47"/>
    <mergeCell ref="AS56:AX57"/>
    <mergeCell ref="AY56:AZ57"/>
    <mergeCell ref="B53:K54"/>
    <mergeCell ref="AT53:BC54"/>
    <mergeCell ref="BG58:BH59"/>
    <mergeCell ref="BI58:BJ59"/>
    <mergeCell ref="BK58:BL59"/>
    <mergeCell ref="BM58:BN59"/>
    <mergeCell ref="BE56:BF57"/>
    <mergeCell ref="CB56:CD57"/>
    <mergeCell ref="BG56:BJ57"/>
    <mergeCell ref="BK56:BL57"/>
    <mergeCell ref="BM56:BP57"/>
    <mergeCell ref="BQ56:BR57"/>
    <mergeCell ref="BO58:BP59"/>
    <mergeCell ref="BZ60:CA61"/>
    <mergeCell ref="CB60:CD61"/>
    <mergeCell ref="BO60:BP61"/>
    <mergeCell ref="BQ60:BR61"/>
    <mergeCell ref="BQ58:BR59"/>
    <mergeCell ref="BS58:BT59"/>
    <mergeCell ref="BW58:BX59"/>
    <mergeCell ref="BK64:BL65"/>
    <mergeCell ref="CE60:CG61"/>
    <mergeCell ref="BS60:BT61"/>
    <mergeCell ref="BU60:BV61"/>
    <mergeCell ref="BW60:BX61"/>
    <mergeCell ref="BY60:BY61"/>
    <mergeCell ref="CB62:CD63"/>
    <mergeCell ref="CE62:CG63"/>
    <mergeCell ref="BS62:BT63"/>
    <mergeCell ref="BU62:BV63"/>
    <mergeCell ref="BA64:BB65"/>
    <mergeCell ref="BC64:BD65"/>
    <mergeCell ref="BE64:BF65"/>
    <mergeCell ref="BG64:BH65"/>
    <mergeCell ref="BM64:BN65"/>
    <mergeCell ref="BY62:BY63"/>
    <mergeCell ref="BQ62:BR63"/>
    <mergeCell ref="BI62:BJ63"/>
    <mergeCell ref="BK62:BP63"/>
    <mergeCell ref="BI64:BJ65"/>
    <mergeCell ref="CE58:CG59"/>
    <mergeCell ref="BU58:BV59"/>
    <mergeCell ref="BZ64:CA65"/>
    <mergeCell ref="CB64:CD65"/>
    <mergeCell ref="CE64:CG65"/>
    <mergeCell ref="BO64:BP65"/>
    <mergeCell ref="BW64:BX65"/>
    <mergeCell ref="BY64:BY65"/>
    <mergeCell ref="BW62:BX63"/>
    <mergeCell ref="BZ62:CA63"/>
    <mergeCell ref="BC62:BD63"/>
    <mergeCell ref="AY60:AZ61"/>
    <mergeCell ref="BE60:BJ61"/>
    <mergeCell ref="BA60:BB61"/>
    <mergeCell ref="BC60:BD61"/>
    <mergeCell ref="CE56:CG57"/>
    <mergeCell ref="AY58:BD59"/>
    <mergeCell ref="BE58:BF59"/>
    <mergeCell ref="BY58:BY59"/>
    <mergeCell ref="BZ58:CA59"/>
    <mergeCell ref="AS64:AT65"/>
    <mergeCell ref="AU64:AX65"/>
    <mergeCell ref="AY64:AZ65"/>
    <mergeCell ref="BQ64:BV65"/>
    <mergeCell ref="AS62:AT63"/>
    <mergeCell ref="AU62:AX63"/>
    <mergeCell ref="AY62:AZ63"/>
    <mergeCell ref="BE62:BF63"/>
    <mergeCell ref="BG62:BH63"/>
    <mergeCell ref="BA62:BB63"/>
    <mergeCell ref="CC31:CD32"/>
    <mergeCell ref="A14:B15"/>
    <mergeCell ref="AO14:AP15"/>
    <mergeCell ref="AS17:AT18"/>
    <mergeCell ref="BM60:BN61"/>
    <mergeCell ref="R2:BQ3"/>
    <mergeCell ref="BK60:BL61"/>
    <mergeCell ref="AS58:AT59"/>
    <mergeCell ref="AU58:AX59"/>
    <mergeCell ref="CB58:CD59"/>
  </mergeCells>
  <phoneticPr fontId="2"/>
  <pageMargins left="0.36" right="0.2" top="0.2" bottom="0.51" header="0.19" footer="0.5120000000000000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A531-A504-4D6D-B271-E392D053E64E}">
  <sheetPr>
    <pageSetUpPr fitToPage="1"/>
  </sheetPr>
  <dimension ref="A1:AL95"/>
  <sheetViews>
    <sheetView view="pageBreakPreview" topLeftCell="A76" zoomScale="115" zoomScaleNormal="100" workbookViewId="0">
      <selection activeCell="B96" sqref="B96"/>
    </sheetView>
  </sheetViews>
  <sheetFormatPr defaultColWidth="9" defaultRowHeight="13.2" x14ac:dyDescent="0.2"/>
  <cols>
    <col min="1" max="1" width="4.33203125" style="33" customWidth="1"/>
    <col min="2" max="2" width="10.21875" style="33" customWidth="1"/>
    <col min="3" max="7" width="4.21875" style="33" customWidth="1"/>
    <col min="8" max="8" width="10.21875" style="33" customWidth="1"/>
    <col min="9" max="9" width="4.33203125" style="33" customWidth="1"/>
    <col min="10" max="10" width="5.109375" style="33" customWidth="1"/>
    <col min="11" max="11" width="4.33203125" style="33" customWidth="1"/>
    <col min="12" max="12" width="10.21875" style="33" customWidth="1"/>
    <col min="13" max="17" width="4.21875" style="33" customWidth="1"/>
    <col min="18" max="18" width="10.21875" style="33" customWidth="1"/>
    <col min="19" max="19" width="4.33203125" style="33" customWidth="1"/>
    <col min="20" max="16384" width="9" style="33"/>
  </cols>
  <sheetData>
    <row r="1" spans="1:38" ht="16.5" customHeight="1" x14ac:dyDescent="0.2">
      <c r="A1" s="132" t="s">
        <v>101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38" ht="11.2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38" ht="16.5" customHeight="1" x14ac:dyDescent="0.2">
      <c r="G3" s="132" t="s">
        <v>70</v>
      </c>
      <c r="H3" s="132"/>
      <c r="I3" s="132"/>
      <c r="J3" s="132"/>
      <c r="K3" s="132"/>
      <c r="L3" s="132"/>
      <c r="M3" s="132"/>
      <c r="N3" s="32"/>
    </row>
    <row r="4" spans="1:38" ht="15" customHeight="1" x14ac:dyDescent="0.2">
      <c r="AL4" s="33" t="s">
        <v>61</v>
      </c>
    </row>
    <row r="5" spans="1:38" ht="15" customHeight="1" x14ac:dyDescent="0.2">
      <c r="A5" s="133" t="s">
        <v>71</v>
      </c>
      <c r="B5" s="133"/>
      <c r="C5" s="133"/>
      <c r="D5" s="34"/>
    </row>
    <row r="6" spans="1:38" ht="17.25" customHeight="1" x14ac:dyDescent="0.2">
      <c r="A6" s="134" t="s">
        <v>72</v>
      </c>
      <c r="B6" s="134"/>
      <c r="C6" s="134"/>
      <c r="D6" s="35"/>
      <c r="E6" s="35" t="s">
        <v>73</v>
      </c>
      <c r="F6" s="35"/>
      <c r="G6" s="134" t="s">
        <v>72</v>
      </c>
      <c r="H6" s="134"/>
      <c r="I6" s="134"/>
      <c r="K6" s="134" t="s">
        <v>72</v>
      </c>
      <c r="L6" s="134"/>
      <c r="M6" s="134"/>
      <c r="N6" s="35"/>
      <c r="O6" s="35" t="s">
        <v>73</v>
      </c>
      <c r="P6" s="35"/>
      <c r="Q6" s="134" t="s">
        <v>72</v>
      </c>
      <c r="R6" s="134"/>
      <c r="S6" s="134"/>
    </row>
    <row r="7" spans="1:38" ht="24" customHeight="1" x14ac:dyDescent="0.2">
      <c r="A7" s="135" t="s">
        <v>6</v>
      </c>
      <c r="B7" s="136"/>
      <c r="C7" s="137"/>
      <c r="D7" s="46">
        <f>COUNTIF(C8:C33,3)</f>
        <v>3</v>
      </c>
      <c r="E7" s="36" t="s">
        <v>114</v>
      </c>
      <c r="F7" s="47">
        <f>COUNTIF(G8:G33,3)</f>
        <v>0</v>
      </c>
      <c r="G7" s="135" t="s">
        <v>30</v>
      </c>
      <c r="H7" s="136"/>
      <c r="I7" s="137"/>
      <c r="K7" s="135" t="s">
        <v>102</v>
      </c>
      <c r="L7" s="136"/>
      <c r="M7" s="137"/>
      <c r="N7" s="46">
        <f>COUNTIF(M8:M33,3)</f>
        <v>0</v>
      </c>
      <c r="O7" s="36" t="s">
        <v>24</v>
      </c>
      <c r="P7" s="47">
        <f>COUNTIF(Q8:Q33,3)</f>
        <v>3</v>
      </c>
      <c r="Q7" s="135" t="s">
        <v>69</v>
      </c>
      <c r="R7" s="136"/>
      <c r="S7" s="137"/>
    </row>
    <row r="8" spans="1:38" ht="10.5" customHeight="1" x14ac:dyDescent="0.2">
      <c r="A8" s="138" t="s">
        <v>74</v>
      </c>
      <c r="B8" s="139" t="s">
        <v>117</v>
      </c>
      <c r="C8" s="142">
        <f>IF(D8="","",IF(D12&gt;F12,1,0)+IF(D11&gt;F11,1,0)+IF(D10&gt;F10,1,0)+IF(D9&gt;F9,1,0)+IF(D8&gt;F8,1,0))</f>
        <v>3</v>
      </c>
      <c r="D8" s="37">
        <v>11</v>
      </c>
      <c r="E8" s="38" t="s">
        <v>79</v>
      </c>
      <c r="F8" s="39">
        <v>6</v>
      </c>
      <c r="G8" s="142">
        <f>IF(D8="","",IF(D12&lt;F12,1,0)+IF(D11&lt;F11,1,0)+IF(D10&lt;F10,1,0)+IF(D9&lt;F9,1,0)+IF(D8&lt;F8,1,0))</f>
        <v>1</v>
      </c>
      <c r="H8" s="139" t="s">
        <v>118</v>
      </c>
      <c r="I8" s="138" t="s">
        <v>96</v>
      </c>
      <c r="K8" s="138" t="s">
        <v>96</v>
      </c>
      <c r="L8" s="139" t="s">
        <v>122</v>
      </c>
      <c r="M8" s="142">
        <f>IF(N8="","",IF(N12&gt;P12,1,0)+IF(N11&gt;P11,1,0)+IF(N10&gt;P10,1,0)+IF(N9&gt;P9,1,0)+IF(N8&gt;P8,1,0))</f>
        <v>1</v>
      </c>
      <c r="N8" s="37">
        <v>11</v>
      </c>
      <c r="O8" s="38" t="s">
        <v>93</v>
      </c>
      <c r="P8" s="39">
        <v>9</v>
      </c>
      <c r="Q8" s="142">
        <f>IF(N8="","",IF(N12&lt;P12,1,0)+IF(N11&lt;P11,1,0)+IF(N10&lt;P10,1,0)+IF(N9&lt;P9,1,0)+IF(N8&lt;P8,1,0))</f>
        <v>3</v>
      </c>
      <c r="R8" s="139" t="s">
        <v>125</v>
      </c>
      <c r="S8" s="138" t="s">
        <v>92</v>
      </c>
    </row>
    <row r="9" spans="1:38" ht="10.5" customHeight="1" x14ac:dyDescent="0.2">
      <c r="A9" s="138"/>
      <c r="B9" s="140"/>
      <c r="C9" s="142"/>
      <c r="D9" s="40">
        <v>11</v>
      </c>
      <c r="E9" s="41" t="s">
        <v>79</v>
      </c>
      <c r="F9" s="42">
        <v>9</v>
      </c>
      <c r="G9" s="142"/>
      <c r="H9" s="140"/>
      <c r="I9" s="138"/>
      <c r="K9" s="138"/>
      <c r="L9" s="140"/>
      <c r="M9" s="142"/>
      <c r="N9" s="40">
        <v>7</v>
      </c>
      <c r="O9" s="41" t="s">
        <v>79</v>
      </c>
      <c r="P9" s="42">
        <v>11</v>
      </c>
      <c r="Q9" s="142"/>
      <c r="R9" s="140"/>
      <c r="S9" s="138"/>
    </row>
    <row r="10" spans="1:38" ht="10.5" customHeight="1" x14ac:dyDescent="0.2">
      <c r="A10" s="138"/>
      <c r="B10" s="140"/>
      <c r="C10" s="142"/>
      <c r="D10" s="40">
        <v>6</v>
      </c>
      <c r="E10" s="41" t="s">
        <v>79</v>
      </c>
      <c r="F10" s="42">
        <v>11</v>
      </c>
      <c r="G10" s="142"/>
      <c r="H10" s="140"/>
      <c r="I10" s="138"/>
      <c r="K10" s="138"/>
      <c r="L10" s="140"/>
      <c r="M10" s="142"/>
      <c r="N10" s="40">
        <v>9</v>
      </c>
      <c r="O10" s="41" t="s">
        <v>79</v>
      </c>
      <c r="P10" s="42">
        <v>11</v>
      </c>
      <c r="Q10" s="142"/>
      <c r="R10" s="140"/>
      <c r="S10" s="138"/>
    </row>
    <row r="11" spans="1:38" ht="10.5" customHeight="1" x14ac:dyDescent="0.2">
      <c r="A11" s="138"/>
      <c r="B11" s="140"/>
      <c r="C11" s="142"/>
      <c r="D11" s="40">
        <v>11</v>
      </c>
      <c r="E11" s="41" t="s">
        <v>79</v>
      </c>
      <c r="F11" s="42">
        <v>2</v>
      </c>
      <c r="G11" s="142"/>
      <c r="H11" s="140"/>
      <c r="I11" s="138"/>
      <c r="K11" s="138"/>
      <c r="L11" s="140"/>
      <c r="M11" s="142"/>
      <c r="N11" s="40">
        <v>4</v>
      </c>
      <c r="O11" s="41" t="s">
        <v>79</v>
      </c>
      <c r="P11" s="42">
        <v>11</v>
      </c>
      <c r="Q11" s="142"/>
      <c r="R11" s="140"/>
      <c r="S11" s="138"/>
    </row>
    <row r="12" spans="1:38" ht="10.5" customHeight="1" x14ac:dyDescent="0.2">
      <c r="A12" s="138"/>
      <c r="B12" s="141"/>
      <c r="C12" s="142"/>
      <c r="D12" s="43"/>
      <c r="E12" s="44" t="s">
        <v>79</v>
      </c>
      <c r="F12" s="45"/>
      <c r="G12" s="142"/>
      <c r="H12" s="141"/>
      <c r="I12" s="138"/>
      <c r="K12" s="138"/>
      <c r="L12" s="141"/>
      <c r="M12" s="142"/>
      <c r="N12" s="43"/>
      <c r="O12" s="44" t="s">
        <v>79</v>
      </c>
      <c r="P12" s="45"/>
      <c r="Q12" s="142"/>
      <c r="R12" s="141"/>
      <c r="S12" s="138"/>
    </row>
    <row r="13" spans="1:38" ht="10.5" customHeight="1" x14ac:dyDescent="0.2">
      <c r="A13" s="138">
        <v>2</v>
      </c>
      <c r="B13" s="139" t="s">
        <v>91</v>
      </c>
      <c r="C13" s="142">
        <f>IF(D13="","",IF(D17&gt;F17,1,0)+IF(D16&gt;F16,1,0)+IF(D15&gt;F15,1,0)+IF(D14&gt;F14,1,0)+IF(D13&gt;F13,1,0))</f>
        <v>3</v>
      </c>
      <c r="D13" s="37">
        <v>11</v>
      </c>
      <c r="E13" s="38" t="s">
        <v>79</v>
      </c>
      <c r="F13" s="39">
        <v>5</v>
      </c>
      <c r="G13" s="142">
        <f>IF(D13="","",IF(D17&lt;F17,1,0)+IF(D16&lt;F16,1,0)+IF(D15&lt;F15,1,0)+IF(D14&lt;F14,1,0)+IF(D13&lt;F13,1,0))</f>
        <v>1</v>
      </c>
      <c r="H13" s="139" t="s">
        <v>119</v>
      </c>
      <c r="I13" s="138">
        <v>2</v>
      </c>
      <c r="K13" s="138">
        <v>2</v>
      </c>
      <c r="L13" s="139" t="s">
        <v>123</v>
      </c>
      <c r="M13" s="142">
        <f>IF(N13="","",IF(N17&gt;P17,1,0)+IF(N16&gt;P16,1,0)+IF(N15&gt;P15,1,0)+IF(N14&gt;P14,1,0)+IF(N13&gt;P13,1,0))</f>
        <v>1</v>
      </c>
      <c r="N13" s="37">
        <v>10</v>
      </c>
      <c r="O13" s="38" t="s">
        <v>79</v>
      </c>
      <c r="P13" s="39">
        <v>12</v>
      </c>
      <c r="Q13" s="142">
        <f>IF(N13="","",IF(N17&lt;P17,1,0)+IF(N16&lt;P16,1,0)+IF(N15&lt;P15,1,0)+IF(N14&lt;P14,1,0)+IF(N13&lt;P13,1,0))</f>
        <v>3</v>
      </c>
      <c r="R13" s="139" t="s">
        <v>126</v>
      </c>
      <c r="S13" s="138">
        <v>2</v>
      </c>
    </row>
    <row r="14" spans="1:38" ht="10.5" customHeight="1" x14ac:dyDescent="0.2">
      <c r="A14" s="138"/>
      <c r="B14" s="140"/>
      <c r="C14" s="142"/>
      <c r="D14" s="40">
        <v>11</v>
      </c>
      <c r="E14" s="41" t="s">
        <v>93</v>
      </c>
      <c r="F14" s="42">
        <v>2</v>
      </c>
      <c r="G14" s="142"/>
      <c r="H14" s="140"/>
      <c r="I14" s="138"/>
      <c r="K14" s="138"/>
      <c r="L14" s="140"/>
      <c r="M14" s="142"/>
      <c r="N14" s="40">
        <v>17</v>
      </c>
      <c r="O14" s="41" t="s">
        <v>93</v>
      </c>
      <c r="P14" s="42">
        <v>15</v>
      </c>
      <c r="Q14" s="142"/>
      <c r="R14" s="140"/>
      <c r="S14" s="138"/>
    </row>
    <row r="15" spans="1:38" ht="10.5" customHeight="1" x14ac:dyDescent="0.2">
      <c r="A15" s="138"/>
      <c r="B15" s="140"/>
      <c r="C15" s="142"/>
      <c r="D15" s="40">
        <v>9</v>
      </c>
      <c r="E15" s="41" t="s">
        <v>93</v>
      </c>
      <c r="F15" s="42">
        <v>11</v>
      </c>
      <c r="G15" s="142"/>
      <c r="H15" s="140"/>
      <c r="I15" s="138"/>
      <c r="K15" s="138"/>
      <c r="L15" s="140"/>
      <c r="M15" s="142"/>
      <c r="N15" s="40">
        <v>5</v>
      </c>
      <c r="O15" s="41" t="s">
        <v>93</v>
      </c>
      <c r="P15" s="42">
        <v>11</v>
      </c>
      <c r="Q15" s="142"/>
      <c r="R15" s="140"/>
      <c r="S15" s="138"/>
    </row>
    <row r="16" spans="1:38" ht="10.5" customHeight="1" x14ac:dyDescent="0.2">
      <c r="A16" s="138"/>
      <c r="B16" s="140"/>
      <c r="C16" s="142"/>
      <c r="D16" s="40">
        <v>11</v>
      </c>
      <c r="E16" s="41" t="s">
        <v>93</v>
      </c>
      <c r="F16" s="42">
        <v>6</v>
      </c>
      <c r="G16" s="142"/>
      <c r="H16" s="140"/>
      <c r="I16" s="138"/>
      <c r="K16" s="138"/>
      <c r="L16" s="140"/>
      <c r="M16" s="142"/>
      <c r="N16" s="40">
        <v>9</v>
      </c>
      <c r="O16" s="41" t="s">
        <v>93</v>
      </c>
      <c r="P16" s="42">
        <v>11</v>
      </c>
      <c r="Q16" s="142"/>
      <c r="R16" s="140"/>
      <c r="S16" s="138"/>
    </row>
    <row r="17" spans="1:19" ht="10.5" customHeight="1" x14ac:dyDescent="0.2">
      <c r="A17" s="138"/>
      <c r="B17" s="141"/>
      <c r="C17" s="142"/>
      <c r="D17" s="43"/>
      <c r="E17" s="44" t="s">
        <v>93</v>
      </c>
      <c r="F17" s="45"/>
      <c r="G17" s="142"/>
      <c r="H17" s="141"/>
      <c r="I17" s="138"/>
      <c r="K17" s="138"/>
      <c r="L17" s="141"/>
      <c r="M17" s="142"/>
      <c r="N17" s="43"/>
      <c r="O17" s="44" t="s">
        <v>93</v>
      </c>
      <c r="P17" s="45"/>
      <c r="Q17" s="142"/>
      <c r="R17" s="141"/>
      <c r="S17" s="138"/>
    </row>
    <row r="18" spans="1:19" ht="10.5" customHeight="1" x14ac:dyDescent="0.2">
      <c r="A18" s="138" t="s">
        <v>94</v>
      </c>
      <c r="B18" s="139" t="s">
        <v>83</v>
      </c>
      <c r="C18" s="144">
        <f>IF(D18="","",IF(D23&gt;F23,1,0)+IF(D22&gt;F22,1,0)+IF(D20&gt;F20,1,0)+IF(D19&gt;F19,1,0)+IF(D18&gt;F18,1,0))</f>
        <v>3</v>
      </c>
      <c r="D18" s="37">
        <v>11</v>
      </c>
      <c r="E18" s="38" t="s">
        <v>79</v>
      </c>
      <c r="F18" s="39">
        <v>6</v>
      </c>
      <c r="G18" s="144">
        <f>IF(D18="","",IF(D23&lt;F23,1,0)+IF(D22&lt;F22,1,0)+IF(D20&lt;F20,1,0)+IF(D19&lt;F19,1,0)+IF(D18&lt;F18,1,0))</f>
        <v>0</v>
      </c>
      <c r="H18" s="139" t="s">
        <v>118</v>
      </c>
      <c r="I18" s="138" t="s">
        <v>100</v>
      </c>
      <c r="K18" s="138" t="s">
        <v>100</v>
      </c>
      <c r="L18" s="139" t="s">
        <v>123</v>
      </c>
      <c r="M18" s="144">
        <f>IF(N18="","",IF(N23&gt;P23,1,0)+IF(N22&gt;P22,1,0)+IF(N20&gt;P20,1,0)+IF(N19&gt;P19,1,0)+IF(N18&gt;P18,1,0))</f>
        <v>0</v>
      </c>
      <c r="N18" s="37">
        <v>9</v>
      </c>
      <c r="O18" s="38" t="s">
        <v>93</v>
      </c>
      <c r="P18" s="39">
        <v>11</v>
      </c>
      <c r="Q18" s="144">
        <f>IF(N18="","",IF(N23&lt;P23,1,0)+IF(N22&lt;P22,1,0)+IF(N20&lt;P20,1,0)+IF(N19&lt;P19,1,0)+IF(N18&lt;P18,1,0))</f>
        <v>3</v>
      </c>
      <c r="R18" s="139" t="s">
        <v>76</v>
      </c>
      <c r="S18" s="138" t="s">
        <v>94</v>
      </c>
    </row>
    <row r="19" spans="1:19" ht="10.5" customHeight="1" x14ac:dyDescent="0.2">
      <c r="A19" s="138"/>
      <c r="B19" s="140"/>
      <c r="C19" s="145"/>
      <c r="D19" s="40">
        <v>11</v>
      </c>
      <c r="E19" s="41" t="s">
        <v>93</v>
      </c>
      <c r="F19" s="42">
        <v>3</v>
      </c>
      <c r="G19" s="145"/>
      <c r="H19" s="140"/>
      <c r="I19" s="138"/>
      <c r="K19" s="138"/>
      <c r="L19" s="140"/>
      <c r="M19" s="145"/>
      <c r="N19" s="40">
        <v>8</v>
      </c>
      <c r="O19" s="41" t="s">
        <v>93</v>
      </c>
      <c r="P19" s="42">
        <v>11</v>
      </c>
      <c r="Q19" s="145"/>
      <c r="R19" s="140"/>
      <c r="S19" s="138"/>
    </row>
    <row r="20" spans="1:19" ht="5.25" customHeight="1" x14ac:dyDescent="0.2">
      <c r="A20" s="138"/>
      <c r="B20" s="143"/>
      <c r="C20" s="145"/>
      <c r="D20" s="147">
        <v>11</v>
      </c>
      <c r="E20" s="148" t="s">
        <v>93</v>
      </c>
      <c r="F20" s="149">
        <v>2</v>
      </c>
      <c r="G20" s="145"/>
      <c r="H20" s="143"/>
      <c r="I20" s="138"/>
      <c r="K20" s="138"/>
      <c r="L20" s="143"/>
      <c r="M20" s="145"/>
      <c r="N20" s="147">
        <v>3</v>
      </c>
      <c r="O20" s="148" t="s">
        <v>93</v>
      </c>
      <c r="P20" s="149">
        <v>11</v>
      </c>
      <c r="Q20" s="145"/>
      <c r="R20" s="143"/>
      <c r="S20" s="138"/>
    </row>
    <row r="21" spans="1:19" ht="5.25" customHeight="1" x14ac:dyDescent="0.2">
      <c r="A21" s="138"/>
      <c r="B21" s="150" t="s">
        <v>91</v>
      </c>
      <c r="C21" s="145"/>
      <c r="D21" s="147"/>
      <c r="E21" s="148"/>
      <c r="F21" s="149"/>
      <c r="G21" s="145"/>
      <c r="H21" s="150" t="s">
        <v>120</v>
      </c>
      <c r="I21" s="138"/>
      <c r="K21" s="138"/>
      <c r="L21" s="150" t="s">
        <v>78</v>
      </c>
      <c r="M21" s="145"/>
      <c r="N21" s="147"/>
      <c r="O21" s="148"/>
      <c r="P21" s="149"/>
      <c r="Q21" s="145"/>
      <c r="R21" s="150" t="s">
        <v>126</v>
      </c>
      <c r="S21" s="138"/>
    </row>
    <row r="22" spans="1:19" ht="10.5" customHeight="1" x14ac:dyDescent="0.2">
      <c r="A22" s="138"/>
      <c r="B22" s="140"/>
      <c r="C22" s="145"/>
      <c r="D22" s="40"/>
      <c r="E22" s="41" t="s">
        <v>79</v>
      </c>
      <c r="F22" s="42"/>
      <c r="G22" s="145"/>
      <c r="H22" s="140"/>
      <c r="I22" s="138"/>
      <c r="K22" s="138"/>
      <c r="L22" s="140"/>
      <c r="M22" s="145"/>
      <c r="N22" s="40"/>
      <c r="O22" s="41" t="s">
        <v>79</v>
      </c>
      <c r="P22" s="42"/>
      <c r="Q22" s="145"/>
      <c r="R22" s="140"/>
      <c r="S22" s="138"/>
    </row>
    <row r="23" spans="1:19" ht="10.5" customHeight="1" x14ac:dyDescent="0.2">
      <c r="A23" s="138"/>
      <c r="B23" s="141"/>
      <c r="C23" s="146"/>
      <c r="D23" s="43"/>
      <c r="E23" s="44" t="s">
        <v>79</v>
      </c>
      <c r="F23" s="45"/>
      <c r="G23" s="146"/>
      <c r="H23" s="141"/>
      <c r="I23" s="138"/>
      <c r="K23" s="138"/>
      <c r="L23" s="141"/>
      <c r="M23" s="146"/>
      <c r="N23" s="43"/>
      <c r="O23" s="44" t="s">
        <v>79</v>
      </c>
      <c r="P23" s="45"/>
      <c r="Q23" s="146"/>
      <c r="R23" s="141"/>
      <c r="S23" s="138"/>
    </row>
    <row r="24" spans="1:19" ht="10.5" customHeight="1" x14ac:dyDescent="0.2">
      <c r="A24" s="138">
        <v>4</v>
      </c>
      <c r="B24" s="139" t="s">
        <v>83</v>
      </c>
      <c r="C24" s="142" t="str">
        <f>IF(D24="","",IF(D28&gt;F28,1,0)+IF(D27&gt;F27,1,0)+IF(D26&gt;F26,1,0)+IF(D25&gt;F25,1,0)+IF(D24&gt;F24,1,0))</f>
        <v/>
      </c>
      <c r="D24" s="37"/>
      <c r="E24" s="38" t="s">
        <v>79</v>
      </c>
      <c r="F24" s="39"/>
      <c r="G24" s="142" t="str">
        <f>IF(D24="","",IF(D28&lt;F28,1,0)+IF(D27&lt;F27,1,0)+IF(D26&lt;F26,1,0)+IF(D25&lt;F25,1,0)+IF(D24&lt;F24,1,0))</f>
        <v/>
      </c>
      <c r="H24" s="139" t="s">
        <v>120</v>
      </c>
      <c r="I24" s="138">
        <v>4</v>
      </c>
      <c r="K24" s="138">
        <v>4</v>
      </c>
      <c r="L24" s="139" t="s">
        <v>78</v>
      </c>
      <c r="M24" s="142" t="str">
        <f>IF(N24="","",IF(N28&gt;P28,1,0)+IF(N27&gt;P27,1,0)+IF(N26&gt;P26,1,0)+IF(N25&gt;P25,1,0)+IF(N24&gt;P24,1,0))</f>
        <v/>
      </c>
      <c r="N24" s="37"/>
      <c r="O24" s="38" t="s">
        <v>93</v>
      </c>
      <c r="P24" s="39"/>
      <c r="Q24" s="142" t="str">
        <f>IF(N24="","",IF(N28&lt;P28,1,0)+IF(N27&lt;P27,1,0)+IF(N26&lt;P26,1,0)+IF(N25&lt;P25,1,0)+IF(N24&lt;P24,1,0))</f>
        <v/>
      </c>
      <c r="R24" s="139" t="s">
        <v>80</v>
      </c>
      <c r="S24" s="138">
        <v>4</v>
      </c>
    </row>
    <row r="25" spans="1:19" ht="10.5" customHeight="1" x14ac:dyDescent="0.2">
      <c r="A25" s="138"/>
      <c r="B25" s="140"/>
      <c r="C25" s="142"/>
      <c r="D25" s="40"/>
      <c r="E25" s="41" t="s">
        <v>79</v>
      </c>
      <c r="F25" s="42"/>
      <c r="G25" s="142"/>
      <c r="H25" s="140"/>
      <c r="I25" s="138"/>
      <c r="K25" s="138"/>
      <c r="L25" s="140"/>
      <c r="M25" s="142"/>
      <c r="N25" s="40"/>
      <c r="O25" s="41" t="s">
        <v>79</v>
      </c>
      <c r="P25" s="42"/>
      <c r="Q25" s="142"/>
      <c r="R25" s="140"/>
      <c r="S25" s="138"/>
    </row>
    <row r="26" spans="1:19" ht="10.5" customHeight="1" x14ac:dyDescent="0.2">
      <c r="A26" s="138"/>
      <c r="B26" s="140"/>
      <c r="C26" s="142"/>
      <c r="D26" s="40"/>
      <c r="E26" s="41" t="s">
        <v>79</v>
      </c>
      <c r="F26" s="42"/>
      <c r="G26" s="142"/>
      <c r="H26" s="140"/>
      <c r="I26" s="138"/>
      <c r="K26" s="138"/>
      <c r="L26" s="140"/>
      <c r="M26" s="142"/>
      <c r="N26" s="40"/>
      <c r="O26" s="41" t="s">
        <v>79</v>
      </c>
      <c r="P26" s="42"/>
      <c r="Q26" s="142"/>
      <c r="R26" s="140"/>
      <c r="S26" s="138"/>
    </row>
    <row r="27" spans="1:19" ht="10.5" customHeight="1" x14ac:dyDescent="0.2">
      <c r="A27" s="138"/>
      <c r="B27" s="140"/>
      <c r="C27" s="142"/>
      <c r="D27" s="40"/>
      <c r="E27" s="41" t="s">
        <v>79</v>
      </c>
      <c r="F27" s="42"/>
      <c r="G27" s="142"/>
      <c r="H27" s="140"/>
      <c r="I27" s="138"/>
      <c r="K27" s="138"/>
      <c r="L27" s="140"/>
      <c r="M27" s="142"/>
      <c r="N27" s="40"/>
      <c r="O27" s="41" t="s">
        <v>79</v>
      </c>
      <c r="P27" s="42"/>
      <c r="Q27" s="142"/>
      <c r="R27" s="140"/>
      <c r="S27" s="138"/>
    </row>
    <row r="28" spans="1:19" ht="10.5" customHeight="1" x14ac:dyDescent="0.2">
      <c r="A28" s="138"/>
      <c r="B28" s="141"/>
      <c r="C28" s="142"/>
      <c r="D28" s="43"/>
      <c r="E28" s="44" t="s">
        <v>79</v>
      </c>
      <c r="F28" s="45"/>
      <c r="G28" s="142"/>
      <c r="H28" s="141"/>
      <c r="I28" s="138"/>
      <c r="K28" s="138"/>
      <c r="L28" s="141"/>
      <c r="M28" s="142"/>
      <c r="N28" s="43"/>
      <c r="O28" s="44" t="s">
        <v>79</v>
      </c>
      <c r="P28" s="45"/>
      <c r="Q28" s="142"/>
      <c r="R28" s="141"/>
      <c r="S28" s="138"/>
    </row>
    <row r="29" spans="1:19" ht="10.5" customHeight="1" x14ac:dyDescent="0.2">
      <c r="A29" s="138" t="s">
        <v>95</v>
      </c>
      <c r="B29" s="139" t="s">
        <v>75</v>
      </c>
      <c r="C29" s="142" t="str">
        <f>IF(D29="","",IF(D33&gt;F33,1,0)+IF(D32&gt;F32,1,0)+IF(D31&gt;F31,1,0)+IF(D30&gt;F30,1,0)+IF(D29&gt;F29,1,0))</f>
        <v/>
      </c>
      <c r="D29" s="37"/>
      <c r="E29" s="38" t="s">
        <v>93</v>
      </c>
      <c r="F29" s="39"/>
      <c r="G29" s="142" t="str">
        <f>IF(D29="","",IF(D33&lt;F33,1,0)+IF(D32&lt;F32,1,0)+IF(D31&lt;F31,1,0)+IF(D30&lt;F30,1,0)+IF(D29&lt;F29,1,0))</f>
        <v/>
      </c>
      <c r="H29" s="139" t="s">
        <v>121</v>
      </c>
      <c r="I29" s="138" t="s">
        <v>95</v>
      </c>
      <c r="K29" s="138" t="s">
        <v>95</v>
      </c>
      <c r="L29" s="139" t="s">
        <v>124</v>
      </c>
      <c r="M29" s="142" t="str">
        <f>IF(N29="","",IF(N33&gt;P33,1,0)+IF(N32&gt;P32,1,0)+IF(N31&gt;P31,1,0)+IF(N30&gt;P30,1,0)+IF(N29&gt;P29,1,0))</f>
        <v/>
      </c>
      <c r="N29" s="37"/>
      <c r="O29" s="38" t="s">
        <v>93</v>
      </c>
      <c r="P29" s="39"/>
      <c r="Q29" s="142" t="str">
        <f>IF(N29="","",IF(N33&lt;P33,1,0)+IF(N32&lt;P32,1,0)+IF(N31&lt;P31,1,0)+IF(N30&lt;P30,1,0)+IF(N29&lt;P29,1,0))</f>
        <v/>
      </c>
      <c r="R29" s="139" t="s">
        <v>76</v>
      </c>
      <c r="S29" s="138" t="s">
        <v>95</v>
      </c>
    </row>
    <row r="30" spans="1:19" ht="10.5" customHeight="1" x14ac:dyDescent="0.2">
      <c r="A30" s="138"/>
      <c r="B30" s="140"/>
      <c r="C30" s="142"/>
      <c r="D30" s="40"/>
      <c r="E30" s="41" t="s">
        <v>79</v>
      </c>
      <c r="F30" s="42"/>
      <c r="G30" s="142"/>
      <c r="H30" s="140"/>
      <c r="I30" s="138"/>
      <c r="K30" s="138"/>
      <c r="L30" s="140"/>
      <c r="M30" s="142"/>
      <c r="N30" s="40"/>
      <c r="O30" s="41" t="s">
        <v>79</v>
      </c>
      <c r="P30" s="42"/>
      <c r="Q30" s="142"/>
      <c r="R30" s="140"/>
      <c r="S30" s="138"/>
    </row>
    <row r="31" spans="1:19" ht="10.5" customHeight="1" x14ac:dyDescent="0.2">
      <c r="A31" s="138"/>
      <c r="B31" s="140"/>
      <c r="C31" s="142"/>
      <c r="D31" s="40"/>
      <c r="E31" s="41" t="s">
        <v>79</v>
      </c>
      <c r="F31" s="42"/>
      <c r="G31" s="142"/>
      <c r="H31" s="140"/>
      <c r="I31" s="138"/>
      <c r="K31" s="138"/>
      <c r="L31" s="140"/>
      <c r="M31" s="142"/>
      <c r="N31" s="40"/>
      <c r="O31" s="41" t="s">
        <v>79</v>
      </c>
      <c r="P31" s="42"/>
      <c r="Q31" s="142"/>
      <c r="R31" s="140"/>
      <c r="S31" s="138"/>
    </row>
    <row r="32" spans="1:19" ht="10.5" customHeight="1" x14ac:dyDescent="0.2">
      <c r="A32" s="138"/>
      <c r="B32" s="140"/>
      <c r="C32" s="142"/>
      <c r="D32" s="40"/>
      <c r="E32" s="41" t="s">
        <v>79</v>
      </c>
      <c r="F32" s="42"/>
      <c r="G32" s="142"/>
      <c r="H32" s="140"/>
      <c r="I32" s="138"/>
      <c r="K32" s="138"/>
      <c r="L32" s="140"/>
      <c r="M32" s="142"/>
      <c r="N32" s="40"/>
      <c r="O32" s="41" t="s">
        <v>79</v>
      </c>
      <c r="P32" s="42"/>
      <c r="Q32" s="142"/>
      <c r="R32" s="140"/>
      <c r="S32" s="138"/>
    </row>
    <row r="33" spans="1:19" ht="10.5" customHeight="1" x14ac:dyDescent="0.2">
      <c r="A33" s="138"/>
      <c r="B33" s="141"/>
      <c r="C33" s="142"/>
      <c r="D33" s="43"/>
      <c r="E33" s="44" t="s">
        <v>79</v>
      </c>
      <c r="F33" s="45"/>
      <c r="G33" s="142"/>
      <c r="H33" s="141"/>
      <c r="I33" s="138"/>
      <c r="K33" s="138"/>
      <c r="L33" s="141"/>
      <c r="M33" s="142"/>
      <c r="N33" s="43"/>
      <c r="O33" s="44" t="s">
        <v>79</v>
      </c>
      <c r="P33" s="45"/>
      <c r="Q33" s="142"/>
      <c r="R33" s="141"/>
      <c r="S33" s="138"/>
    </row>
    <row r="34" spans="1:19" ht="15" customHeight="1" x14ac:dyDescent="0.2"/>
    <row r="35" spans="1:19" ht="15" customHeight="1" x14ac:dyDescent="0.2">
      <c r="A35" s="133" t="s">
        <v>82</v>
      </c>
      <c r="B35" s="133"/>
      <c r="C35" s="133"/>
      <c r="D35" s="34"/>
    </row>
    <row r="36" spans="1:19" ht="17.25" customHeight="1" x14ac:dyDescent="0.2">
      <c r="A36" s="134" t="s">
        <v>72</v>
      </c>
      <c r="B36" s="134"/>
      <c r="C36" s="134"/>
      <c r="D36" s="35"/>
      <c r="E36" s="35" t="s">
        <v>73</v>
      </c>
      <c r="F36" s="35"/>
      <c r="G36" s="134" t="s">
        <v>72</v>
      </c>
      <c r="H36" s="134"/>
      <c r="I36" s="134"/>
      <c r="K36" s="134" t="s">
        <v>72</v>
      </c>
      <c r="L36" s="134"/>
      <c r="M36" s="134"/>
      <c r="N36" s="35"/>
      <c r="O36" s="35" t="s">
        <v>73</v>
      </c>
      <c r="P36" s="35"/>
      <c r="Q36" s="134" t="s">
        <v>72</v>
      </c>
      <c r="R36" s="134"/>
      <c r="S36" s="134"/>
    </row>
    <row r="37" spans="1:19" ht="24" customHeight="1" x14ac:dyDescent="0.2">
      <c r="A37" s="135" t="str">
        <f>A7</f>
        <v>尽誠</v>
      </c>
      <c r="B37" s="136"/>
      <c r="C37" s="137"/>
      <c r="D37" s="46">
        <f>COUNTIF(C38:C63,3)</f>
        <v>3</v>
      </c>
      <c r="E37" s="36" t="s">
        <v>115</v>
      </c>
      <c r="F37" s="47">
        <f>COUNTIF(G38:G63,3)</f>
        <v>1</v>
      </c>
      <c r="G37" s="135" t="str">
        <f>Q7</f>
        <v>高松商</v>
      </c>
      <c r="H37" s="136"/>
      <c r="I37" s="137"/>
      <c r="K37" s="135" t="str">
        <f>K7</f>
        <v>高中央</v>
      </c>
      <c r="L37" s="136"/>
      <c r="M37" s="137"/>
      <c r="N37" s="46">
        <f>COUNTIF(M38:M63,3)</f>
        <v>3</v>
      </c>
      <c r="O37" s="36" t="s">
        <v>113</v>
      </c>
      <c r="P37" s="47">
        <f>COUNTIF(Q38:Q63,3)</f>
        <v>1</v>
      </c>
      <c r="Q37" s="135" t="str">
        <f>G7</f>
        <v>観一</v>
      </c>
      <c r="R37" s="136"/>
      <c r="S37" s="137"/>
    </row>
    <row r="38" spans="1:19" ht="10.5" customHeight="1" x14ac:dyDescent="0.2">
      <c r="A38" s="138" t="s">
        <v>74</v>
      </c>
      <c r="B38" s="139" t="s">
        <v>127</v>
      </c>
      <c r="C38" s="142">
        <f>IF(D38="","",IF(D42&gt;F42,1,0)+IF(D41&gt;F41,1,0)+IF(D40&gt;F40,1,0)+IF(D39&gt;F39,1,0)+IF(D38&gt;F38,1,0))</f>
        <v>0</v>
      </c>
      <c r="D38" s="37">
        <v>8</v>
      </c>
      <c r="E38" s="38" t="s">
        <v>79</v>
      </c>
      <c r="F38" s="39">
        <v>11</v>
      </c>
      <c r="G38" s="142">
        <f>IF(D38="","",IF(D42&lt;F42,1,0)+IF(D41&lt;F41,1,0)+IF(D40&lt;F40,1,0)+IF(D39&lt;F39,1,0)+IF(D38&lt;F38,1,0))</f>
        <v>3</v>
      </c>
      <c r="H38" s="139" t="s">
        <v>126</v>
      </c>
      <c r="I38" s="138" t="s">
        <v>96</v>
      </c>
      <c r="K38" s="138" t="s">
        <v>96</v>
      </c>
      <c r="L38" s="139" t="s">
        <v>122</v>
      </c>
      <c r="M38" s="142">
        <f>IF(N38="","",IF(N42&gt;P42,1,0)+IF(N41&gt;P41,1,0)+IF(N40&gt;P40,1,0)+IF(N39&gt;P39,1,0)+IF(N38&gt;P38,1,0))</f>
        <v>2</v>
      </c>
      <c r="N38" s="37">
        <v>9</v>
      </c>
      <c r="O38" s="38" t="s">
        <v>93</v>
      </c>
      <c r="P38" s="39">
        <v>11</v>
      </c>
      <c r="Q38" s="142">
        <f>IF(N38="","",IF(N42&lt;P42,1,0)+IF(N41&lt;P41,1,0)+IF(N40&lt;P40,1,0)+IF(N39&lt;P39,1,0)+IF(N38&lt;P38,1,0))</f>
        <v>3</v>
      </c>
      <c r="R38" s="139" t="s">
        <v>118</v>
      </c>
      <c r="S38" s="138" t="s">
        <v>96</v>
      </c>
    </row>
    <row r="39" spans="1:19" ht="10.5" customHeight="1" x14ac:dyDescent="0.2">
      <c r="A39" s="138"/>
      <c r="B39" s="140"/>
      <c r="C39" s="142"/>
      <c r="D39" s="40">
        <v>5</v>
      </c>
      <c r="E39" s="41" t="s">
        <v>81</v>
      </c>
      <c r="F39" s="42">
        <v>11</v>
      </c>
      <c r="G39" s="142"/>
      <c r="H39" s="140"/>
      <c r="I39" s="138"/>
      <c r="K39" s="138"/>
      <c r="L39" s="140"/>
      <c r="M39" s="142"/>
      <c r="N39" s="40">
        <v>11</v>
      </c>
      <c r="O39" s="41" t="s">
        <v>81</v>
      </c>
      <c r="P39" s="42">
        <v>8</v>
      </c>
      <c r="Q39" s="142"/>
      <c r="R39" s="140"/>
      <c r="S39" s="138"/>
    </row>
    <row r="40" spans="1:19" ht="10.5" customHeight="1" x14ac:dyDescent="0.2">
      <c r="A40" s="138"/>
      <c r="B40" s="140"/>
      <c r="C40" s="142"/>
      <c r="D40" s="40">
        <v>10</v>
      </c>
      <c r="E40" s="41" t="s">
        <v>81</v>
      </c>
      <c r="F40" s="42">
        <v>12</v>
      </c>
      <c r="G40" s="142"/>
      <c r="H40" s="140"/>
      <c r="I40" s="138"/>
      <c r="K40" s="138"/>
      <c r="L40" s="140"/>
      <c r="M40" s="142"/>
      <c r="N40" s="40">
        <v>14</v>
      </c>
      <c r="O40" s="41" t="s">
        <v>81</v>
      </c>
      <c r="P40" s="42">
        <v>12</v>
      </c>
      <c r="Q40" s="142"/>
      <c r="R40" s="140"/>
      <c r="S40" s="138"/>
    </row>
    <row r="41" spans="1:19" ht="10.5" customHeight="1" x14ac:dyDescent="0.2">
      <c r="A41" s="138"/>
      <c r="B41" s="140"/>
      <c r="C41" s="142"/>
      <c r="D41" s="40"/>
      <c r="E41" s="41" t="s">
        <v>81</v>
      </c>
      <c r="F41" s="42"/>
      <c r="G41" s="142"/>
      <c r="H41" s="140"/>
      <c r="I41" s="138"/>
      <c r="K41" s="138"/>
      <c r="L41" s="140"/>
      <c r="M41" s="142"/>
      <c r="N41" s="40">
        <v>11</v>
      </c>
      <c r="O41" s="41" t="s">
        <v>81</v>
      </c>
      <c r="P41" s="42">
        <v>13</v>
      </c>
      <c r="Q41" s="142"/>
      <c r="R41" s="140"/>
      <c r="S41" s="138"/>
    </row>
    <row r="42" spans="1:19" ht="10.5" customHeight="1" x14ac:dyDescent="0.2">
      <c r="A42" s="138"/>
      <c r="B42" s="141"/>
      <c r="C42" s="142"/>
      <c r="D42" s="43"/>
      <c r="E42" s="44" t="s">
        <v>81</v>
      </c>
      <c r="F42" s="45"/>
      <c r="G42" s="142"/>
      <c r="H42" s="141"/>
      <c r="I42" s="138"/>
      <c r="K42" s="138"/>
      <c r="L42" s="141"/>
      <c r="M42" s="142"/>
      <c r="N42" s="43">
        <v>10</v>
      </c>
      <c r="O42" s="44" t="s">
        <v>81</v>
      </c>
      <c r="P42" s="45">
        <v>12</v>
      </c>
      <c r="Q42" s="142"/>
      <c r="R42" s="141"/>
      <c r="S42" s="138"/>
    </row>
    <row r="43" spans="1:19" ht="10.5" customHeight="1" x14ac:dyDescent="0.2">
      <c r="A43" s="138">
        <v>2</v>
      </c>
      <c r="B43" s="139" t="s">
        <v>75</v>
      </c>
      <c r="C43" s="142">
        <f>IF(D43="","",IF(D47&gt;F47,1,0)+IF(D46&gt;F46,1,0)+IF(D45&gt;F45,1,0)+IF(D44&gt;F44,1,0)+IF(D43&gt;F43,1,0))</f>
        <v>3</v>
      </c>
      <c r="D43" s="37">
        <v>12</v>
      </c>
      <c r="E43" s="38" t="s">
        <v>79</v>
      </c>
      <c r="F43" s="39">
        <v>14</v>
      </c>
      <c r="G43" s="142">
        <f>IF(D43="","",IF(D47&lt;F47,1,0)+IF(D46&lt;F46,1,0)+IF(D45&lt;F45,1,0)+IF(D44&lt;F44,1,0)+IF(D43&lt;F43,1,0))</f>
        <v>1</v>
      </c>
      <c r="H43" s="139" t="s">
        <v>125</v>
      </c>
      <c r="I43" s="138">
        <v>2</v>
      </c>
      <c r="K43" s="138">
        <v>2</v>
      </c>
      <c r="L43" s="139" t="s">
        <v>123</v>
      </c>
      <c r="M43" s="142">
        <f>IF(N43="","",IF(N47&gt;P47,1,0)+IF(N46&gt;P46,1,0)+IF(N45&gt;P45,1,0)+IF(N44&gt;P44,1,0)+IF(N43&gt;P43,1,0))</f>
        <v>3</v>
      </c>
      <c r="N43" s="37">
        <v>11</v>
      </c>
      <c r="O43" s="38" t="s">
        <v>79</v>
      </c>
      <c r="P43" s="39">
        <v>3</v>
      </c>
      <c r="Q43" s="142">
        <f>IF(N43="","",IF(N47&lt;P47,1,0)+IF(N46&lt;P46,1,0)+IF(N45&lt;P45,1,0)+IF(N44&lt;P44,1,0)+IF(N43&lt;P43,1,0))</f>
        <v>0</v>
      </c>
      <c r="R43" s="139" t="s">
        <v>120</v>
      </c>
      <c r="S43" s="138">
        <v>2</v>
      </c>
    </row>
    <row r="44" spans="1:19" ht="10.5" customHeight="1" x14ac:dyDescent="0.2">
      <c r="A44" s="138"/>
      <c r="B44" s="140"/>
      <c r="C44" s="142"/>
      <c r="D44" s="40">
        <v>11</v>
      </c>
      <c r="E44" s="41" t="s">
        <v>79</v>
      </c>
      <c r="F44" s="42">
        <v>5</v>
      </c>
      <c r="G44" s="142"/>
      <c r="H44" s="140"/>
      <c r="I44" s="138"/>
      <c r="K44" s="138"/>
      <c r="L44" s="140"/>
      <c r="M44" s="142"/>
      <c r="N44" s="40">
        <v>11</v>
      </c>
      <c r="O44" s="41" t="s">
        <v>79</v>
      </c>
      <c r="P44" s="42">
        <v>1</v>
      </c>
      <c r="Q44" s="142"/>
      <c r="R44" s="140"/>
      <c r="S44" s="138"/>
    </row>
    <row r="45" spans="1:19" ht="10.5" customHeight="1" x14ac:dyDescent="0.2">
      <c r="A45" s="138"/>
      <c r="B45" s="140"/>
      <c r="C45" s="142"/>
      <c r="D45" s="40">
        <v>11</v>
      </c>
      <c r="E45" s="41" t="s">
        <v>79</v>
      </c>
      <c r="F45" s="42">
        <v>9</v>
      </c>
      <c r="G45" s="142"/>
      <c r="H45" s="140"/>
      <c r="I45" s="138"/>
      <c r="K45" s="138"/>
      <c r="L45" s="140"/>
      <c r="M45" s="142"/>
      <c r="N45" s="40">
        <v>11</v>
      </c>
      <c r="O45" s="41" t="s">
        <v>79</v>
      </c>
      <c r="P45" s="42">
        <v>2</v>
      </c>
      <c r="Q45" s="142"/>
      <c r="R45" s="140"/>
      <c r="S45" s="138"/>
    </row>
    <row r="46" spans="1:19" ht="10.5" customHeight="1" x14ac:dyDescent="0.2">
      <c r="A46" s="138"/>
      <c r="B46" s="140"/>
      <c r="C46" s="142"/>
      <c r="D46" s="40">
        <v>11</v>
      </c>
      <c r="E46" s="41" t="s">
        <v>79</v>
      </c>
      <c r="F46" s="42">
        <v>1</v>
      </c>
      <c r="G46" s="142"/>
      <c r="H46" s="140"/>
      <c r="I46" s="138"/>
      <c r="K46" s="138"/>
      <c r="L46" s="140"/>
      <c r="M46" s="142"/>
      <c r="N46" s="40"/>
      <c r="O46" s="41" t="s">
        <v>79</v>
      </c>
      <c r="P46" s="42"/>
      <c r="Q46" s="142"/>
      <c r="R46" s="140"/>
      <c r="S46" s="138"/>
    </row>
    <row r="47" spans="1:19" ht="10.5" customHeight="1" x14ac:dyDescent="0.2">
      <c r="A47" s="138"/>
      <c r="B47" s="141"/>
      <c r="C47" s="142"/>
      <c r="D47" s="43"/>
      <c r="E47" s="44" t="s">
        <v>79</v>
      </c>
      <c r="F47" s="45"/>
      <c r="G47" s="142"/>
      <c r="H47" s="141"/>
      <c r="I47" s="138"/>
      <c r="K47" s="138"/>
      <c r="L47" s="141"/>
      <c r="M47" s="142"/>
      <c r="N47" s="43"/>
      <c r="O47" s="44" t="s">
        <v>79</v>
      </c>
      <c r="P47" s="45"/>
      <c r="Q47" s="142"/>
      <c r="R47" s="141"/>
      <c r="S47" s="138"/>
    </row>
    <row r="48" spans="1:19" ht="10.5" customHeight="1" x14ac:dyDescent="0.2">
      <c r="A48" s="138" t="s">
        <v>98</v>
      </c>
      <c r="B48" s="139" t="s">
        <v>83</v>
      </c>
      <c r="C48" s="144">
        <f>IF(D48="","",IF(D53&gt;F53,1,0)+IF(D52&gt;F52,1,0)+IF(D50&gt;F50,1,0)+IF(D49&gt;F49,1,0)+IF(D48&gt;F48,1,0))</f>
        <v>3</v>
      </c>
      <c r="D48" s="37">
        <v>11</v>
      </c>
      <c r="E48" s="38" t="s">
        <v>79</v>
      </c>
      <c r="F48" s="39">
        <v>5</v>
      </c>
      <c r="G48" s="144">
        <f>IF(D48="","",IF(D53&lt;F53,1,0)+IF(D52&lt;F52,1,0)+IF(D50&lt;F50,1,0)+IF(D49&lt;F49,1,0)+IF(D48&lt;F48,1,0))</f>
        <v>0</v>
      </c>
      <c r="H48" s="139" t="s">
        <v>76</v>
      </c>
      <c r="I48" s="138" t="s">
        <v>94</v>
      </c>
      <c r="K48" s="138" t="s">
        <v>94</v>
      </c>
      <c r="L48" s="139" t="s">
        <v>123</v>
      </c>
      <c r="M48" s="144">
        <f>IF(N48="","",IF(N53&gt;P53,1,0)+IF(N52&gt;P52,1,0)+IF(N50&gt;P50,1,0)+IF(N49&gt;P49,1,0)+IF(N48&gt;P48,1,0))</f>
        <v>3</v>
      </c>
      <c r="N48" s="37">
        <v>11</v>
      </c>
      <c r="O48" s="38" t="s">
        <v>93</v>
      </c>
      <c r="P48" s="39">
        <v>9</v>
      </c>
      <c r="Q48" s="144">
        <f>IF(N48="","",IF(N53&lt;P53,1,0)+IF(N52&lt;P52,1,0)+IF(N50&lt;P50,1,0)+IF(N49&lt;P49,1,0)+IF(N48&lt;P48,1,0))</f>
        <v>0</v>
      </c>
      <c r="R48" s="139" t="s">
        <v>118</v>
      </c>
      <c r="S48" s="138" t="s">
        <v>100</v>
      </c>
    </row>
    <row r="49" spans="1:19" ht="10.5" customHeight="1" x14ac:dyDescent="0.2">
      <c r="A49" s="138"/>
      <c r="B49" s="140"/>
      <c r="C49" s="145"/>
      <c r="D49" s="40">
        <v>11</v>
      </c>
      <c r="E49" s="41" t="s">
        <v>81</v>
      </c>
      <c r="F49" s="42">
        <v>5</v>
      </c>
      <c r="G49" s="145"/>
      <c r="H49" s="140"/>
      <c r="I49" s="138"/>
      <c r="K49" s="138"/>
      <c r="L49" s="140"/>
      <c r="M49" s="145"/>
      <c r="N49" s="40">
        <v>11</v>
      </c>
      <c r="O49" s="41" t="s">
        <v>81</v>
      </c>
      <c r="P49" s="42">
        <v>9</v>
      </c>
      <c r="Q49" s="145"/>
      <c r="R49" s="140"/>
      <c r="S49" s="138"/>
    </row>
    <row r="50" spans="1:19" ht="5.25" customHeight="1" x14ac:dyDescent="0.2">
      <c r="A50" s="138"/>
      <c r="B50" s="143"/>
      <c r="C50" s="145"/>
      <c r="D50" s="147">
        <v>11</v>
      </c>
      <c r="E50" s="148" t="s">
        <v>81</v>
      </c>
      <c r="F50" s="149">
        <v>5</v>
      </c>
      <c r="G50" s="145"/>
      <c r="H50" s="143"/>
      <c r="I50" s="138"/>
      <c r="K50" s="138"/>
      <c r="L50" s="143"/>
      <c r="M50" s="145"/>
      <c r="N50" s="147">
        <v>11</v>
      </c>
      <c r="O50" s="148" t="s">
        <v>81</v>
      </c>
      <c r="P50" s="149">
        <v>4</v>
      </c>
      <c r="Q50" s="145"/>
      <c r="R50" s="143"/>
      <c r="S50" s="138"/>
    </row>
    <row r="51" spans="1:19" ht="5.25" customHeight="1" x14ac:dyDescent="0.2">
      <c r="A51" s="138"/>
      <c r="B51" s="150" t="s">
        <v>91</v>
      </c>
      <c r="C51" s="145"/>
      <c r="D51" s="147"/>
      <c r="E51" s="148"/>
      <c r="F51" s="149"/>
      <c r="G51" s="145"/>
      <c r="H51" s="150" t="s">
        <v>126</v>
      </c>
      <c r="I51" s="138"/>
      <c r="K51" s="138"/>
      <c r="L51" s="150" t="s">
        <v>78</v>
      </c>
      <c r="M51" s="145"/>
      <c r="N51" s="147"/>
      <c r="O51" s="148"/>
      <c r="P51" s="149"/>
      <c r="Q51" s="145"/>
      <c r="R51" s="150" t="s">
        <v>119</v>
      </c>
      <c r="S51" s="138"/>
    </row>
    <row r="52" spans="1:19" ht="10.5" customHeight="1" x14ac:dyDescent="0.2">
      <c r="A52" s="138"/>
      <c r="B52" s="140"/>
      <c r="C52" s="145"/>
      <c r="D52" s="40"/>
      <c r="E52" s="41" t="s">
        <v>79</v>
      </c>
      <c r="F52" s="42"/>
      <c r="G52" s="145"/>
      <c r="H52" s="140"/>
      <c r="I52" s="138"/>
      <c r="K52" s="138"/>
      <c r="L52" s="140"/>
      <c r="M52" s="145"/>
      <c r="N52" s="40"/>
      <c r="O52" s="41" t="s">
        <v>79</v>
      </c>
      <c r="P52" s="42"/>
      <c r="Q52" s="145"/>
      <c r="R52" s="140"/>
      <c r="S52" s="138"/>
    </row>
    <row r="53" spans="1:19" ht="10.5" customHeight="1" x14ac:dyDescent="0.2">
      <c r="A53" s="138"/>
      <c r="B53" s="141"/>
      <c r="C53" s="146"/>
      <c r="D53" s="43"/>
      <c r="E53" s="44" t="s">
        <v>79</v>
      </c>
      <c r="F53" s="45"/>
      <c r="G53" s="146"/>
      <c r="H53" s="141"/>
      <c r="I53" s="138"/>
      <c r="K53" s="138"/>
      <c r="L53" s="141"/>
      <c r="M53" s="146"/>
      <c r="N53" s="43"/>
      <c r="O53" s="44" t="s">
        <v>79</v>
      </c>
      <c r="P53" s="45"/>
      <c r="Q53" s="146"/>
      <c r="R53" s="141"/>
      <c r="S53" s="138"/>
    </row>
    <row r="54" spans="1:19" ht="10.5" customHeight="1" x14ac:dyDescent="0.2">
      <c r="A54" s="138">
        <v>4</v>
      </c>
      <c r="B54" s="139" t="s">
        <v>83</v>
      </c>
      <c r="C54" s="142">
        <f>IF(D54="","",IF(D58&gt;F58,1,0)+IF(D57&gt;F57,1,0)+IF(D56&gt;F56,1,0)+IF(D55&gt;F55,1,0)+IF(D54&gt;F54,1,0))</f>
        <v>3</v>
      </c>
      <c r="D54" s="37">
        <v>11</v>
      </c>
      <c r="E54" s="38" t="s">
        <v>93</v>
      </c>
      <c r="F54" s="39">
        <v>8</v>
      </c>
      <c r="G54" s="142">
        <f>IF(D54="","",IF(D58&lt;F58,1,0)+IF(D57&lt;F57,1,0)+IF(D56&lt;F56,1,0)+IF(D55&lt;F55,1,0)+IF(D54&lt;F54,1,0))</f>
        <v>0</v>
      </c>
      <c r="H54" s="139" t="s">
        <v>80</v>
      </c>
      <c r="I54" s="138">
        <v>4</v>
      </c>
      <c r="K54" s="138">
        <v>4</v>
      </c>
      <c r="L54" s="139" t="s">
        <v>78</v>
      </c>
      <c r="M54" s="142">
        <f>IF(N54="","",IF(N58&gt;P58,1,0)+IF(N57&gt;P57,1,0)+IF(N56&gt;P56,1,0)+IF(N55&gt;P55,1,0)+IF(N54&gt;P54,1,0))</f>
        <v>3</v>
      </c>
      <c r="N54" s="37">
        <v>11</v>
      </c>
      <c r="O54" s="38" t="s">
        <v>79</v>
      </c>
      <c r="P54" s="39">
        <v>6</v>
      </c>
      <c r="Q54" s="142">
        <f>IF(N54="","",IF(N58&lt;P58,1,0)+IF(N57&lt;P57,1,0)+IF(N56&lt;P56,1,0)+IF(N55&lt;P55,1,0)+IF(N54&lt;P54,1,0))</f>
        <v>0</v>
      </c>
      <c r="R54" s="139" t="s">
        <v>119</v>
      </c>
      <c r="S54" s="138">
        <v>4</v>
      </c>
    </row>
    <row r="55" spans="1:19" ht="10.5" customHeight="1" x14ac:dyDescent="0.2">
      <c r="A55" s="138"/>
      <c r="B55" s="140"/>
      <c r="C55" s="142"/>
      <c r="D55" s="40">
        <v>11</v>
      </c>
      <c r="E55" s="41" t="s">
        <v>79</v>
      </c>
      <c r="F55" s="42">
        <v>4</v>
      </c>
      <c r="G55" s="142"/>
      <c r="H55" s="140"/>
      <c r="I55" s="138"/>
      <c r="K55" s="138"/>
      <c r="L55" s="140"/>
      <c r="M55" s="142"/>
      <c r="N55" s="40">
        <v>11</v>
      </c>
      <c r="O55" s="41" t="s">
        <v>79</v>
      </c>
      <c r="P55" s="42">
        <v>8</v>
      </c>
      <c r="Q55" s="142"/>
      <c r="R55" s="140"/>
      <c r="S55" s="138"/>
    </row>
    <row r="56" spans="1:19" ht="10.5" customHeight="1" x14ac:dyDescent="0.2">
      <c r="A56" s="138"/>
      <c r="B56" s="140"/>
      <c r="C56" s="142"/>
      <c r="D56" s="40">
        <v>12</v>
      </c>
      <c r="E56" s="41" t="s">
        <v>79</v>
      </c>
      <c r="F56" s="42">
        <v>10</v>
      </c>
      <c r="G56" s="142"/>
      <c r="H56" s="140"/>
      <c r="I56" s="138"/>
      <c r="K56" s="138"/>
      <c r="L56" s="140"/>
      <c r="M56" s="142"/>
      <c r="N56" s="40">
        <v>12</v>
      </c>
      <c r="O56" s="41" t="s">
        <v>79</v>
      </c>
      <c r="P56" s="42">
        <v>10</v>
      </c>
      <c r="Q56" s="142"/>
      <c r="R56" s="140"/>
      <c r="S56" s="138"/>
    </row>
    <row r="57" spans="1:19" ht="10.5" customHeight="1" x14ac:dyDescent="0.2">
      <c r="A57" s="138"/>
      <c r="B57" s="140"/>
      <c r="C57" s="142"/>
      <c r="D57" s="40"/>
      <c r="E57" s="41" t="s">
        <v>79</v>
      </c>
      <c r="F57" s="42"/>
      <c r="G57" s="142"/>
      <c r="H57" s="140"/>
      <c r="I57" s="138"/>
      <c r="K57" s="138"/>
      <c r="L57" s="140"/>
      <c r="M57" s="142"/>
      <c r="N57" s="40"/>
      <c r="O57" s="41" t="s">
        <v>79</v>
      </c>
      <c r="P57" s="42"/>
      <c r="Q57" s="142"/>
      <c r="R57" s="140"/>
      <c r="S57" s="138"/>
    </row>
    <row r="58" spans="1:19" ht="10.5" customHeight="1" x14ac:dyDescent="0.2">
      <c r="A58" s="138"/>
      <c r="B58" s="141"/>
      <c r="C58" s="142"/>
      <c r="D58" s="43"/>
      <c r="E58" s="44" t="s">
        <v>79</v>
      </c>
      <c r="F58" s="45"/>
      <c r="G58" s="142"/>
      <c r="H58" s="141"/>
      <c r="I58" s="138"/>
      <c r="K58" s="138"/>
      <c r="L58" s="141"/>
      <c r="M58" s="142"/>
      <c r="N58" s="43"/>
      <c r="O58" s="44" t="s">
        <v>79</v>
      </c>
      <c r="P58" s="45"/>
      <c r="Q58" s="142"/>
      <c r="R58" s="141"/>
      <c r="S58" s="138"/>
    </row>
    <row r="59" spans="1:19" ht="10.5" customHeight="1" x14ac:dyDescent="0.2">
      <c r="A59" s="138" t="s">
        <v>95</v>
      </c>
      <c r="B59" s="139" t="s">
        <v>91</v>
      </c>
      <c r="C59" s="142" t="str">
        <f>IF(D59="","",IF(D63&gt;F63,1,0)+IF(D62&gt;F62,1,0)+IF(D61&gt;F61,1,0)+IF(D60&gt;F60,1,0)+IF(D59&gt;F59,1,0))</f>
        <v/>
      </c>
      <c r="D59" s="37"/>
      <c r="E59" s="38" t="s">
        <v>93</v>
      </c>
      <c r="F59" s="39"/>
      <c r="G59" s="142" t="str">
        <f>IF(D59="","",IF(D63&lt;F63,1,0)+IF(D62&lt;F62,1,0)+IF(D61&lt;F61,1,0)+IF(D60&lt;F60,1,0)+IF(D59&lt;F59,1,0))</f>
        <v/>
      </c>
      <c r="H59" s="139" t="s">
        <v>76</v>
      </c>
      <c r="I59" s="138" t="s">
        <v>95</v>
      </c>
      <c r="K59" s="138" t="s">
        <v>95</v>
      </c>
      <c r="L59" s="139" t="s">
        <v>124</v>
      </c>
      <c r="M59" s="142" t="str">
        <f>IF(N59="","",IF(N63&gt;P63,1,0)+IF(N62&gt;P62,1,0)+IF(N61&gt;P61,1,0)+IF(N60&gt;P60,1,0)+IF(N59&gt;P59,1,0))</f>
        <v/>
      </c>
      <c r="N59" s="37"/>
      <c r="O59" s="38" t="s">
        <v>93</v>
      </c>
      <c r="P59" s="39"/>
      <c r="Q59" s="142" t="str">
        <f>IF(N59="","",IF(N63&lt;P63,1,0)+IF(N62&lt;P62,1,0)+IF(N61&lt;P61,1,0)+IF(N60&lt;P60,1,0)+IF(N59&lt;P59,1,0))</f>
        <v/>
      </c>
      <c r="R59" s="139" t="s">
        <v>121</v>
      </c>
      <c r="S59" s="138" t="s">
        <v>95</v>
      </c>
    </row>
    <row r="60" spans="1:19" ht="10.5" customHeight="1" x14ac:dyDescent="0.2">
      <c r="A60" s="138"/>
      <c r="B60" s="140"/>
      <c r="C60" s="142"/>
      <c r="D60" s="40"/>
      <c r="E60" s="41" t="s">
        <v>79</v>
      </c>
      <c r="F60" s="42"/>
      <c r="G60" s="142"/>
      <c r="H60" s="140"/>
      <c r="I60" s="138"/>
      <c r="K60" s="138"/>
      <c r="L60" s="140"/>
      <c r="M60" s="142"/>
      <c r="N60" s="40"/>
      <c r="O60" s="41" t="s">
        <v>79</v>
      </c>
      <c r="P60" s="42"/>
      <c r="Q60" s="142"/>
      <c r="R60" s="140"/>
      <c r="S60" s="138"/>
    </row>
    <row r="61" spans="1:19" ht="10.5" customHeight="1" x14ac:dyDescent="0.2">
      <c r="A61" s="138"/>
      <c r="B61" s="140"/>
      <c r="C61" s="142"/>
      <c r="D61" s="40"/>
      <c r="E61" s="41" t="s">
        <v>79</v>
      </c>
      <c r="F61" s="42"/>
      <c r="G61" s="142"/>
      <c r="H61" s="140"/>
      <c r="I61" s="138"/>
      <c r="K61" s="138"/>
      <c r="L61" s="140"/>
      <c r="M61" s="142"/>
      <c r="N61" s="40"/>
      <c r="O61" s="41" t="s">
        <v>79</v>
      </c>
      <c r="P61" s="42"/>
      <c r="Q61" s="142"/>
      <c r="R61" s="140"/>
      <c r="S61" s="138"/>
    </row>
    <row r="62" spans="1:19" ht="10.5" customHeight="1" x14ac:dyDescent="0.2">
      <c r="A62" s="138"/>
      <c r="B62" s="140"/>
      <c r="C62" s="142"/>
      <c r="D62" s="40"/>
      <c r="E62" s="41" t="s">
        <v>79</v>
      </c>
      <c r="F62" s="42"/>
      <c r="G62" s="142"/>
      <c r="H62" s="140"/>
      <c r="I62" s="138"/>
      <c r="K62" s="138"/>
      <c r="L62" s="140"/>
      <c r="M62" s="142"/>
      <c r="N62" s="40"/>
      <c r="O62" s="41" t="s">
        <v>79</v>
      </c>
      <c r="P62" s="42"/>
      <c r="Q62" s="142"/>
      <c r="R62" s="140"/>
      <c r="S62" s="138"/>
    </row>
    <row r="63" spans="1:19" ht="10.5" customHeight="1" x14ac:dyDescent="0.2">
      <c r="A63" s="138"/>
      <c r="B63" s="141"/>
      <c r="C63" s="142"/>
      <c r="D63" s="43"/>
      <c r="E63" s="44" t="s">
        <v>79</v>
      </c>
      <c r="F63" s="45"/>
      <c r="G63" s="142"/>
      <c r="H63" s="141"/>
      <c r="I63" s="138"/>
      <c r="K63" s="138"/>
      <c r="L63" s="141"/>
      <c r="M63" s="142"/>
      <c r="N63" s="43"/>
      <c r="O63" s="44" t="s">
        <v>79</v>
      </c>
      <c r="P63" s="45"/>
      <c r="Q63" s="142"/>
      <c r="R63" s="141"/>
      <c r="S63" s="138"/>
    </row>
    <row r="64" spans="1:19" ht="15" customHeight="1" x14ac:dyDescent="0.2"/>
    <row r="65" spans="1:19" ht="15" customHeight="1" x14ac:dyDescent="0.2">
      <c r="A65" s="133" t="s">
        <v>84</v>
      </c>
      <c r="B65" s="133"/>
      <c r="C65" s="133"/>
    </row>
    <row r="66" spans="1:19" ht="17.25" customHeight="1" x14ac:dyDescent="0.2">
      <c r="A66" s="134" t="s">
        <v>72</v>
      </c>
      <c r="B66" s="134"/>
      <c r="C66" s="134"/>
      <c r="D66" s="35"/>
      <c r="E66" s="35" t="s">
        <v>73</v>
      </c>
      <c r="F66" s="35"/>
      <c r="G66" s="134" t="s">
        <v>72</v>
      </c>
      <c r="H66" s="134"/>
      <c r="I66" s="134"/>
      <c r="K66" s="134" t="s">
        <v>72</v>
      </c>
      <c r="L66" s="134"/>
      <c r="M66" s="134"/>
      <c r="N66" s="35"/>
      <c r="O66" s="35" t="s">
        <v>73</v>
      </c>
      <c r="P66" s="35"/>
      <c r="Q66" s="134" t="s">
        <v>72</v>
      </c>
      <c r="R66" s="134"/>
      <c r="S66" s="134"/>
    </row>
    <row r="67" spans="1:19" ht="24" customHeight="1" x14ac:dyDescent="0.2">
      <c r="A67" s="135" t="str">
        <f>A37</f>
        <v>尽誠</v>
      </c>
      <c r="B67" s="136"/>
      <c r="C67" s="137"/>
      <c r="D67" s="46">
        <f>COUNTIF(C68:C93,3)</f>
        <v>3</v>
      </c>
      <c r="E67" s="36" t="s">
        <v>24</v>
      </c>
      <c r="F67" s="47">
        <f>COUNTIF(G68:G93,3)</f>
        <v>0</v>
      </c>
      <c r="G67" s="135" t="str">
        <f>K37</f>
        <v>高中央</v>
      </c>
      <c r="H67" s="136"/>
      <c r="I67" s="137"/>
      <c r="K67" s="135" t="str">
        <f>G37</f>
        <v>高松商</v>
      </c>
      <c r="L67" s="136"/>
      <c r="M67" s="137"/>
      <c r="N67" s="46">
        <f>COUNTIF(M68:M93,3)</f>
        <v>3</v>
      </c>
      <c r="O67" s="36" t="s">
        <v>115</v>
      </c>
      <c r="P67" s="47">
        <f>COUNTIF(Q68:Q93,3)</f>
        <v>0</v>
      </c>
      <c r="Q67" s="135" t="str">
        <f>Q37</f>
        <v>観一</v>
      </c>
      <c r="R67" s="136"/>
      <c r="S67" s="137"/>
    </row>
    <row r="68" spans="1:19" ht="10.5" customHeight="1" x14ac:dyDescent="0.2">
      <c r="A68" s="138" t="s">
        <v>74</v>
      </c>
      <c r="B68" s="139" t="s">
        <v>127</v>
      </c>
      <c r="C68" s="142">
        <f>IF(D68="","",IF(D72&gt;F72,1,0)+IF(D71&gt;F71,1,0)+IF(D70&gt;F70,1,0)+IF(D69&gt;F69,1,0)+IF(D68&gt;F68,1,0))</f>
        <v>3</v>
      </c>
      <c r="D68" s="37">
        <v>11</v>
      </c>
      <c r="E68" s="38" t="s">
        <v>79</v>
      </c>
      <c r="F68" s="39">
        <v>5</v>
      </c>
      <c r="G68" s="142">
        <f>IF(D68="","",IF(D72&lt;F72,1,0)+IF(D71&lt;F71,1,0)+IF(D70&lt;F70,1,0)+IF(D69&lt;F69,1,0)+IF(D68&lt;F68,1,0))</f>
        <v>0</v>
      </c>
      <c r="H68" s="139" t="s">
        <v>123</v>
      </c>
      <c r="I68" s="138" t="s">
        <v>97</v>
      </c>
      <c r="K68" s="138" t="s">
        <v>97</v>
      </c>
      <c r="L68" s="139" t="s">
        <v>80</v>
      </c>
      <c r="M68" s="142">
        <f>IF(N68="","",IF(N72&gt;P72,1,0)+IF(N71&gt;P71,1,0)+IF(N70&gt;P70,1,0)+IF(N69&gt;P69,1,0)+IF(N68&gt;P68,1,0))</f>
        <v>3</v>
      </c>
      <c r="N68" s="37">
        <v>9</v>
      </c>
      <c r="O68" s="38" t="s">
        <v>81</v>
      </c>
      <c r="P68" s="39">
        <v>11</v>
      </c>
      <c r="Q68" s="142">
        <f>IF(N68="","",IF(N72&lt;P72,1,0)+IF(N71&lt;P71,1,0)+IF(N70&lt;P70,1,0)+IF(N69&lt;P69,1,0)+IF(N68&lt;P68,1,0))</f>
        <v>1</v>
      </c>
      <c r="R68" s="139" t="s">
        <v>118</v>
      </c>
      <c r="S68" s="138" t="s">
        <v>96</v>
      </c>
    </row>
    <row r="69" spans="1:19" ht="10.5" customHeight="1" x14ac:dyDescent="0.2">
      <c r="A69" s="138"/>
      <c r="B69" s="140"/>
      <c r="C69" s="142"/>
      <c r="D69" s="40">
        <v>11</v>
      </c>
      <c r="E69" s="41" t="s">
        <v>81</v>
      </c>
      <c r="F69" s="42">
        <v>4</v>
      </c>
      <c r="G69" s="142"/>
      <c r="H69" s="140"/>
      <c r="I69" s="138"/>
      <c r="K69" s="138"/>
      <c r="L69" s="140"/>
      <c r="M69" s="142"/>
      <c r="N69" s="40">
        <v>15</v>
      </c>
      <c r="O69" s="41" t="s">
        <v>81</v>
      </c>
      <c r="P69" s="42">
        <v>13</v>
      </c>
      <c r="Q69" s="142"/>
      <c r="R69" s="140"/>
      <c r="S69" s="138"/>
    </row>
    <row r="70" spans="1:19" ht="10.5" customHeight="1" x14ac:dyDescent="0.2">
      <c r="A70" s="138"/>
      <c r="B70" s="140"/>
      <c r="C70" s="142"/>
      <c r="D70" s="40">
        <v>11</v>
      </c>
      <c r="E70" s="41" t="s">
        <v>81</v>
      </c>
      <c r="F70" s="42">
        <v>3</v>
      </c>
      <c r="G70" s="142"/>
      <c r="H70" s="140"/>
      <c r="I70" s="138"/>
      <c r="K70" s="138"/>
      <c r="L70" s="140"/>
      <c r="M70" s="142"/>
      <c r="N70" s="40">
        <v>11</v>
      </c>
      <c r="O70" s="41" t="s">
        <v>81</v>
      </c>
      <c r="P70" s="42">
        <v>4</v>
      </c>
      <c r="Q70" s="142"/>
      <c r="R70" s="140"/>
      <c r="S70" s="138"/>
    </row>
    <row r="71" spans="1:19" ht="10.5" customHeight="1" x14ac:dyDescent="0.2">
      <c r="A71" s="138"/>
      <c r="B71" s="140"/>
      <c r="C71" s="142"/>
      <c r="D71" s="40"/>
      <c r="E71" s="41" t="s">
        <v>81</v>
      </c>
      <c r="F71" s="42"/>
      <c r="G71" s="142"/>
      <c r="H71" s="140"/>
      <c r="I71" s="138"/>
      <c r="K71" s="138"/>
      <c r="L71" s="140"/>
      <c r="M71" s="142"/>
      <c r="N71" s="40">
        <v>11</v>
      </c>
      <c r="O71" s="41" t="s">
        <v>81</v>
      </c>
      <c r="P71" s="42">
        <v>9</v>
      </c>
      <c r="Q71" s="142"/>
      <c r="R71" s="140"/>
      <c r="S71" s="138"/>
    </row>
    <row r="72" spans="1:19" ht="10.5" customHeight="1" x14ac:dyDescent="0.2">
      <c r="A72" s="138"/>
      <c r="B72" s="141"/>
      <c r="C72" s="142"/>
      <c r="D72" s="43"/>
      <c r="E72" s="44" t="s">
        <v>81</v>
      </c>
      <c r="F72" s="45"/>
      <c r="G72" s="142"/>
      <c r="H72" s="141"/>
      <c r="I72" s="138"/>
      <c r="K72" s="138"/>
      <c r="L72" s="141"/>
      <c r="M72" s="142"/>
      <c r="N72" s="43"/>
      <c r="O72" s="44" t="s">
        <v>81</v>
      </c>
      <c r="P72" s="45"/>
      <c r="Q72" s="142"/>
      <c r="R72" s="141"/>
      <c r="S72" s="138"/>
    </row>
    <row r="73" spans="1:19" ht="10.5" customHeight="1" x14ac:dyDescent="0.2">
      <c r="A73" s="138">
        <v>2</v>
      </c>
      <c r="B73" s="139" t="s">
        <v>83</v>
      </c>
      <c r="C73" s="142">
        <f>IF(D73="","",IF(D77&gt;F77,1,0)+IF(D76&gt;F76,1,0)+IF(D75&gt;F75,1,0)+IF(D74&gt;F74,1,0)+IF(D73&gt;F73,1,0))</f>
        <v>3</v>
      </c>
      <c r="D73" s="37">
        <v>11</v>
      </c>
      <c r="E73" s="38" t="s">
        <v>79</v>
      </c>
      <c r="F73" s="39">
        <v>5</v>
      </c>
      <c r="G73" s="142">
        <f>IF(D73="","",IF(D77&lt;F77,1,0)+IF(D76&lt;F76,1,0)+IF(D75&lt;F75,1,0)+IF(D74&lt;F74,1,0)+IF(D73&lt;F73,1,0))</f>
        <v>0</v>
      </c>
      <c r="H73" s="139" t="s">
        <v>124</v>
      </c>
      <c r="I73" s="138">
        <v>2</v>
      </c>
      <c r="K73" s="138">
        <v>2</v>
      </c>
      <c r="L73" s="139" t="s">
        <v>128</v>
      </c>
      <c r="M73" s="142">
        <f>IF(N73="","",IF(N77&gt;P77,1,0)+IF(N76&gt;P76,1,0)+IF(N75&gt;P75,1,0)+IF(N74&gt;P74,1,0)+IF(N73&gt;P73,1,0))</f>
        <v>3</v>
      </c>
      <c r="N73" s="37">
        <v>11</v>
      </c>
      <c r="O73" s="38" t="s">
        <v>93</v>
      </c>
      <c r="P73" s="39">
        <v>8</v>
      </c>
      <c r="Q73" s="142">
        <f>IF(N73="","",IF(N77&lt;P77,1,0)+IF(N76&lt;P76,1,0)+IF(N75&lt;P75,1,0)+IF(N74&lt;P74,1,0)+IF(N73&lt;P73,1,0))</f>
        <v>0</v>
      </c>
      <c r="R73" s="139" t="s">
        <v>121</v>
      </c>
      <c r="S73" s="138">
        <v>2</v>
      </c>
    </row>
    <row r="74" spans="1:19" ht="10.5" customHeight="1" x14ac:dyDescent="0.2">
      <c r="A74" s="138"/>
      <c r="B74" s="140"/>
      <c r="C74" s="142"/>
      <c r="D74" s="40">
        <v>11</v>
      </c>
      <c r="E74" s="41" t="s">
        <v>79</v>
      </c>
      <c r="F74" s="42">
        <v>6</v>
      </c>
      <c r="G74" s="142"/>
      <c r="H74" s="140"/>
      <c r="I74" s="138"/>
      <c r="K74" s="138"/>
      <c r="L74" s="140"/>
      <c r="M74" s="142"/>
      <c r="N74" s="40">
        <v>11</v>
      </c>
      <c r="O74" s="41" t="s">
        <v>79</v>
      </c>
      <c r="P74" s="42">
        <v>7</v>
      </c>
      <c r="Q74" s="142"/>
      <c r="R74" s="140"/>
      <c r="S74" s="138"/>
    </row>
    <row r="75" spans="1:19" ht="10.5" customHeight="1" x14ac:dyDescent="0.2">
      <c r="A75" s="138"/>
      <c r="B75" s="140"/>
      <c r="C75" s="142"/>
      <c r="D75" s="40">
        <v>11</v>
      </c>
      <c r="E75" s="41" t="s">
        <v>79</v>
      </c>
      <c r="F75" s="42">
        <v>0</v>
      </c>
      <c r="G75" s="142"/>
      <c r="H75" s="140"/>
      <c r="I75" s="138"/>
      <c r="K75" s="138"/>
      <c r="L75" s="140"/>
      <c r="M75" s="142"/>
      <c r="N75" s="40">
        <v>13</v>
      </c>
      <c r="O75" s="41" t="s">
        <v>79</v>
      </c>
      <c r="P75" s="42">
        <v>11</v>
      </c>
      <c r="Q75" s="142"/>
      <c r="R75" s="140"/>
      <c r="S75" s="138"/>
    </row>
    <row r="76" spans="1:19" ht="10.5" customHeight="1" x14ac:dyDescent="0.2">
      <c r="A76" s="138"/>
      <c r="B76" s="140"/>
      <c r="C76" s="142"/>
      <c r="D76" s="40"/>
      <c r="E76" s="41" t="s">
        <v>79</v>
      </c>
      <c r="F76" s="42"/>
      <c r="G76" s="142"/>
      <c r="H76" s="140"/>
      <c r="I76" s="138"/>
      <c r="K76" s="138"/>
      <c r="L76" s="140"/>
      <c r="M76" s="142"/>
      <c r="N76" s="40"/>
      <c r="O76" s="41" t="s">
        <v>79</v>
      </c>
      <c r="P76" s="42"/>
      <c r="Q76" s="142"/>
      <c r="R76" s="140"/>
      <c r="S76" s="138"/>
    </row>
    <row r="77" spans="1:19" ht="10.5" customHeight="1" x14ac:dyDescent="0.2">
      <c r="A77" s="138"/>
      <c r="B77" s="141"/>
      <c r="C77" s="142"/>
      <c r="D77" s="43"/>
      <c r="E77" s="44" t="s">
        <v>79</v>
      </c>
      <c r="F77" s="45"/>
      <c r="G77" s="142"/>
      <c r="H77" s="141"/>
      <c r="I77" s="138"/>
      <c r="K77" s="138"/>
      <c r="L77" s="141"/>
      <c r="M77" s="142"/>
      <c r="N77" s="43"/>
      <c r="O77" s="44" t="s">
        <v>79</v>
      </c>
      <c r="P77" s="45"/>
      <c r="Q77" s="142"/>
      <c r="R77" s="141"/>
      <c r="S77" s="138"/>
    </row>
    <row r="78" spans="1:19" ht="10.5" customHeight="1" x14ac:dyDescent="0.2">
      <c r="A78" s="138" t="s">
        <v>98</v>
      </c>
      <c r="B78" s="139" t="s">
        <v>83</v>
      </c>
      <c r="C78" s="144">
        <f>IF(D78="","",IF(D83&gt;F83,1,0)+IF(D82&gt;F82,1,0)+IF(D80&gt;F80,1,0)+IF(D79&gt;F79,1,0)+IF(D78&gt;F78,1,0))</f>
        <v>3</v>
      </c>
      <c r="D78" s="37">
        <v>11</v>
      </c>
      <c r="E78" s="38" t="s">
        <v>79</v>
      </c>
      <c r="F78" s="39">
        <v>2</v>
      </c>
      <c r="G78" s="144">
        <f>IF(D78="","",IF(D83&lt;F83,1,0)+IF(D82&lt;F82,1,0)+IF(D80&lt;F80,1,0)+IF(D79&lt;F79,1,0)+IF(D78&lt;F78,1,0))</f>
        <v>0</v>
      </c>
      <c r="H78" s="139" t="s">
        <v>123</v>
      </c>
      <c r="I78" s="138" t="s">
        <v>94</v>
      </c>
      <c r="K78" s="138" t="s">
        <v>94</v>
      </c>
      <c r="L78" s="139" t="s">
        <v>126</v>
      </c>
      <c r="M78" s="144">
        <f>IF(N78="","",IF(N83&gt;P83,1,0)+IF(N82&gt;P82,1,0)+IF(N80&gt;P80,1,0)+IF(N79&gt;P79,1,0)+IF(N78&gt;P78,1,0))</f>
        <v>3</v>
      </c>
      <c r="N78" s="37">
        <v>11</v>
      </c>
      <c r="O78" s="38" t="s">
        <v>93</v>
      </c>
      <c r="P78" s="39">
        <v>8</v>
      </c>
      <c r="Q78" s="144">
        <f>IF(N78="","",IF(N83&lt;P83,1,0)+IF(N82&lt;P82,1,0)+IF(N80&lt;P80,1,0)+IF(N79&lt;P79,1,0)+IF(N78&lt;P78,1,0))</f>
        <v>0</v>
      </c>
      <c r="R78" s="139" t="s">
        <v>118</v>
      </c>
      <c r="S78" s="138" t="s">
        <v>100</v>
      </c>
    </row>
    <row r="79" spans="1:19" ht="10.5" customHeight="1" x14ac:dyDescent="0.2">
      <c r="A79" s="138"/>
      <c r="B79" s="140"/>
      <c r="C79" s="145"/>
      <c r="D79" s="40">
        <v>11</v>
      </c>
      <c r="E79" s="41" t="s">
        <v>81</v>
      </c>
      <c r="F79" s="42">
        <v>7</v>
      </c>
      <c r="G79" s="145"/>
      <c r="H79" s="140"/>
      <c r="I79" s="138"/>
      <c r="K79" s="138"/>
      <c r="L79" s="140"/>
      <c r="M79" s="145"/>
      <c r="N79" s="40">
        <v>11</v>
      </c>
      <c r="O79" s="41" t="s">
        <v>81</v>
      </c>
      <c r="P79" s="42">
        <v>6</v>
      </c>
      <c r="Q79" s="145"/>
      <c r="R79" s="140"/>
      <c r="S79" s="138"/>
    </row>
    <row r="80" spans="1:19" ht="5.25" customHeight="1" x14ac:dyDescent="0.2">
      <c r="A80" s="138"/>
      <c r="B80" s="143"/>
      <c r="C80" s="145"/>
      <c r="D80" s="147">
        <v>11</v>
      </c>
      <c r="E80" s="148" t="s">
        <v>81</v>
      </c>
      <c r="F80" s="149">
        <v>5</v>
      </c>
      <c r="G80" s="145"/>
      <c r="H80" s="143"/>
      <c r="I80" s="138"/>
      <c r="K80" s="138"/>
      <c r="L80" s="143"/>
      <c r="M80" s="145"/>
      <c r="N80" s="147">
        <v>11</v>
      </c>
      <c r="O80" s="148" t="s">
        <v>81</v>
      </c>
      <c r="P80" s="149">
        <v>6</v>
      </c>
      <c r="Q80" s="145"/>
      <c r="R80" s="143"/>
      <c r="S80" s="138"/>
    </row>
    <row r="81" spans="1:19" ht="5.25" customHeight="1" x14ac:dyDescent="0.2">
      <c r="A81" s="138"/>
      <c r="B81" s="150" t="s">
        <v>91</v>
      </c>
      <c r="C81" s="145"/>
      <c r="D81" s="147"/>
      <c r="E81" s="148"/>
      <c r="F81" s="149"/>
      <c r="G81" s="145"/>
      <c r="H81" s="150" t="s">
        <v>78</v>
      </c>
      <c r="I81" s="138"/>
      <c r="K81" s="138"/>
      <c r="L81" s="150" t="s">
        <v>76</v>
      </c>
      <c r="M81" s="145"/>
      <c r="N81" s="147"/>
      <c r="O81" s="148"/>
      <c r="P81" s="149"/>
      <c r="Q81" s="145"/>
      <c r="R81" s="150" t="s">
        <v>119</v>
      </c>
      <c r="S81" s="138"/>
    </row>
    <row r="82" spans="1:19" ht="10.5" customHeight="1" x14ac:dyDescent="0.2">
      <c r="A82" s="138"/>
      <c r="B82" s="140"/>
      <c r="C82" s="145"/>
      <c r="D82" s="40"/>
      <c r="E82" s="41" t="s">
        <v>79</v>
      </c>
      <c r="F82" s="42"/>
      <c r="G82" s="145"/>
      <c r="H82" s="140"/>
      <c r="I82" s="138"/>
      <c r="K82" s="138"/>
      <c r="L82" s="140"/>
      <c r="M82" s="145"/>
      <c r="N82" s="40"/>
      <c r="O82" s="41" t="s">
        <v>79</v>
      </c>
      <c r="P82" s="42"/>
      <c r="Q82" s="145"/>
      <c r="R82" s="140"/>
      <c r="S82" s="138"/>
    </row>
    <row r="83" spans="1:19" ht="10.5" customHeight="1" x14ac:dyDescent="0.2">
      <c r="A83" s="138"/>
      <c r="B83" s="141"/>
      <c r="C83" s="146"/>
      <c r="D83" s="43"/>
      <c r="E83" s="44" t="s">
        <v>79</v>
      </c>
      <c r="F83" s="45"/>
      <c r="G83" s="146"/>
      <c r="H83" s="141"/>
      <c r="I83" s="138"/>
      <c r="K83" s="138"/>
      <c r="L83" s="141"/>
      <c r="M83" s="146"/>
      <c r="N83" s="43"/>
      <c r="O83" s="44" t="s">
        <v>79</v>
      </c>
      <c r="P83" s="45"/>
      <c r="Q83" s="146"/>
      <c r="R83" s="141"/>
      <c r="S83" s="138"/>
    </row>
    <row r="84" spans="1:19" ht="10.5" customHeight="1" x14ac:dyDescent="0.2">
      <c r="A84" s="138">
        <v>4</v>
      </c>
      <c r="B84" s="139" t="s">
        <v>91</v>
      </c>
      <c r="C84" s="142" t="str">
        <f>IF(D84="","",IF(D88&gt;F88,1,0)+IF(D87&gt;F87,1,0)+IF(D86&gt;F86,1,0)+IF(D85&gt;F85,1,0)+IF(D84&gt;F84,1,0))</f>
        <v/>
      </c>
      <c r="D84" s="37"/>
      <c r="E84" s="38" t="s">
        <v>93</v>
      </c>
      <c r="F84" s="39"/>
      <c r="G84" s="142" t="str">
        <f>IF(D84="","",IF(D88&lt;F88,1,0)+IF(D87&lt;F87,1,0)+IF(D86&lt;F86,1,0)+IF(D85&lt;F85,1,0)+IF(D84&lt;F84,1,0))</f>
        <v/>
      </c>
      <c r="H84" s="139" t="s">
        <v>78</v>
      </c>
      <c r="I84" s="138">
        <v>4</v>
      </c>
      <c r="K84" s="138">
        <v>4</v>
      </c>
      <c r="L84" s="139" t="s">
        <v>125</v>
      </c>
      <c r="M84" s="142" t="str">
        <f>IF(N84="","",IF(N88&gt;P88,1,0)+IF(N87&gt;P87,1,0)+IF(N86&gt;P86,1,0)+IF(N85&gt;P85,1,0)+IF(N84&gt;P84,1,0))</f>
        <v/>
      </c>
      <c r="N84" s="37"/>
      <c r="O84" s="38" t="s">
        <v>79</v>
      </c>
      <c r="P84" s="39"/>
      <c r="Q84" s="142" t="str">
        <f>IF(N84="","",IF(N88&lt;P88,1,0)+IF(N87&lt;P87,1,0)+IF(N86&lt;P86,1,0)+IF(N85&lt;P85,1,0)+IF(N84&lt;P84,1,0))</f>
        <v/>
      </c>
      <c r="R84" s="139" t="s">
        <v>119</v>
      </c>
      <c r="S84" s="138">
        <v>4</v>
      </c>
    </row>
    <row r="85" spans="1:19" ht="10.5" customHeight="1" x14ac:dyDescent="0.2">
      <c r="A85" s="138"/>
      <c r="B85" s="140"/>
      <c r="C85" s="142"/>
      <c r="D85" s="40"/>
      <c r="E85" s="41" t="s">
        <v>79</v>
      </c>
      <c r="F85" s="42"/>
      <c r="G85" s="142"/>
      <c r="H85" s="140"/>
      <c r="I85" s="138"/>
      <c r="K85" s="138"/>
      <c r="L85" s="140"/>
      <c r="M85" s="142"/>
      <c r="N85" s="40"/>
      <c r="O85" s="41" t="s">
        <v>79</v>
      </c>
      <c r="P85" s="42"/>
      <c r="Q85" s="142"/>
      <c r="R85" s="140"/>
      <c r="S85" s="138"/>
    </row>
    <row r="86" spans="1:19" ht="10.5" customHeight="1" x14ac:dyDescent="0.2">
      <c r="A86" s="138"/>
      <c r="B86" s="140"/>
      <c r="C86" s="142"/>
      <c r="D86" s="40"/>
      <c r="E86" s="41" t="s">
        <v>79</v>
      </c>
      <c r="F86" s="42"/>
      <c r="G86" s="142"/>
      <c r="H86" s="140"/>
      <c r="I86" s="138"/>
      <c r="K86" s="138"/>
      <c r="L86" s="140"/>
      <c r="M86" s="142"/>
      <c r="N86" s="40"/>
      <c r="O86" s="41" t="s">
        <v>79</v>
      </c>
      <c r="P86" s="42"/>
      <c r="Q86" s="142"/>
      <c r="R86" s="140"/>
      <c r="S86" s="138"/>
    </row>
    <row r="87" spans="1:19" ht="10.5" customHeight="1" x14ac:dyDescent="0.2">
      <c r="A87" s="138"/>
      <c r="B87" s="140"/>
      <c r="C87" s="142"/>
      <c r="D87" s="40"/>
      <c r="E87" s="41" t="s">
        <v>79</v>
      </c>
      <c r="F87" s="42"/>
      <c r="G87" s="142"/>
      <c r="H87" s="140"/>
      <c r="I87" s="138"/>
      <c r="K87" s="138"/>
      <c r="L87" s="140"/>
      <c r="M87" s="142"/>
      <c r="N87" s="40"/>
      <c r="O87" s="41" t="s">
        <v>79</v>
      </c>
      <c r="P87" s="42"/>
      <c r="Q87" s="142"/>
      <c r="R87" s="140"/>
      <c r="S87" s="138"/>
    </row>
    <row r="88" spans="1:19" ht="10.5" customHeight="1" x14ac:dyDescent="0.2">
      <c r="A88" s="138"/>
      <c r="B88" s="141"/>
      <c r="C88" s="142"/>
      <c r="D88" s="43"/>
      <c r="E88" s="44" t="s">
        <v>79</v>
      </c>
      <c r="F88" s="45"/>
      <c r="G88" s="142"/>
      <c r="H88" s="141"/>
      <c r="I88" s="138"/>
      <c r="K88" s="138"/>
      <c r="L88" s="141"/>
      <c r="M88" s="142"/>
      <c r="N88" s="43"/>
      <c r="O88" s="44" t="s">
        <v>79</v>
      </c>
      <c r="P88" s="45"/>
      <c r="Q88" s="142"/>
      <c r="R88" s="141"/>
      <c r="S88" s="138"/>
    </row>
    <row r="89" spans="1:19" ht="10.5" customHeight="1" x14ac:dyDescent="0.2">
      <c r="A89" s="138" t="s">
        <v>95</v>
      </c>
      <c r="B89" s="139" t="s">
        <v>75</v>
      </c>
      <c r="C89" s="142" t="str">
        <f>IF(D89="","",IF(D93&gt;F93,1,0)+IF(D92&gt;F92,1,0)+IF(D91&gt;F91,1,0)+IF(D90&gt;F90,1,0)+IF(D89&gt;F89,1,0))</f>
        <v/>
      </c>
      <c r="D89" s="37"/>
      <c r="E89" s="38" t="s">
        <v>79</v>
      </c>
      <c r="F89" s="39"/>
      <c r="G89" s="142" t="str">
        <f>IF(D89="","",IF(D93&lt;F93,1,0)+IF(D92&lt;F92,1,0)+IF(D91&lt;F91,1,0)+IF(D90&lt;F90,1,0)+IF(D89&lt;F89,1,0))</f>
        <v/>
      </c>
      <c r="H89" s="139" t="s">
        <v>122</v>
      </c>
      <c r="I89" s="138" t="s">
        <v>99</v>
      </c>
      <c r="K89" s="138" t="s">
        <v>99</v>
      </c>
      <c r="L89" s="139" t="s">
        <v>126</v>
      </c>
      <c r="M89" s="142" t="str">
        <f>IF(N89="","",IF(N93&gt;P93,1,0)+IF(N92&gt;P92,1,0)+IF(N91&gt;P91,1,0)+IF(N90&gt;P90,1,0)+IF(N89&gt;P89,1,0))</f>
        <v/>
      </c>
      <c r="N89" s="37"/>
      <c r="O89" s="38" t="s">
        <v>79</v>
      </c>
      <c r="P89" s="39"/>
      <c r="Q89" s="142" t="str">
        <f>IF(N89="","",IF(N93&lt;P93,1,0)+IF(N92&lt;P92,1,0)+IF(N91&lt;P91,1,0)+IF(N90&lt;P90,1,0)+IF(N89&lt;P89,1,0))</f>
        <v/>
      </c>
      <c r="R89" s="139" t="s">
        <v>120</v>
      </c>
      <c r="S89" s="138" t="s">
        <v>95</v>
      </c>
    </row>
    <row r="90" spans="1:19" ht="10.5" customHeight="1" x14ac:dyDescent="0.2">
      <c r="A90" s="138"/>
      <c r="B90" s="140"/>
      <c r="C90" s="142"/>
      <c r="D90" s="40"/>
      <c r="E90" s="41" t="s">
        <v>79</v>
      </c>
      <c r="F90" s="42"/>
      <c r="G90" s="142"/>
      <c r="H90" s="140"/>
      <c r="I90" s="138"/>
      <c r="K90" s="138"/>
      <c r="L90" s="140"/>
      <c r="M90" s="142"/>
      <c r="N90" s="40"/>
      <c r="O90" s="41" t="s">
        <v>79</v>
      </c>
      <c r="P90" s="42"/>
      <c r="Q90" s="142"/>
      <c r="R90" s="140"/>
      <c r="S90" s="138"/>
    </row>
    <row r="91" spans="1:19" ht="10.5" customHeight="1" x14ac:dyDescent="0.2">
      <c r="A91" s="138"/>
      <c r="B91" s="140"/>
      <c r="C91" s="142"/>
      <c r="D91" s="40"/>
      <c r="E91" s="41" t="s">
        <v>79</v>
      </c>
      <c r="F91" s="42"/>
      <c r="G91" s="142"/>
      <c r="H91" s="140"/>
      <c r="I91" s="138"/>
      <c r="K91" s="138"/>
      <c r="L91" s="140"/>
      <c r="M91" s="142"/>
      <c r="N91" s="40"/>
      <c r="O91" s="41" t="s">
        <v>79</v>
      </c>
      <c r="P91" s="42"/>
      <c r="Q91" s="142"/>
      <c r="R91" s="140"/>
      <c r="S91" s="138"/>
    </row>
    <row r="92" spans="1:19" ht="10.5" customHeight="1" x14ac:dyDescent="0.2">
      <c r="A92" s="138"/>
      <c r="B92" s="140"/>
      <c r="C92" s="142"/>
      <c r="D92" s="40"/>
      <c r="E92" s="41" t="s">
        <v>79</v>
      </c>
      <c r="F92" s="42"/>
      <c r="G92" s="142"/>
      <c r="H92" s="140"/>
      <c r="I92" s="138"/>
      <c r="K92" s="138"/>
      <c r="L92" s="140"/>
      <c r="M92" s="142"/>
      <c r="N92" s="40"/>
      <c r="O92" s="41" t="s">
        <v>79</v>
      </c>
      <c r="P92" s="42"/>
      <c r="Q92" s="142"/>
      <c r="R92" s="140"/>
      <c r="S92" s="138"/>
    </row>
    <row r="93" spans="1:19" ht="10.5" customHeight="1" x14ac:dyDescent="0.2">
      <c r="A93" s="138"/>
      <c r="B93" s="141"/>
      <c r="C93" s="142"/>
      <c r="D93" s="43"/>
      <c r="E93" s="44" t="s">
        <v>79</v>
      </c>
      <c r="F93" s="45"/>
      <c r="G93" s="142"/>
      <c r="H93" s="141"/>
      <c r="I93" s="138"/>
      <c r="K93" s="138"/>
      <c r="L93" s="141"/>
      <c r="M93" s="142"/>
      <c r="N93" s="43"/>
      <c r="O93" s="44" t="s">
        <v>79</v>
      </c>
      <c r="P93" s="45"/>
      <c r="Q93" s="142"/>
      <c r="R93" s="141"/>
      <c r="S93" s="138"/>
    </row>
    <row r="95" spans="1:19" ht="19.2" x14ac:dyDescent="0.2">
      <c r="B95" s="151" t="s">
        <v>129</v>
      </c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</row>
  </sheetData>
  <mergeCells count="240">
    <mergeCell ref="B95:R95"/>
    <mergeCell ref="M89:M93"/>
    <mergeCell ref="Q89:Q93"/>
    <mergeCell ref="R89:R93"/>
    <mergeCell ref="A89:A93"/>
    <mergeCell ref="B89:B93"/>
    <mergeCell ref="C89:C93"/>
    <mergeCell ref="G89:G93"/>
    <mergeCell ref="S89:S93"/>
    <mergeCell ref="H89:H93"/>
    <mergeCell ref="I89:I93"/>
    <mergeCell ref="K89:K93"/>
    <mergeCell ref="L89:L93"/>
    <mergeCell ref="K84:K88"/>
    <mergeCell ref="L84:L88"/>
    <mergeCell ref="M84:M88"/>
    <mergeCell ref="Q84:Q88"/>
    <mergeCell ref="R84:R88"/>
    <mergeCell ref="S84:S88"/>
    <mergeCell ref="A84:A88"/>
    <mergeCell ref="B84:B88"/>
    <mergeCell ref="C84:C88"/>
    <mergeCell ref="G84:G88"/>
    <mergeCell ref="H84:H88"/>
    <mergeCell ref="I84:I88"/>
    <mergeCell ref="M78:M83"/>
    <mergeCell ref="Q78:Q83"/>
    <mergeCell ref="R78:R80"/>
    <mergeCell ref="S78:S83"/>
    <mergeCell ref="N80:N81"/>
    <mergeCell ref="O80:O81"/>
    <mergeCell ref="P80:P81"/>
    <mergeCell ref="R81:R83"/>
    <mergeCell ref="H78:H80"/>
    <mergeCell ref="I78:I83"/>
    <mergeCell ref="K78:K83"/>
    <mergeCell ref="L78:L80"/>
    <mergeCell ref="H81:H83"/>
    <mergeCell ref="L81:L83"/>
    <mergeCell ref="A78:A83"/>
    <mergeCell ref="B78:B80"/>
    <mergeCell ref="C78:C83"/>
    <mergeCell ref="G78:G83"/>
    <mergeCell ref="D80:D81"/>
    <mergeCell ref="E80:E81"/>
    <mergeCell ref="F80:F81"/>
    <mergeCell ref="B81:B83"/>
    <mergeCell ref="K73:K77"/>
    <mergeCell ref="L73:L77"/>
    <mergeCell ref="M73:M77"/>
    <mergeCell ref="Q73:Q77"/>
    <mergeCell ref="R73:R77"/>
    <mergeCell ref="S73:S77"/>
    <mergeCell ref="A73:A77"/>
    <mergeCell ref="B73:B77"/>
    <mergeCell ref="C73:C77"/>
    <mergeCell ref="G73:G77"/>
    <mergeCell ref="H73:H77"/>
    <mergeCell ref="I73:I77"/>
    <mergeCell ref="K68:K72"/>
    <mergeCell ref="L68:L72"/>
    <mergeCell ref="M68:M72"/>
    <mergeCell ref="Q68:Q72"/>
    <mergeCell ref="R68:R72"/>
    <mergeCell ref="S68:S72"/>
    <mergeCell ref="A68:A72"/>
    <mergeCell ref="B68:B72"/>
    <mergeCell ref="C68:C72"/>
    <mergeCell ref="G68:G72"/>
    <mergeCell ref="H68:H72"/>
    <mergeCell ref="I68:I72"/>
    <mergeCell ref="A65:C65"/>
    <mergeCell ref="A66:C66"/>
    <mergeCell ref="G66:I66"/>
    <mergeCell ref="K66:M66"/>
    <mergeCell ref="Q66:S66"/>
    <mergeCell ref="A67:C67"/>
    <mergeCell ref="G67:I67"/>
    <mergeCell ref="K67:M67"/>
    <mergeCell ref="Q67:S67"/>
    <mergeCell ref="K59:K63"/>
    <mergeCell ref="L59:L63"/>
    <mergeCell ref="M59:M63"/>
    <mergeCell ref="Q59:Q63"/>
    <mergeCell ref="R59:R63"/>
    <mergeCell ref="S59:S63"/>
    <mergeCell ref="A59:A63"/>
    <mergeCell ref="B59:B63"/>
    <mergeCell ref="C59:C63"/>
    <mergeCell ref="G59:G63"/>
    <mergeCell ref="H59:H63"/>
    <mergeCell ref="I59:I63"/>
    <mergeCell ref="K54:K58"/>
    <mergeCell ref="L54:L58"/>
    <mergeCell ref="M54:M58"/>
    <mergeCell ref="Q54:Q58"/>
    <mergeCell ref="R54:R58"/>
    <mergeCell ref="S54:S58"/>
    <mergeCell ref="A54:A58"/>
    <mergeCell ref="B54:B58"/>
    <mergeCell ref="C54:C58"/>
    <mergeCell ref="G54:G58"/>
    <mergeCell ref="H54:H58"/>
    <mergeCell ref="I54:I58"/>
    <mergeCell ref="M48:M53"/>
    <mergeCell ref="Q48:Q53"/>
    <mergeCell ref="R48:R50"/>
    <mergeCell ref="S48:S53"/>
    <mergeCell ref="N50:N51"/>
    <mergeCell ref="O50:O51"/>
    <mergeCell ref="P50:P51"/>
    <mergeCell ref="R51:R53"/>
    <mergeCell ref="H48:H50"/>
    <mergeCell ref="I48:I53"/>
    <mergeCell ref="K48:K53"/>
    <mergeCell ref="L48:L50"/>
    <mergeCell ref="H51:H53"/>
    <mergeCell ref="L51:L53"/>
    <mergeCell ref="A48:A53"/>
    <mergeCell ref="B48:B50"/>
    <mergeCell ref="C48:C53"/>
    <mergeCell ref="G48:G53"/>
    <mergeCell ref="D50:D51"/>
    <mergeCell ref="E50:E51"/>
    <mergeCell ref="F50:F51"/>
    <mergeCell ref="B51:B53"/>
    <mergeCell ref="K43:K47"/>
    <mergeCell ref="L43:L47"/>
    <mergeCell ref="M43:M47"/>
    <mergeCell ref="Q43:Q47"/>
    <mergeCell ref="R43:R47"/>
    <mergeCell ref="S43:S47"/>
    <mergeCell ref="A43:A47"/>
    <mergeCell ref="B43:B47"/>
    <mergeCell ref="C43:C47"/>
    <mergeCell ref="G43:G47"/>
    <mergeCell ref="H43:H47"/>
    <mergeCell ref="I43:I47"/>
    <mergeCell ref="K38:K42"/>
    <mergeCell ref="L38:L42"/>
    <mergeCell ref="M38:M42"/>
    <mergeCell ref="Q38:Q42"/>
    <mergeCell ref="R38:R42"/>
    <mergeCell ref="S38:S42"/>
    <mergeCell ref="A38:A42"/>
    <mergeCell ref="B38:B42"/>
    <mergeCell ref="C38:C42"/>
    <mergeCell ref="G38:G42"/>
    <mergeCell ref="H38:H42"/>
    <mergeCell ref="I38:I42"/>
    <mergeCell ref="A35:C35"/>
    <mergeCell ref="A36:C36"/>
    <mergeCell ref="G36:I36"/>
    <mergeCell ref="K36:M36"/>
    <mergeCell ref="Q36:S36"/>
    <mergeCell ref="A37:C37"/>
    <mergeCell ref="G37:I37"/>
    <mergeCell ref="K37:M37"/>
    <mergeCell ref="Q37:S37"/>
    <mergeCell ref="K29:K33"/>
    <mergeCell ref="L29:L33"/>
    <mergeCell ref="M29:M33"/>
    <mergeCell ref="Q29:Q33"/>
    <mergeCell ref="R29:R33"/>
    <mergeCell ref="S29:S33"/>
    <mergeCell ref="A29:A33"/>
    <mergeCell ref="B29:B33"/>
    <mergeCell ref="C29:C33"/>
    <mergeCell ref="G29:G33"/>
    <mergeCell ref="H29:H33"/>
    <mergeCell ref="I29:I33"/>
    <mergeCell ref="K24:K28"/>
    <mergeCell ref="L24:L28"/>
    <mergeCell ref="M24:M28"/>
    <mergeCell ref="Q24:Q28"/>
    <mergeCell ref="R24:R28"/>
    <mergeCell ref="S24:S28"/>
    <mergeCell ref="A24:A28"/>
    <mergeCell ref="B24:B28"/>
    <mergeCell ref="C24:C28"/>
    <mergeCell ref="G24:G28"/>
    <mergeCell ref="H24:H28"/>
    <mergeCell ref="I24:I28"/>
    <mergeCell ref="M18:M23"/>
    <mergeCell ref="Q18:Q23"/>
    <mergeCell ref="R18:R20"/>
    <mergeCell ref="S18:S23"/>
    <mergeCell ref="N20:N21"/>
    <mergeCell ref="O20:O21"/>
    <mergeCell ref="P20:P21"/>
    <mergeCell ref="R21:R23"/>
    <mergeCell ref="H18:H20"/>
    <mergeCell ref="I18:I23"/>
    <mergeCell ref="K18:K23"/>
    <mergeCell ref="L18:L20"/>
    <mergeCell ref="H21:H23"/>
    <mergeCell ref="L21:L23"/>
    <mergeCell ref="A18:A23"/>
    <mergeCell ref="B18:B20"/>
    <mergeCell ref="C18:C23"/>
    <mergeCell ref="G18:G23"/>
    <mergeCell ref="D20:D21"/>
    <mergeCell ref="E20:E21"/>
    <mergeCell ref="F20:F21"/>
    <mergeCell ref="B21:B23"/>
    <mergeCell ref="K13:K17"/>
    <mergeCell ref="L13:L17"/>
    <mergeCell ref="M13:M17"/>
    <mergeCell ref="Q13:Q17"/>
    <mergeCell ref="R13:R17"/>
    <mergeCell ref="S13:S17"/>
    <mergeCell ref="A13:A17"/>
    <mergeCell ref="B13:B17"/>
    <mergeCell ref="C13:C17"/>
    <mergeCell ref="G13:G17"/>
    <mergeCell ref="H13:H17"/>
    <mergeCell ref="I13:I17"/>
    <mergeCell ref="K8:K12"/>
    <mergeCell ref="L8:L12"/>
    <mergeCell ref="M8:M12"/>
    <mergeCell ref="Q8:Q12"/>
    <mergeCell ref="R8:R12"/>
    <mergeCell ref="S8:S12"/>
    <mergeCell ref="A7:C7"/>
    <mergeCell ref="G7:I7"/>
    <mergeCell ref="K7:M7"/>
    <mergeCell ref="Q7:S7"/>
    <mergeCell ref="A8:A12"/>
    <mergeCell ref="B8:B12"/>
    <mergeCell ref="C8:C12"/>
    <mergeCell ref="G8:G12"/>
    <mergeCell ref="H8:H12"/>
    <mergeCell ref="I8:I12"/>
    <mergeCell ref="A1:S1"/>
    <mergeCell ref="G3:M3"/>
    <mergeCell ref="A5:C5"/>
    <mergeCell ref="A6:C6"/>
    <mergeCell ref="G6:I6"/>
    <mergeCell ref="K6:M6"/>
    <mergeCell ref="Q6:S6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462A5-4401-44DF-A5A0-F4B5271F828A}">
  <sheetPr>
    <pageSetUpPr fitToPage="1"/>
  </sheetPr>
  <dimension ref="A1:AL95"/>
  <sheetViews>
    <sheetView view="pageBreakPreview" topLeftCell="A60" zoomScaleNormal="100" zoomScaleSheetLayoutView="100" workbookViewId="0">
      <selection activeCell="F87" sqref="F87"/>
    </sheetView>
  </sheetViews>
  <sheetFormatPr defaultColWidth="9" defaultRowHeight="13.2" x14ac:dyDescent="0.2"/>
  <cols>
    <col min="1" max="1" width="4.33203125" style="33" customWidth="1"/>
    <col min="2" max="2" width="10.21875" style="33" customWidth="1"/>
    <col min="3" max="7" width="4.21875" style="33" customWidth="1"/>
    <col min="8" max="8" width="10.21875" style="33" customWidth="1"/>
    <col min="9" max="9" width="4.33203125" style="33" customWidth="1"/>
    <col min="10" max="10" width="5.109375" style="33" customWidth="1"/>
    <col min="11" max="11" width="4.33203125" style="33" customWidth="1"/>
    <col min="12" max="12" width="10.21875" style="33" customWidth="1"/>
    <col min="13" max="17" width="4.21875" style="33" customWidth="1"/>
    <col min="18" max="18" width="10.21875" style="33" customWidth="1"/>
    <col min="19" max="19" width="4.33203125" style="33" customWidth="1"/>
    <col min="20" max="16384" width="9" style="33"/>
  </cols>
  <sheetData>
    <row r="1" spans="1:38" ht="16.5" customHeight="1" x14ac:dyDescent="0.2">
      <c r="A1" s="132" t="s">
        <v>101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38" ht="11.2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38" ht="16.5" customHeight="1" x14ac:dyDescent="0.2">
      <c r="G3" s="132" t="s">
        <v>85</v>
      </c>
      <c r="H3" s="132"/>
      <c r="I3" s="132"/>
      <c r="J3" s="132"/>
      <c r="K3" s="132"/>
      <c r="L3" s="132"/>
      <c r="M3" s="132"/>
      <c r="N3" s="32"/>
    </row>
    <row r="4" spans="1:38" ht="15" customHeight="1" x14ac:dyDescent="0.2">
      <c r="AL4" s="33" t="s">
        <v>61</v>
      </c>
    </row>
    <row r="5" spans="1:38" ht="15" customHeight="1" x14ac:dyDescent="0.2">
      <c r="A5" s="133" t="s">
        <v>71</v>
      </c>
      <c r="B5" s="133"/>
      <c r="C5" s="133"/>
      <c r="D5" s="34"/>
    </row>
    <row r="6" spans="1:38" ht="17.25" customHeight="1" x14ac:dyDescent="0.2">
      <c r="A6" s="134" t="s">
        <v>72</v>
      </c>
      <c r="B6" s="134"/>
      <c r="C6" s="134"/>
      <c r="D6" s="35"/>
      <c r="E6" s="35" t="s">
        <v>73</v>
      </c>
      <c r="F6" s="35"/>
      <c r="G6" s="134" t="s">
        <v>72</v>
      </c>
      <c r="H6" s="134"/>
      <c r="I6" s="134"/>
      <c r="K6" s="134" t="s">
        <v>72</v>
      </c>
      <c r="L6" s="134"/>
      <c r="M6" s="134"/>
      <c r="N6" s="35"/>
      <c r="O6" s="35" t="s">
        <v>73</v>
      </c>
      <c r="P6" s="35"/>
      <c r="Q6" s="134" t="s">
        <v>72</v>
      </c>
      <c r="R6" s="134"/>
      <c r="S6" s="134"/>
    </row>
    <row r="7" spans="1:38" ht="24" customHeight="1" x14ac:dyDescent="0.2">
      <c r="A7" s="135" t="s">
        <v>8</v>
      </c>
      <c r="B7" s="136"/>
      <c r="C7" s="137"/>
      <c r="D7" s="46">
        <f>COUNTIF(C8:C33,3)</f>
        <v>3</v>
      </c>
      <c r="E7" s="36" t="s">
        <v>24</v>
      </c>
      <c r="F7" s="47">
        <f>COUNTIF(G8:G33,3)</f>
        <v>2</v>
      </c>
      <c r="G7" s="135" t="s">
        <v>29</v>
      </c>
      <c r="H7" s="136"/>
      <c r="I7" s="137"/>
      <c r="K7" s="135" t="s">
        <v>102</v>
      </c>
      <c r="L7" s="136"/>
      <c r="M7" s="137"/>
      <c r="N7" s="46">
        <f>COUNTIF(M8:M33,3)</f>
        <v>3</v>
      </c>
      <c r="O7" s="36" t="s">
        <v>24</v>
      </c>
      <c r="P7" s="47">
        <f>COUNTIF(Q8:Q33,3)</f>
        <v>1</v>
      </c>
      <c r="Q7" s="135" t="s">
        <v>28</v>
      </c>
      <c r="R7" s="136"/>
      <c r="S7" s="137"/>
    </row>
    <row r="8" spans="1:38" ht="10.5" customHeight="1" x14ac:dyDescent="0.2">
      <c r="A8" s="138" t="s">
        <v>74</v>
      </c>
      <c r="B8" s="139" t="s">
        <v>88</v>
      </c>
      <c r="C8" s="142">
        <f>IF(D8="","",IF(D12&gt;F12,1,0)+IF(D11&gt;F11,1,0)+IF(D10&gt;F10,1,0)+IF(D9&gt;F9,1,0)+IF(D8&gt;F8,1,0))</f>
        <v>1</v>
      </c>
      <c r="D8" s="37">
        <v>6</v>
      </c>
      <c r="E8" s="38" t="s">
        <v>79</v>
      </c>
      <c r="F8" s="39">
        <v>11</v>
      </c>
      <c r="G8" s="142">
        <f>IF(D8="","",IF(D12&lt;F12,1,0)+IF(D11&lt;F11,1,0)+IF(D10&lt;F10,1,0)+IF(D9&lt;F9,1,0)+IF(D8&lt;F8,1,0))</f>
        <v>3</v>
      </c>
      <c r="H8" s="139" t="s">
        <v>104</v>
      </c>
      <c r="I8" s="138" t="s">
        <v>96</v>
      </c>
      <c r="K8" s="138" t="s">
        <v>96</v>
      </c>
      <c r="L8" s="139" t="s">
        <v>86</v>
      </c>
      <c r="M8" s="142">
        <f>IF(N8="","",IF(N12&gt;P12,1,0)+IF(N11&gt;P11,1,0)+IF(N10&gt;P10,1,0)+IF(N9&gt;P9,1,0)+IF(N8&gt;P8,1,0))</f>
        <v>3</v>
      </c>
      <c r="N8" s="37">
        <v>11</v>
      </c>
      <c r="O8" s="38" t="s">
        <v>93</v>
      </c>
      <c r="P8" s="39">
        <v>7</v>
      </c>
      <c r="Q8" s="142">
        <f>IF(N8="","",IF(N12&lt;P12,1,0)+IF(N11&lt;P11,1,0)+IF(N10&lt;P10,1,0)+IF(N9&lt;P9,1,0)+IF(N8&lt;P8,1,0))</f>
        <v>2</v>
      </c>
      <c r="R8" s="139" t="s">
        <v>110</v>
      </c>
      <c r="S8" s="138" t="s">
        <v>92</v>
      </c>
    </row>
    <row r="9" spans="1:38" ht="10.5" customHeight="1" x14ac:dyDescent="0.2">
      <c r="A9" s="138"/>
      <c r="B9" s="140"/>
      <c r="C9" s="142"/>
      <c r="D9" s="40">
        <v>11</v>
      </c>
      <c r="E9" s="41" t="s">
        <v>79</v>
      </c>
      <c r="F9" s="42">
        <v>9</v>
      </c>
      <c r="G9" s="142"/>
      <c r="H9" s="140"/>
      <c r="I9" s="138"/>
      <c r="K9" s="138"/>
      <c r="L9" s="140"/>
      <c r="M9" s="142"/>
      <c r="N9" s="40">
        <v>9</v>
      </c>
      <c r="O9" s="41" t="s">
        <v>79</v>
      </c>
      <c r="P9" s="42">
        <v>11</v>
      </c>
      <c r="Q9" s="142"/>
      <c r="R9" s="140"/>
      <c r="S9" s="138"/>
    </row>
    <row r="10" spans="1:38" ht="10.5" customHeight="1" x14ac:dyDescent="0.2">
      <c r="A10" s="138"/>
      <c r="B10" s="140"/>
      <c r="C10" s="142"/>
      <c r="D10" s="40">
        <v>9</v>
      </c>
      <c r="E10" s="41" t="s">
        <v>79</v>
      </c>
      <c r="F10" s="42">
        <v>11</v>
      </c>
      <c r="G10" s="142"/>
      <c r="H10" s="140"/>
      <c r="I10" s="138"/>
      <c r="K10" s="138"/>
      <c r="L10" s="140"/>
      <c r="M10" s="142"/>
      <c r="N10" s="40">
        <v>11</v>
      </c>
      <c r="O10" s="41" t="s">
        <v>79</v>
      </c>
      <c r="P10" s="42">
        <v>5</v>
      </c>
      <c r="Q10" s="142"/>
      <c r="R10" s="140"/>
      <c r="S10" s="138"/>
    </row>
    <row r="11" spans="1:38" ht="10.5" customHeight="1" x14ac:dyDescent="0.2">
      <c r="A11" s="138"/>
      <c r="B11" s="140"/>
      <c r="C11" s="142"/>
      <c r="D11" s="40">
        <v>9</v>
      </c>
      <c r="E11" s="41" t="s">
        <v>79</v>
      </c>
      <c r="F11" s="42">
        <v>11</v>
      </c>
      <c r="G11" s="142"/>
      <c r="H11" s="140"/>
      <c r="I11" s="138"/>
      <c r="K11" s="138"/>
      <c r="L11" s="140"/>
      <c r="M11" s="142"/>
      <c r="N11" s="40">
        <v>10</v>
      </c>
      <c r="O11" s="41" t="s">
        <v>79</v>
      </c>
      <c r="P11" s="42">
        <v>12</v>
      </c>
      <c r="Q11" s="142"/>
      <c r="R11" s="140"/>
      <c r="S11" s="138"/>
    </row>
    <row r="12" spans="1:38" ht="10.5" customHeight="1" x14ac:dyDescent="0.2">
      <c r="A12" s="138"/>
      <c r="B12" s="141"/>
      <c r="C12" s="142"/>
      <c r="D12" s="43"/>
      <c r="E12" s="44" t="s">
        <v>79</v>
      </c>
      <c r="F12" s="45"/>
      <c r="G12" s="142"/>
      <c r="H12" s="141"/>
      <c r="I12" s="138"/>
      <c r="K12" s="138"/>
      <c r="L12" s="141"/>
      <c r="M12" s="142"/>
      <c r="N12" s="43">
        <v>11</v>
      </c>
      <c r="O12" s="44" t="s">
        <v>79</v>
      </c>
      <c r="P12" s="45">
        <v>7</v>
      </c>
      <c r="Q12" s="142"/>
      <c r="R12" s="141"/>
      <c r="S12" s="138"/>
    </row>
    <row r="13" spans="1:38" ht="10.5" customHeight="1" x14ac:dyDescent="0.2">
      <c r="A13" s="138">
        <v>2</v>
      </c>
      <c r="B13" s="139" t="s">
        <v>103</v>
      </c>
      <c r="C13" s="142">
        <f>IF(D13="","",IF(D17&gt;F17,1,0)+IF(D16&gt;F16,1,0)+IF(D15&gt;F15,1,0)+IF(D14&gt;F14,1,0)+IF(D13&gt;F13,1,0))</f>
        <v>0</v>
      </c>
      <c r="D13" s="37">
        <v>3</v>
      </c>
      <c r="E13" s="38" t="s">
        <v>79</v>
      </c>
      <c r="F13" s="39">
        <v>11</v>
      </c>
      <c r="G13" s="142">
        <f>IF(D13="","",IF(D17&lt;F17,1,0)+IF(D16&lt;F16,1,0)+IF(D15&lt;F15,1,0)+IF(D14&lt;F14,1,0)+IF(D13&lt;F13,1,0))</f>
        <v>3</v>
      </c>
      <c r="H13" s="139" t="s">
        <v>105</v>
      </c>
      <c r="I13" s="138">
        <v>2</v>
      </c>
      <c r="K13" s="138">
        <v>2</v>
      </c>
      <c r="L13" s="139" t="s">
        <v>108</v>
      </c>
      <c r="M13" s="142">
        <f>IF(N13="","",IF(N17&gt;P17,1,0)+IF(N16&gt;P16,1,0)+IF(N15&gt;P15,1,0)+IF(N14&gt;P14,1,0)+IF(N13&gt;P13,1,0))</f>
        <v>2</v>
      </c>
      <c r="N13" s="37">
        <v>5</v>
      </c>
      <c r="O13" s="38" t="s">
        <v>79</v>
      </c>
      <c r="P13" s="39">
        <v>11</v>
      </c>
      <c r="Q13" s="142">
        <f>IF(N13="","",IF(N17&lt;P17,1,0)+IF(N16&lt;P16,1,0)+IF(N15&lt;P15,1,0)+IF(N14&lt;P14,1,0)+IF(N13&lt;P13,1,0))</f>
        <v>3</v>
      </c>
      <c r="R13" s="139" t="s">
        <v>111</v>
      </c>
      <c r="S13" s="138">
        <v>2</v>
      </c>
    </row>
    <row r="14" spans="1:38" ht="10.5" customHeight="1" x14ac:dyDescent="0.2">
      <c r="A14" s="138"/>
      <c r="B14" s="140"/>
      <c r="C14" s="142"/>
      <c r="D14" s="40">
        <v>1</v>
      </c>
      <c r="E14" s="41" t="s">
        <v>93</v>
      </c>
      <c r="F14" s="42">
        <v>11</v>
      </c>
      <c r="G14" s="142"/>
      <c r="H14" s="140"/>
      <c r="I14" s="138"/>
      <c r="K14" s="138"/>
      <c r="L14" s="140"/>
      <c r="M14" s="142"/>
      <c r="N14" s="40">
        <v>11</v>
      </c>
      <c r="O14" s="41" t="s">
        <v>93</v>
      </c>
      <c r="P14" s="42">
        <v>9</v>
      </c>
      <c r="Q14" s="142"/>
      <c r="R14" s="140"/>
      <c r="S14" s="138"/>
    </row>
    <row r="15" spans="1:38" ht="10.5" customHeight="1" x14ac:dyDescent="0.2">
      <c r="A15" s="138"/>
      <c r="B15" s="140"/>
      <c r="C15" s="142"/>
      <c r="D15" s="40">
        <v>11</v>
      </c>
      <c r="E15" s="41" t="s">
        <v>93</v>
      </c>
      <c r="F15" s="42">
        <v>13</v>
      </c>
      <c r="G15" s="142"/>
      <c r="H15" s="140"/>
      <c r="I15" s="138"/>
      <c r="K15" s="138"/>
      <c r="L15" s="140"/>
      <c r="M15" s="142"/>
      <c r="N15" s="40">
        <v>8</v>
      </c>
      <c r="O15" s="41" t="s">
        <v>93</v>
      </c>
      <c r="P15" s="42">
        <v>11</v>
      </c>
      <c r="Q15" s="142"/>
      <c r="R15" s="140"/>
      <c r="S15" s="138"/>
    </row>
    <row r="16" spans="1:38" ht="10.5" customHeight="1" x14ac:dyDescent="0.2">
      <c r="A16" s="138"/>
      <c r="B16" s="140"/>
      <c r="C16" s="142"/>
      <c r="D16" s="40"/>
      <c r="E16" s="41" t="s">
        <v>93</v>
      </c>
      <c r="F16" s="42"/>
      <c r="G16" s="142"/>
      <c r="H16" s="140"/>
      <c r="I16" s="138"/>
      <c r="K16" s="138"/>
      <c r="L16" s="140"/>
      <c r="M16" s="142"/>
      <c r="N16" s="40">
        <v>11</v>
      </c>
      <c r="O16" s="41" t="s">
        <v>93</v>
      </c>
      <c r="P16" s="42">
        <v>9</v>
      </c>
      <c r="Q16" s="142"/>
      <c r="R16" s="140"/>
      <c r="S16" s="138"/>
    </row>
    <row r="17" spans="1:19" ht="10.5" customHeight="1" x14ac:dyDescent="0.2">
      <c r="A17" s="138"/>
      <c r="B17" s="141"/>
      <c r="C17" s="142"/>
      <c r="D17" s="43"/>
      <c r="E17" s="44" t="s">
        <v>93</v>
      </c>
      <c r="F17" s="45"/>
      <c r="G17" s="142"/>
      <c r="H17" s="141"/>
      <c r="I17" s="138"/>
      <c r="K17" s="138"/>
      <c r="L17" s="141"/>
      <c r="M17" s="142"/>
      <c r="N17" s="43">
        <v>11</v>
      </c>
      <c r="O17" s="44" t="s">
        <v>93</v>
      </c>
      <c r="P17" s="45">
        <v>13</v>
      </c>
      <c r="Q17" s="142"/>
      <c r="R17" s="141"/>
      <c r="S17" s="138"/>
    </row>
    <row r="18" spans="1:19" ht="10.5" customHeight="1" x14ac:dyDescent="0.2">
      <c r="A18" s="138" t="s">
        <v>94</v>
      </c>
      <c r="B18" s="139" t="s">
        <v>88</v>
      </c>
      <c r="C18" s="144">
        <f>IF(D18="","",IF(D23&gt;F23,1,0)+IF(D22&gt;F22,1,0)+IF(D20&gt;F20,1,0)+IF(D19&gt;F19,1,0)+IF(D18&gt;F18,1,0))</f>
        <v>3</v>
      </c>
      <c r="D18" s="37">
        <v>7</v>
      </c>
      <c r="E18" s="38" t="s">
        <v>79</v>
      </c>
      <c r="F18" s="39">
        <v>11</v>
      </c>
      <c r="G18" s="144">
        <f>IF(D18="","",IF(D23&lt;F23,1,0)+IF(D22&lt;F22,1,0)+IF(D20&lt;F20,1,0)+IF(D19&lt;F19,1,0)+IF(D18&lt;F18,1,0))</f>
        <v>1</v>
      </c>
      <c r="H18" s="139" t="s">
        <v>105</v>
      </c>
      <c r="I18" s="138" t="s">
        <v>100</v>
      </c>
      <c r="K18" s="138" t="s">
        <v>100</v>
      </c>
      <c r="L18" s="139" t="s">
        <v>86</v>
      </c>
      <c r="M18" s="144">
        <f>IF(N18="","",IF(N23&gt;P23,1,0)+IF(N22&gt;P22,1,0)+IF(N20&gt;P20,1,0)+IF(N19&gt;P19,1,0)+IF(N18&gt;P18,1,0))</f>
        <v>3</v>
      </c>
      <c r="N18" s="37">
        <v>9</v>
      </c>
      <c r="O18" s="38" t="s">
        <v>93</v>
      </c>
      <c r="P18" s="39">
        <v>11</v>
      </c>
      <c r="Q18" s="144">
        <f>IF(N18="","",IF(N23&lt;P23,1,0)+IF(N22&lt;P22,1,0)+IF(N20&lt;P20,1,0)+IF(N19&lt;P19,1,0)+IF(N18&lt;P18,1,0))</f>
        <v>2</v>
      </c>
      <c r="R18" s="139" t="s">
        <v>77</v>
      </c>
      <c r="S18" s="138" t="s">
        <v>94</v>
      </c>
    </row>
    <row r="19" spans="1:19" ht="10.5" customHeight="1" x14ac:dyDescent="0.2">
      <c r="A19" s="138"/>
      <c r="B19" s="140"/>
      <c r="C19" s="145"/>
      <c r="D19" s="40">
        <v>11</v>
      </c>
      <c r="E19" s="41" t="s">
        <v>93</v>
      </c>
      <c r="F19" s="42">
        <v>9</v>
      </c>
      <c r="G19" s="145"/>
      <c r="H19" s="140"/>
      <c r="I19" s="138"/>
      <c r="K19" s="138"/>
      <c r="L19" s="140"/>
      <c r="M19" s="145"/>
      <c r="N19" s="40">
        <v>8</v>
      </c>
      <c r="O19" s="41" t="s">
        <v>93</v>
      </c>
      <c r="P19" s="42">
        <v>11</v>
      </c>
      <c r="Q19" s="145"/>
      <c r="R19" s="140"/>
      <c r="S19" s="138"/>
    </row>
    <row r="20" spans="1:19" ht="5.25" customHeight="1" x14ac:dyDescent="0.2">
      <c r="A20" s="138"/>
      <c r="B20" s="143"/>
      <c r="C20" s="145"/>
      <c r="D20" s="147">
        <v>11</v>
      </c>
      <c r="E20" s="148" t="s">
        <v>93</v>
      </c>
      <c r="F20" s="149">
        <v>7</v>
      </c>
      <c r="G20" s="145"/>
      <c r="H20" s="143"/>
      <c r="I20" s="138"/>
      <c r="K20" s="138"/>
      <c r="L20" s="143"/>
      <c r="M20" s="145"/>
      <c r="N20" s="147">
        <v>11</v>
      </c>
      <c r="O20" s="148" t="s">
        <v>93</v>
      </c>
      <c r="P20" s="149">
        <v>6</v>
      </c>
      <c r="Q20" s="145"/>
      <c r="R20" s="143"/>
      <c r="S20" s="138"/>
    </row>
    <row r="21" spans="1:19" ht="5.25" customHeight="1" x14ac:dyDescent="0.2">
      <c r="A21" s="138"/>
      <c r="B21" s="150" t="s">
        <v>90</v>
      </c>
      <c r="C21" s="145"/>
      <c r="D21" s="147"/>
      <c r="E21" s="148"/>
      <c r="F21" s="149"/>
      <c r="G21" s="145"/>
      <c r="H21" s="150" t="s">
        <v>106</v>
      </c>
      <c r="I21" s="138"/>
      <c r="K21" s="138"/>
      <c r="L21" s="150" t="s">
        <v>109</v>
      </c>
      <c r="M21" s="145"/>
      <c r="N21" s="147"/>
      <c r="O21" s="148"/>
      <c r="P21" s="149"/>
      <c r="Q21" s="145"/>
      <c r="R21" s="150" t="s">
        <v>110</v>
      </c>
      <c r="S21" s="138"/>
    </row>
    <row r="22" spans="1:19" ht="10.5" customHeight="1" x14ac:dyDescent="0.2">
      <c r="A22" s="138"/>
      <c r="B22" s="140"/>
      <c r="C22" s="145"/>
      <c r="D22" s="40">
        <v>11</v>
      </c>
      <c r="E22" s="41" t="s">
        <v>79</v>
      </c>
      <c r="F22" s="42">
        <v>5</v>
      </c>
      <c r="G22" s="145"/>
      <c r="H22" s="140"/>
      <c r="I22" s="138"/>
      <c r="K22" s="138"/>
      <c r="L22" s="140"/>
      <c r="M22" s="145"/>
      <c r="N22" s="40">
        <v>11</v>
      </c>
      <c r="O22" s="41" t="s">
        <v>79</v>
      </c>
      <c r="P22" s="42">
        <v>5</v>
      </c>
      <c r="Q22" s="145"/>
      <c r="R22" s="140"/>
      <c r="S22" s="138"/>
    </row>
    <row r="23" spans="1:19" ht="10.5" customHeight="1" x14ac:dyDescent="0.2">
      <c r="A23" s="138"/>
      <c r="B23" s="141"/>
      <c r="C23" s="146"/>
      <c r="D23" s="43"/>
      <c r="E23" s="44" t="s">
        <v>79</v>
      </c>
      <c r="F23" s="45"/>
      <c r="G23" s="146"/>
      <c r="H23" s="141"/>
      <c r="I23" s="138"/>
      <c r="K23" s="138"/>
      <c r="L23" s="141"/>
      <c r="M23" s="146"/>
      <c r="N23" s="43">
        <v>11</v>
      </c>
      <c r="O23" s="44" t="s">
        <v>79</v>
      </c>
      <c r="P23" s="45">
        <v>4</v>
      </c>
      <c r="Q23" s="146"/>
      <c r="R23" s="141"/>
      <c r="S23" s="138"/>
    </row>
    <row r="24" spans="1:19" ht="10.5" customHeight="1" x14ac:dyDescent="0.2">
      <c r="A24" s="138">
        <v>4</v>
      </c>
      <c r="B24" s="139" t="s">
        <v>87</v>
      </c>
      <c r="C24" s="142">
        <f>IF(D24="","",IF(D28&gt;F28,1,0)+IF(D27&gt;F27,1,0)+IF(D26&gt;F26,1,0)+IF(D25&gt;F25,1,0)+IF(D24&gt;F24,1,0))</f>
        <v>3</v>
      </c>
      <c r="D24" s="37">
        <v>11</v>
      </c>
      <c r="E24" s="38" t="s">
        <v>79</v>
      </c>
      <c r="F24" s="39">
        <v>4</v>
      </c>
      <c r="G24" s="142">
        <f>IF(D24="","",IF(D28&lt;F28,1,0)+IF(D27&lt;F27,1,0)+IF(D26&lt;F26,1,0)+IF(D25&lt;F25,1,0)+IF(D24&lt;F24,1,0))</f>
        <v>0</v>
      </c>
      <c r="H24" s="139" t="s">
        <v>106</v>
      </c>
      <c r="I24" s="138">
        <v>4</v>
      </c>
      <c r="K24" s="138">
        <v>4</v>
      </c>
      <c r="L24" s="139" t="s">
        <v>89</v>
      </c>
      <c r="M24" s="142">
        <f>IF(N24="","",IF(N28&gt;P28,1,0)+IF(N27&gt;P27,1,0)+IF(N26&gt;P26,1,0)+IF(N25&gt;P25,1,0)+IF(N24&gt;P24,1,0))</f>
        <v>3</v>
      </c>
      <c r="N24" s="37">
        <v>11</v>
      </c>
      <c r="O24" s="38" t="s">
        <v>93</v>
      </c>
      <c r="P24" s="39">
        <v>2</v>
      </c>
      <c r="Q24" s="142">
        <f>IF(N24="","",IF(N28&lt;P28,1,0)+IF(N27&lt;P27,1,0)+IF(N26&lt;P26,1,0)+IF(N25&lt;P25,1,0)+IF(N24&lt;P24,1,0))</f>
        <v>0</v>
      </c>
      <c r="R24" s="139" t="s">
        <v>112</v>
      </c>
      <c r="S24" s="138">
        <v>4</v>
      </c>
    </row>
    <row r="25" spans="1:19" ht="10.5" customHeight="1" x14ac:dyDescent="0.2">
      <c r="A25" s="138"/>
      <c r="B25" s="140"/>
      <c r="C25" s="142"/>
      <c r="D25" s="40">
        <v>11</v>
      </c>
      <c r="E25" s="41" t="s">
        <v>79</v>
      </c>
      <c r="F25" s="42">
        <v>9</v>
      </c>
      <c r="G25" s="142"/>
      <c r="H25" s="140"/>
      <c r="I25" s="138"/>
      <c r="K25" s="138"/>
      <c r="L25" s="140"/>
      <c r="M25" s="142"/>
      <c r="N25" s="40">
        <v>11</v>
      </c>
      <c r="O25" s="41" t="s">
        <v>79</v>
      </c>
      <c r="P25" s="42">
        <v>9</v>
      </c>
      <c r="Q25" s="142"/>
      <c r="R25" s="140"/>
      <c r="S25" s="138"/>
    </row>
    <row r="26" spans="1:19" ht="10.5" customHeight="1" x14ac:dyDescent="0.2">
      <c r="A26" s="138"/>
      <c r="B26" s="140"/>
      <c r="C26" s="142"/>
      <c r="D26" s="40">
        <v>11</v>
      </c>
      <c r="E26" s="41" t="s">
        <v>79</v>
      </c>
      <c r="F26" s="42">
        <v>7</v>
      </c>
      <c r="G26" s="142"/>
      <c r="H26" s="140"/>
      <c r="I26" s="138"/>
      <c r="K26" s="138"/>
      <c r="L26" s="140"/>
      <c r="M26" s="142"/>
      <c r="N26" s="40">
        <v>11</v>
      </c>
      <c r="O26" s="41" t="s">
        <v>79</v>
      </c>
      <c r="P26" s="42">
        <v>2</v>
      </c>
      <c r="Q26" s="142"/>
      <c r="R26" s="140"/>
      <c r="S26" s="138"/>
    </row>
    <row r="27" spans="1:19" ht="10.5" customHeight="1" x14ac:dyDescent="0.2">
      <c r="A27" s="138"/>
      <c r="B27" s="140"/>
      <c r="C27" s="142"/>
      <c r="D27" s="40"/>
      <c r="E27" s="41" t="s">
        <v>79</v>
      </c>
      <c r="F27" s="42"/>
      <c r="G27" s="142"/>
      <c r="H27" s="140"/>
      <c r="I27" s="138"/>
      <c r="K27" s="138"/>
      <c r="L27" s="140"/>
      <c r="M27" s="142"/>
      <c r="N27" s="40"/>
      <c r="O27" s="41" t="s">
        <v>79</v>
      </c>
      <c r="P27" s="42"/>
      <c r="Q27" s="142"/>
      <c r="R27" s="140"/>
      <c r="S27" s="138"/>
    </row>
    <row r="28" spans="1:19" ht="10.5" customHeight="1" x14ac:dyDescent="0.2">
      <c r="A28" s="138"/>
      <c r="B28" s="141"/>
      <c r="C28" s="142"/>
      <c r="D28" s="43"/>
      <c r="E28" s="44" t="s">
        <v>79</v>
      </c>
      <c r="F28" s="45"/>
      <c r="G28" s="142"/>
      <c r="H28" s="141"/>
      <c r="I28" s="138"/>
      <c r="K28" s="138"/>
      <c r="L28" s="141"/>
      <c r="M28" s="142"/>
      <c r="N28" s="43"/>
      <c r="O28" s="44" t="s">
        <v>79</v>
      </c>
      <c r="P28" s="45"/>
      <c r="Q28" s="142"/>
      <c r="R28" s="141"/>
      <c r="S28" s="138"/>
    </row>
    <row r="29" spans="1:19" ht="10.5" customHeight="1" x14ac:dyDescent="0.2">
      <c r="A29" s="138" t="s">
        <v>95</v>
      </c>
      <c r="B29" s="139" t="s">
        <v>90</v>
      </c>
      <c r="C29" s="142">
        <f>IF(D29="","",IF(D33&gt;F33,1,0)+IF(D32&gt;F32,1,0)+IF(D31&gt;F31,1,0)+IF(D30&gt;F30,1,0)+IF(D29&gt;F29,1,0))</f>
        <v>3</v>
      </c>
      <c r="D29" s="37">
        <v>11</v>
      </c>
      <c r="E29" s="38" t="s">
        <v>93</v>
      </c>
      <c r="F29" s="39">
        <v>0</v>
      </c>
      <c r="G29" s="142">
        <f>IF(D29="","",IF(D33&lt;F33,1,0)+IF(D32&lt;F32,1,0)+IF(D31&lt;F31,1,0)+IF(D30&lt;F30,1,0)+IF(D29&lt;F29,1,0))</f>
        <v>0</v>
      </c>
      <c r="H29" s="139" t="s">
        <v>107</v>
      </c>
      <c r="I29" s="138" t="s">
        <v>95</v>
      </c>
      <c r="K29" s="138" t="s">
        <v>95</v>
      </c>
      <c r="L29" s="139" t="s">
        <v>109</v>
      </c>
      <c r="M29" s="142" t="str">
        <f>IF(N29="","",IF(N33&gt;P33,1,0)+IF(N32&gt;P32,1,0)+IF(N31&gt;P31,1,0)+IF(N30&gt;P30,1,0)+IF(N29&gt;P29,1,0))</f>
        <v/>
      </c>
      <c r="N29" s="37"/>
      <c r="O29" s="38" t="s">
        <v>93</v>
      </c>
      <c r="P29" s="39"/>
      <c r="Q29" s="142" t="str">
        <f>IF(N29="","",IF(N33&lt;P33,1,0)+IF(N32&lt;P32,1,0)+IF(N31&lt;P31,1,0)+IF(N30&lt;P30,1,0)+IF(N29&lt;P29,1,0))</f>
        <v/>
      </c>
      <c r="R29" s="139" t="s">
        <v>77</v>
      </c>
      <c r="S29" s="138" t="s">
        <v>95</v>
      </c>
    </row>
    <row r="30" spans="1:19" ht="10.5" customHeight="1" x14ac:dyDescent="0.2">
      <c r="A30" s="138"/>
      <c r="B30" s="140"/>
      <c r="C30" s="142"/>
      <c r="D30" s="40">
        <v>11</v>
      </c>
      <c r="E30" s="41" t="s">
        <v>79</v>
      </c>
      <c r="F30" s="42">
        <v>8</v>
      </c>
      <c r="G30" s="142"/>
      <c r="H30" s="140"/>
      <c r="I30" s="138"/>
      <c r="K30" s="138"/>
      <c r="L30" s="140"/>
      <c r="M30" s="142"/>
      <c r="N30" s="40"/>
      <c r="O30" s="41" t="s">
        <v>79</v>
      </c>
      <c r="P30" s="42"/>
      <c r="Q30" s="142"/>
      <c r="R30" s="140"/>
      <c r="S30" s="138"/>
    </row>
    <row r="31" spans="1:19" ht="10.5" customHeight="1" x14ac:dyDescent="0.2">
      <c r="A31" s="138"/>
      <c r="B31" s="140"/>
      <c r="C31" s="142"/>
      <c r="D31" s="40">
        <v>11</v>
      </c>
      <c r="E31" s="41" t="s">
        <v>79</v>
      </c>
      <c r="F31" s="42">
        <v>4</v>
      </c>
      <c r="G31" s="142"/>
      <c r="H31" s="140"/>
      <c r="I31" s="138"/>
      <c r="K31" s="138"/>
      <c r="L31" s="140"/>
      <c r="M31" s="142"/>
      <c r="N31" s="40"/>
      <c r="O31" s="41" t="s">
        <v>79</v>
      </c>
      <c r="P31" s="42"/>
      <c r="Q31" s="142"/>
      <c r="R31" s="140"/>
      <c r="S31" s="138"/>
    </row>
    <row r="32" spans="1:19" ht="10.5" customHeight="1" x14ac:dyDescent="0.2">
      <c r="A32" s="138"/>
      <c r="B32" s="140"/>
      <c r="C32" s="142"/>
      <c r="D32" s="40"/>
      <c r="E32" s="41" t="s">
        <v>79</v>
      </c>
      <c r="F32" s="42"/>
      <c r="G32" s="142"/>
      <c r="H32" s="140"/>
      <c r="I32" s="138"/>
      <c r="K32" s="138"/>
      <c r="L32" s="140"/>
      <c r="M32" s="142"/>
      <c r="N32" s="40"/>
      <c r="O32" s="41" t="s">
        <v>79</v>
      </c>
      <c r="P32" s="42"/>
      <c r="Q32" s="142"/>
      <c r="R32" s="140"/>
      <c r="S32" s="138"/>
    </row>
    <row r="33" spans="1:19" ht="10.5" customHeight="1" x14ac:dyDescent="0.2">
      <c r="A33" s="138"/>
      <c r="B33" s="141"/>
      <c r="C33" s="142"/>
      <c r="D33" s="43"/>
      <c r="E33" s="44" t="s">
        <v>79</v>
      </c>
      <c r="F33" s="45"/>
      <c r="G33" s="142"/>
      <c r="H33" s="141"/>
      <c r="I33" s="138"/>
      <c r="K33" s="138"/>
      <c r="L33" s="141"/>
      <c r="M33" s="142"/>
      <c r="N33" s="43"/>
      <c r="O33" s="44" t="s">
        <v>79</v>
      </c>
      <c r="P33" s="45"/>
      <c r="Q33" s="142"/>
      <c r="R33" s="141"/>
      <c r="S33" s="138"/>
    </row>
    <row r="34" spans="1:19" ht="15" customHeight="1" x14ac:dyDescent="0.2"/>
    <row r="35" spans="1:19" ht="15" customHeight="1" x14ac:dyDescent="0.2">
      <c r="A35" s="133" t="s">
        <v>82</v>
      </c>
      <c r="B35" s="133"/>
      <c r="C35" s="133"/>
      <c r="D35" s="34"/>
    </row>
    <row r="36" spans="1:19" ht="17.25" customHeight="1" x14ac:dyDescent="0.2">
      <c r="A36" s="134" t="s">
        <v>72</v>
      </c>
      <c r="B36" s="134"/>
      <c r="C36" s="134"/>
      <c r="D36" s="35"/>
      <c r="E36" s="35" t="s">
        <v>73</v>
      </c>
      <c r="F36" s="35"/>
      <c r="G36" s="134" t="s">
        <v>72</v>
      </c>
      <c r="H36" s="134"/>
      <c r="I36" s="134"/>
      <c r="K36" s="134" t="s">
        <v>72</v>
      </c>
      <c r="L36" s="134"/>
      <c r="M36" s="134"/>
      <c r="N36" s="35"/>
      <c r="O36" s="35" t="s">
        <v>73</v>
      </c>
      <c r="P36" s="35"/>
      <c r="Q36" s="134" t="s">
        <v>72</v>
      </c>
      <c r="R36" s="134"/>
      <c r="S36" s="134"/>
    </row>
    <row r="37" spans="1:19" ht="24" customHeight="1" x14ac:dyDescent="0.2">
      <c r="A37" s="135" t="str">
        <f>A7</f>
        <v>高松商</v>
      </c>
      <c r="B37" s="136"/>
      <c r="C37" s="137"/>
      <c r="D37" s="46">
        <f>COUNTIF(C38:C63,3)</f>
        <v>3</v>
      </c>
      <c r="E37" s="36" t="s">
        <v>24</v>
      </c>
      <c r="F37" s="47">
        <f>COUNTIF(G38:G63,3)</f>
        <v>1</v>
      </c>
      <c r="G37" s="135" t="str">
        <f>Q7</f>
        <v>高瀬</v>
      </c>
      <c r="H37" s="136"/>
      <c r="I37" s="137"/>
      <c r="K37" s="135" t="str">
        <f>K7</f>
        <v>高中央</v>
      </c>
      <c r="L37" s="136"/>
      <c r="M37" s="137"/>
      <c r="N37" s="46">
        <f>COUNTIF(M38:M63,3)</f>
        <v>3</v>
      </c>
      <c r="O37" s="36" t="s">
        <v>113</v>
      </c>
      <c r="P37" s="47">
        <f>COUNTIF(Q38:Q63,3)</f>
        <v>2</v>
      </c>
      <c r="Q37" s="135" t="str">
        <f>G7</f>
        <v>善一</v>
      </c>
      <c r="R37" s="136"/>
      <c r="S37" s="137"/>
    </row>
    <row r="38" spans="1:19" ht="10.5" customHeight="1" x14ac:dyDescent="0.2">
      <c r="A38" s="138" t="s">
        <v>74</v>
      </c>
      <c r="B38" s="139" t="s">
        <v>88</v>
      </c>
      <c r="C38" s="142">
        <f>IF(D38="","",IF(D42&gt;F42,1,0)+IF(D41&gt;F41,1,0)+IF(D40&gt;F40,1,0)+IF(D39&gt;F39,1,0)+IF(D38&gt;F38,1,0))</f>
        <v>3</v>
      </c>
      <c r="D38" s="37">
        <v>11</v>
      </c>
      <c r="E38" s="38" t="s">
        <v>79</v>
      </c>
      <c r="F38" s="39">
        <v>9</v>
      </c>
      <c r="G38" s="142">
        <f>IF(D38="","",IF(D42&lt;F42,1,0)+IF(D41&lt;F41,1,0)+IF(D40&lt;F40,1,0)+IF(D39&lt;F39,1,0)+IF(D38&lt;F38,1,0))</f>
        <v>0</v>
      </c>
      <c r="H38" s="139" t="s">
        <v>110</v>
      </c>
      <c r="I38" s="138" t="s">
        <v>96</v>
      </c>
      <c r="K38" s="138" t="s">
        <v>96</v>
      </c>
      <c r="L38" s="139" t="s">
        <v>86</v>
      </c>
      <c r="M38" s="142">
        <f>IF(N38="","",IF(N42&gt;P42,1,0)+IF(N41&gt;P41,1,0)+IF(N40&gt;P40,1,0)+IF(N39&gt;P39,1,0)+IF(N38&gt;P38,1,0))</f>
        <v>3</v>
      </c>
      <c r="N38" s="37">
        <v>11</v>
      </c>
      <c r="O38" s="38" t="s">
        <v>93</v>
      </c>
      <c r="P38" s="39">
        <v>3</v>
      </c>
      <c r="Q38" s="142">
        <f>IF(N38="","",IF(N42&lt;P42,1,0)+IF(N41&lt;P41,1,0)+IF(N40&lt;P40,1,0)+IF(N39&lt;P39,1,0)+IF(N38&lt;P38,1,0))</f>
        <v>0</v>
      </c>
      <c r="R38" s="139" t="s">
        <v>107</v>
      </c>
      <c r="S38" s="138" t="s">
        <v>96</v>
      </c>
    </row>
    <row r="39" spans="1:19" ht="10.5" customHeight="1" x14ac:dyDescent="0.2">
      <c r="A39" s="138"/>
      <c r="B39" s="140"/>
      <c r="C39" s="142"/>
      <c r="D39" s="40">
        <v>11</v>
      </c>
      <c r="E39" s="41" t="s">
        <v>81</v>
      </c>
      <c r="F39" s="42">
        <v>8</v>
      </c>
      <c r="G39" s="142"/>
      <c r="H39" s="140"/>
      <c r="I39" s="138"/>
      <c r="K39" s="138"/>
      <c r="L39" s="140"/>
      <c r="M39" s="142"/>
      <c r="N39" s="40">
        <v>12</v>
      </c>
      <c r="O39" s="41" t="s">
        <v>81</v>
      </c>
      <c r="P39" s="42">
        <v>10</v>
      </c>
      <c r="Q39" s="142"/>
      <c r="R39" s="140"/>
      <c r="S39" s="138"/>
    </row>
    <row r="40" spans="1:19" ht="10.5" customHeight="1" x14ac:dyDescent="0.2">
      <c r="A40" s="138"/>
      <c r="B40" s="140"/>
      <c r="C40" s="142"/>
      <c r="D40" s="40">
        <v>11</v>
      </c>
      <c r="E40" s="41" t="s">
        <v>81</v>
      </c>
      <c r="F40" s="42">
        <v>8</v>
      </c>
      <c r="G40" s="142"/>
      <c r="H40" s="140"/>
      <c r="I40" s="138"/>
      <c r="K40" s="138"/>
      <c r="L40" s="140"/>
      <c r="M40" s="142"/>
      <c r="N40" s="40">
        <v>11</v>
      </c>
      <c r="O40" s="41" t="s">
        <v>81</v>
      </c>
      <c r="P40" s="42">
        <v>4</v>
      </c>
      <c r="Q40" s="142"/>
      <c r="R40" s="140"/>
      <c r="S40" s="138"/>
    </row>
    <row r="41" spans="1:19" ht="10.5" customHeight="1" x14ac:dyDescent="0.2">
      <c r="A41" s="138"/>
      <c r="B41" s="140"/>
      <c r="C41" s="142"/>
      <c r="D41" s="40"/>
      <c r="E41" s="41" t="s">
        <v>81</v>
      </c>
      <c r="F41" s="42"/>
      <c r="G41" s="142"/>
      <c r="H41" s="140"/>
      <c r="I41" s="138"/>
      <c r="K41" s="138"/>
      <c r="L41" s="140"/>
      <c r="M41" s="142"/>
      <c r="N41" s="40"/>
      <c r="O41" s="41" t="s">
        <v>81</v>
      </c>
      <c r="P41" s="42"/>
      <c r="Q41" s="142"/>
      <c r="R41" s="140"/>
      <c r="S41" s="138"/>
    </row>
    <row r="42" spans="1:19" ht="10.5" customHeight="1" x14ac:dyDescent="0.2">
      <c r="A42" s="138"/>
      <c r="B42" s="141"/>
      <c r="C42" s="142"/>
      <c r="D42" s="43"/>
      <c r="E42" s="44" t="s">
        <v>81</v>
      </c>
      <c r="F42" s="45"/>
      <c r="G42" s="142"/>
      <c r="H42" s="141"/>
      <c r="I42" s="138"/>
      <c r="K42" s="138"/>
      <c r="L42" s="141"/>
      <c r="M42" s="142"/>
      <c r="N42" s="43"/>
      <c r="O42" s="44" t="s">
        <v>81</v>
      </c>
      <c r="P42" s="45"/>
      <c r="Q42" s="142"/>
      <c r="R42" s="141"/>
      <c r="S42" s="138"/>
    </row>
    <row r="43" spans="1:19" ht="10.5" customHeight="1" x14ac:dyDescent="0.2">
      <c r="A43" s="138">
        <v>2</v>
      </c>
      <c r="B43" s="139" t="s">
        <v>103</v>
      </c>
      <c r="C43" s="142">
        <f>IF(D43="","",IF(D47&gt;F47,1,0)+IF(D46&gt;F46,1,0)+IF(D45&gt;F45,1,0)+IF(D44&gt;F44,1,0)+IF(D43&gt;F43,1,0))</f>
        <v>2</v>
      </c>
      <c r="D43" s="37">
        <v>9</v>
      </c>
      <c r="E43" s="38" t="s">
        <v>79</v>
      </c>
      <c r="F43" s="39">
        <v>11</v>
      </c>
      <c r="G43" s="142">
        <f>IF(D43="","",IF(D47&lt;F47,1,0)+IF(D46&lt;F46,1,0)+IF(D45&lt;F45,1,0)+IF(D44&lt;F44,1,0)+IF(D43&lt;F43,1,0))</f>
        <v>3</v>
      </c>
      <c r="H43" s="139" t="s">
        <v>111</v>
      </c>
      <c r="I43" s="138">
        <v>2</v>
      </c>
      <c r="K43" s="138">
        <v>2</v>
      </c>
      <c r="L43" s="139" t="s">
        <v>108</v>
      </c>
      <c r="M43" s="142">
        <f>IF(N43="","",IF(N47&gt;P47,1,0)+IF(N46&gt;P46,1,0)+IF(N45&gt;P45,1,0)+IF(N44&gt;P44,1,0)+IF(N43&gt;P43,1,0))</f>
        <v>2</v>
      </c>
      <c r="N43" s="37">
        <v>2</v>
      </c>
      <c r="O43" s="38" t="s">
        <v>79</v>
      </c>
      <c r="P43" s="39">
        <v>11</v>
      </c>
      <c r="Q43" s="142">
        <f>IF(N43="","",IF(N47&lt;P47,1,0)+IF(N46&lt;P46,1,0)+IF(N45&lt;P45,1,0)+IF(N44&lt;P44,1,0)+IF(N43&lt;P43,1,0))</f>
        <v>3</v>
      </c>
      <c r="R43" s="139" t="s">
        <v>105</v>
      </c>
      <c r="S43" s="138">
        <v>2</v>
      </c>
    </row>
    <row r="44" spans="1:19" ht="10.5" customHeight="1" x14ac:dyDescent="0.2">
      <c r="A44" s="138"/>
      <c r="B44" s="140"/>
      <c r="C44" s="142"/>
      <c r="D44" s="40">
        <v>7</v>
      </c>
      <c r="E44" s="41" t="s">
        <v>79</v>
      </c>
      <c r="F44" s="42">
        <v>11</v>
      </c>
      <c r="G44" s="142"/>
      <c r="H44" s="140"/>
      <c r="I44" s="138"/>
      <c r="K44" s="138"/>
      <c r="L44" s="140"/>
      <c r="M44" s="142"/>
      <c r="N44" s="40">
        <v>12</v>
      </c>
      <c r="O44" s="41" t="s">
        <v>79</v>
      </c>
      <c r="P44" s="42">
        <v>5</v>
      </c>
      <c r="Q44" s="142"/>
      <c r="R44" s="140"/>
      <c r="S44" s="138"/>
    </row>
    <row r="45" spans="1:19" ht="10.5" customHeight="1" x14ac:dyDescent="0.2">
      <c r="A45" s="138"/>
      <c r="B45" s="140"/>
      <c r="C45" s="142"/>
      <c r="D45" s="40">
        <v>11</v>
      </c>
      <c r="E45" s="41" t="s">
        <v>79</v>
      </c>
      <c r="F45" s="42">
        <v>6</v>
      </c>
      <c r="G45" s="142"/>
      <c r="H45" s="140"/>
      <c r="I45" s="138"/>
      <c r="K45" s="138"/>
      <c r="L45" s="140"/>
      <c r="M45" s="142"/>
      <c r="N45" s="40">
        <v>11</v>
      </c>
      <c r="O45" s="41" t="s">
        <v>79</v>
      </c>
      <c r="P45" s="42">
        <v>5</v>
      </c>
      <c r="Q45" s="142"/>
      <c r="R45" s="140"/>
      <c r="S45" s="138"/>
    </row>
    <row r="46" spans="1:19" ht="10.5" customHeight="1" x14ac:dyDescent="0.2">
      <c r="A46" s="138"/>
      <c r="B46" s="140"/>
      <c r="C46" s="142"/>
      <c r="D46" s="40">
        <v>11</v>
      </c>
      <c r="E46" s="41" t="s">
        <v>79</v>
      </c>
      <c r="F46" s="42">
        <v>8</v>
      </c>
      <c r="G46" s="142"/>
      <c r="H46" s="140"/>
      <c r="I46" s="138"/>
      <c r="K46" s="138"/>
      <c r="L46" s="140"/>
      <c r="M46" s="142"/>
      <c r="N46" s="40">
        <v>3</v>
      </c>
      <c r="O46" s="41" t="s">
        <v>79</v>
      </c>
      <c r="P46" s="42">
        <v>11</v>
      </c>
      <c r="Q46" s="142"/>
      <c r="R46" s="140"/>
      <c r="S46" s="138"/>
    </row>
    <row r="47" spans="1:19" ht="10.5" customHeight="1" x14ac:dyDescent="0.2">
      <c r="A47" s="138"/>
      <c r="B47" s="141"/>
      <c r="C47" s="142"/>
      <c r="D47" s="43">
        <v>4</v>
      </c>
      <c r="E47" s="44" t="s">
        <v>79</v>
      </c>
      <c r="F47" s="45">
        <v>11</v>
      </c>
      <c r="G47" s="142"/>
      <c r="H47" s="141"/>
      <c r="I47" s="138"/>
      <c r="K47" s="138"/>
      <c r="L47" s="141"/>
      <c r="M47" s="142"/>
      <c r="N47" s="43">
        <v>9</v>
      </c>
      <c r="O47" s="44" t="s">
        <v>79</v>
      </c>
      <c r="P47" s="45">
        <v>11</v>
      </c>
      <c r="Q47" s="142"/>
      <c r="R47" s="141"/>
      <c r="S47" s="138"/>
    </row>
    <row r="48" spans="1:19" ht="10.5" customHeight="1" x14ac:dyDescent="0.2">
      <c r="A48" s="138" t="s">
        <v>98</v>
      </c>
      <c r="B48" s="139" t="s">
        <v>88</v>
      </c>
      <c r="C48" s="144">
        <f>IF(D48="","",IF(D53&gt;F53,1,0)+IF(D52&gt;F52,1,0)+IF(D50&gt;F50,1,0)+IF(D49&gt;F49,1,0)+IF(D48&gt;F48,1,0))</f>
        <v>3</v>
      </c>
      <c r="D48" s="37">
        <v>13</v>
      </c>
      <c r="E48" s="38" t="s">
        <v>79</v>
      </c>
      <c r="F48" s="39">
        <v>11</v>
      </c>
      <c r="G48" s="144">
        <f>IF(D48="","",IF(D53&lt;F53,1,0)+IF(D52&lt;F52,1,0)+IF(D50&lt;F50,1,0)+IF(D49&lt;F49,1,0)+IF(D48&lt;F48,1,0))</f>
        <v>0</v>
      </c>
      <c r="H48" s="139" t="s">
        <v>77</v>
      </c>
      <c r="I48" s="138" t="s">
        <v>94</v>
      </c>
      <c r="K48" s="138" t="s">
        <v>94</v>
      </c>
      <c r="L48" s="139" t="s">
        <v>86</v>
      </c>
      <c r="M48" s="144">
        <f>IF(N48="","",IF(N53&gt;P53,1,0)+IF(N52&gt;P52,1,0)+IF(N50&gt;P50,1,0)+IF(N49&gt;P49,1,0)+IF(N48&gt;P48,1,0))</f>
        <v>3</v>
      </c>
      <c r="N48" s="37">
        <v>11</v>
      </c>
      <c r="O48" s="38" t="s">
        <v>93</v>
      </c>
      <c r="P48" s="39">
        <v>9</v>
      </c>
      <c r="Q48" s="144">
        <f>IF(N48="","",IF(N53&lt;P53,1,0)+IF(N52&lt;P52,1,0)+IF(N50&lt;P50,1,0)+IF(N49&lt;P49,1,0)+IF(N48&lt;P48,1,0))</f>
        <v>0</v>
      </c>
      <c r="R48" s="139" t="s">
        <v>105</v>
      </c>
      <c r="S48" s="138" t="s">
        <v>100</v>
      </c>
    </row>
    <row r="49" spans="1:19" ht="10.5" customHeight="1" x14ac:dyDescent="0.2">
      <c r="A49" s="138"/>
      <c r="B49" s="140"/>
      <c r="C49" s="145"/>
      <c r="D49" s="40">
        <v>11</v>
      </c>
      <c r="E49" s="41" t="s">
        <v>81</v>
      </c>
      <c r="F49" s="42">
        <v>6</v>
      </c>
      <c r="G49" s="145"/>
      <c r="H49" s="140"/>
      <c r="I49" s="138"/>
      <c r="K49" s="138"/>
      <c r="L49" s="140"/>
      <c r="M49" s="145"/>
      <c r="N49" s="40">
        <v>11</v>
      </c>
      <c r="O49" s="41" t="s">
        <v>81</v>
      </c>
      <c r="P49" s="42">
        <v>7</v>
      </c>
      <c r="Q49" s="145"/>
      <c r="R49" s="140"/>
      <c r="S49" s="138"/>
    </row>
    <row r="50" spans="1:19" ht="5.25" customHeight="1" x14ac:dyDescent="0.2">
      <c r="A50" s="138"/>
      <c r="B50" s="143"/>
      <c r="C50" s="145"/>
      <c r="D50" s="147">
        <v>11</v>
      </c>
      <c r="E50" s="148" t="s">
        <v>81</v>
      </c>
      <c r="F50" s="149">
        <v>8</v>
      </c>
      <c r="G50" s="145"/>
      <c r="H50" s="143"/>
      <c r="I50" s="138"/>
      <c r="K50" s="138"/>
      <c r="L50" s="143"/>
      <c r="M50" s="145"/>
      <c r="N50" s="147">
        <v>11</v>
      </c>
      <c r="O50" s="148" t="s">
        <v>81</v>
      </c>
      <c r="P50" s="149">
        <v>7</v>
      </c>
      <c r="Q50" s="145"/>
      <c r="R50" s="143"/>
      <c r="S50" s="138"/>
    </row>
    <row r="51" spans="1:19" ht="5.25" customHeight="1" x14ac:dyDescent="0.2">
      <c r="A51" s="138"/>
      <c r="B51" s="150" t="s">
        <v>90</v>
      </c>
      <c r="C51" s="145"/>
      <c r="D51" s="147"/>
      <c r="E51" s="148"/>
      <c r="F51" s="149"/>
      <c r="G51" s="145"/>
      <c r="H51" s="150" t="s">
        <v>110</v>
      </c>
      <c r="I51" s="138"/>
      <c r="K51" s="138"/>
      <c r="L51" s="150" t="s">
        <v>109</v>
      </c>
      <c r="M51" s="145"/>
      <c r="N51" s="147"/>
      <c r="O51" s="148"/>
      <c r="P51" s="149"/>
      <c r="Q51" s="145"/>
      <c r="R51" s="150" t="s">
        <v>106</v>
      </c>
      <c r="S51" s="138"/>
    </row>
    <row r="52" spans="1:19" ht="10.5" customHeight="1" x14ac:dyDescent="0.2">
      <c r="A52" s="138"/>
      <c r="B52" s="140"/>
      <c r="C52" s="145"/>
      <c r="D52" s="40"/>
      <c r="E52" s="41" t="s">
        <v>79</v>
      </c>
      <c r="F52" s="42"/>
      <c r="G52" s="145"/>
      <c r="H52" s="140"/>
      <c r="I52" s="138"/>
      <c r="K52" s="138"/>
      <c r="L52" s="140"/>
      <c r="M52" s="145"/>
      <c r="N52" s="40"/>
      <c r="O52" s="41" t="s">
        <v>79</v>
      </c>
      <c r="P52" s="42"/>
      <c r="Q52" s="145"/>
      <c r="R52" s="140"/>
      <c r="S52" s="138"/>
    </row>
    <row r="53" spans="1:19" ht="10.5" customHeight="1" x14ac:dyDescent="0.2">
      <c r="A53" s="138"/>
      <c r="B53" s="141"/>
      <c r="C53" s="146"/>
      <c r="D53" s="43"/>
      <c r="E53" s="44" t="s">
        <v>79</v>
      </c>
      <c r="F53" s="45"/>
      <c r="G53" s="146"/>
      <c r="H53" s="141"/>
      <c r="I53" s="138"/>
      <c r="K53" s="138"/>
      <c r="L53" s="141"/>
      <c r="M53" s="146"/>
      <c r="N53" s="43"/>
      <c r="O53" s="44" t="s">
        <v>79</v>
      </c>
      <c r="P53" s="45"/>
      <c r="Q53" s="146"/>
      <c r="R53" s="141"/>
      <c r="S53" s="138"/>
    </row>
    <row r="54" spans="1:19" ht="10.5" customHeight="1" x14ac:dyDescent="0.2">
      <c r="A54" s="138">
        <v>4</v>
      </c>
      <c r="B54" s="139" t="s">
        <v>87</v>
      </c>
      <c r="C54" s="142">
        <f>IF(D54="","",IF(D58&gt;F58,1,0)+IF(D57&gt;F57,1,0)+IF(D56&gt;F56,1,0)+IF(D55&gt;F55,1,0)+IF(D54&gt;F54,1,0))</f>
        <v>3</v>
      </c>
      <c r="D54" s="37">
        <v>11</v>
      </c>
      <c r="E54" s="38" t="s">
        <v>93</v>
      </c>
      <c r="F54" s="39">
        <v>1</v>
      </c>
      <c r="G54" s="142">
        <f>IF(D54="","",IF(D58&lt;F58,1,0)+IF(D57&lt;F57,1,0)+IF(D56&lt;F56,1,0)+IF(D55&lt;F55,1,0)+IF(D54&lt;F54,1,0))</f>
        <v>0</v>
      </c>
      <c r="H54" s="139" t="s">
        <v>112</v>
      </c>
      <c r="I54" s="138">
        <v>4</v>
      </c>
      <c r="K54" s="138">
        <v>4</v>
      </c>
      <c r="L54" s="139" t="s">
        <v>89</v>
      </c>
      <c r="M54" s="142">
        <f>IF(N54="","",IF(N58&gt;P58,1,0)+IF(N57&gt;P57,1,0)+IF(N56&gt;P56,1,0)+IF(N55&gt;P55,1,0)+IF(N54&gt;P54,1,0))</f>
        <v>0</v>
      </c>
      <c r="N54" s="37">
        <v>9</v>
      </c>
      <c r="O54" s="38" t="s">
        <v>79</v>
      </c>
      <c r="P54" s="39">
        <v>11</v>
      </c>
      <c r="Q54" s="142">
        <f>IF(N54="","",IF(N58&lt;P58,1,0)+IF(N57&lt;P57,1,0)+IF(N56&lt;P56,1,0)+IF(N55&lt;P55,1,0)+IF(N54&lt;P54,1,0))</f>
        <v>3</v>
      </c>
      <c r="R54" s="139" t="s">
        <v>104</v>
      </c>
      <c r="S54" s="138">
        <v>4</v>
      </c>
    </row>
    <row r="55" spans="1:19" ht="10.5" customHeight="1" x14ac:dyDescent="0.2">
      <c r="A55" s="138"/>
      <c r="B55" s="140"/>
      <c r="C55" s="142"/>
      <c r="D55" s="40">
        <v>11</v>
      </c>
      <c r="E55" s="41" t="s">
        <v>79</v>
      </c>
      <c r="F55" s="42">
        <v>4</v>
      </c>
      <c r="G55" s="142"/>
      <c r="H55" s="140"/>
      <c r="I55" s="138"/>
      <c r="K55" s="138"/>
      <c r="L55" s="140"/>
      <c r="M55" s="142"/>
      <c r="N55" s="40">
        <v>11</v>
      </c>
      <c r="O55" s="41" t="s">
        <v>79</v>
      </c>
      <c r="P55" s="42">
        <v>13</v>
      </c>
      <c r="Q55" s="142"/>
      <c r="R55" s="140"/>
      <c r="S55" s="138"/>
    </row>
    <row r="56" spans="1:19" ht="10.5" customHeight="1" x14ac:dyDescent="0.2">
      <c r="A56" s="138"/>
      <c r="B56" s="140"/>
      <c r="C56" s="142"/>
      <c r="D56" s="40">
        <v>11</v>
      </c>
      <c r="E56" s="41" t="s">
        <v>79</v>
      </c>
      <c r="F56" s="42">
        <v>3</v>
      </c>
      <c r="G56" s="142"/>
      <c r="H56" s="140"/>
      <c r="I56" s="138"/>
      <c r="K56" s="138"/>
      <c r="L56" s="140"/>
      <c r="M56" s="142"/>
      <c r="N56" s="40">
        <v>7</v>
      </c>
      <c r="O56" s="41" t="s">
        <v>79</v>
      </c>
      <c r="P56" s="42">
        <v>11</v>
      </c>
      <c r="Q56" s="142"/>
      <c r="R56" s="140"/>
      <c r="S56" s="138"/>
    </row>
    <row r="57" spans="1:19" ht="10.5" customHeight="1" x14ac:dyDescent="0.2">
      <c r="A57" s="138"/>
      <c r="B57" s="140"/>
      <c r="C57" s="142"/>
      <c r="D57" s="40"/>
      <c r="E57" s="41" t="s">
        <v>79</v>
      </c>
      <c r="F57" s="42"/>
      <c r="G57" s="142"/>
      <c r="H57" s="140"/>
      <c r="I57" s="138"/>
      <c r="K57" s="138"/>
      <c r="L57" s="140"/>
      <c r="M57" s="142"/>
      <c r="N57" s="40"/>
      <c r="O57" s="41" t="s">
        <v>79</v>
      </c>
      <c r="P57" s="42"/>
      <c r="Q57" s="142"/>
      <c r="R57" s="140"/>
      <c r="S57" s="138"/>
    </row>
    <row r="58" spans="1:19" ht="10.5" customHeight="1" x14ac:dyDescent="0.2">
      <c r="A58" s="138"/>
      <c r="B58" s="141"/>
      <c r="C58" s="142"/>
      <c r="D58" s="43"/>
      <c r="E58" s="44" t="s">
        <v>79</v>
      </c>
      <c r="F58" s="45"/>
      <c r="G58" s="142"/>
      <c r="H58" s="141"/>
      <c r="I58" s="138"/>
      <c r="K58" s="138"/>
      <c r="L58" s="141"/>
      <c r="M58" s="142"/>
      <c r="N58" s="43"/>
      <c r="O58" s="44" t="s">
        <v>79</v>
      </c>
      <c r="P58" s="45"/>
      <c r="Q58" s="142"/>
      <c r="R58" s="141"/>
      <c r="S58" s="138"/>
    </row>
    <row r="59" spans="1:19" ht="10.5" customHeight="1" x14ac:dyDescent="0.2">
      <c r="A59" s="138" t="s">
        <v>95</v>
      </c>
      <c r="B59" s="139" t="s">
        <v>90</v>
      </c>
      <c r="C59" s="142" t="str">
        <f>IF(D59="","",IF(D63&gt;F63,1,0)+IF(D62&gt;F62,1,0)+IF(D61&gt;F61,1,0)+IF(D60&gt;F60,1,0)+IF(D59&gt;F59,1,0))</f>
        <v/>
      </c>
      <c r="D59" s="37"/>
      <c r="E59" s="38" t="s">
        <v>93</v>
      </c>
      <c r="F59" s="39"/>
      <c r="G59" s="142" t="str">
        <f>IF(D59="","",IF(D63&lt;F63,1,0)+IF(D62&lt;F62,1,0)+IF(D61&lt;F61,1,0)+IF(D60&lt;F60,1,0)+IF(D59&lt;F59,1,0))</f>
        <v/>
      </c>
      <c r="H59" s="139" t="s">
        <v>77</v>
      </c>
      <c r="I59" s="138" t="s">
        <v>95</v>
      </c>
      <c r="K59" s="138" t="s">
        <v>95</v>
      </c>
      <c r="L59" s="139" t="s">
        <v>109</v>
      </c>
      <c r="M59" s="142">
        <f>IF(N59="","",IF(N63&gt;P63,1,0)+IF(N62&gt;P62,1,0)+IF(N61&gt;P61,1,0)+IF(N60&gt;P60,1,0)+IF(N59&gt;P59,1,0))</f>
        <v>3</v>
      </c>
      <c r="N59" s="37">
        <v>11</v>
      </c>
      <c r="O59" s="38" t="s">
        <v>93</v>
      </c>
      <c r="P59" s="39">
        <v>9</v>
      </c>
      <c r="Q59" s="142">
        <f>IF(N59="","",IF(N63&lt;P63,1,0)+IF(N62&lt;P62,1,0)+IF(N61&lt;P61,1,0)+IF(N60&lt;P60,1,0)+IF(N59&lt;P59,1,0))</f>
        <v>2</v>
      </c>
      <c r="R59" s="139" t="s">
        <v>106</v>
      </c>
      <c r="S59" s="138" t="s">
        <v>95</v>
      </c>
    </row>
    <row r="60" spans="1:19" ht="10.5" customHeight="1" x14ac:dyDescent="0.2">
      <c r="A60" s="138"/>
      <c r="B60" s="140"/>
      <c r="C60" s="142"/>
      <c r="D60" s="40"/>
      <c r="E60" s="41" t="s">
        <v>79</v>
      </c>
      <c r="F60" s="42"/>
      <c r="G60" s="142"/>
      <c r="H60" s="140"/>
      <c r="I60" s="138"/>
      <c r="K60" s="138"/>
      <c r="L60" s="140"/>
      <c r="M60" s="142"/>
      <c r="N60" s="40">
        <v>9</v>
      </c>
      <c r="O60" s="41" t="s">
        <v>79</v>
      </c>
      <c r="P60" s="42">
        <v>11</v>
      </c>
      <c r="Q60" s="142"/>
      <c r="R60" s="140"/>
      <c r="S60" s="138"/>
    </row>
    <row r="61" spans="1:19" ht="10.5" customHeight="1" x14ac:dyDescent="0.2">
      <c r="A61" s="138"/>
      <c r="B61" s="140"/>
      <c r="C61" s="142"/>
      <c r="D61" s="40"/>
      <c r="E61" s="41" t="s">
        <v>79</v>
      </c>
      <c r="F61" s="42"/>
      <c r="G61" s="142"/>
      <c r="H61" s="140"/>
      <c r="I61" s="138"/>
      <c r="K61" s="138"/>
      <c r="L61" s="140"/>
      <c r="M61" s="142"/>
      <c r="N61" s="40">
        <v>11</v>
      </c>
      <c r="O61" s="41" t="s">
        <v>79</v>
      </c>
      <c r="P61" s="42">
        <v>6</v>
      </c>
      <c r="Q61" s="142"/>
      <c r="R61" s="140"/>
      <c r="S61" s="138"/>
    </row>
    <row r="62" spans="1:19" ht="10.5" customHeight="1" x14ac:dyDescent="0.2">
      <c r="A62" s="138"/>
      <c r="B62" s="140"/>
      <c r="C62" s="142"/>
      <c r="D62" s="40"/>
      <c r="E62" s="41" t="s">
        <v>79</v>
      </c>
      <c r="F62" s="42"/>
      <c r="G62" s="142"/>
      <c r="H62" s="140"/>
      <c r="I62" s="138"/>
      <c r="K62" s="138"/>
      <c r="L62" s="140"/>
      <c r="M62" s="142"/>
      <c r="N62" s="40">
        <v>4</v>
      </c>
      <c r="O62" s="41" t="s">
        <v>79</v>
      </c>
      <c r="P62" s="42">
        <v>11</v>
      </c>
      <c r="Q62" s="142"/>
      <c r="R62" s="140"/>
      <c r="S62" s="138"/>
    </row>
    <row r="63" spans="1:19" ht="10.5" customHeight="1" x14ac:dyDescent="0.2">
      <c r="A63" s="138"/>
      <c r="B63" s="141"/>
      <c r="C63" s="142"/>
      <c r="D63" s="43"/>
      <c r="E63" s="44" t="s">
        <v>79</v>
      </c>
      <c r="F63" s="45"/>
      <c r="G63" s="142"/>
      <c r="H63" s="141"/>
      <c r="I63" s="138"/>
      <c r="K63" s="138"/>
      <c r="L63" s="141"/>
      <c r="M63" s="142"/>
      <c r="N63" s="43">
        <v>11</v>
      </c>
      <c r="O63" s="44" t="s">
        <v>79</v>
      </c>
      <c r="P63" s="45">
        <v>8</v>
      </c>
      <c r="Q63" s="142"/>
      <c r="R63" s="141"/>
      <c r="S63" s="138"/>
    </row>
    <row r="64" spans="1:19" ht="15" customHeight="1" x14ac:dyDescent="0.2"/>
    <row r="65" spans="1:19" ht="15" customHeight="1" x14ac:dyDescent="0.2">
      <c r="A65" s="133" t="s">
        <v>84</v>
      </c>
      <c r="B65" s="133"/>
      <c r="C65" s="133"/>
    </row>
    <row r="66" spans="1:19" ht="17.25" customHeight="1" x14ac:dyDescent="0.2">
      <c r="A66" s="134" t="s">
        <v>72</v>
      </c>
      <c r="B66" s="134"/>
      <c r="C66" s="134"/>
      <c r="D66" s="35"/>
      <c r="E66" s="35" t="s">
        <v>73</v>
      </c>
      <c r="F66" s="35"/>
      <c r="G66" s="134" t="s">
        <v>72</v>
      </c>
      <c r="H66" s="134"/>
      <c r="I66" s="134"/>
      <c r="K66" s="134" t="s">
        <v>72</v>
      </c>
      <c r="L66" s="134"/>
      <c r="M66" s="134"/>
      <c r="N66" s="35"/>
      <c r="O66" s="35" t="s">
        <v>73</v>
      </c>
      <c r="P66" s="35"/>
      <c r="Q66" s="134" t="s">
        <v>72</v>
      </c>
      <c r="R66" s="134"/>
      <c r="S66" s="134"/>
    </row>
    <row r="67" spans="1:19" ht="24" customHeight="1" x14ac:dyDescent="0.2">
      <c r="A67" s="135" t="str">
        <f>A37</f>
        <v>高松商</v>
      </c>
      <c r="B67" s="136"/>
      <c r="C67" s="137"/>
      <c r="D67" s="46">
        <f>COUNTIF(C68:C93,3)</f>
        <v>3</v>
      </c>
      <c r="E67" s="36" t="s">
        <v>114</v>
      </c>
      <c r="F67" s="47">
        <f>COUNTIF(G68:G93,3)</f>
        <v>1</v>
      </c>
      <c r="G67" s="135" t="str">
        <f>K37</f>
        <v>高中央</v>
      </c>
      <c r="H67" s="136"/>
      <c r="I67" s="137"/>
      <c r="K67" s="135" t="str">
        <f>G37</f>
        <v>高瀬</v>
      </c>
      <c r="L67" s="136"/>
      <c r="M67" s="137"/>
      <c r="N67" s="46">
        <f>COUNTIF(M68:M93,3)</f>
        <v>1</v>
      </c>
      <c r="O67" s="36" t="s">
        <v>24</v>
      </c>
      <c r="P67" s="47">
        <f>COUNTIF(Q68:Q93,3)</f>
        <v>3</v>
      </c>
      <c r="Q67" s="135" t="str">
        <f>Q37</f>
        <v>善一</v>
      </c>
      <c r="R67" s="136"/>
      <c r="S67" s="137"/>
    </row>
    <row r="68" spans="1:19" ht="10.5" customHeight="1" x14ac:dyDescent="0.2">
      <c r="A68" s="138" t="s">
        <v>74</v>
      </c>
      <c r="B68" s="139" t="s">
        <v>88</v>
      </c>
      <c r="C68" s="142">
        <f>IF(D68="","",IF(D72&gt;F72,1,0)+IF(D71&gt;F71,1,0)+IF(D70&gt;F70,1,0)+IF(D69&gt;F69,1,0)+IF(D68&gt;F68,1,0))</f>
        <v>3</v>
      </c>
      <c r="D68" s="37">
        <v>8</v>
      </c>
      <c r="E68" s="38" t="s">
        <v>79</v>
      </c>
      <c r="F68" s="39">
        <v>11</v>
      </c>
      <c r="G68" s="142">
        <f>IF(D68="","",IF(D72&lt;F72,1,0)+IF(D71&lt;F71,1,0)+IF(D70&lt;F70,1,0)+IF(D69&lt;F69,1,0)+IF(D68&lt;F68,1,0))</f>
        <v>2</v>
      </c>
      <c r="H68" s="139" t="s">
        <v>126</v>
      </c>
      <c r="I68" s="138" t="s">
        <v>97</v>
      </c>
      <c r="K68" s="138" t="s">
        <v>97</v>
      </c>
      <c r="L68" s="139" t="s">
        <v>110</v>
      </c>
      <c r="M68" s="142">
        <f>IF(N68="","",IF(N72&gt;P72,1,0)+IF(N71&gt;P71,1,0)+IF(N70&gt;P70,1,0)+IF(N69&gt;P69,1,0)+IF(N68&gt;P68,1,0))</f>
        <v>3</v>
      </c>
      <c r="N68" s="37">
        <v>8</v>
      </c>
      <c r="O68" s="38" t="s">
        <v>81</v>
      </c>
      <c r="P68" s="39">
        <v>11</v>
      </c>
      <c r="Q68" s="142">
        <f>IF(N68="","",IF(N72&lt;P72,1,0)+IF(N71&lt;P71,1,0)+IF(N70&lt;P70,1,0)+IF(N69&lt;P69,1,0)+IF(N68&lt;P68,1,0))</f>
        <v>1</v>
      </c>
      <c r="R68" s="139" t="s">
        <v>104</v>
      </c>
      <c r="S68" s="138" t="s">
        <v>96</v>
      </c>
    </row>
    <row r="69" spans="1:19" ht="10.5" customHeight="1" x14ac:dyDescent="0.2">
      <c r="A69" s="138"/>
      <c r="B69" s="140"/>
      <c r="C69" s="142"/>
      <c r="D69" s="40">
        <v>11</v>
      </c>
      <c r="E69" s="41" t="s">
        <v>81</v>
      </c>
      <c r="F69" s="42">
        <v>5</v>
      </c>
      <c r="G69" s="142"/>
      <c r="H69" s="140"/>
      <c r="I69" s="138"/>
      <c r="K69" s="138"/>
      <c r="L69" s="140"/>
      <c r="M69" s="142"/>
      <c r="N69" s="40">
        <v>11</v>
      </c>
      <c r="O69" s="41" t="s">
        <v>81</v>
      </c>
      <c r="P69" s="42">
        <v>9</v>
      </c>
      <c r="Q69" s="142"/>
      <c r="R69" s="140"/>
      <c r="S69" s="138"/>
    </row>
    <row r="70" spans="1:19" ht="10.5" customHeight="1" x14ac:dyDescent="0.2">
      <c r="A70" s="138"/>
      <c r="B70" s="140"/>
      <c r="C70" s="142"/>
      <c r="D70" s="40">
        <v>8</v>
      </c>
      <c r="E70" s="41" t="s">
        <v>81</v>
      </c>
      <c r="F70" s="42">
        <v>11</v>
      </c>
      <c r="G70" s="142"/>
      <c r="H70" s="140"/>
      <c r="I70" s="138"/>
      <c r="K70" s="138"/>
      <c r="L70" s="140"/>
      <c r="M70" s="142"/>
      <c r="N70" s="40">
        <v>12</v>
      </c>
      <c r="O70" s="41" t="s">
        <v>81</v>
      </c>
      <c r="P70" s="42">
        <v>10</v>
      </c>
      <c r="Q70" s="142"/>
      <c r="R70" s="140"/>
      <c r="S70" s="138"/>
    </row>
    <row r="71" spans="1:19" ht="10.5" customHeight="1" x14ac:dyDescent="0.2">
      <c r="A71" s="138"/>
      <c r="B71" s="140"/>
      <c r="C71" s="142"/>
      <c r="D71" s="40">
        <v>11</v>
      </c>
      <c r="E71" s="41" t="s">
        <v>81</v>
      </c>
      <c r="F71" s="42">
        <v>3</v>
      </c>
      <c r="G71" s="142"/>
      <c r="H71" s="140"/>
      <c r="I71" s="138"/>
      <c r="K71" s="138"/>
      <c r="L71" s="140"/>
      <c r="M71" s="142"/>
      <c r="N71" s="40">
        <v>11</v>
      </c>
      <c r="O71" s="41" t="s">
        <v>81</v>
      </c>
      <c r="P71" s="42">
        <v>6</v>
      </c>
      <c r="Q71" s="142"/>
      <c r="R71" s="140"/>
      <c r="S71" s="138"/>
    </row>
    <row r="72" spans="1:19" ht="10.5" customHeight="1" x14ac:dyDescent="0.2">
      <c r="A72" s="138"/>
      <c r="B72" s="141"/>
      <c r="C72" s="142"/>
      <c r="D72" s="43">
        <v>11</v>
      </c>
      <c r="E72" s="44" t="s">
        <v>81</v>
      </c>
      <c r="F72" s="45">
        <v>4</v>
      </c>
      <c r="G72" s="142"/>
      <c r="H72" s="141"/>
      <c r="I72" s="138"/>
      <c r="K72" s="138"/>
      <c r="L72" s="141"/>
      <c r="M72" s="142"/>
      <c r="N72" s="43"/>
      <c r="O72" s="44" t="s">
        <v>81</v>
      </c>
      <c r="P72" s="45"/>
      <c r="Q72" s="142"/>
      <c r="R72" s="141"/>
      <c r="S72" s="138"/>
    </row>
    <row r="73" spans="1:19" ht="10.5" customHeight="1" x14ac:dyDescent="0.2">
      <c r="A73" s="138">
        <v>2</v>
      </c>
      <c r="B73" s="139" t="s">
        <v>103</v>
      </c>
      <c r="C73" s="142">
        <f>IF(D73="","",IF(D77&gt;F77,1,0)+IF(D76&gt;F76,1,0)+IF(D75&gt;F75,1,0)+IF(D74&gt;F74,1,0)+IF(D73&gt;F73,1,0))</f>
        <v>1</v>
      </c>
      <c r="D73" s="37">
        <v>11</v>
      </c>
      <c r="E73" s="38" t="s">
        <v>79</v>
      </c>
      <c r="F73" s="39">
        <v>6</v>
      </c>
      <c r="G73" s="142">
        <f>IF(D73="","",IF(D77&lt;F77,1,0)+IF(D76&lt;F76,1,0)+IF(D75&lt;F75,1,0)+IF(D74&lt;F74,1,0)+IF(D73&lt;F73,1,0))</f>
        <v>3</v>
      </c>
      <c r="H73" s="139" t="s">
        <v>86</v>
      </c>
      <c r="I73" s="138">
        <v>2</v>
      </c>
      <c r="K73" s="138">
        <v>2</v>
      </c>
      <c r="L73" s="139" t="s">
        <v>111</v>
      </c>
      <c r="M73" s="142">
        <f>IF(N73="","",IF(N77&gt;P77,1,0)+IF(N76&gt;P76,1,0)+IF(N75&gt;P75,1,0)+IF(N74&gt;P74,1,0)+IF(N73&gt;P73,1,0))</f>
        <v>1</v>
      </c>
      <c r="N73" s="37">
        <v>11</v>
      </c>
      <c r="O73" s="38" t="s">
        <v>93</v>
      </c>
      <c r="P73" s="39">
        <v>9</v>
      </c>
      <c r="Q73" s="142">
        <f>IF(N73="","",IF(N77&lt;P77,1,0)+IF(N76&lt;P76,1,0)+IF(N75&lt;P75,1,0)+IF(N74&lt;P74,1,0)+IF(N73&lt;P73,1,0))</f>
        <v>3</v>
      </c>
      <c r="R73" s="139" t="s">
        <v>105</v>
      </c>
      <c r="S73" s="138">
        <v>2</v>
      </c>
    </row>
    <row r="74" spans="1:19" ht="10.5" customHeight="1" x14ac:dyDescent="0.2">
      <c r="A74" s="138"/>
      <c r="B74" s="140"/>
      <c r="C74" s="142"/>
      <c r="D74" s="40">
        <v>6</v>
      </c>
      <c r="E74" s="41" t="s">
        <v>79</v>
      </c>
      <c r="F74" s="42">
        <v>11</v>
      </c>
      <c r="G74" s="142"/>
      <c r="H74" s="140"/>
      <c r="I74" s="138"/>
      <c r="K74" s="138"/>
      <c r="L74" s="140"/>
      <c r="M74" s="142"/>
      <c r="N74" s="40">
        <v>5</v>
      </c>
      <c r="O74" s="41" t="s">
        <v>79</v>
      </c>
      <c r="P74" s="42">
        <v>11</v>
      </c>
      <c r="Q74" s="142"/>
      <c r="R74" s="140"/>
      <c r="S74" s="138"/>
    </row>
    <row r="75" spans="1:19" ht="10.5" customHeight="1" x14ac:dyDescent="0.2">
      <c r="A75" s="138"/>
      <c r="B75" s="140"/>
      <c r="C75" s="142"/>
      <c r="D75" s="40">
        <v>6</v>
      </c>
      <c r="E75" s="41" t="s">
        <v>79</v>
      </c>
      <c r="F75" s="42">
        <v>11</v>
      </c>
      <c r="G75" s="142"/>
      <c r="H75" s="140"/>
      <c r="I75" s="138"/>
      <c r="K75" s="138"/>
      <c r="L75" s="140"/>
      <c r="M75" s="142"/>
      <c r="N75" s="40">
        <v>9</v>
      </c>
      <c r="O75" s="41" t="s">
        <v>79</v>
      </c>
      <c r="P75" s="42">
        <v>11</v>
      </c>
      <c r="Q75" s="142"/>
      <c r="R75" s="140"/>
      <c r="S75" s="138"/>
    </row>
    <row r="76" spans="1:19" ht="10.5" customHeight="1" x14ac:dyDescent="0.2">
      <c r="A76" s="138"/>
      <c r="B76" s="140"/>
      <c r="C76" s="142"/>
      <c r="D76" s="40">
        <v>8</v>
      </c>
      <c r="E76" s="41" t="s">
        <v>79</v>
      </c>
      <c r="F76" s="42">
        <v>11</v>
      </c>
      <c r="G76" s="142"/>
      <c r="H76" s="140"/>
      <c r="I76" s="138"/>
      <c r="K76" s="138"/>
      <c r="L76" s="140"/>
      <c r="M76" s="142"/>
      <c r="N76" s="40">
        <v>9</v>
      </c>
      <c r="O76" s="41" t="s">
        <v>79</v>
      </c>
      <c r="P76" s="42">
        <v>11</v>
      </c>
      <c r="Q76" s="142"/>
      <c r="R76" s="140"/>
      <c r="S76" s="138"/>
    </row>
    <row r="77" spans="1:19" ht="10.5" customHeight="1" x14ac:dyDescent="0.2">
      <c r="A77" s="138"/>
      <c r="B77" s="141"/>
      <c r="C77" s="142"/>
      <c r="D77" s="43"/>
      <c r="E77" s="44" t="s">
        <v>79</v>
      </c>
      <c r="F77" s="45"/>
      <c r="G77" s="142"/>
      <c r="H77" s="141"/>
      <c r="I77" s="138"/>
      <c r="K77" s="138"/>
      <c r="L77" s="141"/>
      <c r="M77" s="142"/>
      <c r="N77" s="43"/>
      <c r="O77" s="44" t="s">
        <v>79</v>
      </c>
      <c r="P77" s="45"/>
      <c r="Q77" s="142"/>
      <c r="R77" s="141"/>
      <c r="S77" s="138"/>
    </row>
    <row r="78" spans="1:19" ht="10.5" customHeight="1" x14ac:dyDescent="0.2">
      <c r="A78" s="138" t="s">
        <v>98</v>
      </c>
      <c r="B78" s="139" t="s">
        <v>88</v>
      </c>
      <c r="C78" s="144">
        <f>IF(D78="","",IF(D83&gt;F83,1,0)+IF(D82&gt;F82,1,0)+IF(D80&gt;F80,1,0)+IF(D79&gt;F79,1,0)+IF(D78&gt;F78,1,0))</f>
        <v>3</v>
      </c>
      <c r="D78" s="37">
        <v>7</v>
      </c>
      <c r="E78" s="38" t="s">
        <v>79</v>
      </c>
      <c r="F78" s="39">
        <v>11</v>
      </c>
      <c r="G78" s="144">
        <f>IF(D78="","",IF(D83&lt;F83,1,0)+IF(D82&lt;F82,1,0)+IF(D80&lt;F80,1,0)+IF(D79&lt;F79,1,0)+IF(D78&lt;F78,1,0))</f>
        <v>2</v>
      </c>
      <c r="H78" s="139" t="s">
        <v>86</v>
      </c>
      <c r="I78" s="138" t="s">
        <v>94</v>
      </c>
      <c r="K78" s="138" t="s">
        <v>94</v>
      </c>
      <c r="L78" s="139" t="s">
        <v>110</v>
      </c>
      <c r="M78" s="144">
        <f>IF(N78="","",IF(N83&gt;P83,1,0)+IF(N82&gt;P82,1,0)+IF(N80&gt;P80,1,0)+IF(N79&gt;P79,1,0)+IF(N78&gt;P78,1,0))</f>
        <v>2</v>
      </c>
      <c r="N78" s="37">
        <v>11</v>
      </c>
      <c r="O78" s="38" t="s">
        <v>93</v>
      </c>
      <c r="P78" s="39">
        <v>9</v>
      </c>
      <c r="Q78" s="144">
        <f>IF(N78="","",IF(N83&lt;P83,1,0)+IF(N82&lt;P82,1,0)+IF(N80&lt;P80,1,0)+IF(N79&lt;P79,1,0)+IF(N78&lt;P78,1,0))</f>
        <v>3</v>
      </c>
      <c r="R78" s="139" t="s">
        <v>105</v>
      </c>
      <c r="S78" s="138" t="s">
        <v>100</v>
      </c>
    </row>
    <row r="79" spans="1:19" ht="10.5" customHeight="1" x14ac:dyDescent="0.2">
      <c r="A79" s="138"/>
      <c r="B79" s="140"/>
      <c r="C79" s="145"/>
      <c r="D79" s="40">
        <v>11</v>
      </c>
      <c r="E79" s="41" t="s">
        <v>81</v>
      </c>
      <c r="F79" s="42">
        <v>6</v>
      </c>
      <c r="G79" s="145"/>
      <c r="H79" s="140"/>
      <c r="I79" s="138"/>
      <c r="K79" s="138"/>
      <c r="L79" s="140"/>
      <c r="M79" s="145"/>
      <c r="N79" s="40">
        <v>7</v>
      </c>
      <c r="O79" s="41" t="s">
        <v>81</v>
      </c>
      <c r="P79" s="42">
        <v>11</v>
      </c>
      <c r="Q79" s="145"/>
      <c r="R79" s="140"/>
      <c r="S79" s="138"/>
    </row>
    <row r="80" spans="1:19" ht="5.25" customHeight="1" x14ac:dyDescent="0.2">
      <c r="A80" s="138"/>
      <c r="B80" s="143"/>
      <c r="C80" s="145"/>
      <c r="D80" s="147">
        <v>8</v>
      </c>
      <c r="E80" s="148" t="s">
        <v>81</v>
      </c>
      <c r="F80" s="149">
        <v>11</v>
      </c>
      <c r="G80" s="145"/>
      <c r="H80" s="143"/>
      <c r="I80" s="138"/>
      <c r="K80" s="138"/>
      <c r="L80" s="143"/>
      <c r="M80" s="145"/>
      <c r="N80" s="147">
        <v>11</v>
      </c>
      <c r="O80" s="148" t="s">
        <v>81</v>
      </c>
      <c r="P80" s="149">
        <v>4</v>
      </c>
      <c r="Q80" s="145"/>
      <c r="R80" s="143"/>
      <c r="S80" s="138"/>
    </row>
    <row r="81" spans="1:19" ht="5.25" customHeight="1" x14ac:dyDescent="0.2">
      <c r="A81" s="138"/>
      <c r="B81" s="150" t="s">
        <v>90</v>
      </c>
      <c r="C81" s="145"/>
      <c r="D81" s="147"/>
      <c r="E81" s="148"/>
      <c r="F81" s="149"/>
      <c r="G81" s="145"/>
      <c r="H81" s="150" t="s">
        <v>109</v>
      </c>
      <c r="I81" s="138"/>
      <c r="K81" s="138"/>
      <c r="L81" s="150" t="s">
        <v>77</v>
      </c>
      <c r="M81" s="145"/>
      <c r="N81" s="147"/>
      <c r="O81" s="148"/>
      <c r="P81" s="149"/>
      <c r="Q81" s="145"/>
      <c r="R81" s="150" t="s">
        <v>106</v>
      </c>
      <c r="S81" s="138"/>
    </row>
    <row r="82" spans="1:19" ht="10.5" customHeight="1" x14ac:dyDescent="0.2">
      <c r="A82" s="138"/>
      <c r="B82" s="140"/>
      <c r="C82" s="145"/>
      <c r="D82" s="40">
        <v>11</v>
      </c>
      <c r="E82" s="41" t="s">
        <v>79</v>
      </c>
      <c r="F82" s="42">
        <v>5</v>
      </c>
      <c r="G82" s="145"/>
      <c r="H82" s="140"/>
      <c r="I82" s="138"/>
      <c r="K82" s="138"/>
      <c r="L82" s="140"/>
      <c r="M82" s="145"/>
      <c r="N82" s="40">
        <v>6</v>
      </c>
      <c r="O82" s="41" t="s">
        <v>79</v>
      </c>
      <c r="P82" s="42">
        <v>11</v>
      </c>
      <c r="Q82" s="145"/>
      <c r="R82" s="140"/>
      <c r="S82" s="138"/>
    </row>
    <row r="83" spans="1:19" ht="10.5" customHeight="1" x14ac:dyDescent="0.2">
      <c r="A83" s="138"/>
      <c r="B83" s="141"/>
      <c r="C83" s="146"/>
      <c r="D83" s="43">
        <v>11</v>
      </c>
      <c r="E83" s="44" t="s">
        <v>79</v>
      </c>
      <c r="F83" s="45">
        <v>7</v>
      </c>
      <c r="G83" s="146"/>
      <c r="H83" s="141"/>
      <c r="I83" s="138"/>
      <c r="K83" s="138"/>
      <c r="L83" s="141"/>
      <c r="M83" s="146"/>
      <c r="N83" s="43">
        <v>7</v>
      </c>
      <c r="O83" s="44" t="s">
        <v>79</v>
      </c>
      <c r="P83" s="45">
        <v>11</v>
      </c>
      <c r="Q83" s="146"/>
      <c r="R83" s="141"/>
      <c r="S83" s="138"/>
    </row>
    <row r="84" spans="1:19" ht="10.5" customHeight="1" x14ac:dyDescent="0.2">
      <c r="A84" s="138">
        <v>4</v>
      </c>
      <c r="B84" s="139" t="s">
        <v>87</v>
      </c>
      <c r="C84" s="142">
        <f>IF(D84="","",IF(D88&gt;F88,1,0)+IF(D87&gt;F87,1,0)+IF(D86&gt;F86,1,0)+IF(D85&gt;F85,1,0)+IF(D84&gt;F84,1,0))</f>
        <v>3</v>
      </c>
      <c r="D84" s="37">
        <v>11</v>
      </c>
      <c r="E84" s="38" t="s">
        <v>93</v>
      </c>
      <c r="F84" s="39">
        <v>4</v>
      </c>
      <c r="G84" s="142">
        <f>IF(D84="","",IF(D88&lt;F88,1,0)+IF(D87&lt;F87,1,0)+IF(D86&lt;F86,1,0)+IF(D85&lt;F85,1,0)+IF(D84&lt;F84,1,0))</f>
        <v>0</v>
      </c>
      <c r="H84" s="139" t="s">
        <v>109</v>
      </c>
      <c r="I84" s="138">
        <v>4</v>
      </c>
      <c r="K84" s="138">
        <v>4</v>
      </c>
      <c r="L84" s="139" t="s">
        <v>112</v>
      </c>
      <c r="M84" s="142">
        <f>IF(N84="","",IF(N88&gt;P88,1,0)+IF(N87&gt;P87,1,0)+IF(N86&gt;P86,1,0)+IF(N85&gt;P85,1,0)+IF(N84&gt;P84,1,0))</f>
        <v>0</v>
      </c>
      <c r="N84" s="37">
        <v>4</v>
      </c>
      <c r="O84" s="38" t="s">
        <v>79</v>
      </c>
      <c r="P84" s="39">
        <v>11</v>
      </c>
      <c r="Q84" s="142">
        <f>IF(N84="","",IF(N88&lt;P88,1,0)+IF(N87&lt;P87,1,0)+IF(N86&lt;P86,1,0)+IF(N85&lt;P85,1,0)+IF(N84&lt;P84,1,0))</f>
        <v>3</v>
      </c>
      <c r="R84" s="139" t="s">
        <v>106</v>
      </c>
      <c r="S84" s="138">
        <v>4</v>
      </c>
    </row>
    <row r="85" spans="1:19" ht="10.5" customHeight="1" x14ac:dyDescent="0.2">
      <c r="A85" s="138"/>
      <c r="B85" s="140"/>
      <c r="C85" s="142"/>
      <c r="D85" s="40">
        <v>11</v>
      </c>
      <c r="E85" s="41" t="s">
        <v>79</v>
      </c>
      <c r="F85" s="42">
        <v>8</v>
      </c>
      <c r="G85" s="142"/>
      <c r="H85" s="140"/>
      <c r="I85" s="138"/>
      <c r="K85" s="138"/>
      <c r="L85" s="140"/>
      <c r="M85" s="142"/>
      <c r="N85" s="40">
        <v>3</v>
      </c>
      <c r="O85" s="41" t="s">
        <v>79</v>
      </c>
      <c r="P85" s="42">
        <v>11</v>
      </c>
      <c r="Q85" s="142"/>
      <c r="R85" s="140"/>
      <c r="S85" s="138"/>
    </row>
    <row r="86" spans="1:19" ht="10.5" customHeight="1" x14ac:dyDescent="0.2">
      <c r="A86" s="138"/>
      <c r="B86" s="140"/>
      <c r="C86" s="142"/>
      <c r="D86" s="40">
        <v>11</v>
      </c>
      <c r="E86" s="41" t="s">
        <v>79</v>
      </c>
      <c r="F86" s="42">
        <v>7</v>
      </c>
      <c r="G86" s="142"/>
      <c r="H86" s="140"/>
      <c r="I86" s="138"/>
      <c r="K86" s="138"/>
      <c r="L86" s="140"/>
      <c r="M86" s="142"/>
      <c r="N86" s="40">
        <v>9</v>
      </c>
      <c r="O86" s="41" t="s">
        <v>79</v>
      </c>
      <c r="P86" s="42">
        <v>11</v>
      </c>
      <c r="Q86" s="142"/>
      <c r="R86" s="140"/>
      <c r="S86" s="138"/>
    </row>
    <row r="87" spans="1:19" ht="10.5" customHeight="1" x14ac:dyDescent="0.2">
      <c r="A87" s="138"/>
      <c r="B87" s="140"/>
      <c r="C87" s="142"/>
      <c r="D87" s="40"/>
      <c r="E87" s="41" t="s">
        <v>79</v>
      </c>
      <c r="F87" s="42"/>
      <c r="G87" s="142"/>
      <c r="H87" s="140"/>
      <c r="I87" s="138"/>
      <c r="K87" s="138"/>
      <c r="L87" s="140"/>
      <c r="M87" s="142"/>
      <c r="N87" s="40"/>
      <c r="O87" s="41" t="s">
        <v>79</v>
      </c>
      <c r="P87" s="42"/>
      <c r="Q87" s="142"/>
      <c r="R87" s="140"/>
      <c r="S87" s="138"/>
    </row>
    <row r="88" spans="1:19" ht="10.5" customHeight="1" x14ac:dyDescent="0.2">
      <c r="A88" s="138"/>
      <c r="B88" s="141"/>
      <c r="C88" s="142"/>
      <c r="D88" s="43"/>
      <c r="E88" s="44" t="s">
        <v>79</v>
      </c>
      <c r="F88" s="45"/>
      <c r="G88" s="142"/>
      <c r="H88" s="141"/>
      <c r="I88" s="138"/>
      <c r="K88" s="138"/>
      <c r="L88" s="141"/>
      <c r="M88" s="142"/>
      <c r="N88" s="43"/>
      <c r="O88" s="44" t="s">
        <v>79</v>
      </c>
      <c r="P88" s="45"/>
      <c r="Q88" s="142"/>
      <c r="R88" s="141"/>
      <c r="S88" s="138"/>
    </row>
    <row r="89" spans="1:19" ht="10.5" customHeight="1" x14ac:dyDescent="0.2">
      <c r="A89" s="138" t="s">
        <v>95</v>
      </c>
      <c r="B89" s="139" t="s">
        <v>90</v>
      </c>
      <c r="C89" s="142" t="str">
        <f>IF(D89="","",IF(D93&gt;F93,1,0)+IF(D92&gt;F92,1,0)+IF(D91&gt;F91,1,0)+IF(D90&gt;F90,1,0)+IF(D89&gt;F89,1,0))</f>
        <v/>
      </c>
      <c r="D89" s="37"/>
      <c r="E89" s="38" t="s">
        <v>79</v>
      </c>
      <c r="F89" s="39"/>
      <c r="G89" s="142" t="str">
        <f>IF(D89="","",IF(D93&lt;F93,1,0)+IF(D92&lt;F92,1,0)+IF(D91&lt;F91,1,0)+IF(D90&lt;F90,1,0)+IF(D89&lt;F89,1,0))</f>
        <v/>
      </c>
      <c r="H89" s="139" t="s">
        <v>89</v>
      </c>
      <c r="I89" s="138" t="s">
        <v>99</v>
      </c>
      <c r="K89" s="138" t="s">
        <v>99</v>
      </c>
      <c r="L89" s="139" t="s">
        <v>77</v>
      </c>
      <c r="M89" s="142" t="str">
        <f>IF(N89="","",IF(N93&gt;P93,1,0)+IF(N92&gt;P92,1,0)+IF(N91&gt;P91,1,0)+IF(N90&gt;P90,1,0)+IF(N89&gt;P89,1,0))</f>
        <v/>
      </c>
      <c r="N89" s="37"/>
      <c r="O89" s="38" t="s">
        <v>79</v>
      </c>
      <c r="P89" s="39"/>
      <c r="Q89" s="142" t="str">
        <f>IF(N89="","",IF(N93&lt;P93,1,0)+IF(N92&lt;P92,1,0)+IF(N91&lt;P91,1,0)+IF(N90&lt;P90,1,0)+IF(N89&lt;P89,1,0))</f>
        <v/>
      </c>
      <c r="R89" s="139" t="s">
        <v>107</v>
      </c>
      <c r="S89" s="138" t="s">
        <v>95</v>
      </c>
    </row>
    <row r="90" spans="1:19" ht="10.5" customHeight="1" x14ac:dyDescent="0.2">
      <c r="A90" s="138"/>
      <c r="B90" s="140"/>
      <c r="C90" s="142"/>
      <c r="D90" s="40"/>
      <c r="E90" s="41" t="s">
        <v>79</v>
      </c>
      <c r="F90" s="42"/>
      <c r="G90" s="142"/>
      <c r="H90" s="140"/>
      <c r="I90" s="138"/>
      <c r="K90" s="138"/>
      <c r="L90" s="140"/>
      <c r="M90" s="142"/>
      <c r="N90" s="40"/>
      <c r="O90" s="41" t="s">
        <v>79</v>
      </c>
      <c r="P90" s="42"/>
      <c r="Q90" s="142"/>
      <c r="R90" s="140"/>
      <c r="S90" s="138"/>
    </row>
    <row r="91" spans="1:19" ht="10.5" customHeight="1" x14ac:dyDescent="0.2">
      <c r="A91" s="138"/>
      <c r="B91" s="140"/>
      <c r="C91" s="142"/>
      <c r="D91" s="40"/>
      <c r="E91" s="41" t="s">
        <v>79</v>
      </c>
      <c r="F91" s="42"/>
      <c r="G91" s="142"/>
      <c r="H91" s="140"/>
      <c r="I91" s="138"/>
      <c r="K91" s="138"/>
      <c r="L91" s="140"/>
      <c r="M91" s="142"/>
      <c r="N91" s="40"/>
      <c r="O91" s="41" t="s">
        <v>79</v>
      </c>
      <c r="P91" s="42"/>
      <c r="Q91" s="142"/>
      <c r="R91" s="140"/>
      <c r="S91" s="138"/>
    </row>
    <row r="92" spans="1:19" ht="10.5" customHeight="1" x14ac:dyDescent="0.2">
      <c r="A92" s="138"/>
      <c r="B92" s="140"/>
      <c r="C92" s="142"/>
      <c r="D92" s="40"/>
      <c r="E92" s="41" t="s">
        <v>79</v>
      </c>
      <c r="F92" s="42"/>
      <c r="G92" s="142"/>
      <c r="H92" s="140"/>
      <c r="I92" s="138"/>
      <c r="K92" s="138"/>
      <c r="L92" s="140"/>
      <c r="M92" s="142"/>
      <c r="N92" s="40"/>
      <c r="O92" s="41" t="s">
        <v>79</v>
      </c>
      <c r="P92" s="42"/>
      <c r="Q92" s="142"/>
      <c r="R92" s="140"/>
      <c r="S92" s="138"/>
    </row>
    <row r="93" spans="1:19" ht="10.5" customHeight="1" x14ac:dyDescent="0.2">
      <c r="A93" s="138"/>
      <c r="B93" s="141"/>
      <c r="C93" s="142"/>
      <c r="D93" s="43"/>
      <c r="E93" s="44" t="s">
        <v>79</v>
      </c>
      <c r="F93" s="45"/>
      <c r="G93" s="142"/>
      <c r="H93" s="141"/>
      <c r="I93" s="138"/>
      <c r="K93" s="138"/>
      <c r="L93" s="141"/>
      <c r="M93" s="142"/>
      <c r="N93" s="43"/>
      <c r="O93" s="44" t="s">
        <v>79</v>
      </c>
      <c r="P93" s="45"/>
      <c r="Q93" s="142"/>
      <c r="R93" s="141"/>
      <c r="S93" s="138"/>
    </row>
    <row r="95" spans="1:19" ht="19.2" x14ac:dyDescent="0.2">
      <c r="B95" s="151" t="s">
        <v>130</v>
      </c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</row>
  </sheetData>
  <mergeCells count="240">
    <mergeCell ref="B95:R95"/>
    <mergeCell ref="A1:S1"/>
    <mergeCell ref="G3:M3"/>
    <mergeCell ref="A5:C5"/>
    <mergeCell ref="A6:C6"/>
    <mergeCell ref="G6:I6"/>
    <mergeCell ref="K6:M6"/>
    <mergeCell ref="Q6:S6"/>
    <mergeCell ref="A7:C7"/>
    <mergeCell ref="G7:I7"/>
    <mergeCell ref="R8:R12"/>
    <mergeCell ref="S8:S12"/>
    <mergeCell ref="K7:M7"/>
    <mergeCell ref="Q7:S7"/>
    <mergeCell ref="A8:A12"/>
    <mergeCell ref="B8:B12"/>
    <mergeCell ref="C8:C12"/>
    <mergeCell ref="G8:G12"/>
    <mergeCell ref="H8:H12"/>
    <mergeCell ref="I8:I12"/>
    <mergeCell ref="A13:A17"/>
    <mergeCell ref="B13:B17"/>
    <mergeCell ref="C13:C17"/>
    <mergeCell ref="G13:G17"/>
    <mergeCell ref="M8:M12"/>
    <mergeCell ref="Q8:Q12"/>
    <mergeCell ref="K8:K12"/>
    <mergeCell ref="L8:L12"/>
    <mergeCell ref="M13:M17"/>
    <mergeCell ref="Q13:Q17"/>
    <mergeCell ref="R13:R17"/>
    <mergeCell ref="S13:S17"/>
    <mergeCell ref="H13:H17"/>
    <mergeCell ref="I13:I17"/>
    <mergeCell ref="K13:K17"/>
    <mergeCell ref="L13:L17"/>
    <mergeCell ref="A18:A23"/>
    <mergeCell ref="B18:B20"/>
    <mergeCell ref="C18:C23"/>
    <mergeCell ref="G18:G23"/>
    <mergeCell ref="D20:D21"/>
    <mergeCell ref="E20:E21"/>
    <mergeCell ref="F20:F21"/>
    <mergeCell ref="B21:B23"/>
    <mergeCell ref="H18:H20"/>
    <mergeCell ref="I18:I23"/>
    <mergeCell ref="K18:K23"/>
    <mergeCell ref="L18:L20"/>
    <mergeCell ref="H21:H23"/>
    <mergeCell ref="L21:L23"/>
    <mergeCell ref="M18:M23"/>
    <mergeCell ref="Q18:Q23"/>
    <mergeCell ref="R18:R20"/>
    <mergeCell ref="S18:S23"/>
    <mergeCell ref="N20:N21"/>
    <mergeCell ref="O20:O21"/>
    <mergeCell ref="P20:P21"/>
    <mergeCell ref="R21:R23"/>
    <mergeCell ref="R24:R28"/>
    <mergeCell ref="S24:S28"/>
    <mergeCell ref="H24:H28"/>
    <mergeCell ref="I24:I28"/>
    <mergeCell ref="K24:K28"/>
    <mergeCell ref="L24:L28"/>
    <mergeCell ref="A29:A33"/>
    <mergeCell ref="B29:B33"/>
    <mergeCell ref="C29:C33"/>
    <mergeCell ref="G29:G33"/>
    <mergeCell ref="M24:M28"/>
    <mergeCell ref="Q24:Q28"/>
    <mergeCell ref="A24:A28"/>
    <mergeCell ref="B24:B28"/>
    <mergeCell ref="C24:C28"/>
    <mergeCell ref="G24:G28"/>
    <mergeCell ref="M29:M33"/>
    <mergeCell ref="Q29:Q33"/>
    <mergeCell ref="R29:R33"/>
    <mergeCell ref="S29:S33"/>
    <mergeCell ref="H29:H33"/>
    <mergeCell ref="I29:I33"/>
    <mergeCell ref="K29:K33"/>
    <mergeCell ref="L29:L33"/>
    <mergeCell ref="Q36:S36"/>
    <mergeCell ref="A37:C37"/>
    <mergeCell ref="G37:I37"/>
    <mergeCell ref="K37:M37"/>
    <mergeCell ref="Q37:S37"/>
    <mergeCell ref="A35:C35"/>
    <mergeCell ref="A36:C36"/>
    <mergeCell ref="G36:I36"/>
    <mergeCell ref="K36:M36"/>
    <mergeCell ref="R38:R42"/>
    <mergeCell ref="S38:S42"/>
    <mergeCell ref="H38:H42"/>
    <mergeCell ref="I38:I42"/>
    <mergeCell ref="K38:K42"/>
    <mergeCell ref="L38:L42"/>
    <mergeCell ref="A43:A47"/>
    <mergeCell ref="B43:B47"/>
    <mergeCell ref="C43:C47"/>
    <mergeCell ref="G43:G47"/>
    <mergeCell ref="M38:M42"/>
    <mergeCell ref="Q38:Q42"/>
    <mergeCell ref="A38:A42"/>
    <mergeCell ref="B38:B42"/>
    <mergeCell ref="C38:C42"/>
    <mergeCell ref="G38:G42"/>
    <mergeCell ref="M43:M47"/>
    <mergeCell ref="Q43:Q47"/>
    <mergeCell ref="R43:R47"/>
    <mergeCell ref="S43:S47"/>
    <mergeCell ref="H43:H47"/>
    <mergeCell ref="I43:I47"/>
    <mergeCell ref="K43:K47"/>
    <mergeCell ref="L43:L47"/>
    <mergeCell ref="A48:A53"/>
    <mergeCell ref="B48:B50"/>
    <mergeCell ref="C48:C53"/>
    <mergeCell ref="G48:G53"/>
    <mergeCell ref="D50:D51"/>
    <mergeCell ref="E50:E51"/>
    <mergeCell ref="F50:F51"/>
    <mergeCell ref="B51:B53"/>
    <mergeCell ref="H48:H50"/>
    <mergeCell ref="I48:I53"/>
    <mergeCell ref="K48:K53"/>
    <mergeCell ref="L48:L50"/>
    <mergeCell ref="H51:H53"/>
    <mergeCell ref="L51:L53"/>
    <mergeCell ref="M48:M53"/>
    <mergeCell ref="Q48:Q53"/>
    <mergeCell ref="R48:R50"/>
    <mergeCell ref="S48:S53"/>
    <mergeCell ref="N50:N51"/>
    <mergeCell ref="O50:O51"/>
    <mergeCell ref="P50:P51"/>
    <mergeCell ref="R51:R53"/>
    <mergeCell ref="R54:R58"/>
    <mergeCell ref="S54:S58"/>
    <mergeCell ref="H54:H58"/>
    <mergeCell ref="I54:I58"/>
    <mergeCell ref="K54:K58"/>
    <mergeCell ref="L54:L58"/>
    <mergeCell ref="A59:A63"/>
    <mergeCell ref="B59:B63"/>
    <mergeCell ref="C59:C63"/>
    <mergeCell ref="G59:G63"/>
    <mergeCell ref="M54:M58"/>
    <mergeCell ref="Q54:Q58"/>
    <mergeCell ref="A54:A58"/>
    <mergeCell ref="B54:B58"/>
    <mergeCell ref="C54:C58"/>
    <mergeCell ref="G54:G58"/>
    <mergeCell ref="M59:M63"/>
    <mergeCell ref="Q59:Q63"/>
    <mergeCell ref="R59:R63"/>
    <mergeCell ref="S59:S63"/>
    <mergeCell ref="H59:H63"/>
    <mergeCell ref="I59:I63"/>
    <mergeCell ref="K59:K63"/>
    <mergeCell ref="L59:L63"/>
    <mergeCell ref="Q66:S66"/>
    <mergeCell ref="A67:C67"/>
    <mergeCell ref="G67:I67"/>
    <mergeCell ref="K67:M67"/>
    <mergeCell ref="Q67:S67"/>
    <mergeCell ref="A65:C65"/>
    <mergeCell ref="A66:C66"/>
    <mergeCell ref="G66:I66"/>
    <mergeCell ref="K66:M66"/>
    <mergeCell ref="R68:R72"/>
    <mergeCell ref="S68:S72"/>
    <mergeCell ref="H68:H72"/>
    <mergeCell ref="I68:I72"/>
    <mergeCell ref="K68:K72"/>
    <mergeCell ref="L68:L72"/>
    <mergeCell ref="A73:A77"/>
    <mergeCell ref="B73:B77"/>
    <mergeCell ref="C73:C77"/>
    <mergeCell ref="G73:G77"/>
    <mergeCell ref="M68:M72"/>
    <mergeCell ref="Q68:Q72"/>
    <mergeCell ref="A68:A72"/>
    <mergeCell ref="B68:B72"/>
    <mergeCell ref="C68:C72"/>
    <mergeCell ref="G68:G72"/>
    <mergeCell ref="M73:M77"/>
    <mergeCell ref="Q73:Q77"/>
    <mergeCell ref="R73:R77"/>
    <mergeCell ref="S73:S77"/>
    <mergeCell ref="H73:H77"/>
    <mergeCell ref="I73:I77"/>
    <mergeCell ref="K73:K77"/>
    <mergeCell ref="L73:L77"/>
    <mergeCell ref="A78:A83"/>
    <mergeCell ref="B78:B80"/>
    <mergeCell ref="C78:C83"/>
    <mergeCell ref="G78:G83"/>
    <mergeCell ref="D80:D81"/>
    <mergeCell ref="E80:E81"/>
    <mergeCell ref="F80:F81"/>
    <mergeCell ref="B81:B83"/>
    <mergeCell ref="H78:H80"/>
    <mergeCell ref="I78:I83"/>
    <mergeCell ref="K78:K83"/>
    <mergeCell ref="L78:L80"/>
    <mergeCell ref="H81:H83"/>
    <mergeCell ref="L81:L83"/>
    <mergeCell ref="M78:M83"/>
    <mergeCell ref="Q78:Q83"/>
    <mergeCell ref="R78:R80"/>
    <mergeCell ref="S78:S83"/>
    <mergeCell ref="N80:N81"/>
    <mergeCell ref="O80:O81"/>
    <mergeCell ref="P80:P81"/>
    <mergeCell ref="R81:R83"/>
    <mergeCell ref="R84:R88"/>
    <mergeCell ref="S84:S88"/>
    <mergeCell ref="H84:H88"/>
    <mergeCell ref="I84:I88"/>
    <mergeCell ref="K84:K88"/>
    <mergeCell ref="L84:L88"/>
    <mergeCell ref="A89:A93"/>
    <mergeCell ref="B89:B93"/>
    <mergeCell ref="C89:C93"/>
    <mergeCell ref="G89:G93"/>
    <mergeCell ref="M84:M88"/>
    <mergeCell ref="Q84:Q88"/>
    <mergeCell ref="A84:A88"/>
    <mergeCell ref="B84:B88"/>
    <mergeCell ref="C84:C88"/>
    <mergeCell ref="G84:G88"/>
    <mergeCell ref="M89:M93"/>
    <mergeCell ref="Q89:Q93"/>
    <mergeCell ref="R89:R93"/>
    <mergeCell ref="S89:S93"/>
    <mergeCell ref="H89:H93"/>
    <mergeCell ref="I89:I93"/>
    <mergeCell ref="K89:K93"/>
    <mergeCell ref="L89:L93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0F3F0-97A0-4A1C-B866-5B6770D5CD2C}">
  <sheetPr>
    <pageSetUpPr fitToPage="1"/>
  </sheetPr>
  <dimension ref="B1:BU76"/>
  <sheetViews>
    <sheetView zoomScale="85" zoomScaleNormal="100" zoomScaleSheetLayoutView="85" workbookViewId="0">
      <selection activeCell="Q36" sqref="Q36:R37"/>
    </sheetView>
  </sheetViews>
  <sheetFormatPr defaultColWidth="9" defaultRowHeight="13.8" x14ac:dyDescent="0.2"/>
  <cols>
    <col min="1" max="1" width="2.6640625" style="152" customWidth="1"/>
    <col min="2" max="2" width="4.109375" style="153" customWidth="1"/>
    <col min="3" max="3" width="0" style="152" hidden="1" customWidth="1"/>
    <col min="4" max="4" width="14.6640625" style="156" customWidth="1"/>
    <col min="5" max="5" width="1.6640625" style="154" customWidth="1"/>
    <col min="6" max="6" width="6.6640625" style="155" customWidth="1"/>
    <col min="7" max="7" width="1.6640625" style="154" customWidth="1"/>
    <col min="8" max="30" width="2" style="152" customWidth="1"/>
    <col min="31" max="31" width="0" style="152" hidden="1" customWidth="1"/>
    <col min="32" max="32" width="14.6640625" style="156" customWidth="1"/>
    <col min="33" max="33" width="1.6640625" style="154" customWidth="1"/>
    <col min="34" max="34" width="6.6640625" style="155" customWidth="1"/>
    <col min="35" max="35" width="1.6640625" style="154" customWidth="1"/>
    <col min="36" max="36" width="4.109375" style="153" customWidth="1"/>
    <col min="37" max="38" width="2.6640625" style="152" customWidth="1"/>
    <col min="39" max="39" width="4.109375" style="153" customWidth="1"/>
    <col min="40" max="40" width="0" style="152" hidden="1" customWidth="1"/>
    <col min="41" max="41" width="14.6640625" style="156" customWidth="1"/>
    <col min="42" max="42" width="1.6640625" style="154" customWidth="1"/>
    <col min="43" max="43" width="6.6640625" style="155" customWidth="1"/>
    <col min="44" max="44" width="1.6640625" style="154" customWidth="1"/>
    <col min="45" max="67" width="2" style="152" customWidth="1"/>
    <col min="68" max="68" width="0" style="152" hidden="1" customWidth="1"/>
    <col min="69" max="69" width="14.6640625" style="156" customWidth="1"/>
    <col min="70" max="70" width="1.6640625" style="154" customWidth="1"/>
    <col min="71" max="71" width="6.6640625" style="155" customWidth="1"/>
    <col min="72" max="72" width="1.6640625" style="154" customWidth="1"/>
    <col min="73" max="73" width="4.109375" style="153" customWidth="1"/>
    <col min="74" max="74" width="2.6640625" style="152" customWidth="1"/>
    <col min="75" max="16384" width="9" style="152"/>
  </cols>
  <sheetData>
    <row r="1" spans="2:73" ht="30" customHeight="1" x14ac:dyDescent="0.2">
      <c r="D1" s="223" t="s">
        <v>314</v>
      </c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</row>
    <row r="3" spans="2:73" ht="24.9" customHeight="1" x14ac:dyDescent="0.2">
      <c r="AE3" s="222" t="s">
        <v>313</v>
      </c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BM3" s="221" t="s">
        <v>312</v>
      </c>
      <c r="BN3" s="220"/>
      <c r="BO3" s="220"/>
      <c r="BP3" s="220"/>
      <c r="BQ3" s="220"/>
      <c r="BR3" s="220"/>
      <c r="BS3" s="220"/>
      <c r="BT3" s="220"/>
      <c r="BU3" s="220"/>
    </row>
    <row r="4" spans="2:73" x14ac:dyDescent="0.2">
      <c r="BM4" s="221" t="s">
        <v>311</v>
      </c>
      <c r="BN4" s="220"/>
      <c r="BO4" s="220"/>
      <c r="BP4" s="220"/>
      <c r="BQ4" s="220"/>
      <c r="BR4" s="220"/>
      <c r="BS4" s="220"/>
      <c r="BT4" s="220"/>
      <c r="BU4" s="220"/>
    </row>
    <row r="6" spans="2:73" ht="12" customHeight="1" thickBot="1" x14ac:dyDescent="0.25">
      <c r="B6" s="166">
        <v>1</v>
      </c>
      <c r="D6" s="169" t="s">
        <v>310</v>
      </c>
      <c r="E6" s="167" t="s">
        <v>133</v>
      </c>
      <c r="F6" s="168" t="s">
        <v>132</v>
      </c>
      <c r="G6" s="167" t="s">
        <v>131</v>
      </c>
      <c r="H6" s="173"/>
      <c r="I6" s="173"/>
      <c r="J6" s="170"/>
      <c r="K6" s="170"/>
      <c r="L6" s="170"/>
      <c r="M6" s="170"/>
      <c r="Q6" s="217"/>
      <c r="R6" s="218" t="s">
        <v>309</v>
      </c>
      <c r="S6" s="218"/>
      <c r="T6" s="218"/>
      <c r="U6" s="217"/>
      <c r="Y6" s="170"/>
      <c r="Z6" s="170"/>
      <c r="AA6" s="170"/>
      <c r="AB6" s="170"/>
      <c r="AC6" s="173"/>
      <c r="AD6" s="173"/>
      <c r="AF6" s="169" t="s">
        <v>308</v>
      </c>
      <c r="AG6" s="167" t="s">
        <v>133</v>
      </c>
      <c r="AH6" s="168" t="s">
        <v>139</v>
      </c>
      <c r="AI6" s="167" t="s">
        <v>131</v>
      </c>
      <c r="AJ6" s="166">
        <v>34</v>
      </c>
      <c r="AM6" s="166">
        <v>67</v>
      </c>
      <c r="AO6" s="169" t="s">
        <v>307</v>
      </c>
      <c r="AP6" s="167" t="s">
        <v>133</v>
      </c>
      <c r="AQ6" s="168" t="s">
        <v>139</v>
      </c>
      <c r="AR6" s="167" t="s">
        <v>131</v>
      </c>
      <c r="AS6" s="173"/>
      <c r="AT6" s="173"/>
      <c r="AU6" s="170"/>
      <c r="AV6" s="170"/>
      <c r="AW6" s="170"/>
      <c r="AX6" s="170"/>
      <c r="BJ6" s="170"/>
      <c r="BK6" s="170"/>
      <c r="BL6" s="170"/>
      <c r="BM6" s="170"/>
      <c r="BN6" s="173"/>
      <c r="BO6" s="173"/>
      <c r="BQ6" s="169" t="s">
        <v>306</v>
      </c>
      <c r="BR6" s="167" t="s">
        <v>133</v>
      </c>
      <c r="BS6" s="168" t="s">
        <v>299</v>
      </c>
      <c r="BT6" s="167" t="s">
        <v>131</v>
      </c>
      <c r="BU6" s="166">
        <v>100</v>
      </c>
    </row>
    <row r="7" spans="2:73" ht="12" customHeight="1" thickTop="1" thickBot="1" x14ac:dyDescent="0.25">
      <c r="B7" s="166"/>
      <c r="D7" s="169"/>
      <c r="E7" s="167"/>
      <c r="F7" s="168"/>
      <c r="G7" s="167"/>
      <c r="H7" s="170"/>
      <c r="I7" s="170"/>
      <c r="J7" s="204"/>
      <c r="K7" s="170"/>
      <c r="L7" s="170"/>
      <c r="M7" s="170"/>
      <c r="Q7" s="217"/>
      <c r="R7" s="218"/>
      <c r="S7" s="218"/>
      <c r="T7" s="218"/>
      <c r="U7" s="217"/>
      <c r="Y7" s="170"/>
      <c r="Z7" s="170"/>
      <c r="AA7" s="170"/>
      <c r="AB7" s="203"/>
      <c r="AC7" s="170"/>
      <c r="AD7" s="170"/>
      <c r="AF7" s="169"/>
      <c r="AG7" s="167"/>
      <c r="AH7" s="168"/>
      <c r="AI7" s="167"/>
      <c r="AJ7" s="166"/>
      <c r="AM7" s="166"/>
      <c r="AO7" s="169"/>
      <c r="AP7" s="167"/>
      <c r="AQ7" s="168"/>
      <c r="AR7" s="167"/>
      <c r="AS7" s="170"/>
      <c r="AT7" s="170"/>
      <c r="AU7" s="204"/>
      <c r="AV7" s="170"/>
      <c r="AW7" s="170"/>
      <c r="AX7" s="170"/>
      <c r="BJ7" s="170"/>
      <c r="BK7" s="170"/>
      <c r="BL7" s="170"/>
      <c r="BM7" s="203"/>
      <c r="BN7" s="170"/>
      <c r="BO7" s="170"/>
      <c r="BQ7" s="169"/>
      <c r="BR7" s="167"/>
      <c r="BS7" s="168"/>
      <c r="BT7" s="167"/>
      <c r="BU7" s="166"/>
    </row>
    <row r="8" spans="2:73" ht="12" customHeight="1" thickTop="1" thickBot="1" x14ac:dyDescent="0.25">
      <c r="B8" s="166">
        <v>2</v>
      </c>
      <c r="D8" s="169" t="s">
        <v>305</v>
      </c>
      <c r="E8" s="167" t="s">
        <v>133</v>
      </c>
      <c r="F8" s="168" t="s">
        <v>290</v>
      </c>
      <c r="G8" s="167" t="s">
        <v>131</v>
      </c>
      <c r="H8" s="173"/>
      <c r="I8" s="185"/>
      <c r="J8" s="176"/>
      <c r="K8" s="179"/>
      <c r="L8" s="170"/>
      <c r="M8" s="170"/>
      <c r="Q8" s="217"/>
      <c r="R8" s="218"/>
      <c r="S8" s="218"/>
      <c r="T8" s="218"/>
      <c r="U8" s="217"/>
      <c r="Y8" s="170"/>
      <c r="Z8" s="170"/>
      <c r="AA8" s="178"/>
      <c r="AB8" s="185"/>
      <c r="AC8" s="202"/>
      <c r="AD8" s="195"/>
      <c r="AF8" s="169" t="s">
        <v>304</v>
      </c>
      <c r="AG8" s="167" t="s">
        <v>133</v>
      </c>
      <c r="AH8" s="168" t="s">
        <v>151</v>
      </c>
      <c r="AI8" s="167" t="s">
        <v>131</v>
      </c>
      <c r="AJ8" s="166">
        <v>35</v>
      </c>
      <c r="AM8" s="166">
        <v>68</v>
      </c>
      <c r="AO8" s="169" t="s">
        <v>303</v>
      </c>
      <c r="AP8" s="167" t="s">
        <v>133</v>
      </c>
      <c r="AQ8" s="168" t="s">
        <v>172</v>
      </c>
      <c r="AR8" s="167" t="s">
        <v>131</v>
      </c>
      <c r="AS8" s="173"/>
      <c r="AT8" s="185"/>
      <c r="AU8" s="176"/>
      <c r="AV8" s="179"/>
      <c r="AW8" s="170"/>
      <c r="AX8" s="170"/>
      <c r="BJ8" s="170"/>
      <c r="BK8" s="170"/>
      <c r="BL8" s="178"/>
      <c r="BM8" s="185"/>
      <c r="BN8" s="202"/>
      <c r="BO8" s="195"/>
      <c r="BQ8" s="169" t="s">
        <v>302</v>
      </c>
      <c r="BR8" s="167" t="s">
        <v>133</v>
      </c>
      <c r="BS8" s="168" t="s">
        <v>191</v>
      </c>
      <c r="BT8" s="167" t="s">
        <v>131</v>
      </c>
      <c r="BU8" s="166">
        <v>101</v>
      </c>
    </row>
    <row r="9" spans="2:73" ht="12" customHeight="1" thickTop="1" thickBot="1" x14ac:dyDescent="0.25">
      <c r="B9" s="166"/>
      <c r="D9" s="169"/>
      <c r="E9" s="167"/>
      <c r="F9" s="168"/>
      <c r="G9" s="167"/>
      <c r="H9" s="170"/>
      <c r="I9" s="208"/>
      <c r="J9" s="176"/>
      <c r="K9" s="179"/>
      <c r="L9" s="170"/>
      <c r="M9" s="170"/>
      <c r="Q9" s="217"/>
      <c r="R9" s="218"/>
      <c r="S9" s="218"/>
      <c r="T9" s="218"/>
      <c r="U9" s="217"/>
      <c r="Y9" s="170"/>
      <c r="Z9" s="170"/>
      <c r="AA9" s="203"/>
      <c r="AB9" s="170"/>
      <c r="AC9" s="182"/>
      <c r="AD9" s="182"/>
      <c r="AF9" s="169"/>
      <c r="AG9" s="167"/>
      <c r="AH9" s="168"/>
      <c r="AI9" s="167"/>
      <c r="AJ9" s="166"/>
      <c r="AM9" s="166"/>
      <c r="AO9" s="169"/>
      <c r="AP9" s="167"/>
      <c r="AQ9" s="168"/>
      <c r="AR9" s="167"/>
      <c r="AS9" s="170"/>
      <c r="AT9" s="208"/>
      <c r="AU9" s="176"/>
      <c r="AV9" s="179"/>
      <c r="AW9" s="170"/>
      <c r="AX9" s="170"/>
      <c r="BJ9" s="170"/>
      <c r="BK9" s="170"/>
      <c r="BL9" s="203"/>
      <c r="BM9" s="170"/>
      <c r="BN9" s="182"/>
      <c r="BO9" s="182"/>
      <c r="BQ9" s="169"/>
      <c r="BR9" s="167"/>
      <c r="BS9" s="168"/>
      <c r="BT9" s="167"/>
      <c r="BU9" s="166"/>
    </row>
    <row r="10" spans="2:73" ht="12" customHeight="1" thickTop="1" thickBot="1" x14ac:dyDescent="0.25">
      <c r="B10" s="166">
        <v>3</v>
      </c>
      <c r="D10" s="169" t="s">
        <v>301</v>
      </c>
      <c r="E10" s="167" t="s">
        <v>133</v>
      </c>
      <c r="F10" s="168" t="s">
        <v>186</v>
      </c>
      <c r="G10" s="167" t="s">
        <v>131</v>
      </c>
      <c r="H10" s="205"/>
      <c r="I10" s="170"/>
      <c r="J10" s="170"/>
      <c r="K10" s="204"/>
      <c r="L10" s="170"/>
      <c r="M10" s="170"/>
      <c r="Q10" s="217"/>
      <c r="R10" s="218"/>
      <c r="S10" s="218"/>
      <c r="T10" s="218"/>
      <c r="U10" s="217"/>
      <c r="Y10" s="170"/>
      <c r="Z10" s="178"/>
      <c r="AA10" s="185"/>
      <c r="AB10" s="176"/>
      <c r="AC10" s="173"/>
      <c r="AD10" s="173"/>
      <c r="AF10" s="169" t="s">
        <v>300</v>
      </c>
      <c r="AG10" s="167" t="s">
        <v>133</v>
      </c>
      <c r="AH10" s="168" t="s">
        <v>299</v>
      </c>
      <c r="AI10" s="167" t="s">
        <v>131</v>
      </c>
      <c r="AJ10" s="166">
        <v>36</v>
      </c>
      <c r="AM10" s="166">
        <v>69</v>
      </c>
      <c r="AO10" s="169" t="s">
        <v>298</v>
      </c>
      <c r="AP10" s="167" t="s">
        <v>133</v>
      </c>
      <c r="AQ10" s="168" t="s">
        <v>157</v>
      </c>
      <c r="AR10" s="167" t="s">
        <v>131</v>
      </c>
      <c r="AS10" s="205"/>
      <c r="AT10" s="170"/>
      <c r="AU10" s="170"/>
      <c r="AV10" s="204"/>
      <c r="AW10" s="170"/>
      <c r="AX10" s="170"/>
      <c r="BJ10" s="170"/>
      <c r="BK10" s="178"/>
      <c r="BL10" s="185"/>
      <c r="BM10" s="176"/>
      <c r="BN10" s="195"/>
      <c r="BO10" s="195"/>
      <c r="BQ10" s="169" t="s">
        <v>297</v>
      </c>
      <c r="BR10" s="167" t="s">
        <v>133</v>
      </c>
      <c r="BS10" s="168" t="s">
        <v>197</v>
      </c>
      <c r="BT10" s="167" t="s">
        <v>131</v>
      </c>
      <c r="BU10" s="166">
        <v>102</v>
      </c>
    </row>
    <row r="11" spans="2:73" ht="12" customHeight="1" thickTop="1" thickBot="1" x14ac:dyDescent="0.25">
      <c r="B11" s="166"/>
      <c r="D11" s="169"/>
      <c r="E11" s="167"/>
      <c r="F11" s="168"/>
      <c r="G11" s="167"/>
      <c r="H11" s="170"/>
      <c r="I11" s="170"/>
      <c r="J11" s="185"/>
      <c r="K11" s="176"/>
      <c r="L11" s="179"/>
      <c r="M11" s="170"/>
      <c r="Q11" s="219" t="s">
        <v>296</v>
      </c>
      <c r="R11" s="219"/>
      <c r="S11" s="219" t="s">
        <v>295</v>
      </c>
      <c r="T11" s="219" t="s">
        <v>294</v>
      </c>
      <c r="U11" s="219"/>
      <c r="Y11" s="170"/>
      <c r="Z11" s="178"/>
      <c r="AA11" s="185"/>
      <c r="AB11" s="210"/>
      <c r="AC11" s="170"/>
      <c r="AD11" s="170"/>
      <c r="AF11" s="169"/>
      <c r="AG11" s="167"/>
      <c r="AH11" s="168"/>
      <c r="AI11" s="167"/>
      <c r="AJ11" s="166"/>
      <c r="AM11" s="166"/>
      <c r="AO11" s="169"/>
      <c r="AP11" s="167"/>
      <c r="AQ11" s="168"/>
      <c r="AR11" s="167"/>
      <c r="AS11" s="170"/>
      <c r="AT11" s="170"/>
      <c r="AU11" s="185"/>
      <c r="AV11" s="176"/>
      <c r="AW11" s="179"/>
      <c r="AX11" s="170"/>
      <c r="BJ11" s="170"/>
      <c r="BK11" s="178"/>
      <c r="BL11" s="185"/>
      <c r="BM11" s="197"/>
      <c r="BN11" s="192"/>
      <c r="BO11" s="182"/>
      <c r="BQ11" s="169"/>
      <c r="BR11" s="167"/>
      <c r="BS11" s="168"/>
      <c r="BT11" s="167"/>
      <c r="BU11" s="166"/>
    </row>
    <row r="12" spans="2:73" ht="12" customHeight="1" thickTop="1" thickBot="1" x14ac:dyDescent="0.25">
      <c r="B12" s="166">
        <v>4</v>
      </c>
      <c r="D12" s="169" t="s">
        <v>293</v>
      </c>
      <c r="E12" s="167" t="s">
        <v>133</v>
      </c>
      <c r="F12" s="168" t="s">
        <v>227</v>
      </c>
      <c r="G12" s="167" t="s">
        <v>131</v>
      </c>
      <c r="H12" s="170"/>
      <c r="I12" s="170"/>
      <c r="J12" s="185"/>
      <c r="K12" s="176"/>
      <c r="L12" s="179"/>
      <c r="M12" s="170"/>
      <c r="Q12" s="219"/>
      <c r="R12" s="219"/>
      <c r="S12" s="219"/>
      <c r="T12" s="219"/>
      <c r="U12" s="219"/>
      <c r="Y12" s="170"/>
      <c r="Z12" s="178"/>
      <c r="AA12" s="170"/>
      <c r="AB12" s="185"/>
      <c r="AC12" s="202"/>
      <c r="AD12" s="195"/>
      <c r="AF12" s="169" t="s">
        <v>292</v>
      </c>
      <c r="AG12" s="167" t="s">
        <v>133</v>
      </c>
      <c r="AH12" s="168" t="s">
        <v>290</v>
      </c>
      <c r="AI12" s="167" t="s">
        <v>131</v>
      </c>
      <c r="AJ12" s="166">
        <v>37</v>
      </c>
      <c r="AM12" s="166">
        <v>70</v>
      </c>
      <c r="AO12" s="169" t="s">
        <v>291</v>
      </c>
      <c r="AP12" s="167" t="s">
        <v>133</v>
      </c>
      <c r="AQ12" s="168" t="s">
        <v>290</v>
      </c>
      <c r="AR12" s="167" t="s">
        <v>131</v>
      </c>
      <c r="AS12" s="173"/>
      <c r="AT12" s="173"/>
      <c r="AU12" s="185"/>
      <c r="AV12" s="176"/>
      <c r="AW12" s="179"/>
      <c r="AX12" s="170"/>
      <c r="BJ12" s="170"/>
      <c r="BK12" s="178"/>
      <c r="BL12" s="170"/>
      <c r="BM12" s="174"/>
      <c r="BN12" s="173"/>
      <c r="BO12" s="173"/>
      <c r="BQ12" s="169" t="s">
        <v>289</v>
      </c>
      <c r="BR12" s="167" t="s">
        <v>133</v>
      </c>
      <c r="BS12" s="168" t="s">
        <v>166</v>
      </c>
      <c r="BT12" s="167" t="s">
        <v>131</v>
      </c>
      <c r="BU12" s="166">
        <v>103</v>
      </c>
    </row>
    <row r="13" spans="2:73" ht="12" customHeight="1" thickTop="1" thickBot="1" x14ac:dyDescent="0.25">
      <c r="B13" s="166"/>
      <c r="D13" s="169"/>
      <c r="E13" s="167"/>
      <c r="F13" s="168"/>
      <c r="G13" s="167"/>
      <c r="H13" s="182"/>
      <c r="I13" s="181"/>
      <c r="J13" s="197"/>
      <c r="K13" s="176"/>
      <c r="L13" s="179"/>
      <c r="M13" s="170"/>
      <c r="Q13" s="219"/>
      <c r="R13" s="219"/>
      <c r="S13" s="219"/>
      <c r="T13" s="219"/>
      <c r="U13" s="219"/>
      <c r="Y13" s="170"/>
      <c r="Z13" s="203"/>
      <c r="AA13" s="170"/>
      <c r="AB13" s="170"/>
      <c r="AC13" s="182"/>
      <c r="AD13" s="182"/>
      <c r="AF13" s="169"/>
      <c r="AG13" s="167"/>
      <c r="AH13" s="168"/>
      <c r="AI13" s="167"/>
      <c r="AJ13" s="166"/>
      <c r="AM13" s="166"/>
      <c r="AO13" s="169"/>
      <c r="AP13" s="167"/>
      <c r="AQ13" s="168"/>
      <c r="AR13" s="167"/>
      <c r="AS13" s="170"/>
      <c r="AT13" s="170"/>
      <c r="AU13" s="208"/>
      <c r="AV13" s="176"/>
      <c r="AW13" s="179"/>
      <c r="AX13" s="170"/>
      <c r="BJ13" s="170"/>
      <c r="BK13" s="203"/>
      <c r="BL13" s="170"/>
      <c r="BM13" s="170"/>
      <c r="BN13" s="170"/>
      <c r="BO13" s="170"/>
      <c r="BQ13" s="169"/>
      <c r="BR13" s="167"/>
      <c r="BS13" s="168"/>
      <c r="BT13" s="167"/>
      <c r="BU13" s="166"/>
    </row>
    <row r="14" spans="2:73" ht="12" customHeight="1" thickTop="1" thickBot="1" x14ac:dyDescent="0.25">
      <c r="B14" s="166">
        <v>5</v>
      </c>
      <c r="D14" s="169" t="s">
        <v>288</v>
      </c>
      <c r="E14" s="167" t="s">
        <v>133</v>
      </c>
      <c r="F14" s="168" t="s">
        <v>206</v>
      </c>
      <c r="G14" s="167" t="s">
        <v>131</v>
      </c>
      <c r="H14" s="173"/>
      <c r="I14" s="173"/>
      <c r="J14" s="175"/>
      <c r="K14" s="170"/>
      <c r="L14" s="179"/>
      <c r="M14" s="170"/>
      <c r="Q14" s="219"/>
      <c r="R14" s="219"/>
      <c r="S14" s="219"/>
      <c r="T14" s="219"/>
      <c r="U14" s="219"/>
      <c r="Y14" s="178"/>
      <c r="Z14" s="185"/>
      <c r="AA14" s="176"/>
      <c r="AB14" s="170"/>
      <c r="AC14" s="195"/>
      <c r="AD14" s="195"/>
      <c r="AF14" s="169" t="s">
        <v>287</v>
      </c>
      <c r="AG14" s="167" t="s">
        <v>133</v>
      </c>
      <c r="AH14" s="168" t="s">
        <v>166</v>
      </c>
      <c r="AI14" s="167" t="s">
        <v>131</v>
      </c>
      <c r="AJ14" s="166">
        <v>38</v>
      </c>
      <c r="AM14" s="166">
        <v>71</v>
      </c>
      <c r="AO14" s="169" t="s">
        <v>286</v>
      </c>
      <c r="AP14" s="167" t="s">
        <v>133</v>
      </c>
      <c r="AQ14" s="168" t="s">
        <v>143</v>
      </c>
      <c r="AR14" s="167" t="s">
        <v>131</v>
      </c>
      <c r="AS14" s="195"/>
      <c r="AT14" s="205"/>
      <c r="AU14" s="170"/>
      <c r="AV14" s="170"/>
      <c r="AW14" s="179"/>
      <c r="AX14" s="170"/>
      <c r="BJ14" s="178"/>
      <c r="BK14" s="185"/>
      <c r="BL14" s="176"/>
      <c r="BM14" s="170"/>
      <c r="BN14" s="173"/>
      <c r="BO14" s="173"/>
      <c r="BQ14" s="169" t="s">
        <v>285</v>
      </c>
      <c r="BR14" s="167" t="s">
        <v>133</v>
      </c>
      <c r="BS14" s="168" t="s">
        <v>284</v>
      </c>
      <c r="BT14" s="167" t="s">
        <v>131</v>
      </c>
      <c r="BU14" s="166">
        <v>104</v>
      </c>
    </row>
    <row r="15" spans="2:73" ht="12" customHeight="1" thickTop="1" thickBot="1" x14ac:dyDescent="0.25">
      <c r="B15" s="166"/>
      <c r="D15" s="169"/>
      <c r="E15" s="167"/>
      <c r="F15" s="168"/>
      <c r="G15" s="167"/>
      <c r="H15" s="170"/>
      <c r="I15" s="170"/>
      <c r="J15" s="170"/>
      <c r="K15" s="170"/>
      <c r="L15" s="204"/>
      <c r="M15" s="170"/>
      <c r="Q15" s="219"/>
      <c r="R15" s="219"/>
      <c r="S15" s="219"/>
      <c r="T15" s="219"/>
      <c r="U15" s="219"/>
      <c r="Y15" s="178"/>
      <c r="Z15" s="185"/>
      <c r="AA15" s="176"/>
      <c r="AB15" s="177"/>
      <c r="AC15" s="192"/>
      <c r="AD15" s="182"/>
      <c r="AF15" s="169"/>
      <c r="AG15" s="167"/>
      <c r="AH15" s="168"/>
      <c r="AI15" s="167"/>
      <c r="AJ15" s="166"/>
      <c r="AM15" s="166"/>
      <c r="AO15" s="169"/>
      <c r="AP15" s="167"/>
      <c r="AQ15" s="168"/>
      <c r="AR15" s="167"/>
      <c r="AS15" s="170"/>
      <c r="AT15" s="170"/>
      <c r="AU15" s="170"/>
      <c r="AV15" s="170"/>
      <c r="AW15" s="204"/>
      <c r="AX15" s="170"/>
      <c r="BJ15" s="178"/>
      <c r="BK15" s="185"/>
      <c r="BL15" s="176"/>
      <c r="BM15" s="203"/>
      <c r="BN15" s="170"/>
      <c r="BO15" s="170"/>
      <c r="BQ15" s="169"/>
      <c r="BR15" s="167"/>
      <c r="BS15" s="168"/>
      <c r="BT15" s="167"/>
      <c r="BU15" s="166"/>
    </row>
    <row r="16" spans="2:73" ht="12" customHeight="1" thickTop="1" thickBot="1" x14ac:dyDescent="0.25">
      <c r="B16" s="166">
        <v>6</v>
      </c>
      <c r="D16" s="169" t="s">
        <v>283</v>
      </c>
      <c r="E16" s="167" t="s">
        <v>133</v>
      </c>
      <c r="F16" s="168" t="s">
        <v>151</v>
      </c>
      <c r="G16" s="167" t="s">
        <v>131</v>
      </c>
      <c r="H16" s="173"/>
      <c r="I16" s="173"/>
      <c r="J16" s="170"/>
      <c r="K16" s="185"/>
      <c r="L16" s="176"/>
      <c r="M16" s="179"/>
      <c r="Q16" s="219"/>
      <c r="R16" s="219"/>
      <c r="S16" s="219"/>
      <c r="T16" s="219"/>
      <c r="U16" s="219"/>
      <c r="Y16" s="178"/>
      <c r="Z16" s="185"/>
      <c r="AA16" s="211"/>
      <c r="AB16" s="174"/>
      <c r="AC16" s="173"/>
      <c r="AD16" s="173"/>
      <c r="AF16" s="169" t="s">
        <v>282</v>
      </c>
      <c r="AG16" s="167" t="s">
        <v>133</v>
      </c>
      <c r="AH16" s="168" t="s">
        <v>219</v>
      </c>
      <c r="AI16" s="167" t="s">
        <v>131</v>
      </c>
      <c r="AJ16" s="166">
        <v>39</v>
      </c>
      <c r="AM16" s="166">
        <v>72</v>
      </c>
      <c r="AO16" s="169" t="s">
        <v>281</v>
      </c>
      <c r="AP16" s="167" t="s">
        <v>133</v>
      </c>
      <c r="AQ16" s="168" t="s">
        <v>149</v>
      </c>
      <c r="AR16" s="167" t="s">
        <v>131</v>
      </c>
      <c r="AS16" s="173"/>
      <c r="AT16" s="173"/>
      <c r="AU16" s="170"/>
      <c r="AV16" s="185"/>
      <c r="AW16" s="176"/>
      <c r="AX16" s="179"/>
      <c r="BJ16" s="178"/>
      <c r="BK16" s="185"/>
      <c r="BL16" s="201"/>
      <c r="BM16" s="201"/>
      <c r="BN16" s="202"/>
      <c r="BO16" s="195"/>
      <c r="BQ16" s="169" t="s">
        <v>280</v>
      </c>
      <c r="BR16" s="167" t="s">
        <v>133</v>
      </c>
      <c r="BS16" s="168" t="s">
        <v>227</v>
      </c>
      <c r="BT16" s="167" t="s">
        <v>131</v>
      </c>
      <c r="BU16" s="166">
        <v>105</v>
      </c>
    </row>
    <row r="17" spans="2:73" ht="12" customHeight="1" thickTop="1" thickBot="1" x14ac:dyDescent="0.25">
      <c r="B17" s="166"/>
      <c r="D17" s="169"/>
      <c r="E17" s="167"/>
      <c r="F17" s="168"/>
      <c r="G17" s="167"/>
      <c r="H17" s="170"/>
      <c r="I17" s="170"/>
      <c r="J17" s="204"/>
      <c r="K17" s="185"/>
      <c r="L17" s="176"/>
      <c r="M17" s="179"/>
      <c r="Q17" s="219"/>
      <c r="R17" s="219"/>
      <c r="S17" s="219"/>
      <c r="T17" s="219"/>
      <c r="U17" s="219"/>
      <c r="Y17" s="178"/>
      <c r="Z17" s="185"/>
      <c r="AA17" s="210"/>
      <c r="AB17" s="170"/>
      <c r="AC17" s="170"/>
      <c r="AD17" s="170"/>
      <c r="AF17" s="169"/>
      <c r="AG17" s="167"/>
      <c r="AH17" s="168"/>
      <c r="AI17" s="167"/>
      <c r="AJ17" s="166"/>
      <c r="AM17" s="166"/>
      <c r="AO17" s="169"/>
      <c r="AP17" s="167"/>
      <c r="AQ17" s="168"/>
      <c r="AR17" s="167"/>
      <c r="AS17" s="170"/>
      <c r="AT17" s="170"/>
      <c r="AU17" s="204"/>
      <c r="AV17" s="185"/>
      <c r="AW17" s="176"/>
      <c r="AX17" s="179"/>
      <c r="BJ17" s="178"/>
      <c r="BK17" s="185"/>
      <c r="BL17" s="197"/>
      <c r="BM17" s="176"/>
      <c r="BN17" s="182"/>
      <c r="BO17" s="182"/>
      <c r="BQ17" s="169"/>
      <c r="BR17" s="167"/>
      <c r="BS17" s="168"/>
      <c r="BT17" s="167"/>
      <c r="BU17" s="166"/>
    </row>
    <row r="18" spans="2:73" ht="12" customHeight="1" thickTop="1" x14ac:dyDescent="0.2">
      <c r="B18" s="166">
        <v>7</v>
      </c>
      <c r="D18" s="169" t="s">
        <v>279</v>
      </c>
      <c r="E18" s="167" t="s">
        <v>133</v>
      </c>
      <c r="F18" s="168" t="s">
        <v>143</v>
      </c>
      <c r="G18" s="167" t="s">
        <v>131</v>
      </c>
      <c r="H18" s="195"/>
      <c r="I18" s="205"/>
      <c r="J18" s="176"/>
      <c r="K18" s="209"/>
      <c r="L18" s="176"/>
      <c r="M18" s="179"/>
      <c r="Q18" s="219"/>
      <c r="R18" s="219"/>
      <c r="S18" s="219"/>
      <c r="T18" s="219"/>
      <c r="U18" s="219"/>
      <c r="Y18" s="178"/>
      <c r="Z18" s="170"/>
      <c r="AA18" s="185"/>
      <c r="AB18" s="176"/>
      <c r="AC18" s="195"/>
      <c r="AD18" s="195"/>
      <c r="AF18" s="169" t="s">
        <v>278</v>
      </c>
      <c r="AG18" s="167" t="s">
        <v>133</v>
      </c>
      <c r="AH18" s="168" t="s">
        <v>277</v>
      </c>
      <c r="AI18" s="167" t="s">
        <v>131</v>
      </c>
      <c r="AJ18" s="166">
        <v>40</v>
      </c>
      <c r="AM18" s="166">
        <v>73</v>
      </c>
      <c r="AO18" s="169" t="s">
        <v>276</v>
      </c>
      <c r="AP18" s="167" t="s">
        <v>133</v>
      </c>
      <c r="AQ18" s="168" t="s">
        <v>254</v>
      </c>
      <c r="AR18" s="167" t="s">
        <v>131</v>
      </c>
      <c r="AS18" s="195"/>
      <c r="AT18" s="205"/>
      <c r="AU18" s="176"/>
      <c r="AV18" s="209"/>
      <c r="AW18" s="176"/>
      <c r="AX18" s="179"/>
      <c r="BJ18" s="178"/>
      <c r="BK18" s="170"/>
      <c r="BL18" s="174"/>
      <c r="BM18" s="170"/>
      <c r="BN18" s="195"/>
      <c r="BO18" s="195"/>
      <c r="BQ18" s="169" t="s">
        <v>275</v>
      </c>
      <c r="BR18" s="167" t="s">
        <v>133</v>
      </c>
      <c r="BS18" s="168" t="s">
        <v>274</v>
      </c>
      <c r="BT18" s="167" t="s">
        <v>131</v>
      </c>
      <c r="BU18" s="166">
        <v>106</v>
      </c>
    </row>
    <row r="19" spans="2:73" ht="12" customHeight="1" thickBot="1" x14ac:dyDescent="0.25">
      <c r="B19" s="166"/>
      <c r="D19" s="169"/>
      <c r="E19" s="167"/>
      <c r="F19" s="168"/>
      <c r="G19" s="167"/>
      <c r="H19" s="170"/>
      <c r="I19" s="170"/>
      <c r="J19" s="170"/>
      <c r="K19" s="208"/>
      <c r="L19" s="176"/>
      <c r="M19" s="179"/>
      <c r="Q19" s="219"/>
      <c r="R19" s="219"/>
      <c r="S19" s="219"/>
      <c r="T19" s="219"/>
      <c r="U19" s="219"/>
      <c r="Y19" s="178"/>
      <c r="Z19" s="170"/>
      <c r="AA19" s="170"/>
      <c r="AB19" s="197"/>
      <c r="AC19" s="192"/>
      <c r="AD19" s="182"/>
      <c r="AF19" s="169"/>
      <c r="AG19" s="167"/>
      <c r="AH19" s="168"/>
      <c r="AI19" s="167"/>
      <c r="AJ19" s="166"/>
      <c r="AM19" s="166"/>
      <c r="AO19" s="169"/>
      <c r="AP19" s="167"/>
      <c r="AQ19" s="168"/>
      <c r="AR19" s="167"/>
      <c r="AS19" s="170"/>
      <c r="AT19" s="170"/>
      <c r="AU19" s="170"/>
      <c r="AV19" s="208"/>
      <c r="AW19" s="176"/>
      <c r="AX19" s="179"/>
      <c r="BJ19" s="178"/>
      <c r="BK19" s="170"/>
      <c r="BL19" s="178"/>
      <c r="BM19" s="177"/>
      <c r="BN19" s="192"/>
      <c r="BO19" s="182"/>
      <c r="BQ19" s="169"/>
      <c r="BR19" s="167"/>
      <c r="BS19" s="168"/>
      <c r="BT19" s="167"/>
      <c r="BU19" s="166"/>
    </row>
    <row r="20" spans="2:73" ht="12" customHeight="1" thickTop="1" thickBot="1" x14ac:dyDescent="0.25">
      <c r="B20" s="166">
        <v>8</v>
      </c>
      <c r="D20" s="169" t="s">
        <v>273</v>
      </c>
      <c r="E20" s="167" t="s">
        <v>133</v>
      </c>
      <c r="F20" s="168" t="s">
        <v>135</v>
      </c>
      <c r="G20" s="167" t="s">
        <v>131</v>
      </c>
      <c r="H20" s="170"/>
      <c r="I20" s="170"/>
      <c r="J20" s="185"/>
      <c r="K20" s="170"/>
      <c r="L20" s="170"/>
      <c r="M20" s="179"/>
      <c r="Q20" s="219"/>
      <c r="R20" s="219"/>
      <c r="S20" s="219"/>
      <c r="T20" s="219"/>
      <c r="U20" s="219"/>
      <c r="Y20" s="178"/>
      <c r="Z20" s="170"/>
      <c r="AA20" s="170"/>
      <c r="AB20" s="174"/>
      <c r="AC20" s="173"/>
      <c r="AD20" s="173"/>
      <c r="AF20" s="169" t="s">
        <v>272</v>
      </c>
      <c r="AG20" s="167" t="s">
        <v>133</v>
      </c>
      <c r="AH20" s="168" t="s">
        <v>149</v>
      </c>
      <c r="AI20" s="167" t="s">
        <v>131</v>
      </c>
      <c r="AJ20" s="166">
        <v>41</v>
      </c>
      <c r="AM20" s="166">
        <v>74</v>
      </c>
      <c r="AO20" s="169" t="s">
        <v>271</v>
      </c>
      <c r="AP20" s="167" t="s">
        <v>133</v>
      </c>
      <c r="AQ20" s="168" t="s">
        <v>151</v>
      </c>
      <c r="AR20" s="167" t="s">
        <v>131</v>
      </c>
      <c r="AS20" s="170"/>
      <c r="AT20" s="170"/>
      <c r="AU20" s="185"/>
      <c r="AV20" s="170"/>
      <c r="AW20" s="170"/>
      <c r="AX20" s="179"/>
      <c r="BJ20" s="178"/>
      <c r="BK20" s="170"/>
      <c r="BL20" s="170"/>
      <c r="BM20" s="174"/>
      <c r="BN20" s="173"/>
      <c r="BO20" s="173"/>
      <c r="BQ20" s="169" t="s">
        <v>270</v>
      </c>
      <c r="BR20" s="167" t="s">
        <v>133</v>
      </c>
      <c r="BS20" s="168" t="s">
        <v>143</v>
      </c>
      <c r="BT20" s="167" t="s">
        <v>131</v>
      </c>
      <c r="BU20" s="166">
        <v>107</v>
      </c>
    </row>
    <row r="21" spans="2:73" ht="12" customHeight="1" thickTop="1" thickBot="1" x14ac:dyDescent="0.25">
      <c r="B21" s="166"/>
      <c r="D21" s="169"/>
      <c r="E21" s="167"/>
      <c r="F21" s="168"/>
      <c r="G21" s="167"/>
      <c r="H21" s="182"/>
      <c r="I21" s="181"/>
      <c r="J21" s="197"/>
      <c r="K21" s="170"/>
      <c r="L21" s="170"/>
      <c r="M21" s="179"/>
      <c r="Q21" s="219"/>
      <c r="R21" s="219"/>
      <c r="S21" s="219"/>
      <c r="T21" s="219"/>
      <c r="U21" s="219"/>
      <c r="Y21" s="203"/>
      <c r="Z21" s="170"/>
      <c r="AA21" s="170"/>
      <c r="AB21" s="170"/>
      <c r="AC21" s="170"/>
      <c r="AD21" s="170"/>
      <c r="AF21" s="169"/>
      <c r="AG21" s="167"/>
      <c r="AH21" s="168"/>
      <c r="AI21" s="167"/>
      <c r="AJ21" s="166"/>
      <c r="AM21" s="166"/>
      <c r="AO21" s="169"/>
      <c r="AP21" s="167"/>
      <c r="AQ21" s="168"/>
      <c r="AR21" s="167"/>
      <c r="AS21" s="182"/>
      <c r="AT21" s="181"/>
      <c r="AU21" s="197"/>
      <c r="AV21" s="170"/>
      <c r="AW21" s="170"/>
      <c r="AX21" s="179"/>
      <c r="BJ21" s="203"/>
      <c r="BK21" s="170"/>
      <c r="BL21" s="170"/>
      <c r="BM21" s="170"/>
      <c r="BN21" s="170"/>
      <c r="BO21" s="170"/>
      <c r="BQ21" s="169"/>
      <c r="BR21" s="167"/>
      <c r="BS21" s="168"/>
      <c r="BT21" s="167"/>
      <c r="BU21" s="166"/>
    </row>
    <row r="22" spans="2:73" ht="12" customHeight="1" thickTop="1" thickBot="1" x14ac:dyDescent="0.25">
      <c r="B22" s="166">
        <v>9</v>
      </c>
      <c r="D22" s="169" t="s">
        <v>269</v>
      </c>
      <c r="E22" s="167" t="s">
        <v>133</v>
      </c>
      <c r="F22" s="168" t="s">
        <v>246</v>
      </c>
      <c r="G22" s="167" t="s">
        <v>131</v>
      </c>
      <c r="H22" s="173"/>
      <c r="I22" s="173"/>
      <c r="J22" s="175"/>
      <c r="K22" s="170"/>
      <c r="L22" s="170"/>
      <c r="M22" s="179"/>
      <c r="Q22" s="219"/>
      <c r="R22" s="219"/>
      <c r="S22" s="219"/>
      <c r="T22" s="219"/>
      <c r="U22" s="219"/>
      <c r="X22" s="164"/>
      <c r="Y22" s="185"/>
      <c r="Z22" s="176"/>
      <c r="AA22" s="170"/>
      <c r="AB22" s="170"/>
      <c r="AC22" s="173"/>
      <c r="AD22" s="173"/>
      <c r="AF22" s="169" t="s">
        <v>268</v>
      </c>
      <c r="AG22" s="167" t="s">
        <v>133</v>
      </c>
      <c r="AH22" s="168" t="s">
        <v>191</v>
      </c>
      <c r="AI22" s="167" t="s">
        <v>131</v>
      </c>
      <c r="AJ22" s="166">
        <v>42</v>
      </c>
      <c r="AM22" s="166">
        <v>75</v>
      </c>
      <c r="AO22" s="169" t="s">
        <v>267</v>
      </c>
      <c r="AP22" s="167" t="s">
        <v>133</v>
      </c>
      <c r="AQ22" s="168" t="s">
        <v>147</v>
      </c>
      <c r="AR22" s="167" t="s">
        <v>131</v>
      </c>
      <c r="AS22" s="173"/>
      <c r="AT22" s="173"/>
      <c r="AU22" s="175"/>
      <c r="AV22" s="170"/>
      <c r="AW22" s="170"/>
      <c r="AX22" s="179"/>
      <c r="BJ22" s="201"/>
      <c r="BK22" s="176"/>
      <c r="BL22" s="170"/>
      <c r="BM22" s="170"/>
      <c r="BN22" s="173"/>
      <c r="BO22" s="173"/>
      <c r="BQ22" s="169" t="s">
        <v>266</v>
      </c>
      <c r="BR22" s="167" t="s">
        <v>133</v>
      </c>
      <c r="BS22" s="168" t="s">
        <v>172</v>
      </c>
      <c r="BT22" s="167" t="s">
        <v>131</v>
      </c>
      <c r="BU22" s="166">
        <v>108</v>
      </c>
    </row>
    <row r="23" spans="2:73" ht="12" customHeight="1" thickTop="1" thickBot="1" x14ac:dyDescent="0.25">
      <c r="B23" s="166"/>
      <c r="D23" s="169"/>
      <c r="E23" s="167"/>
      <c r="F23" s="168"/>
      <c r="G23" s="167"/>
      <c r="H23" s="170"/>
      <c r="I23" s="170"/>
      <c r="J23" s="170"/>
      <c r="K23" s="170"/>
      <c r="L23" s="170"/>
      <c r="M23" s="204"/>
      <c r="Q23" s="219"/>
      <c r="R23" s="219"/>
      <c r="S23" s="219"/>
      <c r="T23" s="219"/>
      <c r="U23" s="219"/>
      <c r="X23" s="164"/>
      <c r="Y23" s="185"/>
      <c r="Z23" s="176"/>
      <c r="AA23" s="170"/>
      <c r="AB23" s="203"/>
      <c r="AC23" s="170"/>
      <c r="AD23" s="170"/>
      <c r="AF23" s="169"/>
      <c r="AG23" s="167"/>
      <c r="AH23" s="168"/>
      <c r="AI23" s="167"/>
      <c r="AJ23" s="166"/>
      <c r="AM23" s="166"/>
      <c r="AO23" s="169"/>
      <c r="AP23" s="167"/>
      <c r="AQ23" s="168"/>
      <c r="AR23" s="167"/>
      <c r="AS23" s="170"/>
      <c r="AT23" s="170"/>
      <c r="AU23" s="170"/>
      <c r="AV23" s="170"/>
      <c r="AW23" s="170"/>
      <c r="AX23" s="204"/>
      <c r="BJ23" s="201"/>
      <c r="BK23" s="176"/>
      <c r="BL23" s="170"/>
      <c r="BM23" s="203"/>
      <c r="BN23" s="170"/>
      <c r="BO23" s="170"/>
      <c r="BQ23" s="169"/>
      <c r="BR23" s="167"/>
      <c r="BS23" s="168"/>
      <c r="BT23" s="167"/>
      <c r="BU23" s="166"/>
    </row>
    <row r="24" spans="2:73" ht="12" customHeight="1" thickTop="1" thickBot="1" x14ac:dyDescent="0.25">
      <c r="B24" s="166">
        <v>10</v>
      </c>
      <c r="D24" s="169" t="s">
        <v>265</v>
      </c>
      <c r="E24" s="167" t="s">
        <v>133</v>
      </c>
      <c r="F24" s="168" t="s">
        <v>141</v>
      </c>
      <c r="G24" s="167" t="s">
        <v>131</v>
      </c>
      <c r="H24" s="173"/>
      <c r="I24" s="173"/>
      <c r="J24" s="170"/>
      <c r="K24" s="170"/>
      <c r="L24" s="185"/>
      <c r="M24" s="176"/>
      <c r="N24" s="165"/>
      <c r="Q24" s="217"/>
      <c r="R24" s="218" t="s">
        <v>264</v>
      </c>
      <c r="S24" s="218"/>
      <c r="T24" s="218"/>
      <c r="U24" s="217"/>
      <c r="X24" s="164"/>
      <c r="Y24" s="185"/>
      <c r="Z24" s="176"/>
      <c r="AA24" s="170"/>
      <c r="AB24" s="201"/>
      <c r="AC24" s="202"/>
      <c r="AD24" s="195"/>
      <c r="AF24" s="169" t="s">
        <v>263</v>
      </c>
      <c r="AG24" s="167" t="s">
        <v>133</v>
      </c>
      <c r="AH24" s="168" t="s">
        <v>153</v>
      </c>
      <c r="AI24" s="167" t="s">
        <v>131</v>
      </c>
      <c r="AJ24" s="166">
        <v>43</v>
      </c>
      <c r="AM24" s="166">
        <v>76</v>
      </c>
      <c r="AO24" s="169" t="s">
        <v>262</v>
      </c>
      <c r="AP24" s="167" t="s">
        <v>133</v>
      </c>
      <c r="AQ24" s="168" t="s">
        <v>227</v>
      </c>
      <c r="AR24" s="167" t="s">
        <v>131</v>
      </c>
      <c r="AS24" s="173"/>
      <c r="AT24" s="173"/>
      <c r="AU24" s="170"/>
      <c r="AV24" s="170"/>
      <c r="AW24" s="185"/>
      <c r="AX24" s="176"/>
      <c r="AY24" s="165"/>
      <c r="BJ24" s="201"/>
      <c r="BK24" s="176"/>
      <c r="BL24" s="178"/>
      <c r="BM24" s="185"/>
      <c r="BN24" s="202"/>
      <c r="BO24" s="195"/>
      <c r="BQ24" s="169" t="s">
        <v>261</v>
      </c>
      <c r="BR24" s="167" t="s">
        <v>133</v>
      </c>
      <c r="BS24" s="168" t="s">
        <v>155</v>
      </c>
      <c r="BT24" s="167" t="s">
        <v>131</v>
      </c>
      <c r="BU24" s="166">
        <v>109</v>
      </c>
    </row>
    <row r="25" spans="2:73" ht="12" customHeight="1" thickTop="1" thickBot="1" x14ac:dyDescent="0.25">
      <c r="B25" s="166"/>
      <c r="D25" s="169"/>
      <c r="E25" s="167"/>
      <c r="F25" s="168"/>
      <c r="G25" s="167"/>
      <c r="H25" s="170"/>
      <c r="I25" s="170"/>
      <c r="J25" s="204"/>
      <c r="K25" s="170"/>
      <c r="L25" s="185"/>
      <c r="M25" s="176"/>
      <c r="N25" s="165"/>
      <c r="Q25" s="217"/>
      <c r="R25" s="218"/>
      <c r="S25" s="218"/>
      <c r="T25" s="218"/>
      <c r="U25" s="217"/>
      <c r="X25" s="164"/>
      <c r="Y25" s="185"/>
      <c r="Z25" s="176"/>
      <c r="AA25" s="177"/>
      <c r="AB25" s="176"/>
      <c r="AC25" s="182"/>
      <c r="AD25" s="182"/>
      <c r="AF25" s="169"/>
      <c r="AG25" s="167"/>
      <c r="AH25" s="168"/>
      <c r="AI25" s="167"/>
      <c r="AJ25" s="166"/>
      <c r="AM25" s="166"/>
      <c r="AO25" s="169"/>
      <c r="AP25" s="167"/>
      <c r="AQ25" s="168"/>
      <c r="AR25" s="167"/>
      <c r="AS25" s="170"/>
      <c r="AT25" s="170"/>
      <c r="AU25" s="204"/>
      <c r="AV25" s="170"/>
      <c r="AW25" s="185"/>
      <c r="AX25" s="176"/>
      <c r="AY25" s="165"/>
      <c r="BJ25" s="201"/>
      <c r="BK25" s="176"/>
      <c r="BL25" s="203"/>
      <c r="BM25" s="170"/>
      <c r="BN25" s="182"/>
      <c r="BO25" s="182"/>
      <c r="BQ25" s="169"/>
      <c r="BR25" s="167"/>
      <c r="BS25" s="168"/>
      <c r="BT25" s="167"/>
      <c r="BU25" s="166"/>
    </row>
    <row r="26" spans="2:73" ht="12" customHeight="1" thickTop="1" thickBot="1" x14ac:dyDescent="0.25">
      <c r="B26" s="166">
        <v>11</v>
      </c>
      <c r="D26" s="169" t="s">
        <v>260</v>
      </c>
      <c r="E26" s="167" t="s">
        <v>133</v>
      </c>
      <c r="F26" s="168" t="s">
        <v>153</v>
      </c>
      <c r="G26" s="167" t="s">
        <v>131</v>
      </c>
      <c r="H26" s="195"/>
      <c r="I26" s="205"/>
      <c r="J26" s="176"/>
      <c r="K26" s="179"/>
      <c r="L26" s="185"/>
      <c r="M26" s="176"/>
      <c r="N26" s="165"/>
      <c r="Q26" s="217"/>
      <c r="R26" s="218"/>
      <c r="S26" s="218"/>
      <c r="T26" s="218"/>
      <c r="U26" s="217"/>
      <c r="X26" s="164"/>
      <c r="Y26" s="185"/>
      <c r="Z26" s="201"/>
      <c r="AA26" s="184"/>
      <c r="AB26" s="170"/>
      <c r="AC26" s="195"/>
      <c r="AD26" s="195"/>
      <c r="AF26" s="169" t="s">
        <v>259</v>
      </c>
      <c r="AG26" s="167" t="s">
        <v>133</v>
      </c>
      <c r="AH26" s="168" t="s">
        <v>258</v>
      </c>
      <c r="AI26" s="167" t="s">
        <v>131</v>
      </c>
      <c r="AJ26" s="166">
        <v>44</v>
      </c>
      <c r="AM26" s="166">
        <v>77</v>
      </c>
      <c r="AO26" s="169" t="s">
        <v>257</v>
      </c>
      <c r="AP26" s="167" t="s">
        <v>133</v>
      </c>
      <c r="AQ26" s="168" t="s">
        <v>217</v>
      </c>
      <c r="AR26" s="167" t="s">
        <v>131</v>
      </c>
      <c r="AS26" s="195"/>
      <c r="AT26" s="205"/>
      <c r="AU26" s="201"/>
      <c r="AV26" s="170"/>
      <c r="AW26" s="185"/>
      <c r="AX26" s="176"/>
      <c r="AY26" s="165"/>
      <c r="BJ26" s="201"/>
      <c r="BK26" s="201"/>
      <c r="BL26" s="201"/>
      <c r="BM26" s="176"/>
      <c r="BN26" s="173"/>
      <c r="BO26" s="173"/>
      <c r="BQ26" s="169" t="s">
        <v>256</v>
      </c>
      <c r="BR26" s="167" t="s">
        <v>133</v>
      </c>
      <c r="BS26" s="168" t="s">
        <v>139</v>
      </c>
      <c r="BT26" s="167" t="s">
        <v>131</v>
      </c>
      <c r="BU26" s="166">
        <v>110</v>
      </c>
    </row>
    <row r="27" spans="2:73" ht="12" customHeight="1" thickTop="1" thickBot="1" x14ac:dyDescent="0.25">
      <c r="B27" s="166"/>
      <c r="D27" s="169"/>
      <c r="E27" s="167"/>
      <c r="F27" s="168"/>
      <c r="G27" s="167"/>
      <c r="H27" s="170"/>
      <c r="I27" s="170"/>
      <c r="J27" s="170"/>
      <c r="K27" s="204"/>
      <c r="L27" s="185"/>
      <c r="M27" s="176"/>
      <c r="N27" s="165"/>
      <c r="Q27" s="217"/>
      <c r="R27" s="218"/>
      <c r="S27" s="218"/>
      <c r="T27" s="218"/>
      <c r="U27" s="217"/>
      <c r="X27" s="164"/>
      <c r="Y27" s="185"/>
      <c r="Z27" s="201"/>
      <c r="AA27" s="211"/>
      <c r="AB27" s="177"/>
      <c r="AC27" s="192"/>
      <c r="AD27" s="182"/>
      <c r="AF27" s="169"/>
      <c r="AG27" s="167"/>
      <c r="AH27" s="168"/>
      <c r="AI27" s="167"/>
      <c r="AJ27" s="166"/>
      <c r="AM27" s="166"/>
      <c r="AO27" s="169"/>
      <c r="AP27" s="167"/>
      <c r="AQ27" s="168"/>
      <c r="AR27" s="167"/>
      <c r="AS27" s="170"/>
      <c r="AT27" s="170"/>
      <c r="AU27" s="185"/>
      <c r="AV27" s="180"/>
      <c r="AW27" s="185"/>
      <c r="AX27" s="176"/>
      <c r="AY27" s="165"/>
      <c r="BJ27" s="201"/>
      <c r="BK27" s="201"/>
      <c r="BL27" s="201"/>
      <c r="BM27" s="210"/>
      <c r="BN27" s="170"/>
      <c r="BO27" s="170"/>
      <c r="BQ27" s="169"/>
      <c r="BR27" s="167"/>
      <c r="BS27" s="168"/>
      <c r="BT27" s="167"/>
      <c r="BU27" s="166"/>
    </row>
    <row r="28" spans="2:73" ht="12" customHeight="1" thickTop="1" thickBot="1" x14ac:dyDescent="0.25">
      <c r="B28" s="166">
        <v>12</v>
      </c>
      <c r="D28" s="169" t="s">
        <v>255</v>
      </c>
      <c r="E28" s="167" t="s">
        <v>133</v>
      </c>
      <c r="F28" s="168" t="s">
        <v>254</v>
      </c>
      <c r="G28" s="167" t="s">
        <v>131</v>
      </c>
      <c r="H28" s="170"/>
      <c r="I28" s="170"/>
      <c r="J28" s="185"/>
      <c r="K28" s="176"/>
      <c r="L28" s="209"/>
      <c r="M28" s="176"/>
      <c r="N28" s="165"/>
      <c r="Q28" s="217"/>
      <c r="R28" s="218"/>
      <c r="S28" s="218"/>
      <c r="T28" s="218"/>
      <c r="U28" s="217"/>
      <c r="X28" s="164"/>
      <c r="Y28" s="185"/>
      <c r="Z28" s="201"/>
      <c r="AA28" s="176"/>
      <c r="AB28" s="174"/>
      <c r="AC28" s="173"/>
      <c r="AD28" s="173"/>
      <c r="AF28" s="169" t="s">
        <v>253</v>
      </c>
      <c r="AG28" s="167" t="s">
        <v>133</v>
      </c>
      <c r="AH28" s="168" t="s">
        <v>143</v>
      </c>
      <c r="AI28" s="167" t="s">
        <v>131</v>
      </c>
      <c r="AJ28" s="166">
        <v>45</v>
      </c>
      <c r="AM28" s="166">
        <v>78</v>
      </c>
      <c r="AO28" s="169" t="s">
        <v>252</v>
      </c>
      <c r="AP28" s="167" t="s">
        <v>133</v>
      </c>
      <c r="AQ28" s="168" t="s">
        <v>132</v>
      </c>
      <c r="AR28" s="167" t="s">
        <v>131</v>
      </c>
      <c r="AS28" s="173"/>
      <c r="AT28" s="173"/>
      <c r="AU28" s="170"/>
      <c r="AV28" s="196"/>
      <c r="AW28" s="201"/>
      <c r="AX28" s="176"/>
      <c r="AY28" s="165"/>
      <c r="BJ28" s="201"/>
      <c r="BK28" s="201"/>
      <c r="BL28" s="176"/>
      <c r="BM28" s="185"/>
      <c r="BN28" s="202"/>
      <c r="BO28" s="195"/>
      <c r="BQ28" s="169" t="s">
        <v>251</v>
      </c>
      <c r="BR28" s="167" t="s">
        <v>133</v>
      </c>
      <c r="BS28" s="168" t="s">
        <v>153</v>
      </c>
      <c r="BT28" s="167" t="s">
        <v>131</v>
      </c>
      <c r="BU28" s="166">
        <v>111</v>
      </c>
    </row>
    <row r="29" spans="2:73" ht="12" customHeight="1" thickTop="1" thickBot="1" x14ac:dyDescent="0.25">
      <c r="B29" s="166"/>
      <c r="D29" s="169"/>
      <c r="E29" s="167"/>
      <c r="F29" s="168"/>
      <c r="G29" s="167"/>
      <c r="H29" s="182"/>
      <c r="I29" s="181"/>
      <c r="J29" s="197"/>
      <c r="K29" s="176"/>
      <c r="L29" s="209"/>
      <c r="M29" s="176"/>
      <c r="N29" s="165"/>
      <c r="Q29" s="217"/>
      <c r="R29" s="218"/>
      <c r="S29" s="218"/>
      <c r="T29" s="218"/>
      <c r="U29" s="217"/>
      <c r="X29" s="164"/>
      <c r="Y29" s="185"/>
      <c r="Z29" s="197"/>
      <c r="AA29" s="176"/>
      <c r="AB29" s="170"/>
      <c r="AC29" s="170"/>
      <c r="AD29" s="170"/>
      <c r="AF29" s="169"/>
      <c r="AG29" s="167"/>
      <c r="AH29" s="168"/>
      <c r="AI29" s="167"/>
      <c r="AJ29" s="166"/>
      <c r="AM29" s="166"/>
      <c r="AO29" s="169"/>
      <c r="AP29" s="167"/>
      <c r="AQ29" s="168"/>
      <c r="AR29" s="167"/>
      <c r="AS29" s="170"/>
      <c r="AT29" s="170"/>
      <c r="AU29" s="204"/>
      <c r="AV29" s="209"/>
      <c r="AW29" s="201"/>
      <c r="AX29" s="176"/>
      <c r="AY29" s="165"/>
      <c r="BJ29" s="201"/>
      <c r="BK29" s="197"/>
      <c r="BL29" s="176"/>
      <c r="BM29" s="170"/>
      <c r="BN29" s="182"/>
      <c r="BO29" s="182"/>
      <c r="BQ29" s="169"/>
      <c r="BR29" s="167"/>
      <c r="BS29" s="168"/>
      <c r="BT29" s="167"/>
      <c r="BU29" s="166"/>
    </row>
    <row r="30" spans="2:73" ht="12" customHeight="1" thickTop="1" thickBot="1" x14ac:dyDescent="0.25">
      <c r="B30" s="166">
        <v>13</v>
      </c>
      <c r="D30" s="169" t="s">
        <v>250</v>
      </c>
      <c r="E30" s="167" t="s">
        <v>133</v>
      </c>
      <c r="F30" s="168" t="s">
        <v>145</v>
      </c>
      <c r="G30" s="167" t="s">
        <v>131</v>
      </c>
      <c r="H30" s="173"/>
      <c r="I30" s="173"/>
      <c r="J30" s="175"/>
      <c r="K30" s="170"/>
      <c r="L30" s="209"/>
      <c r="M30" s="176"/>
      <c r="N30" s="165"/>
      <c r="Q30" s="217"/>
      <c r="R30" s="218"/>
      <c r="S30" s="218"/>
      <c r="T30" s="218"/>
      <c r="U30" s="217"/>
      <c r="X30" s="164"/>
      <c r="Y30" s="170"/>
      <c r="Z30" s="174"/>
      <c r="AA30" s="170"/>
      <c r="AB30" s="170"/>
      <c r="AC30" s="195"/>
      <c r="AD30" s="195"/>
      <c r="AF30" s="169" t="s">
        <v>249</v>
      </c>
      <c r="AG30" s="167" t="s">
        <v>133</v>
      </c>
      <c r="AH30" s="168" t="s">
        <v>147</v>
      </c>
      <c r="AI30" s="167" t="s">
        <v>131</v>
      </c>
      <c r="AJ30" s="166">
        <v>46</v>
      </c>
      <c r="AM30" s="166">
        <v>79</v>
      </c>
      <c r="AO30" s="169" t="s">
        <v>248</v>
      </c>
      <c r="AP30" s="167" t="s">
        <v>133</v>
      </c>
      <c r="AQ30" s="168" t="s">
        <v>174</v>
      </c>
      <c r="AR30" s="167" t="s">
        <v>131</v>
      </c>
      <c r="AS30" s="195"/>
      <c r="AT30" s="205"/>
      <c r="AU30" s="170"/>
      <c r="AV30" s="185"/>
      <c r="AW30" s="201"/>
      <c r="AX30" s="176"/>
      <c r="AY30" s="165"/>
      <c r="BJ30" s="176"/>
      <c r="BK30" s="174"/>
      <c r="BL30" s="170"/>
      <c r="BM30" s="170"/>
      <c r="BN30" s="195"/>
      <c r="BO30" s="195"/>
      <c r="BQ30" s="169" t="s">
        <v>247</v>
      </c>
      <c r="BR30" s="167" t="s">
        <v>133</v>
      </c>
      <c r="BS30" s="168" t="s">
        <v>246</v>
      </c>
      <c r="BT30" s="167" t="s">
        <v>131</v>
      </c>
      <c r="BU30" s="166">
        <v>112</v>
      </c>
    </row>
    <row r="31" spans="2:73" ht="12" customHeight="1" thickTop="1" thickBot="1" x14ac:dyDescent="0.25">
      <c r="B31" s="166"/>
      <c r="D31" s="169"/>
      <c r="E31" s="167"/>
      <c r="F31" s="168"/>
      <c r="G31" s="167"/>
      <c r="H31" s="170"/>
      <c r="I31" s="170"/>
      <c r="J31" s="170"/>
      <c r="K31" s="170"/>
      <c r="L31" s="208"/>
      <c r="M31" s="176"/>
      <c r="N31" s="165"/>
      <c r="Q31" s="217"/>
      <c r="R31" s="218"/>
      <c r="S31" s="218"/>
      <c r="T31" s="218"/>
      <c r="U31" s="217"/>
      <c r="X31" s="164"/>
      <c r="Y31" s="170"/>
      <c r="Z31" s="178"/>
      <c r="AA31" s="170"/>
      <c r="AB31" s="177"/>
      <c r="AC31" s="192"/>
      <c r="AD31" s="182"/>
      <c r="AF31" s="169"/>
      <c r="AG31" s="167"/>
      <c r="AH31" s="168"/>
      <c r="AI31" s="167"/>
      <c r="AJ31" s="166"/>
      <c r="AM31" s="166"/>
      <c r="AO31" s="169"/>
      <c r="AP31" s="167"/>
      <c r="AQ31" s="168"/>
      <c r="AR31" s="167"/>
      <c r="AS31" s="170"/>
      <c r="AT31" s="170"/>
      <c r="AU31" s="170"/>
      <c r="AV31" s="185"/>
      <c r="AW31" s="197"/>
      <c r="AX31" s="176"/>
      <c r="AY31" s="165"/>
      <c r="BJ31" s="176"/>
      <c r="BK31" s="178"/>
      <c r="BL31" s="170"/>
      <c r="BM31" s="177"/>
      <c r="BN31" s="192"/>
      <c r="BO31" s="182"/>
      <c r="BQ31" s="169"/>
      <c r="BR31" s="167"/>
      <c r="BS31" s="168"/>
      <c r="BT31" s="167"/>
      <c r="BU31" s="166"/>
    </row>
    <row r="32" spans="2:73" ht="12" customHeight="1" thickTop="1" thickBot="1" x14ac:dyDescent="0.25">
      <c r="B32" s="166">
        <v>14</v>
      </c>
      <c r="D32" s="169" t="s">
        <v>245</v>
      </c>
      <c r="E32" s="167" t="s">
        <v>133</v>
      </c>
      <c r="F32" s="168" t="s">
        <v>191</v>
      </c>
      <c r="G32" s="167" t="s">
        <v>131</v>
      </c>
      <c r="H32" s="173"/>
      <c r="I32" s="173"/>
      <c r="J32" s="170"/>
      <c r="K32" s="185"/>
      <c r="L32" s="170"/>
      <c r="M32" s="170"/>
      <c r="N32" s="165"/>
      <c r="Q32" s="217"/>
      <c r="R32" s="217"/>
      <c r="S32" s="217"/>
      <c r="T32" s="217"/>
      <c r="U32" s="217"/>
      <c r="X32" s="164"/>
      <c r="Y32" s="170"/>
      <c r="Z32" s="178"/>
      <c r="AA32" s="185"/>
      <c r="AB32" s="184"/>
      <c r="AC32" s="173"/>
      <c r="AD32" s="173"/>
      <c r="AF32" s="169" t="s">
        <v>244</v>
      </c>
      <c r="AG32" s="167" t="s">
        <v>133</v>
      </c>
      <c r="AH32" s="168" t="s">
        <v>164</v>
      </c>
      <c r="AI32" s="167" t="s">
        <v>131</v>
      </c>
      <c r="AJ32" s="166">
        <v>47</v>
      </c>
      <c r="AM32" s="166">
        <v>80</v>
      </c>
      <c r="AO32" s="169" t="s">
        <v>243</v>
      </c>
      <c r="AP32" s="167" t="s">
        <v>133</v>
      </c>
      <c r="AQ32" s="168" t="s">
        <v>186</v>
      </c>
      <c r="AR32" s="167" t="s">
        <v>131</v>
      </c>
      <c r="AS32" s="170"/>
      <c r="AT32" s="170"/>
      <c r="AU32" s="170"/>
      <c r="AV32" s="170"/>
      <c r="AW32" s="175"/>
      <c r="AX32" s="170"/>
      <c r="AY32" s="165"/>
      <c r="BJ32" s="176"/>
      <c r="BK32" s="178"/>
      <c r="BL32" s="185"/>
      <c r="BM32" s="184"/>
      <c r="BN32" s="173"/>
      <c r="BO32" s="173"/>
      <c r="BQ32" s="169" t="s">
        <v>242</v>
      </c>
      <c r="BR32" s="167" t="s">
        <v>133</v>
      </c>
      <c r="BS32" s="168" t="s">
        <v>168</v>
      </c>
      <c r="BT32" s="167" t="s">
        <v>131</v>
      </c>
      <c r="BU32" s="166">
        <v>113</v>
      </c>
    </row>
    <row r="33" spans="2:73" ht="12" customHeight="1" thickTop="1" thickBot="1" x14ac:dyDescent="0.25">
      <c r="B33" s="166"/>
      <c r="D33" s="169"/>
      <c r="E33" s="167"/>
      <c r="F33" s="168"/>
      <c r="G33" s="167"/>
      <c r="H33" s="170"/>
      <c r="I33" s="170"/>
      <c r="J33" s="204"/>
      <c r="K33" s="185"/>
      <c r="L33" s="170"/>
      <c r="M33" s="170"/>
      <c r="N33" s="165"/>
      <c r="Q33" s="206"/>
      <c r="U33" s="206"/>
      <c r="X33" s="164"/>
      <c r="Y33" s="170"/>
      <c r="Z33" s="178"/>
      <c r="AA33" s="177"/>
      <c r="AB33" s="176"/>
      <c r="AC33" s="170"/>
      <c r="AD33" s="170"/>
      <c r="AF33" s="169"/>
      <c r="AG33" s="167"/>
      <c r="AH33" s="168"/>
      <c r="AI33" s="167"/>
      <c r="AJ33" s="166"/>
      <c r="AM33" s="166"/>
      <c r="AO33" s="169"/>
      <c r="AP33" s="167"/>
      <c r="AQ33" s="168"/>
      <c r="AR33" s="167"/>
      <c r="AS33" s="182"/>
      <c r="AT33" s="181"/>
      <c r="AU33" s="180"/>
      <c r="AV33" s="170"/>
      <c r="AW33" s="179"/>
      <c r="AX33" s="170"/>
      <c r="AY33" s="165"/>
      <c r="BB33" s="206"/>
      <c r="BF33" s="206"/>
      <c r="BJ33" s="176"/>
      <c r="BK33" s="178"/>
      <c r="BL33" s="177"/>
      <c r="BM33" s="176"/>
      <c r="BN33" s="170"/>
      <c r="BO33" s="170"/>
      <c r="BQ33" s="169"/>
      <c r="BR33" s="167"/>
      <c r="BS33" s="168"/>
      <c r="BT33" s="167"/>
      <c r="BU33" s="166"/>
    </row>
    <row r="34" spans="2:73" ht="12" customHeight="1" thickTop="1" thickBot="1" x14ac:dyDescent="0.25">
      <c r="B34" s="166">
        <v>15</v>
      </c>
      <c r="D34" s="169" t="s">
        <v>241</v>
      </c>
      <c r="E34" s="167" t="s">
        <v>133</v>
      </c>
      <c r="F34" s="168" t="s">
        <v>149</v>
      </c>
      <c r="G34" s="167" t="s">
        <v>131</v>
      </c>
      <c r="H34" s="195"/>
      <c r="I34" s="205"/>
      <c r="J34" s="176"/>
      <c r="K34" s="209"/>
      <c r="L34" s="170"/>
      <c r="M34" s="170"/>
      <c r="N34" s="165"/>
      <c r="Q34" s="194">
        <v>12</v>
      </c>
      <c r="R34" s="189"/>
      <c r="T34" s="193">
        <v>14</v>
      </c>
      <c r="U34" s="188"/>
      <c r="X34" s="164"/>
      <c r="Y34" s="170"/>
      <c r="Z34" s="170"/>
      <c r="AA34" s="174"/>
      <c r="AB34" s="170"/>
      <c r="AC34" s="195"/>
      <c r="AD34" s="195"/>
      <c r="AF34" s="169" t="s">
        <v>240</v>
      </c>
      <c r="AG34" s="167" t="s">
        <v>133</v>
      </c>
      <c r="AH34" s="168" t="s">
        <v>172</v>
      </c>
      <c r="AI34" s="167" t="s">
        <v>131</v>
      </c>
      <c r="AJ34" s="166">
        <v>48</v>
      </c>
      <c r="AM34" s="166">
        <v>81</v>
      </c>
      <c r="AO34" s="169" t="s">
        <v>239</v>
      </c>
      <c r="AP34" s="167" t="s">
        <v>133</v>
      </c>
      <c r="AQ34" s="168" t="s">
        <v>191</v>
      </c>
      <c r="AR34" s="167" t="s">
        <v>131</v>
      </c>
      <c r="AS34" s="173"/>
      <c r="AT34" s="173"/>
      <c r="AU34" s="196"/>
      <c r="AV34" s="176"/>
      <c r="AW34" s="179"/>
      <c r="AX34" s="170"/>
      <c r="AY34" s="165"/>
      <c r="BB34" s="194">
        <v>12</v>
      </c>
      <c r="BC34" s="189"/>
      <c r="BE34" s="193">
        <v>10</v>
      </c>
      <c r="BF34" s="188"/>
      <c r="BJ34" s="176"/>
      <c r="BK34" s="170"/>
      <c r="BL34" s="174"/>
      <c r="BM34" s="170"/>
      <c r="BN34" s="195"/>
      <c r="BO34" s="195"/>
      <c r="BQ34" s="169" t="s">
        <v>238</v>
      </c>
      <c r="BR34" s="167" t="s">
        <v>133</v>
      </c>
      <c r="BS34" s="168" t="s">
        <v>186</v>
      </c>
      <c r="BT34" s="167" t="s">
        <v>131</v>
      </c>
      <c r="BU34" s="166">
        <v>114</v>
      </c>
    </row>
    <row r="35" spans="2:73" ht="12" customHeight="1" thickTop="1" thickBot="1" x14ac:dyDescent="0.25">
      <c r="B35" s="166"/>
      <c r="D35" s="169"/>
      <c r="E35" s="167"/>
      <c r="F35" s="168"/>
      <c r="G35" s="167"/>
      <c r="H35" s="170"/>
      <c r="I35" s="170"/>
      <c r="J35" s="170"/>
      <c r="K35" s="208"/>
      <c r="L35" s="170"/>
      <c r="M35" s="170"/>
      <c r="N35" s="165"/>
      <c r="Q35" s="190"/>
      <c r="R35" s="189"/>
      <c r="S35" s="183"/>
      <c r="T35" s="189"/>
      <c r="U35" s="188"/>
      <c r="X35" s="164"/>
      <c r="Y35" s="170"/>
      <c r="Z35" s="170"/>
      <c r="AA35" s="178"/>
      <c r="AB35" s="177"/>
      <c r="AC35" s="192"/>
      <c r="AD35" s="182"/>
      <c r="AF35" s="169"/>
      <c r="AG35" s="167"/>
      <c r="AH35" s="168"/>
      <c r="AI35" s="167"/>
      <c r="AJ35" s="166"/>
      <c r="AM35" s="166"/>
      <c r="AO35" s="169"/>
      <c r="AP35" s="167"/>
      <c r="AQ35" s="168"/>
      <c r="AR35" s="167"/>
      <c r="AS35" s="170"/>
      <c r="AT35" s="170"/>
      <c r="AU35" s="185"/>
      <c r="AV35" s="180"/>
      <c r="AW35" s="179"/>
      <c r="AX35" s="170"/>
      <c r="AY35" s="165"/>
      <c r="BB35" s="190"/>
      <c r="BC35" s="189"/>
      <c r="BD35" s="183"/>
      <c r="BE35" s="189"/>
      <c r="BF35" s="188"/>
      <c r="BJ35" s="176"/>
      <c r="BK35" s="170"/>
      <c r="BL35" s="178"/>
      <c r="BM35" s="177"/>
      <c r="BN35" s="192"/>
      <c r="BO35" s="182"/>
      <c r="BQ35" s="169"/>
      <c r="BR35" s="167"/>
      <c r="BS35" s="168"/>
      <c r="BT35" s="167"/>
      <c r="BU35" s="166"/>
    </row>
    <row r="36" spans="2:73" ht="12" customHeight="1" thickTop="1" thickBot="1" x14ac:dyDescent="0.25">
      <c r="B36" s="166">
        <v>16</v>
      </c>
      <c r="D36" s="169" t="s">
        <v>237</v>
      </c>
      <c r="E36" s="167" t="s">
        <v>133</v>
      </c>
      <c r="F36" s="168" t="s">
        <v>164</v>
      </c>
      <c r="G36" s="167" t="s">
        <v>131</v>
      </c>
      <c r="H36" s="170"/>
      <c r="I36" s="170"/>
      <c r="J36" s="185"/>
      <c r="K36" s="170"/>
      <c r="L36" s="170"/>
      <c r="M36" s="170"/>
      <c r="N36" s="165"/>
      <c r="Q36" s="194">
        <v>11</v>
      </c>
      <c r="R36" s="189"/>
      <c r="T36" s="193">
        <v>3</v>
      </c>
      <c r="U36" s="188"/>
      <c r="X36" s="164"/>
      <c r="Y36" s="170"/>
      <c r="Z36" s="170"/>
      <c r="AA36" s="170"/>
      <c r="AB36" s="174"/>
      <c r="AC36" s="173"/>
      <c r="AD36" s="173"/>
      <c r="AF36" s="169" t="s">
        <v>236</v>
      </c>
      <c r="AG36" s="167" t="s">
        <v>133</v>
      </c>
      <c r="AH36" s="168" t="s">
        <v>186</v>
      </c>
      <c r="AI36" s="167" t="s">
        <v>131</v>
      </c>
      <c r="AJ36" s="166">
        <v>49</v>
      </c>
      <c r="AM36" s="166">
        <v>82</v>
      </c>
      <c r="AO36" s="169" t="s">
        <v>235</v>
      </c>
      <c r="AP36" s="167" t="s">
        <v>133</v>
      </c>
      <c r="AQ36" s="168" t="s">
        <v>155</v>
      </c>
      <c r="AR36" s="167" t="s">
        <v>131</v>
      </c>
      <c r="AS36" s="170"/>
      <c r="AT36" s="170"/>
      <c r="AU36" s="170"/>
      <c r="AV36" s="175"/>
      <c r="AW36" s="170"/>
      <c r="AX36" s="170"/>
      <c r="AY36" s="165"/>
      <c r="BB36" s="194">
        <v>5</v>
      </c>
      <c r="BC36" s="189"/>
      <c r="BE36" s="193">
        <v>11</v>
      </c>
      <c r="BF36" s="188"/>
      <c r="BJ36" s="176"/>
      <c r="BK36" s="170"/>
      <c r="BL36" s="170"/>
      <c r="BM36" s="174"/>
      <c r="BN36" s="173"/>
      <c r="BO36" s="173"/>
      <c r="BQ36" s="169" t="s">
        <v>234</v>
      </c>
      <c r="BR36" s="167" t="s">
        <v>133</v>
      </c>
      <c r="BS36" s="168" t="s">
        <v>219</v>
      </c>
      <c r="BT36" s="167" t="s">
        <v>131</v>
      </c>
      <c r="BU36" s="166">
        <v>115</v>
      </c>
    </row>
    <row r="37" spans="2:73" ht="12" customHeight="1" thickTop="1" thickBot="1" x14ac:dyDescent="0.25">
      <c r="B37" s="166"/>
      <c r="D37" s="169"/>
      <c r="E37" s="167"/>
      <c r="F37" s="168"/>
      <c r="G37" s="167"/>
      <c r="H37" s="182"/>
      <c r="I37" s="181"/>
      <c r="J37" s="197"/>
      <c r="K37" s="170"/>
      <c r="L37" s="170"/>
      <c r="M37" s="170"/>
      <c r="N37" s="165"/>
      <c r="O37" s="186">
        <f>IF(Q34="","",IF(Q34&gt;T34,1,0)+IF(Q36&gt;T36,1,0)+IF(Q38&gt;T38,1,0)+IF(Q40&gt;T40,1,0)+IF(Q42&gt;T42,1,0))</f>
        <v>3</v>
      </c>
      <c r="P37" s="191"/>
      <c r="Q37" s="190"/>
      <c r="R37" s="189"/>
      <c r="S37" s="183"/>
      <c r="T37" s="189"/>
      <c r="U37" s="188"/>
      <c r="V37" s="187">
        <f>IF(Q34="","",IF(Q34&lt;T34,1,0)+IF(Q36&lt;T36,1,0)+IF(Q38&lt;T38,1,0)+IF(Q40&lt;T40,1,0)+IF(Q42&lt;T42,1,0))</f>
        <v>1</v>
      </c>
      <c r="W37" s="186"/>
      <c r="X37" s="164"/>
      <c r="Y37" s="170"/>
      <c r="Z37" s="170"/>
      <c r="AA37" s="170"/>
      <c r="AB37" s="170"/>
      <c r="AC37" s="170"/>
      <c r="AD37" s="170"/>
      <c r="AF37" s="169"/>
      <c r="AG37" s="167"/>
      <c r="AH37" s="168"/>
      <c r="AI37" s="167"/>
      <c r="AJ37" s="166"/>
      <c r="AM37" s="166"/>
      <c r="AO37" s="169"/>
      <c r="AP37" s="167"/>
      <c r="AQ37" s="168"/>
      <c r="AR37" s="167"/>
      <c r="AS37" s="182"/>
      <c r="AT37" s="181"/>
      <c r="AU37" s="180"/>
      <c r="AV37" s="179"/>
      <c r="AW37" s="170"/>
      <c r="AX37" s="170"/>
      <c r="AY37" s="165"/>
      <c r="AZ37" s="186">
        <f>IF(BB34="","",IF(BB34&gt;BE34,1,0)+IF(BB36&gt;BE36,1,0)+IF(BB38&gt;BE38,1,0)+IF(BB40&gt;BE40,1,0)+IF(BB42&gt;BE42,1,0))</f>
        <v>1</v>
      </c>
      <c r="BA37" s="191"/>
      <c r="BB37" s="190"/>
      <c r="BC37" s="189"/>
      <c r="BD37" s="183"/>
      <c r="BE37" s="189"/>
      <c r="BF37" s="188"/>
      <c r="BG37" s="187">
        <f>IF(BB34="","",IF(BB34&lt;BE34,1,0)+IF(BB36&lt;BE36,1,0)+IF(BB38&lt;BE38,1,0)+IF(BB40&lt;BE40,1,0)+IF(BB42&lt;BE42,1,0))</f>
        <v>3</v>
      </c>
      <c r="BH37" s="186"/>
      <c r="BJ37" s="176"/>
      <c r="BK37" s="170"/>
      <c r="BL37" s="170"/>
      <c r="BM37" s="170"/>
      <c r="BN37" s="170"/>
      <c r="BO37" s="170"/>
      <c r="BQ37" s="169"/>
      <c r="BR37" s="167"/>
      <c r="BS37" s="168"/>
      <c r="BT37" s="167"/>
      <c r="BU37" s="166"/>
    </row>
    <row r="38" spans="2:73" ht="12" customHeight="1" thickTop="1" thickBot="1" x14ac:dyDescent="0.25">
      <c r="B38" s="166">
        <v>17</v>
      </c>
      <c r="D38" s="169" t="s">
        <v>233</v>
      </c>
      <c r="E38" s="167" t="s">
        <v>133</v>
      </c>
      <c r="F38" s="168" t="s">
        <v>166</v>
      </c>
      <c r="G38" s="167" t="s">
        <v>131</v>
      </c>
      <c r="H38" s="173"/>
      <c r="I38" s="173"/>
      <c r="J38" s="175"/>
      <c r="K38" s="170"/>
      <c r="L38" s="170"/>
      <c r="M38" s="170"/>
      <c r="N38" s="163"/>
      <c r="O38" s="186"/>
      <c r="P38" s="191"/>
      <c r="Q38" s="194">
        <v>11</v>
      </c>
      <c r="R38" s="189"/>
      <c r="T38" s="193">
        <v>9</v>
      </c>
      <c r="U38" s="188"/>
      <c r="V38" s="187"/>
      <c r="W38" s="186"/>
      <c r="X38" s="216"/>
      <c r="Y38" s="170"/>
      <c r="Z38" s="170"/>
      <c r="AA38" s="170"/>
      <c r="AB38" s="170"/>
      <c r="AC38" s="173"/>
      <c r="AD38" s="173"/>
      <c r="AF38" s="169" t="s">
        <v>232</v>
      </c>
      <c r="AG38" s="167" t="s">
        <v>133</v>
      </c>
      <c r="AH38" s="168" t="s">
        <v>139</v>
      </c>
      <c r="AI38" s="167" t="s">
        <v>131</v>
      </c>
      <c r="AJ38" s="166">
        <v>50</v>
      </c>
      <c r="AM38" s="166">
        <v>83</v>
      </c>
      <c r="AO38" s="169" t="s">
        <v>231</v>
      </c>
      <c r="AP38" s="167" t="s">
        <v>133</v>
      </c>
      <c r="AQ38" s="168" t="s">
        <v>145</v>
      </c>
      <c r="AR38" s="167" t="s">
        <v>131</v>
      </c>
      <c r="AS38" s="173"/>
      <c r="AT38" s="173"/>
      <c r="AU38" s="175"/>
      <c r="AV38" s="170"/>
      <c r="AW38" s="170"/>
      <c r="AX38" s="170"/>
      <c r="AY38" s="215"/>
      <c r="AZ38" s="186"/>
      <c r="BA38" s="191"/>
      <c r="BB38" s="194">
        <v>9</v>
      </c>
      <c r="BC38" s="189"/>
      <c r="BE38" s="193">
        <v>11</v>
      </c>
      <c r="BF38" s="188"/>
      <c r="BG38" s="187"/>
      <c r="BH38" s="186"/>
      <c r="BI38" s="214"/>
      <c r="BJ38" s="176"/>
      <c r="BK38" s="170"/>
      <c r="BL38" s="170"/>
      <c r="BM38" s="170"/>
      <c r="BN38" s="173"/>
      <c r="BO38" s="173"/>
      <c r="BQ38" s="169" t="s">
        <v>230</v>
      </c>
      <c r="BR38" s="167" t="s">
        <v>133</v>
      </c>
      <c r="BS38" s="168" t="s">
        <v>151</v>
      </c>
      <c r="BT38" s="167" t="s">
        <v>131</v>
      </c>
      <c r="BU38" s="166">
        <v>116</v>
      </c>
    </row>
    <row r="39" spans="2:73" ht="12" customHeight="1" thickTop="1" thickBot="1" x14ac:dyDescent="0.25">
      <c r="B39" s="166"/>
      <c r="D39" s="169"/>
      <c r="E39" s="167"/>
      <c r="F39" s="168"/>
      <c r="G39" s="167"/>
      <c r="H39" s="170"/>
      <c r="I39" s="170"/>
      <c r="J39" s="170"/>
      <c r="K39" s="170"/>
      <c r="L39" s="170"/>
      <c r="M39" s="185"/>
      <c r="N39" s="213"/>
      <c r="O39" s="186"/>
      <c r="P39" s="191"/>
      <c r="Q39" s="190"/>
      <c r="R39" s="189"/>
      <c r="S39" s="183"/>
      <c r="T39" s="189"/>
      <c r="U39" s="188"/>
      <c r="V39" s="187"/>
      <c r="W39" s="186"/>
      <c r="X39" s="207"/>
      <c r="Y39" s="176"/>
      <c r="Z39" s="170"/>
      <c r="AA39" s="170"/>
      <c r="AB39" s="203"/>
      <c r="AC39" s="170"/>
      <c r="AD39" s="170"/>
      <c r="AF39" s="169"/>
      <c r="AG39" s="167"/>
      <c r="AH39" s="168"/>
      <c r="AI39" s="167"/>
      <c r="AJ39" s="166"/>
      <c r="AM39" s="166"/>
      <c r="AO39" s="169"/>
      <c r="AP39" s="167"/>
      <c r="AQ39" s="168"/>
      <c r="AR39" s="167"/>
      <c r="AS39" s="170"/>
      <c r="AT39" s="170"/>
      <c r="AU39" s="170"/>
      <c r="AV39" s="170"/>
      <c r="AW39" s="170"/>
      <c r="AX39" s="185"/>
      <c r="AY39" s="213"/>
      <c r="AZ39" s="186"/>
      <c r="BA39" s="191"/>
      <c r="BB39" s="190"/>
      <c r="BC39" s="189"/>
      <c r="BD39" s="183"/>
      <c r="BE39" s="189"/>
      <c r="BF39" s="188"/>
      <c r="BG39" s="187"/>
      <c r="BH39" s="186"/>
      <c r="BI39" s="212"/>
      <c r="BJ39" s="170"/>
      <c r="BK39" s="170"/>
      <c r="BL39" s="170"/>
      <c r="BM39" s="203"/>
      <c r="BN39" s="170"/>
      <c r="BO39" s="170"/>
      <c r="BQ39" s="169"/>
      <c r="BR39" s="167"/>
      <c r="BS39" s="168"/>
      <c r="BT39" s="167"/>
      <c r="BU39" s="166"/>
    </row>
    <row r="40" spans="2:73" ht="12" customHeight="1" thickTop="1" thickBot="1" x14ac:dyDescent="0.25">
      <c r="B40" s="166">
        <v>18</v>
      </c>
      <c r="D40" s="169" t="s">
        <v>229</v>
      </c>
      <c r="E40" s="167" t="s">
        <v>133</v>
      </c>
      <c r="F40" s="168" t="s">
        <v>143</v>
      </c>
      <c r="G40" s="167" t="s">
        <v>131</v>
      </c>
      <c r="H40" s="173"/>
      <c r="I40" s="173"/>
      <c r="J40" s="170"/>
      <c r="K40" s="170"/>
      <c r="L40" s="170"/>
      <c r="M40" s="185"/>
      <c r="O40" s="186"/>
      <c r="P40" s="191"/>
      <c r="Q40" s="194">
        <v>16</v>
      </c>
      <c r="R40" s="189"/>
      <c r="T40" s="193">
        <v>14</v>
      </c>
      <c r="U40" s="188"/>
      <c r="V40" s="187"/>
      <c r="W40" s="186"/>
      <c r="Y40" s="176"/>
      <c r="Z40" s="170"/>
      <c r="AA40" s="178"/>
      <c r="AB40" s="185"/>
      <c r="AC40" s="202"/>
      <c r="AD40" s="195"/>
      <c r="AF40" s="169" t="s">
        <v>228</v>
      </c>
      <c r="AG40" s="167" t="s">
        <v>133</v>
      </c>
      <c r="AH40" s="168" t="s">
        <v>227</v>
      </c>
      <c r="AI40" s="167" t="s">
        <v>131</v>
      </c>
      <c r="AJ40" s="166">
        <v>51</v>
      </c>
      <c r="AM40" s="166">
        <v>84</v>
      </c>
      <c r="AO40" s="169" t="s">
        <v>226</v>
      </c>
      <c r="AP40" s="167" t="s">
        <v>133</v>
      </c>
      <c r="AQ40" s="168" t="s">
        <v>139</v>
      </c>
      <c r="AR40" s="167" t="s">
        <v>131</v>
      </c>
      <c r="AS40" s="173"/>
      <c r="AT40" s="173"/>
      <c r="AU40" s="170"/>
      <c r="AV40" s="170"/>
      <c r="AW40" s="170"/>
      <c r="AX40" s="185"/>
      <c r="AZ40" s="186"/>
      <c r="BA40" s="191"/>
      <c r="BB40" s="194">
        <v>6</v>
      </c>
      <c r="BC40" s="189"/>
      <c r="BE40" s="193">
        <v>11</v>
      </c>
      <c r="BF40" s="188"/>
      <c r="BG40" s="187"/>
      <c r="BH40" s="186"/>
      <c r="BI40" s="164"/>
      <c r="BJ40" s="170"/>
      <c r="BK40" s="170"/>
      <c r="BL40" s="178"/>
      <c r="BM40" s="185"/>
      <c r="BN40" s="202"/>
      <c r="BO40" s="195"/>
      <c r="BQ40" s="169" t="s">
        <v>225</v>
      </c>
      <c r="BR40" s="167" t="s">
        <v>133</v>
      </c>
      <c r="BS40" s="168" t="s">
        <v>206</v>
      </c>
      <c r="BT40" s="167" t="s">
        <v>131</v>
      </c>
      <c r="BU40" s="166">
        <v>117</v>
      </c>
    </row>
    <row r="41" spans="2:73" ht="12" customHeight="1" thickTop="1" thickBot="1" x14ac:dyDescent="0.25">
      <c r="B41" s="166"/>
      <c r="D41" s="169"/>
      <c r="E41" s="167"/>
      <c r="F41" s="168"/>
      <c r="G41" s="167"/>
      <c r="H41" s="170"/>
      <c r="I41" s="170"/>
      <c r="J41" s="204"/>
      <c r="K41" s="170"/>
      <c r="L41" s="170"/>
      <c r="M41" s="185"/>
      <c r="Q41" s="190"/>
      <c r="R41" s="189"/>
      <c r="S41" s="183"/>
      <c r="T41" s="189"/>
      <c r="U41" s="188"/>
      <c r="Y41" s="176"/>
      <c r="Z41" s="170"/>
      <c r="AA41" s="203"/>
      <c r="AB41" s="170"/>
      <c r="AC41" s="182"/>
      <c r="AD41" s="182"/>
      <c r="AF41" s="169"/>
      <c r="AG41" s="167"/>
      <c r="AH41" s="168"/>
      <c r="AI41" s="167"/>
      <c r="AJ41" s="166"/>
      <c r="AM41" s="166"/>
      <c r="AO41" s="169"/>
      <c r="AP41" s="167"/>
      <c r="AQ41" s="168"/>
      <c r="AR41" s="167"/>
      <c r="AS41" s="170"/>
      <c r="AT41" s="170"/>
      <c r="AU41" s="204"/>
      <c r="AV41" s="170"/>
      <c r="AW41" s="170"/>
      <c r="AX41" s="185"/>
      <c r="BB41" s="190"/>
      <c r="BC41" s="189"/>
      <c r="BD41" s="183"/>
      <c r="BE41" s="189"/>
      <c r="BF41" s="188"/>
      <c r="BI41" s="164"/>
      <c r="BJ41" s="170"/>
      <c r="BK41" s="170"/>
      <c r="BL41" s="203"/>
      <c r="BM41" s="170"/>
      <c r="BN41" s="182"/>
      <c r="BO41" s="182"/>
      <c r="BQ41" s="169"/>
      <c r="BR41" s="167"/>
      <c r="BS41" s="168"/>
      <c r="BT41" s="167"/>
      <c r="BU41" s="166"/>
    </row>
    <row r="42" spans="2:73" ht="12" customHeight="1" thickTop="1" thickBot="1" x14ac:dyDescent="0.25">
      <c r="B42" s="166">
        <v>19</v>
      </c>
      <c r="D42" s="169" t="s">
        <v>224</v>
      </c>
      <c r="E42" s="167" t="s">
        <v>133</v>
      </c>
      <c r="F42" s="168" t="s">
        <v>191</v>
      </c>
      <c r="G42" s="167" t="s">
        <v>131</v>
      </c>
      <c r="H42" s="195"/>
      <c r="I42" s="205"/>
      <c r="J42" s="176"/>
      <c r="K42" s="179"/>
      <c r="L42" s="170"/>
      <c r="M42" s="185"/>
      <c r="Q42" s="194"/>
      <c r="R42" s="189"/>
      <c r="T42" s="193"/>
      <c r="U42" s="188"/>
      <c r="Y42" s="176"/>
      <c r="Z42" s="178"/>
      <c r="AA42" s="185"/>
      <c r="AB42" s="176"/>
      <c r="AC42" s="173"/>
      <c r="AD42" s="173"/>
      <c r="AF42" s="169" t="s">
        <v>223</v>
      </c>
      <c r="AG42" s="167" t="s">
        <v>133</v>
      </c>
      <c r="AH42" s="168" t="s">
        <v>197</v>
      </c>
      <c r="AI42" s="167" t="s">
        <v>131</v>
      </c>
      <c r="AJ42" s="166">
        <v>52</v>
      </c>
      <c r="AM42" s="166">
        <v>85</v>
      </c>
      <c r="AO42" s="169" t="s">
        <v>222</v>
      </c>
      <c r="AP42" s="167" t="s">
        <v>133</v>
      </c>
      <c r="AQ42" s="168" t="s">
        <v>166</v>
      </c>
      <c r="AR42" s="167" t="s">
        <v>131</v>
      </c>
      <c r="AS42" s="195"/>
      <c r="AT42" s="205"/>
      <c r="AU42" s="176"/>
      <c r="AV42" s="179"/>
      <c r="AW42" s="170"/>
      <c r="AX42" s="185"/>
      <c r="BB42" s="194"/>
      <c r="BC42" s="189"/>
      <c r="BE42" s="193"/>
      <c r="BF42" s="188"/>
      <c r="BI42" s="164"/>
      <c r="BJ42" s="170"/>
      <c r="BK42" s="178"/>
      <c r="BL42" s="185"/>
      <c r="BM42" s="176"/>
      <c r="BN42" s="173"/>
      <c r="BO42" s="173"/>
      <c r="BQ42" s="169" t="s">
        <v>221</v>
      </c>
      <c r="BR42" s="167" t="s">
        <v>133</v>
      </c>
      <c r="BS42" s="168" t="s">
        <v>186</v>
      </c>
      <c r="BT42" s="167" t="s">
        <v>131</v>
      </c>
      <c r="BU42" s="166">
        <v>118</v>
      </c>
    </row>
    <row r="43" spans="2:73" ht="12" customHeight="1" thickTop="1" thickBot="1" x14ac:dyDescent="0.25">
      <c r="B43" s="166"/>
      <c r="D43" s="169"/>
      <c r="E43" s="167"/>
      <c r="F43" s="168"/>
      <c r="G43" s="167"/>
      <c r="H43" s="170"/>
      <c r="I43" s="170"/>
      <c r="J43" s="170"/>
      <c r="K43" s="204"/>
      <c r="L43" s="170"/>
      <c r="M43" s="185"/>
      <c r="Q43" s="190"/>
      <c r="R43" s="189"/>
      <c r="S43" s="183"/>
      <c r="T43" s="189"/>
      <c r="U43" s="188"/>
      <c r="Y43" s="176"/>
      <c r="Z43" s="178"/>
      <c r="AA43" s="185"/>
      <c r="AB43" s="210"/>
      <c r="AC43" s="170"/>
      <c r="AD43" s="170"/>
      <c r="AF43" s="169"/>
      <c r="AG43" s="167"/>
      <c r="AH43" s="168"/>
      <c r="AI43" s="167"/>
      <c r="AJ43" s="166"/>
      <c r="AM43" s="166"/>
      <c r="AO43" s="169"/>
      <c r="AP43" s="167"/>
      <c r="AQ43" s="168"/>
      <c r="AR43" s="167"/>
      <c r="AS43" s="170"/>
      <c r="AT43" s="170"/>
      <c r="AU43" s="170"/>
      <c r="AV43" s="204"/>
      <c r="AW43" s="170"/>
      <c r="AX43" s="185"/>
      <c r="BB43" s="190"/>
      <c r="BC43" s="189"/>
      <c r="BD43" s="183"/>
      <c r="BE43" s="189"/>
      <c r="BF43" s="188"/>
      <c r="BI43" s="164"/>
      <c r="BJ43" s="170"/>
      <c r="BK43" s="178"/>
      <c r="BL43" s="185"/>
      <c r="BM43" s="210"/>
      <c r="BN43" s="170"/>
      <c r="BO43" s="170"/>
      <c r="BQ43" s="169"/>
      <c r="BR43" s="167"/>
      <c r="BS43" s="168"/>
      <c r="BT43" s="167"/>
      <c r="BU43" s="166"/>
    </row>
    <row r="44" spans="2:73" ht="12" customHeight="1" thickTop="1" x14ac:dyDescent="0.2">
      <c r="B44" s="166">
        <v>20</v>
      </c>
      <c r="D44" s="169" t="s">
        <v>220</v>
      </c>
      <c r="E44" s="167" t="s">
        <v>133</v>
      </c>
      <c r="F44" s="168" t="s">
        <v>219</v>
      </c>
      <c r="G44" s="167" t="s">
        <v>131</v>
      </c>
      <c r="H44" s="170"/>
      <c r="I44" s="170"/>
      <c r="J44" s="185"/>
      <c r="K44" s="176"/>
      <c r="L44" s="179"/>
      <c r="M44" s="185"/>
      <c r="Q44" s="183"/>
      <c r="U44" s="183"/>
      <c r="Y44" s="176"/>
      <c r="Z44" s="178"/>
      <c r="AA44" s="170"/>
      <c r="AB44" s="185"/>
      <c r="AC44" s="202"/>
      <c r="AD44" s="195"/>
      <c r="AF44" s="169" t="s">
        <v>218</v>
      </c>
      <c r="AG44" s="167" t="s">
        <v>133</v>
      </c>
      <c r="AH44" s="168" t="s">
        <v>217</v>
      </c>
      <c r="AI44" s="167" t="s">
        <v>131</v>
      </c>
      <c r="AJ44" s="166">
        <v>53</v>
      </c>
      <c r="AM44" s="166">
        <v>86</v>
      </c>
      <c r="AO44" s="169" t="s">
        <v>216</v>
      </c>
      <c r="AP44" s="167" t="s">
        <v>133</v>
      </c>
      <c r="AQ44" s="168" t="s">
        <v>172</v>
      </c>
      <c r="AR44" s="167" t="s">
        <v>131</v>
      </c>
      <c r="AS44" s="170"/>
      <c r="AT44" s="170"/>
      <c r="AU44" s="185"/>
      <c r="AV44" s="176"/>
      <c r="AW44" s="179"/>
      <c r="AX44" s="185"/>
      <c r="BB44" s="183"/>
      <c r="BF44" s="183"/>
      <c r="BI44" s="164"/>
      <c r="BJ44" s="170"/>
      <c r="BK44" s="178"/>
      <c r="BL44" s="170"/>
      <c r="BM44" s="185"/>
      <c r="BN44" s="202"/>
      <c r="BO44" s="195"/>
      <c r="BQ44" s="169" t="s">
        <v>215</v>
      </c>
      <c r="BR44" s="167" t="s">
        <v>133</v>
      </c>
      <c r="BS44" s="168" t="s">
        <v>147</v>
      </c>
      <c r="BT44" s="167" t="s">
        <v>131</v>
      </c>
      <c r="BU44" s="166">
        <v>119</v>
      </c>
    </row>
    <row r="45" spans="2:73" ht="12" customHeight="1" thickBot="1" x14ac:dyDescent="0.25">
      <c r="B45" s="166"/>
      <c r="D45" s="169"/>
      <c r="E45" s="167"/>
      <c r="F45" s="168"/>
      <c r="G45" s="167"/>
      <c r="H45" s="182"/>
      <c r="I45" s="181"/>
      <c r="J45" s="197"/>
      <c r="K45" s="176"/>
      <c r="L45" s="179"/>
      <c r="M45" s="185"/>
      <c r="S45" s="207"/>
      <c r="Y45" s="176"/>
      <c r="Z45" s="203"/>
      <c r="AA45" s="170"/>
      <c r="AB45" s="170"/>
      <c r="AC45" s="182"/>
      <c r="AD45" s="182"/>
      <c r="AF45" s="169"/>
      <c r="AG45" s="167"/>
      <c r="AH45" s="168"/>
      <c r="AI45" s="167"/>
      <c r="AJ45" s="166"/>
      <c r="AM45" s="166"/>
      <c r="AO45" s="169"/>
      <c r="AP45" s="167"/>
      <c r="AQ45" s="168"/>
      <c r="AR45" s="167"/>
      <c r="AS45" s="182"/>
      <c r="AT45" s="181"/>
      <c r="AU45" s="197"/>
      <c r="AV45" s="176"/>
      <c r="AW45" s="179"/>
      <c r="AX45" s="185"/>
      <c r="BD45" s="164"/>
      <c r="BI45" s="164"/>
      <c r="BJ45" s="170"/>
      <c r="BK45" s="203"/>
      <c r="BL45" s="170"/>
      <c r="BM45" s="170"/>
      <c r="BN45" s="182"/>
      <c r="BO45" s="182"/>
      <c r="BQ45" s="169"/>
      <c r="BR45" s="167"/>
      <c r="BS45" s="168"/>
      <c r="BT45" s="167"/>
      <c r="BU45" s="166"/>
    </row>
    <row r="46" spans="2:73" ht="12" customHeight="1" thickTop="1" thickBot="1" x14ac:dyDescent="0.25">
      <c r="B46" s="166">
        <v>21</v>
      </c>
      <c r="D46" s="169" t="s">
        <v>214</v>
      </c>
      <c r="E46" s="167" t="s">
        <v>133</v>
      </c>
      <c r="F46" s="168" t="s">
        <v>135</v>
      </c>
      <c r="G46" s="167" t="s">
        <v>131</v>
      </c>
      <c r="H46" s="173"/>
      <c r="I46" s="173"/>
      <c r="J46" s="175"/>
      <c r="K46" s="170"/>
      <c r="L46" s="179"/>
      <c r="M46" s="185"/>
      <c r="S46" s="207"/>
      <c r="Y46" s="201"/>
      <c r="Z46" s="201"/>
      <c r="AA46" s="176"/>
      <c r="AB46" s="170"/>
      <c r="AC46" s="173"/>
      <c r="AD46" s="173"/>
      <c r="AF46" s="169" t="s">
        <v>213</v>
      </c>
      <c r="AG46" s="167" t="s">
        <v>133</v>
      </c>
      <c r="AH46" s="168" t="s">
        <v>212</v>
      </c>
      <c r="AI46" s="167" t="s">
        <v>131</v>
      </c>
      <c r="AJ46" s="166">
        <v>54</v>
      </c>
      <c r="AM46" s="166">
        <v>87</v>
      </c>
      <c r="AO46" s="169" t="s">
        <v>211</v>
      </c>
      <c r="AP46" s="167" t="s">
        <v>133</v>
      </c>
      <c r="AQ46" s="168" t="s">
        <v>141</v>
      </c>
      <c r="AR46" s="167" t="s">
        <v>131</v>
      </c>
      <c r="AS46" s="173"/>
      <c r="AT46" s="173"/>
      <c r="AU46" s="175"/>
      <c r="AV46" s="170"/>
      <c r="AW46" s="179"/>
      <c r="AX46" s="185"/>
      <c r="BD46" s="164"/>
      <c r="BI46" s="164"/>
      <c r="BJ46" s="185"/>
      <c r="BK46" s="201"/>
      <c r="BL46" s="176"/>
      <c r="BM46" s="170"/>
      <c r="BN46" s="195"/>
      <c r="BO46" s="195"/>
      <c r="BQ46" s="169" t="s">
        <v>210</v>
      </c>
      <c r="BR46" s="167" t="s">
        <v>133</v>
      </c>
      <c r="BS46" s="168" t="s">
        <v>159</v>
      </c>
      <c r="BT46" s="167" t="s">
        <v>131</v>
      </c>
      <c r="BU46" s="166">
        <v>120</v>
      </c>
    </row>
    <row r="47" spans="2:73" ht="12" customHeight="1" thickTop="1" thickBot="1" x14ac:dyDescent="0.25">
      <c r="B47" s="166"/>
      <c r="D47" s="169"/>
      <c r="E47" s="167"/>
      <c r="F47" s="168"/>
      <c r="G47" s="167"/>
      <c r="H47" s="170"/>
      <c r="I47" s="170"/>
      <c r="J47" s="170"/>
      <c r="K47" s="170"/>
      <c r="L47" s="204"/>
      <c r="M47" s="185"/>
      <c r="S47" s="207"/>
      <c r="Y47" s="201"/>
      <c r="Z47" s="201"/>
      <c r="AA47" s="176"/>
      <c r="AB47" s="203"/>
      <c r="AC47" s="170"/>
      <c r="AD47" s="170"/>
      <c r="AF47" s="169"/>
      <c r="AG47" s="167"/>
      <c r="AH47" s="168"/>
      <c r="AI47" s="167"/>
      <c r="AJ47" s="166"/>
      <c r="AM47" s="166"/>
      <c r="AO47" s="169"/>
      <c r="AP47" s="167"/>
      <c r="AQ47" s="168"/>
      <c r="AR47" s="167"/>
      <c r="AS47" s="170"/>
      <c r="AT47" s="170"/>
      <c r="AU47" s="170"/>
      <c r="AV47" s="170"/>
      <c r="AW47" s="204"/>
      <c r="AX47" s="185"/>
      <c r="BD47" s="164"/>
      <c r="BI47" s="164"/>
      <c r="BJ47" s="185"/>
      <c r="BK47" s="201"/>
      <c r="BL47" s="176"/>
      <c r="BM47" s="177"/>
      <c r="BN47" s="192"/>
      <c r="BO47" s="182"/>
      <c r="BQ47" s="169"/>
      <c r="BR47" s="167"/>
      <c r="BS47" s="168"/>
      <c r="BT47" s="167"/>
      <c r="BU47" s="166"/>
    </row>
    <row r="48" spans="2:73" ht="12" customHeight="1" thickTop="1" thickBot="1" x14ac:dyDescent="0.25">
      <c r="B48" s="166">
        <v>22</v>
      </c>
      <c r="D48" s="169" t="s">
        <v>209</v>
      </c>
      <c r="E48" s="167" t="s">
        <v>133</v>
      </c>
      <c r="F48" s="168" t="s">
        <v>151</v>
      </c>
      <c r="G48" s="167" t="s">
        <v>131</v>
      </c>
      <c r="H48" s="173"/>
      <c r="I48" s="173"/>
      <c r="J48" s="170"/>
      <c r="K48" s="185"/>
      <c r="L48" s="176"/>
      <c r="M48" s="209"/>
      <c r="S48" s="207"/>
      <c r="Y48" s="201"/>
      <c r="Z48" s="201"/>
      <c r="AA48" s="201"/>
      <c r="AB48" s="201"/>
      <c r="AC48" s="202"/>
      <c r="AD48" s="195"/>
      <c r="AF48" s="169" t="s">
        <v>208</v>
      </c>
      <c r="AG48" s="167" t="s">
        <v>133</v>
      </c>
      <c r="AH48" s="168" t="s">
        <v>191</v>
      </c>
      <c r="AI48" s="167" t="s">
        <v>131</v>
      </c>
      <c r="AJ48" s="166">
        <v>55</v>
      </c>
      <c r="AM48" s="166">
        <v>88</v>
      </c>
      <c r="AO48" s="169" t="s">
        <v>207</v>
      </c>
      <c r="AP48" s="167" t="s">
        <v>133</v>
      </c>
      <c r="AQ48" s="168" t="s">
        <v>206</v>
      </c>
      <c r="AR48" s="167" t="s">
        <v>131</v>
      </c>
      <c r="AS48" s="173"/>
      <c r="AT48" s="173"/>
      <c r="AU48" s="170"/>
      <c r="AV48" s="185"/>
      <c r="AW48" s="201"/>
      <c r="AX48" s="201"/>
      <c r="BD48" s="164"/>
      <c r="BI48" s="164"/>
      <c r="BJ48" s="185"/>
      <c r="BK48" s="201"/>
      <c r="BL48" s="211"/>
      <c r="BM48" s="174"/>
      <c r="BN48" s="173"/>
      <c r="BO48" s="173"/>
      <c r="BQ48" s="169" t="s">
        <v>205</v>
      </c>
      <c r="BR48" s="167" t="s">
        <v>133</v>
      </c>
      <c r="BS48" s="168" t="s">
        <v>145</v>
      </c>
      <c r="BT48" s="167" t="s">
        <v>131</v>
      </c>
      <c r="BU48" s="166">
        <v>121</v>
      </c>
    </row>
    <row r="49" spans="2:73" ht="12" customHeight="1" thickTop="1" thickBot="1" x14ac:dyDescent="0.25">
      <c r="B49" s="166"/>
      <c r="D49" s="169"/>
      <c r="E49" s="167"/>
      <c r="F49" s="168"/>
      <c r="G49" s="167"/>
      <c r="H49" s="170"/>
      <c r="I49" s="170"/>
      <c r="J49" s="204"/>
      <c r="K49" s="185"/>
      <c r="L49" s="176"/>
      <c r="M49" s="209"/>
      <c r="S49" s="207"/>
      <c r="Y49" s="201"/>
      <c r="Z49" s="201"/>
      <c r="AA49" s="197"/>
      <c r="AB49" s="176"/>
      <c r="AC49" s="182"/>
      <c r="AD49" s="182"/>
      <c r="AF49" s="169"/>
      <c r="AG49" s="167"/>
      <c r="AH49" s="168"/>
      <c r="AI49" s="167"/>
      <c r="AJ49" s="166"/>
      <c r="AM49" s="166"/>
      <c r="AO49" s="169"/>
      <c r="AP49" s="167"/>
      <c r="AQ49" s="168"/>
      <c r="AR49" s="167"/>
      <c r="AS49" s="170"/>
      <c r="AT49" s="170"/>
      <c r="AU49" s="204"/>
      <c r="AV49" s="185"/>
      <c r="AW49" s="201"/>
      <c r="AX49" s="201"/>
      <c r="BD49" s="164"/>
      <c r="BI49" s="164"/>
      <c r="BJ49" s="185"/>
      <c r="BK49" s="201"/>
      <c r="BL49" s="210"/>
      <c r="BM49" s="170"/>
      <c r="BN49" s="170"/>
      <c r="BO49" s="170"/>
      <c r="BQ49" s="169"/>
      <c r="BR49" s="167"/>
      <c r="BS49" s="168"/>
      <c r="BT49" s="167"/>
      <c r="BU49" s="166"/>
    </row>
    <row r="50" spans="2:73" ht="12" customHeight="1" thickTop="1" thickBot="1" x14ac:dyDescent="0.25">
      <c r="B50" s="166">
        <v>23</v>
      </c>
      <c r="D50" s="169" t="s">
        <v>204</v>
      </c>
      <c r="E50" s="167" t="s">
        <v>133</v>
      </c>
      <c r="F50" s="168" t="s">
        <v>172</v>
      </c>
      <c r="G50" s="167" t="s">
        <v>131</v>
      </c>
      <c r="H50" s="195"/>
      <c r="I50" s="205"/>
      <c r="J50" s="201"/>
      <c r="K50" s="201"/>
      <c r="L50" s="176"/>
      <c r="M50" s="209"/>
      <c r="S50" s="207"/>
      <c r="Y50" s="201"/>
      <c r="Z50" s="176"/>
      <c r="AA50" s="174"/>
      <c r="AB50" s="170"/>
      <c r="AC50" s="173"/>
      <c r="AD50" s="173"/>
      <c r="AF50" s="169" t="s">
        <v>203</v>
      </c>
      <c r="AG50" s="167" t="s">
        <v>133</v>
      </c>
      <c r="AH50" s="168" t="s">
        <v>141</v>
      </c>
      <c r="AI50" s="167" t="s">
        <v>131</v>
      </c>
      <c r="AJ50" s="166">
        <v>56</v>
      </c>
      <c r="AM50" s="166">
        <v>89</v>
      </c>
      <c r="AO50" s="169" t="s">
        <v>202</v>
      </c>
      <c r="AP50" s="167" t="s">
        <v>133</v>
      </c>
      <c r="AQ50" s="168" t="s">
        <v>153</v>
      </c>
      <c r="AR50" s="167" t="s">
        <v>131</v>
      </c>
      <c r="AS50" s="195"/>
      <c r="AT50" s="205"/>
      <c r="AU50" s="201"/>
      <c r="AV50" s="201"/>
      <c r="AW50" s="201"/>
      <c r="AX50" s="201"/>
      <c r="BD50" s="164"/>
      <c r="BI50" s="164"/>
      <c r="BJ50" s="185"/>
      <c r="BK50" s="176"/>
      <c r="BL50" s="185"/>
      <c r="BM50" s="176"/>
      <c r="BN50" s="195"/>
      <c r="BO50" s="195"/>
      <c r="BQ50" s="169" t="s">
        <v>201</v>
      </c>
      <c r="BR50" s="167" t="s">
        <v>133</v>
      </c>
      <c r="BS50" s="168" t="s">
        <v>191</v>
      </c>
      <c r="BT50" s="167" t="s">
        <v>131</v>
      </c>
      <c r="BU50" s="166">
        <v>122</v>
      </c>
    </row>
    <row r="51" spans="2:73" ht="12" customHeight="1" thickTop="1" thickBot="1" x14ac:dyDescent="0.25">
      <c r="B51" s="166"/>
      <c r="D51" s="169"/>
      <c r="E51" s="167"/>
      <c r="F51" s="168"/>
      <c r="G51" s="167"/>
      <c r="H51" s="170"/>
      <c r="I51" s="170"/>
      <c r="J51" s="185"/>
      <c r="K51" s="197"/>
      <c r="L51" s="176"/>
      <c r="M51" s="209"/>
      <c r="S51" s="207"/>
      <c r="Y51" s="201"/>
      <c r="Z51" s="176"/>
      <c r="AA51" s="178"/>
      <c r="AB51" s="203"/>
      <c r="AC51" s="170"/>
      <c r="AD51" s="170"/>
      <c r="AF51" s="169"/>
      <c r="AG51" s="167"/>
      <c r="AH51" s="168"/>
      <c r="AI51" s="167"/>
      <c r="AJ51" s="166"/>
      <c r="AM51" s="166"/>
      <c r="AO51" s="169"/>
      <c r="AP51" s="167"/>
      <c r="AQ51" s="168"/>
      <c r="AR51" s="167"/>
      <c r="AS51" s="170"/>
      <c r="AT51" s="170"/>
      <c r="AU51" s="185"/>
      <c r="AV51" s="197"/>
      <c r="AW51" s="201"/>
      <c r="AX51" s="201"/>
      <c r="BD51" s="164"/>
      <c r="BI51" s="164"/>
      <c r="BJ51" s="185"/>
      <c r="BK51" s="176"/>
      <c r="BL51" s="170"/>
      <c r="BM51" s="197"/>
      <c r="BN51" s="192"/>
      <c r="BO51" s="182"/>
      <c r="BQ51" s="169"/>
      <c r="BR51" s="167"/>
      <c r="BS51" s="168"/>
      <c r="BT51" s="167"/>
      <c r="BU51" s="166"/>
    </row>
    <row r="52" spans="2:73" ht="12" customHeight="1" thickTop="1" thickBot="1" x14ac:dyDescent="0.25">
      <c r="B52" s="166">
        <v>24</v>
      </c>
      <c r="D52" s="169" t="s">
        <v>200</v>
      </c>
      <c r="E52" s="167" t="s">
        <v>133</v>
      </c>
      <c r="F52" s="168" t="s">
        <v>186</v>
      </c>
      <c r="G52" s="167" t="s">
        <v>131</v>
      </c>
      <c r="H52" s="170"/>
      <c r="I52" s="170"/>
      <c r="J52" s="170"/>
      <c r="K52" s="175"/>
      <c r="L52" s="170"/>
      <c r="M52" s="209"/>
      <c r="S52" s="207"/>
      <c r="Y52" s="201"/>
      <c r="Z52" s="176"/>
      <c r="AA52" s="170"/>
      <c r="AB52" s="185"/>
      <c r="AC52" s="202"/>
      <c r="AD52" s="195"/>
      <c r="AF52" s="169" t="s">
        <v>199</v>
      </c>
      <c r="AG52" s="167" t="s">
        <v>133</v>
      </c>
      <c r="AH52" s="168" t="s">
        <v>155</v>
      </c>
      <c r="AI52" s="167" t="s">
        <v>131</v>
      </c>
      <c r="AJ52" s="166">
        <v>57</v>
      </c>
      <c r="AM52" s="166">
        <v>90</v>
      </c>
      <c r="AO52" s="169" t="s">
        <v>198</v>
      </c>
      <c r="AP52" s="167" t="s">
        <v>133</v>
      </c>
      <c r="AQ52" s="168" t="s">
        <v>197</v>
      </c>
      <c r="AR52" s="167" t="s">
        <v>131</v>
      </c>
      <c r="AS52" s="170"/>
      <c r="AT52" s="170"/>
      <c r="AU52" s="170"/>
      <c r="AV52" s="175"/>
      <c r="AW52" s="185"/>
      <c r="AX52" s="201"/>
      <c r="BD52" s="164"/>
      <c r="BI52" s="164"/>
      <c r="BJ52" s="185"/>
      <c r="BK52" s="176"/>
      <c r="BL52" s="170"/>
      <c r="BM52" s="174"/>
      <c r="BN52" s="173"/>
      <c r="BO52" s="173"/>
      <c r="BQ52" s="169" t="s">
        <v>196</v>
      </c>
      <c r="BR52" s="167" t="s">
        <v>133</v>
      </c>
      <c r="BS52" s="168" t="s">
        <v>195</v>
      </c>
      <c r="BT52" s="167" t="s">
        <v>131</v>
      </c>
      <c r="BU52" s="166">
        <v>123</v>
      </c>
    </row>
    <row r="53" spans="2:73" ht="12" customHeight="1" thickTop="1" thickBot="1" x14ac:dyDescent="0.25">
      <c r="B53" s="166"/>
      <c r="D53" s="169"/>
      <c r="E53" s="167"/>
      <c r="F53" s="168"/>
      <c r="G53" s="167"/>
      <c r="H53" s="182"/>
      <c r="I53" s="181"/>
      <c r="J53" s="180"/>
      <c r="K53" s="179"/>
      <c r="L53" s="170"/>
      <c r="M53" s="209"/>
      <c r="S53" s="207"/>
      <c r="Y53" s="197"/>
      <c r="Z53" s="176"/>
      <c r="AA53" s="170"/>
      <c r="AB53" s="170"/>
      <c r="AC53" s="182"/>
      <c r="AD53" s="182"/>
      <c r="AF53" s="169"/>
      <c r="AG53" s="167"/>
      <c r="AH53" s="168"/>
      <c r="AI53" s="167"/>
      <c r="AJ53" s="166"/>
      <c r="AM53" s="166"/>
      <c r="AO53" s="169"/>
      <c r="AP53" s="167"/>
      <c r="AQ53" s="168"/>
      <c r="AR53" s="167"/>
      <c r="AS53" s="182"/>
      <c r="AT53" s="181"/>
      <c r="AU53" s="180"/>
      <c r="AV53" s="179"/>
      <c r="AW53" s="185"/>
      <c r="AX53" s="201"/>
      <c r="BD53" s="164"/>
      <c r="BI53" s="164"/>
      <c r="BJ53" s="208"/>
      <c r="BK53" s="176"/>
      <c r="BL53" s="170"/>
      <c r="BM53" s="170"/>
      <c r="BN53" s="170"/>
      <c r="BO53" s="170"/>
      <c r="BQ53" s="169"/>
      <c r="BR53" s="167"/>
      <c r="BS53" s="168"/>
      <c r="BT53" s="167"/>
      <c r="BU53" s="166"/>
    </row>
    <row r="54" spans="2:73" ht="12" customHeight="1" thickTop="1" thickBot="1" x14ac:dyDescent="0.25">
      <c r="B54" s="166">
        <v>25</v>
      </c>
      <c r="D54" s="169" t="s">
        <v>194</v>
      </c>
      <c r="E54" s="167" t="s">
        <v>133</v>
      </c>
      <c r="F54" s="168" t="s">
        <v>159</v>
      </c>
      <c r="G54" s="167" t="s">
        <v>131</v>
      </c>
      <c r="H54" s="173"/>
      <c r="I54" s="173"/>
      <c r="J54" s="175"/>
      <c r="K54" s="170"/>
      <c r="L54" s="170"/>
      <c r="M54" s="209"/>
      <c r="S54" s="207"/>
      <c r="Y54" s="174"/>
      <c r="Z54" s="170"/>
      <c r="AA54" s="170"/>
      <c r="AB54" s="170"/>
      <c r="AC54" s="173"/>
      <c r="AD54" s="173"/>
      <c r="AF54" s="169" t="s">
        <v>193</v>
      </c>
      <c r="AG54" s="167" t="s">
        <v>133</v>
      </c>
      <c r="AH54" s="168" t="s">
        <v>135</v>
      </c>
      <c r="AI54" s="167" t="s">
        <v>131</v>
      </c>
      <c r="AJ54" s="166">
        <v>58</v>
      </c>
      <c r="AM54" s="166">
        <v>91</v>
      </c>
      <c r="AO54" s="169" t="s">
        <v>192</v>
      </c>
      <c r="AP54" s="167" t="s">
        <v>133</v>
      </c>
      <c r="AQ54" s="168" t="s">
        <v>191</v>
      </c>
      <c r="AR54" s="167" t="s">
        <v>131</v>
      </c>
      <c r="AS54" s="173"/>
      <c r="AT54" s="173"/>
      <c r="AU54" s="175"/>
      <c r="AV54" s="170"/>
      <c r="AW54" s="185"/>
      <c r="AX54" s="201"/>
      <c r="BD54" s="164"/>
      <c r="BJ54" s="174"/>
      <c r="BK54" s="170"/>
      <c r="BL54" s="170"/>
      <c r="BM54" s="170"/>
      <c r="BN54" s="173"/>
      <c r="BO54" s="173"/>
      <c r="BQ54" s="169" t="s">
        <v>190</v>
      </c>
      <c r="BR54" s="167" t="s">
        <v>133</v>
      </c>
      <c r="BS54" s="168" t="s">
        <v>135</v>
      </c>
      <c r="BT54" s="167" t="s">
        <v>131</v>
      </c>
      <c r="BU54" s="166">
        <v>124</v>
      </c>
    </row>
    <row r="55" spans="2:73" ht="12" customHeight="1" thickTop="1" thickBot="1" x14ac:dyDescent="0.25">
      <c r="B55" s="166"/>
      <c r="D55" s="169"/>
      <c r="E55" s="167"/>
      <c r="F55" s="168"/>
      <c r="G55" s="167"/>
      <c r="H55" s="170"/>
      <c r="I55" s="170"/>
      <c r="J55" s="170"/>
      <c r="K55" s="170"/>
      <c r="L55" s="170"/>
      <c r="M55" s="208"/>
      <c r="S55" s="207"/>
      <c r="Y55" s="178"/>
      <c r="Z55" s="170"/>
      <c r="AA55" s="170"/>
      <c r="AB55" s="203"/>
      <c r="AC55" s="170"/>
      <c r="AD55" s="170"/>
      <c r="AF55" s="169"/>
      <c r="AG55" s="167"/>
      <c r="AH55" s="168"/>
      <c r="AI55" s="167"/>
      <c r="AJ55" s="166"/>
      <c r="AM55" s="166"/>
      <c r="AO55" s="169"/>
      <c r="AP55" s="167"/>
      <c r="AQ55" s="168"/>
      <c r="AR55" s="167"/>
      <c r="AS55" s="170"/>
      <c r="AT55" s="170"/>
      <c r="AU55" s="170"/>
      <c r="AV55" s="170"/>
      <c r="AW55" s="185"/>
      <c r="AX55" s="197"/>
      <c r="BD55" s="164"/>
      <c r="BJ55" s="178"/>
      <c r="BK55" s="170"/>
      <c r="BL55" s="170"/>
      <c r="BM55" s="203"/>
      <c r="BN55" s="170"/>
      <c r="BO55" s="170"/>
      <c r="BQ55" s="169"/>
      <c r="BR55" s="167"/>
      <c r="BS55" s="168"/>
      <c r="BT55" s="167"/>
      <c r="BU55" s="166"/>
    </row>
    <row r="56" spans="2:73" ht="12" customHeight="1" thickTop="1" thickBot="1" x14ac:dyDescent="0.25">
      <c r="B56" s="166">
        <v>26</v>
      </c>
      <c r="D56" s="169" t="s">
        <v>189</v>
      </c>
      <c r="E56" s="167" t="s">
        <v>133</v>
      </c>
      <c r="F56" s="168" t="s">
        <v>157</v>
      </c>
      <c r="G56" s="167" t="s">
        <v>131</v>
      </c>
      <c r="H56" s="173"/>
      <c r="I56" s="173"/>
      <c r="J56" s="170"/>
      <c r="K56" s="170"/>
      <c r="L56" s="185"/>
      <c r="M56" s="170"/>
      <c r="S56" s="207"/>
      <c r="Y56" s="178"/>
      <c r="Z56" s="170"/>
      <c r="AA56" s="178"/>
      <c r="AB56" s="185"/>
      <c r="AC56" s="202"/>
      <c r="AD56" s="195"/>
      <c r="AF56" s="169" t="s">
        <v>188</v>
      </c>
      <c r="AG56" s="167" t="s">
        <v>133</v>
      </c>
      <c r="AH56" s="168" t="s">
        <v>180</v>
      </c>
      <c r="AI56" s="167" t="s">
        <v>131</v>
      </c>
      <c r="AJ56" s="166">
        <v>59</v>
      </c>
      <c r="AM56" s="166">
        <v>92</v>
      </c>
      <c r="AO56" s="169" t="s">
        <v>187</v>
      </c>
      <c r="AP56" s="167" t="s">
        <v>133</v>
      </c>
      <c r="AQ56" s="168" t="s">
        <v>186</v>
      </c>
      <c r="AR56" s="167" t="s">
        <v>131</v>
      </c>
      <c r="AS56" s="173"/>
      <c r="AT56" s="173"/>
      <c r="AU56" s="170"/>
      <c r="AV56" s="170"/>
      <c r="AW56" s="170"/>
      <c r="AX56" s="175"/>
      <c r="BD56" s="164"/>
      <c r="BJ56" s="178"/>
      <c r="BK56" s="170"/>
      <c r="BL56" s="178"/>
      <c r="BM56" s="185"/>
      <c r="BN56" s="202"/>
      <c r="BO56" s="195"/>
      <c r="BQ56" s="169" t="s">
        <v>185</v>
      </c>
      <c r="BR56" s="167" t="s">
        <v>133</v>
      </c>
      <c r="BS56" s="168" t="s">
        <v>172</v>
      </c>
      <c r="BT56" s="167" t="s">
        <v>131</v>
      </c>
      <c r="BU56" s="166">
        <v>125</v>
      </c>
    </row>
    <row r="57" spans="2:73" ht="12" customHeight="1" thickTop="1" thickBot="1" x14ac:dyDescent="0.25">
      <c r="B57" s="166"/>
      <c r="D57" s="169"/>
      <c r="E57" s="167"/>
      <c r="F57" s="168"/>
      <c r="G57" s="167"/>
      <c r="H57" s="170"/>
      <c r="I57" s="170"/>
      <c r="J57" s="204"/>
      <c r="K57" s="170"/>
      <c r="L57" s="185"/>
      <c r="M57" s="170"/>
      <c r="S57" s="207"/>
      <c r="Y57" s="178"/>
      <c r="Z57" s="170"/>
      <c r="AA57" s="203"/>
      <c r="AB57" s="170"/>
      <c r="AC57" s="182"/>
      <c r="AD57" s="182"/>
      <c r="AF57" s="169"/>
      <c r="AG57" s="167"/>
      <c r="AH57" s="168"/>
      <c r="AI57" s="167"/>
      <c r="AJ57" s="166"/>
      <c r="AM57" s="166"/>
      <c r="AO57" s="169"/>
      <c r="AP57" s="167"/>
      <c r="AQ57" s="168"/>
      <c r="AR57" s="167"/>
      <c r="AS57" s="170"/>
      <c r="AT57" s="170"/>
      <c r="AU57" s="204"/>
      <c r="AV57" s="170"/>
      <c r="AW57" s="170"/>
      <c r="AX57" s="179"/>
      <c r="BD57" s="164"/>
      <c r="BJ57" s="178"/>
      <c r="BK57" s="170"/>
      <c r="BL57" s="203"/>
      <c r="BM57" s="170"/>
      <c r="BN57" s="182"/>
      <c r="BO57" s="182"/>
      <c r="BQ57" s="169"/>
      <c r="BR57" s="167"/>
      <c r="BS57" s="168"/>
      <c r="BT57" s="167"/>
      <c r="BU57" s="166"/>
    </row>
    <row r="58" spans="2:73" ht="12" customHeight="1" thickTop="1" x14ac:dyDescent="0.2">
      <c r="B58" s="166">
        <v>27</v>
      </c>
      <c r="D58" s="169" t="s">
        <v>184</v>
      </c>
      <c r="E58" s="167" t="s">
        <v>133</v>
      </c>
      <c r="F58" s="168" t="s">
        <v>178</v>
      </c>
      <c r="G58" s="167" t="s">
        <v>131</v>
      </c>
      <c r="H58" s="195"/>
      <c r="I58" s="205"/>
      <c r="J58" s="176"/>
      <c r="K58" s="179"/>
      <c r="L58" s="185"/>
      <c r="M58" s="170"/>
      <c r="Q58" s="206"/>
      <c r="U58" s="206"/>
      <c r="Y58" s="178"/>
      <c r="Z58" s="178"/>
      <c r="AA58" s="185"/>
      <c r="AB58" s="176"/>
      <c r="AC58" s="195"/>
      <c r="AD58" s="195"/>
      <c r="AF58" s="169" t="s">
        <v>183</v>
      </c>
      <c r="AG58" s="167" t="s">
        <v>133</v>
      </c>
      <c r="AH58" s="168" t="s">
        <v>182</v>
      </c>
      <c r="AI58" s="167" t="s">
        <v>131</v>
      </c>
      <c r="AJ58" s="166">
        <v>60</v>
      </c>
      <c r="AM58" s="166">
        <v>93</v>
      </c>
      <c r="AO58" s="169" t="s">
        <v>181</v>
      </c>
      <c r="AP58" s="167" t="s">
        <v>133</v>
      </c>
      <c r="AQ58" s="168" t="s">
        <v>180</v>
      </c>
      <c r="AR58" s="167" t="s">
        <v>131</v>
      </c>
      <c r="AS58" s="195"/>
      <c r="AT58" s="205"/>
      <c r="AU58" s="176"/>
      <c r="AV58" s="179"/>
      <c r="AW58" s="170"/>
      <c r="AX58" s="179"/>
      <c r="BD58" s="164"/>
      <c r="BJ58" s="178"/>
      <c r="BK58" s="185"/>
      <c r="BL58" s="201"/>
      <c r="BM58" s="176"/>
      <c r="BN58" s="195"/>
      <c r="BO58" s="195"/>
      <c r="BQ58" s="169" t="s">
        <v>179</v>
      </c>
      <c r="BR58" s="167" t="s">
        <v>133</v>
      </c>
      <c r="BS58" s="168" t="s">
        <v>178</v>
      </c>
      <c r="BT58" s="167" t="s">
        <v>131</v>
      </c>
      <c r="BU58" s="166">
        <v>126</v>
      </c>
    </row>
    <row r="59" spans="2:73" ht="12" customHeight="1" thickBot="1" x14ac:dyDescent="0.25">
      <c r="B59" s="166"/>
      <c r="D59" s="169"/>
      <c r="E59" s="167"/>
      <c r="F59" s="168"/>
      <c r="G59" s="167"/>
      <c r="H59" s="170"/>
      <c r="I59" s="170"/>
      <c r="J59" s="170"/>
      <c r="K59" s="204"/>
      <c r="L59" s="185"/>
      <c r="M59" s="170"/>
      <c r="O59" s="198" t="s">
        <v>177</v>
      </c>
      <c r="P59" s="200"/>
      <c r="Q59" s="194">
        <v>6</v>
      </c>
      <c r="R59" s="189"/>
      <c r="T59" s="193">
        <v>11</v>
      </c>
      <c r="U59" s="188"/>
      <c r="V59" s="199" t="s">
        <v>176</v>
      </c>
      <c r="W59" s="198"/>
      <c r="Y59" s="178"/>
      <c r="Z59" s="178"/>
      <c r="AA59" s="185"/>
      <c r="AB59" s="197"/>
      <c r="AC59" s="192"/>
      <c r="AD59" s="182"/>
      <c r="AF59" s="169"/>
      <c r="AG59" s="167"/>
      <c r="AH59" s="168"/>
      <c r="AI59" s="167"/>
      <c r="AJ59" s="166"/>
      <c r="AM59" s="166"/>
      <c r="AO59" s="169"/>
      <c r="AP59" s="167"/>
      <c r="AQ59" s="168"/>
      <c r="AR59" s="167"/>
      <c r="AS59" s="170"/>
      <c r="AT59" s="170"/>
      <c r="AU59" s="170"/>
      <c r="AV59" s="204"/>
      <c r="AW59" s="170"/>
      <c r="AX59" s="179"/>
      <c r="BD59" s="164"/>
      <c r="BJ59" s="178"/>
      <c r="BK59" s="185"/>
      <c r="BL59" s="201"/>
      <c r="BM59" s="197"/>
      <c r="BN59" s="192"/>
      <c r="BO59" s="182"/>
      <c r="BQ59" s="169"/>
      <c r="BR59" s="167"/>
      <c r="BS59" s="168"/>
      <c r="BT59" s="167"/>
      <c r="BU59" s="166"/>
    </row>
    <row r="60" spans="2:73" ht="12" customHeight="1" thickTop="1" thickBot="1" x14ac:dyDescent="0.25">
      <c r="B60" s="166">
        <v>28</v>
      </c>
      <c r="D60" s="169" t="s">
        <v>175</v>
      </c>
      <c r="E60" s="167" t="s">
        <v>133</v>
      </c>
      <c r="F60" s="168" t="s">
        <v>174</v>
      </c>
      <c r="G60" s="167" t="s">
        <v>131</v>
      </c>
      <c r="H60" s="170"/>
      <c r="I60" s="170"/>
      <c r="J60" s="185"/>
      <c r="K60" s="201"/>
      <c r="L60" s="201"/>
      <c r="M60" s="170"/>
      <c r="O60" s="198"/>
      <c r="P60" s="200"/>
      <c r="Q60" s="190"/>
      <c r="R60" s="189"/>
      <c r="S60" s="183"/>
      <c r="T60" s="189"/>
      <c r="U60" s="188"/>
      <c r="V60" s="199"/>
      <c r="W60" s="198"/>
      <c r="Y60" s="178"/>
      <c r="Z60" s="178"/>
      <c r="AA60" s="170"/>
      <c r="AB60" s="174"/>
      <c r="AC60" s="173"/>
      <c r="AD60" s="173"/>
      <c r="AF60" s="169" t="s">
        <v>173</v>
      </c>
      <c r="AG60" s="167" t="s">
        <v>133</v>
      </c>
      <c r="AH60" s="168" t="s">
        <v>172</v>
      </c>
      <c r="AI60" s="167" t="s">
        <v>131</v>
      </c>
      <c r="AJ60" s="166">
        <v>61</v>
      </c>
      <c r="AM60" s="166">
        <v>94</v>
      </c>
      <c r="AO60" s="169" t="s">
        <v>171</v>
      </c>
      <c r="AP60" s="167" t="s">
        <v>133</v>
      </c>
      <c r="AQ60" s="168" t="s">
        <v>149</v>
      </c>
      <c r="AR60" s="167" t="s">
        <v>131</v>
      </c>
      <c r="AS60" s="170"/>
      <c r="AT60" s="170"/>
      <c r="AU60" s="185"/>
      <c r="AV60" s="201"/>
      <c r="AW60" s="176"/>
      <c r="AX60" s="179"/>
      <c r="BD60" s="164"/>
      <c r="BJ60" s="178"/>
      <c r="BK60" s="185"/>
      <c r="BL60" s="176"/>
      <c r="BM60" s="174"/>
      <c r="BN60" s="173"/>
      <c r="BO60" s="173"/>
      <c r="BQ60" s="169" t="s">
        <v>170</v>
      </c>
      <c r="BR60" s="167" t="s">
        <v>133</v>
      </c>
      <c r="BS60" s="168" t="s">
        <v>164</v>
      </c>
      <c r="BT60" s="167" t="s">
        <v>131</v>
      </c>
      <c r="BU60" s="166">
        <v>127</v>
      </c>
    </row>
    <row r="61" spans="2:73" ht="12" customHeight="1" thickTop="1" thickBot="1" x14ac:dyDescent="0.25">
      <c r="B61" s="166"/>
      <c r="D61" s="169"/>
      <c r="E61" s="167"/>
      <c r="F61" s="168"/>
      <c r="G61" s="167"/>
      <c r="H61" s="182"/>
      <c r="I61" s="181"/>
      <c r="J61" s="197"/>
      <c r="K61" s="201"/>
      <c r="L61" s="201"/>
      <c r="M61" s="170"/>
      <c r="O61" s="198"/>
      <c r="P61" s="200"/>
      <c r="Q61" s="194">
        <v>11</v>
      </c>
      <c r="R61" s="189"/>
      <c r="T61" s="193">
        <v>2</v>
      </c>
      <c r="U61" s="188"/>
      <c r="V61" s="199"/>
      <c r="W61" s="198"/>
      <c r="Y61" s="178"/>
      <c r="Z61" s="203"/>
      <c r="AA61" s="170"/>
      <c r="AB61" s="170"/>
      <c r="AC61" s="170"/>
      <c r="AD61" s="170"/>
      <c r="AF61" s="169"/>
      <c r="AG61" s="167"/>
      <c r="AH61" s="168"/>
      <c r="AI61" s="167"/>
      <c r="AJ61" s="166"/>
      <c r="AM61" s="166"/>
      <c r="AO61" s="169"/>
      <c r="AP61" s="167"/>
      <c r="AQ61" s="168"/>
      <c r="AR61" s="167"/>
      <c r="AS61" s="182"/>
      <c r="AT61" s="181"/>
      <c r="AU61" s="197"/>
      <c r="AV61" s="201"/>
      <c r="AW61" s="176"/>
      <c r="AX61" s="179"/>
      <c r="BD61" s="164"/>
      <c r="BJ61" s="178"/>
      <c r="BK61" s="177"/>
      <c r="BL61" s="176"/>
      <c r="BM61" s="170"/>
      <c r="BN61" s="170"/>
      <c r="BO61" s="170"/>
      <c r="BQ61" s="169"/>
      <c r="BR61" s="167"/>
      <c r="BS61" s="168"/>
      <c r="BT61" s="167"/>
      <c r="BU61" s="166"/>
    </row>
    <row r="62" spans="2:73" ht="12" customHeight="1" thickTop="1" thickBot="1" x14ac:dyDescent="0.25">
      <c r="B62" s="166">
        <v>29</v>
      </c>
      <c r="D62" s="169" t="s">
        <v>169</v>
      </c>
      <c r="E62" s="167" t="s">
        <v>133</v>
      </c>
      <c r="F62" s="168" t="s">
        <v>168</v>
      </c>
      <c r="G62" s="167" t="s">
        <v>131</v>
      </c>
      <c r="H62" s="173"/>
      <c r="I62" s="173"/>
      <c r="J62" s="175"/>
      <c r="K62" s="185"/>
      <c r="L62" s="201"/>
      <c r="M62" s="170"/>
      <c r="O62" s="198"/>
      <c r="P62" s="200"/>
      <c r="Q62" s="190"/>
      <c r="R62" s="189"/>
      <c r="S62" s="183"/>
      <c r="T62" s="189"/>
      <c r="U62" s="188"/>
      <c r="V62" s="199"/>
      <c r="W62" s="198"/>
      <c r="Y62" s="170"/>
      <c r="Z62" s="185"/>
      <c r="AA62" s="176"/>
      <c r="AB62" s="170"/>
      <c r="AC62" s="195"/>
      <c r="AD62" s="195"/>
      <c r="AF62" s="169" t="s">
        <v>167</v>
      </c>
      <c r="AG62" s="167" t="s">
        <v>133</v>
      </c>
      <c r="AH62" s="168" t="s">
        <v>166</v>
      </c>
      <c r="AI62" s="167" t="s">
        <v>131</v>
      </c>
      <c r="AJ62" s="166">
        <v>62</v>
      </c>
      <c r="AM62" s="166">
        <v>95</v>
      </c>
      <c r="AO62" s="169" t="s">
        <v>165</v>
      </c>
      <c r="AP62" s="167" t="s">
        <v>133</v>
      </c>
      <c r="AQ62" s="168" t="s">
        <v>164</v>
      </c>
      <c r="AR62" s="167" t="s">
        <v>131</v>
      </c>
      <c r="AS62" s="173"/>
      <c r="AT62" s="173"/>
      <c r="AU62" s="175"/>
      <c r="AV62" s="185"/>
      <c r="AW62" s="176"/>
      <c r="AX62" s="179"/>
      <c r="BD62" s="164"/>
      <c r="BJ62" s="170"/>
      <c r="BK62" s="174"/>
      <c r="BL62" s="170"/>
      <c r="BM62" s="170"/>
      <c r="BN62" s="173"/>
      <c r="BO62" s="173"/>
      <c r="BQ62" s="169" t="s">
        <v>163</v>
      </c>
      <c r="BR62" s="167" t="s">
        <v>133</v>
      </c>
      <c r="BS62" s="168" t="s">
        <v>143</v>
      </c>
      <c r="BT62" s="167" t="s">
        <v>131</v>
      </c>
      <c r="BU62" s="166">
        <v>128</v>
      </c>
    </row>
    <row r="63" spans="2:73" ht="12" customHeight="1" thickTop="1" thickBot="1" x14ac:dyDescent="0.25">
      <c r="B63" s="166"/>
      <c r="D63" s="169"/>
      <c r="E63" s="167"/>
      <c r="F63" s="168"/>
      <c r="G63" s="167"/>
      <c r="H63" s="170"/>
      <c r="I63" s="170"/>
      <c r="J63" s="170"/>
      <c r="K63" s="185"/>
      <c r="L63" s="197"/>
      <c r="M63" s="170"/>
      <c r="O63" s="198"/>
      <c r="P63" s="200"/>
      <c r="Q63" s="194">
        <v>11</v>
      </c>
      <c r="R63" s="189"/>
      <c r="T63" s="193">
        <v>6</v>
      </c>
      <c r="U63" s="188"/>
      <c r="V63" s="199"/>
      <c r="W63" s="198"/>
      <c r="Y63" s="170"/>
      <c r="Z63" s="170"/>
      <c r="AA63" s="176"/>
      <c r="AB63" s="177"/>
      <c r="AC63" s="192"/>
      <c r="AD63" s="182"/>
      <c r="AF63" s="169"/>
      <c r="AG63" s="167"/>
      <c r="AH63" s="168"/>
      <c r="AI63" s="167"/>
      <c r="AJ63" s="166"/>
      <c r="AM63" s="166"/>
      <c r="AO63" s="169"/>
      <c r="AP63" s="167"/>
      <c r="AQ63" s="168"/>
      <c r="AR63" s="167"/>
      <c r="AS63" s="170"/>
      <c r="AT63" s="170"/>
      <c r="AU63" s="170"/>
      <c r="AV63" s="185"/>
      <c r="AW63" s="180"/>
      <c r="AX63" s="179"/>
      <c r="BD63" s="164"/>
      <c r="BJ63" s="170"/>
      <c r="BK63" s="178"/>
      <c r="BL63" s="170"/>
      <c r="BM63" s="203"/>
      <c r="BN63" s="170"/>
      <c r="BO63" s="170"/>
      <c r="BQ63" s="169"/>
      <c r="BR63" s="167"/>
      <c r="BS63" s="168"/>
      <c r="BT63" s="167"/>
      <c r="BU63" s="166"/>
    </row>
    <row r="64" spans="2:73" ht="12" customHeight="1" thickTop="1" thickBot="1" x14ac:dyDescent="0.25">
      <c r="B64" s="166">
        <v>30</v>
      </c>
      <c r="D64" s="169" t="s">
        <v>162</v>
      </c>
      <c r="E64" s="167" t="s">
        <v>133</v>
      </c>
      <c r="F64" s="168" t="s">
        <v>149</v>
      </c>
      <c r="G64" s="167" t="s">
        <v>131</v>
      </c>
      <c r="H64" s="170"/>
      <c r="I64" s="170"/>
      <c r="J64" s="170"/>
      <c r="K64" s="170"/>
      <c r="L64" s="175"/>
      <c r="M64" s="170"/>
      <c r="O64" s="198"/>
      <c r="P64" s="200"/>
      <c r="Q64" s="190"/>
      <c r="R64" s="189"/>
      <c r="S64" s="183"/>
      <c r="T64" s="189"/>
      <c r="U64" s="188"/>
      <c r="V64" s="199"/>
      <c r="W64" s="198"/>
      <c r="Y64" s="170"/>
      <c r="Z64" s="170"/>
      <c r="AA64" s="201"/>
      <c r="AB64" s="184"/>
      <c r="AC64" s="173"/>
      <c r="AD64" s="173"/>
      <c r="AF64" s="169" t="s">
        <v>161</v>
      </c>
      <c r="AG64" s="167" t="s">
        <v>133</v>
      </c>
      <c r="AH64" s="168" t="s">
        <v>157</v>
      </c>
      <c r="AI64" s="167" t="s">
        <v>131</v>
      </c>
      <c r="AJ64" s="166">
        <v>63</v>
      </c>
      <c r="AM64" s="166">
        <v>96</v>
      </c>
      <c r="AO64" s="169" t="s">
        <v>160</v>
      </c>
      <c r="AP64" s="167" t="s">
        <v>133</v>
      </c>
      <c r="AQ64" s="168" t="s">
        <v>159</v>
      </c>
      <c r="AR64" s="167" t="s">
        <v>131</v>
      </c>
      <c r="AS64" s="170"/>
      <c r="AT64" s="170"/>
      <c r="AU64" s="170"/>
      <c r="AV64" s="170"/>
      <c r="AW64" s="175"/>
      <c r="AX64" s="170"/>
      <c r="BD64" s="164"/>
      <c r="BJ64" s="170"/>
      <c r="BK64" s="178"/>
      <c r="BL64" s="185"/>
      <c r="BM64" s="201"/>
      <c r="BN64" s="202"/>
      <c r="BO64" s="195"/>
      <c r="BQ64" s="169" t="s">
        <v>158</v>
      </c>
      <c r="BR64" s="167" t="s">
        <v>133</v>
      </c>
      <c r="BS64" s="168" t="s">
        <v>157</v>
      </c>
      <c r="BT64" s="167" t="s">
        <v>131</v>
      </c>
      <c r="BU64" s="166">
        <v>129</v>
      </c>
    </row>
    <row r="65" spans="2:73" ht="12" customHeight="1" thickTop="1" thickBot="1" x14ac:dyDescent="0.25">
      <c r="B65" s="166"/>
      <c r="D65" s="169"/>
      <c r="E65" s="167"/>
      <c r="F65" s="168"/>
      <c r="G65" s="167"/>
      <c r="H65" s="182"/>
      <c r="I65" s="181"/>
      <c r="J65" s="180"/>
      <c r="K65" s="170"/>
      <c r="L65" s="179"/>
      <c r="M65" s="170"/>
      <c r="O65" s="198"/>
      <c r="P65" s="200"/>
      <c r="Q65" s="194">
        <v>4</v>
      </c>
      <c r="R65" s="189"/>
      <c r="T65" s="193">
        <v>11</v>
      </c>
      <c r="U65" s="188"/>
      <c r="V65" s="199"/>
      <c r="W65" s="198"/>
      <c r="Y65" s="170"/>
      <c r="Z65" s="170"/>
      <c r="AA65" s="201"/>
      <c r="AB65" s="176"/>
      <c r="AC65" s="170"/>
      <c r="AD65" s="170"/>
      <c r="AF65" s="169"/>
      <c r="AG65" s="167"/>
      <c r="AH65" s="168"/>
      <c r="AI65" s="167"/>
      <c r="AJ65" s="166"/>
      <c r="AM65" s="166"/>
      <c r="AO65" s="169"/>
      <c r="AP65" s="167"/>
      <c r="AQ65" s="168"/>
      <c r="AR65" s="167"/>
      <c r="AS65" s="182"/>
      <c r="AT65" s="181"/>
      <c r="AU65" s="180"/>
      <c r="AV65" s="170"/>
      <c r="AW65" s="179"/>
      <c r="AX65" s="170"/>
      <c r="BD65" s="164"/>
      <c r="BJ65" s="170"/>
      <c r="BK65" s="178"/>
      <c r="BL65" s="185"/>
      <c r="BM65" s="176"/>
      <c r="BN65" s="182"/>
      <c r="BO65" s="182"/>
      <c r="BQ65" s="169"/>
      <c r="BR65" s="167"/>
      <c r="BS65" s="168"/>
      <c r="BT65" s="167"/>
      <c r="BU65" s="166"/>
    </row>
    <row r="66" spans="2:73" ht="12" customHeight="1" thickTop="1" thickBot="1" x14ac:dyDescent="0.25">
      <c r="B66" s="166">
        <v>31</v>
      </c>
      <c r="D66" s="169" t="s">
        <v>156</v>
      </c>
      <c r="E66" s="167" t="s">
        <v>133</v>
      </c>
      <c r="F66" s="168" t="s">
        <v>155</v>
      </c>
      <c r="G66" s="167" t="s">
        <v>131</v>
      </c>
      <c r="H66" s="173"/>
      <c r="I66" s="173"/>
      <c r="J66" s="196"/>
      <c r="K66" s="176"/>
      <c r="L66" s="179"/>
      <c r="M66" s="170"/>
      <c r="O66" s="198"/>
      <c r="P66" s="200"/>
      <c r="Q66" s="190"/>
      <c r="R66" s="189"/>
      <c r="S66" s="183"/>
      <c r="T66" s="189"/>
      <c r="U66" s="188"/>
      <c r="V66" s="199"/>
      <c r="W66" s="198"/>
      <c r="Y66" s="170"/>
      <c r="Z66" s="170"/>
      <c r="AA66" s="197"/>
      <c r="AB66" s="176"/>
      <c r="AC66" s="170"/>
      <c r="AD66" s="195"/>
      <c r="AF66" s="169" t="s">
        <v>154</v>
      </c>
      <c r="AG66" s="167" t="s">
        <v>133</v>
      </c>
      <c r="AH66" s="168" t="s">
        <v>153</v>
      </c>
      <c r="AI66" s="167" t="s">
        <v>131</v>
      </c>
      <c r="AJ66" s="166">
        <v>64</v>
      </c>
      <c r="AM66" s="166">
        <v>97</v>
      </c>
      <c r="AO66" s="169" t="s">
        <v>152</v>
      </c>
      <c r="AP66" s="167" t="s">
        <v>133</v>
      </c>
      <c r="AQ66" s="168" t="s">
        <v>151</v>
      </c>
      <c r="AR66" s="167" t="s">
        <v>131</v>
      </c>
      <c r="AS66" s="173"/>
      <c r="AT66" s="173"/>
      <c r="AU66" s="196"/>
      <c r="AV66" s="176"/>
      <c r="AW66" s="179"/>
      <c r="AX66" s="170"/>
      <c r="BD66" s="164"/>
      <c r="BJ66" s="170"/>
      <c r="BK66" s="178"/>
      <c r="BL66" s="177"/>
      <c r="BM66" s="176"/>
      <c r="BN66" s="170"/>
      <c r="BO66" s="195"/>
      <c r="BQ66" s="169" t="s">
        <v>150</v>
      </c>
      <c r="BR66" s="167" t="s">
        <v>133</v>
      </c>
      <c r="BS66" s="168" t="s">
        <v>149</v>
      </c>
      <c r="BT66" s="167" t="s">
        <v>131</v>
      </c>
      <c r="BU66" s="166">
        <v>130</v>
      </c>
    </row>
    <row r="67" spans="2:73" ht="12" customHeight="1" thickTop="1" thickBot="1" x14ac:dyDescent="0.25">
      <c r="B67" s="166"/>
      <c r="D67" s="169"/>
      <c r="E67" s="167"/>
      <c r="F67" s="168"/>
      <c r="G67" s="167"/>
      <c r="H67" s="170"/>
      <c r="I67" s="170"/>
      <c r="J67" s="185"/>
      <c r="K67" s="180"/>
      <c r="L67" s="179"/>
      <c r="M67" s="170"/>
      <c r="O67" s="186">
        <f>IF(Q59="","",IF(Q59&gt;T59,1,0)+IF(Q61&gt;T61,1,0)+IF(Q63&gt;T63,1,0)+IF(Q65&gt;T65,1,0)+IF(Q67&gt;T67,1,0))</f>
        <v>2</v>
      </c>
      <c r="P67" s="191"/>
      <c r="Q67" s="194">
        <v>10</v>
      </c>
      <c r="R67" s="189"/>
      <c r="T67" s="193">
        <v>12</v>
      </c>
      <c r="U67" s="188"/>
      <c r="V67" s="187">
        <f>IF(Q59="","",IF(Q59&lt;T59,1,0)+IF(Q61&lt;T61,1,0)+IF(Q63&lt;T63,1,0)+IF(Q65&lt;T65,1,0)+IF(Q67&lt;T67,1,0))</f>
        <v>3</v>
      </c>
      <c r="W67" s="186"/>
      <c r="Y67" s="170"/>
      <c r="Z67" s="170"/>
      <c r="AA67" s="174"/>
      <c r="AB67" s="170"/>
      <c r="AC67" s="177"/>
      <c r="AD67" s="192"/>
      <c r="AF67" s="169"/>
      <c r="AG67" s="167"/>
      <c r="AH67" s="168"/>
      <c r="AI67" s="167"/>
      <c r="AJ67" s="166"/>
      <c r="AM67" s="166"/>
      <c r="AO67" s="169"/>
      <c r="AP67" s="167"/>
      <c r="AQ67" s="168"/>
      <c r="AR67" s="167"/>
      <c r="AS67" s="170"/>
      <c r="AT67" s="170"/>
      <c r="AU67" s="185"/>
      <c r="AV67" s="180"/>
      <c r="AW67" s="179"/>
      <c r="AX67" s="170"/>
      <c r="BD67" s="164"/>
      <c r="BJ67" s="170"/>
      <c r="BK67" s="170"/>
      <c r="BL67" s="174"/>
      <c r="BM67" s="170"/>
      <c r="BN67" s="177"/>
      <c r="BO67" s="192"/>
      <c r="BQ67" s="169"/>
      <c r="BR67" s="167"/>
      <c r="BS67" s="168"/>
      <c r="BT67" s="167"/>
      <c r="BU67" s="166"/>
    </row>
    <row r="68" spans="2:73" ht="12" customHeight="1" thickTop="1" thickBot="1" x14ac:dyDescent="0.25">
      <c r="B68" s="166">
        <v>32</v>
      </c>
      <c r="D68" s="169" t="s">
        <v>148</v>
      </c>
      <c r="E68" s="167" t="s">
        <v>133</v>
      </c>
      <c r="F68" s="168" t="s">
        <v>147</v>
      </c>
      <c r="G68" s="167" t="s">
        <v>131</v>
      </c>
      <c r="H68" s="170"/>
      <c r="I68" s="170"/>
      <c r="J68" s="170"/>
      <c r="K68" s="175"/>
      <c r="L68" s="170"/>
      <c r="M68" s="170"/>
      <c r="O68" s="186"/>
      <c r="P68" s="191"/>
      <c r="Q68" s="190"/>
      <c r="R68" s="189"/>
      <c r="S68" s="183"/>
      <c r="T68" s="189"/>
      <c r="U68" s="188"/>
      <c r="V68" s="187"/>
      <c r="W68" s="186"/>
      <c r="Y68" s="170"/>
      <c r="Z68" s="170"/>
      <c r="AA68" s="178"/>
      <c r="AB68" s="185"/>
      <c r="AC68" s="184"/>
      <c r="AD68" s="173"/>
      <c r="AF68" s="169" t="s">
        <v>146</v>
      </c>
      <c r="AG68" s="167" t="s">
        <v>133</v>
      </c>
      <c r="AH68" s="168" t="s">
        <v>145</v>
      </c>
      <c r="AI68" s="167" t="s">
        <v>131</v>
      </c>
      <c r="AJ68" s="166">
        <v>65</v>
      </c>
      <c r="AM68" s="166">
        <v>98</v>
      </c>
      <c r="AO68" s="169" t="s">
        <v>144</v>
      </c>
      <c r="AP68" s="167" t="s">
        <v>133</v>
      </c>
      <c r="AQ68" s="168" t="s">
        <v>143</v>
      </c>
      <c r="AR68" s="167" t="s">
        <v>131</v>
      </c>
      <c r="AS68" s="170"/>
      <c r="AT68" s="170"/>
      <c r="AU68" s="170"/>
      <c r="AV68" s="175"/>
      <c r="AW68" s="170"/>
      <c r="AX68" s="170"/>
      <c r="BD68" s="164"/>
      <c r="BJ68" s="170"/>
      <c r="BK68" s="170"/>
      <c r="BL68" s="178"/>
      <c r="BM68" s="185"/>
      <c r="BN68" s="184"/>
      <c r="BO68" s="173"/>
      <c r="BQ68" s="169" t="s">
        <v>142</v>
      </c>
      <c r="BR68" s="167" t="s">
        <v>133</v>
      </c>
      <c r="BS68" s="168" t="s">
        <v>141</v>
      </c>
      <c r="BT68" s="167" t="s">
        <v>131</v>
      </c>
      <c r="BU68" s="166">
        <v>131</v>
      </c>
    </row>
    <row r="69" spans="2:73" ht="12" customHeight="1" thickTop="1" thickBot="1" x14ac:dyDescent="0.25">
      <c r="B69" s="166"/>
      <c r="D69" s="169"/>
      <c r="E69" s="167"/>
      <c r="F69" s="168"/>
      <c r="G69" s="167"/>
      <c r="H69" s="182"/>
      <c r="I69" s="181"/>
      <c r="J69" s="180"/>
      <c r="K69" s="179"/>
      <c r="L69" s="170"/>
      <c r="M69" s="170"/>
      <c r="Q69" s="183"/>
      <c r="U69" s="183"/>
      <c r="Y69" s="170"/>
      <c r="Z69" s="170"/>
      <c r="AA69" s="178"/>
      <c r="AB69" s="177"/>
      <c r="AC69" s="176"/>
      <c r="AD69" s="170"/>
      <c r="AF69" s="169"/>
      <c r="AG69" s="167"/>
      <c r="AH69" s="168"/>
      <c r="AI69" s="167"/>
      <c r="AJ69" s="166"/>
      <c r="AM69" s="166"/>
      <c r="AO69" s="169"/>
      <c r="AP69" s="167"/>
      <c r="AQ69" s="168"/>
      <c r="AR69" s="167"/>
      <c r="AS69" s="182"/>
      <c r="AT69" s="181"/>
      <c r="AU69" s="180"/>
      <c r="AV69" s="179"/>
      <c r="AW69" s="170"/>
      <c r="AX69" s="170"/>
      <c r="BD69" s="164"/>
      <c r="BJ69" s="170"/>
      <c r="BK69" s="170"/>
      <c r="BL69" s="178"/>
      <c r="BM69" s="177"/>
      <c r="BN69" s="176"/>
      <c r="BO69" s="170"/>
      <c r="BQ69" s="169"/>
      <c r="BR69" s="167"/>
      <c r="BS69" s="168"/>
      <c r="BT69" s="167"/>
      <c r="BU69" s="166"/>
    </row>
    <row r="70" spans="2:73" ht="12" customHeight="1" thickTop="1" thickBot="1" x14ac:dyDescent="0.25">
      <c r="B70" s="166">
        <v>33</v>
      </c>
      <c r="D70" s="169" t="s">
        <v>140</v>
      </c>
      <c r="E70" s="167" t="s">
        <v>133</v>
      </c>
      <c r="F70" s="168" t="s">
        <v>139</v>
      </c>
      <c r="G70" s="167" t="s">
        <v>131</v>
      </c>
      <c r="H70" s="173"/>
      <c r="I70" s="173"/>
      <c r="J70" s="175"/>
      <c r="K70" s="170"/>
      <c r="L70" s="170"/>
      <c r="M70" s="170"/>
      <c r="O70" s="171"/>
      <c r="P70" s="172" t="s">
        <v>138</v>
      </c>
      <c r="Q70" s="172"/>
      <c r="R70" s="172"/>
      <c r="S70" s="172"/>
      <c r="T70" s="172"/>
      <c r="U70" s="172"/>
      <c r="V70" s="172"/>
      <c r="W70" s="171"/>
      <c r="Y70" s="170"/>
      <c r="Z70" s="170"/>
      <c r="AA70" s="170"/>
      <c r="AB70" s="174"/>
      <c r="AC70" s="173"/>
      <c r="AD70" s="173"/>
      <c r="AF70" s="169" t="s">
        <v>137</v>
      </c>
      <c r="AG70" s="167" t="s">
        <v>133</v>
      </c>
      <c r="AH70" s="168" t="s">
        <v>132</v>
      </c>
      <c r="AI70" s="167" t="s">
        <v>131</v>
      </c>
      <c r="AJ70" s="166">
        <v>66</v>
      </c>
      <c r="AM70" s="166">
        <v>99</v>
      </c>
      <c r="AO70" s="169" t="s">
        <v>136</v>
      </c>
      <c r="AP70" s="167" t="s">
        <v>133</v>
      </c>
      <c r="AQ70" s="168" t="s">
        <v>135</v>
      </c>
      <c r="AR70" s="167" t="s">
        <v>131</v>
      </c>
      <c r="AS70" s="173"/>
      <c r="AT70" s="173"/>
      <c r="AU70" s="175"/>
      <c r="AV70" s="170"/>
      <c r="AW70" s="170"/>
      <c r="AX70" s="170"/>
      <c r="BD70" s="164"/>
      <c r="BJ70" s="170"/>
      <c r="BK70" s="170"/>
      <c r="BL70" s="170"/>
      <c r="BM70" s="174"/>
      <c r="BN70" s="173"/>
      <c r="BO70" s="173"/>
      <c r="BQ70" s="169" t="s">
        <v>134</v>
      </c>
      <c r="BR70" s="167" t="s">
        <v>133</v>
      </c>
      <c r="BS70" s="168" t="s">
        <v>132</v>
      </c>
      <c r="BT70" s="167" t="s">
        <v>131</v>
      </c>
      <c r="BU70" s="166">
        <v>132</v>
      </c>
    </row>
    <row r="71" spans="2:73" ht="12" customHeight="1" thickTop="1" x14ac:dyDescent="0.2">
      <c r="B71" s="166"/>
      <c r="D71" s="169"/>
      <c r="E71" s="167"/>
      <c r="F71" s="168"/>
      <c r="G71" s="167"/>
      <c r="H71" s="170"/>
      <c r="I71" s="170"/>
      <c r="J71" s="170"/>
      <c r="K71" s="170"/>
      <c r="L71" s="170"/>
      <c r="M71" s="170"/>
      <c r="O71" s="171"/>
      <c r="P71" s="172"/>
      <c r="Q71" s="172"/>
      <c r="R71" s="172"/>
      <c r="S71" s="172"/>
      <c r="T71" s="172"/>
      <c r="U71" s="172"/>
      <c r="V71" s="172"/>
      <c r="W71" s="171"/>
      <c r="Y71" s="170"/>
      <c r="Z71" s="170"/>
      <c r="AA71" s="170"/>
      <c r="AB71" s="170"/>
      <c r="AC71" s="170"/>
      <c r="AD71" s="170"/>
      <c r="AF71" s="169"/>
      <c r="AG71" s="167"/>
      <c r="AH71" s="168"/>
      <c r="AI71" s="167"/>
      <c r="AJ71" s="166"/>
      <c r="AM71" s="166"/>
      <c r="AO71" s="169"/>
      <c r="AP71" s="167"/>
      <c r="AQ71" s="168"/>
      <c r="AR71" s="167"/>
      <c r="AS71" s="170"/>
      <c r="AT71" s="170"/>
      <c r="AU71" s="170"/>
      <c r="AV71" s="170"/>
      <c r="AW71" s="170"/>
      <c r="AX71" s="170"/>
      <c r="BD71" s="164"/>
      <c r="BJ71" s="170"/>
      <c r="BK71" s="170"/>
      <c r="BL71" s="170"/>
      <c r="BM71" s="170"/>
      <c r="BN71" s="170"/>
      <c r="BO71" s="170"/>
      <c r="BQ71" s="169"/>
      <c r="BR71" s="167"/>
      <c r="BS71" s="168"/>
      <c r="BT71" s="167"/>
      <c r="BU71" s="166"/>
    </row>
    <row r="72" spans="2:73" ht="12" customHeight="1" x14ac:dyDescent="0.2">
      <c r="BD72" s="164"/>
    </row>
    <row r="73" spans="2:73" ht="12" customHeight="1" x14ac:dyDescent="0.2">
      <c r="T73" s="165"/>
      <c r="BD73" s="164"/>
    </row>
    <row r="74" spans="2:73" ht="12" customHeight="1" thickBot="1" x14ac:dyDescent="0.25">
      <c r="T74" s="163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61"/>
      <c r="AG74" s="159"/>
      <c r="AH74" s="160"/>
      <c r="AI74" s="159"/>
      <c r="AJ74" s="162"/>
      <c r="AK74" s="158"/>
      <c r="AL74" s="158"/>
      <c r="AM74" s="162"/>
      <c r="AN74" s="158"/>
      <c r="AO74" s="161"/>
      <c r="AP74" s="159"/>
      <c r="AQ74" s="160"/>
      <c r="AR74" s="159"/>
      <c r="AS74" s="158"/>
      <c r="AT74" s="158"/>
      <c r="AU74" s="158"/>
      <c r="AV74" s="158"/>
      <c r="AW74" s="158"/>
      <c r="AX74" s="158"/>
      <c r="AY74" s="158"/>
      <c r="AZ74" s="158"/>
      <c r="BA74" s="158"/>
      <c r="BB74" s="158"/>
      <c r="BC74" s="158"/>
      <c r="BD74" s="157"/>
    </row>
    <row r="75" spans="2:73" ht="12" customHeight="1" thickTop="1" x14ac:dyDescent="0.2"/>
    <row r="76" spans="2:73" ht="12" customHeight="1" x14ac:dyDescent="0.2"/>
  </sheetData>
  <mergeCells count="708"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Q60:AQ61"/>
    <mergeCell ref="AR60:AR61"/>
    <mergeCell ref="AO62:AO63"/>
    <mergeCell ref="AP62:AP63"/>
    <mergeCell ref="AQ62:AQ63"/>
    <mergeCell ref="AR62:AR6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F60:F61"/>
    <mergeCell ref="G60:G61"/>
    <mergeCell ref="D62:D63"/>
    <mergeCell ref="E62:E63"/>
    <mergeCell ref="F62:F63"/>
    <mergeCell ref="G62:G63"/>
    <mergeCell ref="AM68:AM69"/>
    <mergeCell ref="AM70:AM71"/>
    <mergeCell ref="BU60:BU61"/>
    <mergeCell ref="BU62:BU63"/>
    <mergeCell ref="BU64:BU65"/>
    <mergeCell ref="BU66:BU67"/>
    <mergeCell ref="BU68:BU69"/>
    <mergeCell ref="BU70:BU71"/>
    <mergeCell ref="AO60:AO61"/>
    <mergeCell ref="AP60:AP61"/>
    <mergeCell ref="AM60:AM61"/>
    <mergeCell ref="AM62:AM63"/>
    <mergeCell ref="AM64:AM65"/>
    <mergeCell ref="AM66:AM67"/>
    <mergeCell ref="B68:B69"/>
    <mergeCell ref="B70:B71"/>
    <mergeCell ref="AJ60:AJ61"/>
    <mergeCell ref="AJ62:AJ63"/>
    <mergeCell ref="AJ64:AJ65"/>
    <mergeCell ref="AJ66:AJ67"/>
    <mergeCell ref="AJ68:AJ69"/>
    <mergeCell ref="AJ70:AJ71"/>
    <mergeCell ref="D60:D61"/>
    <mergeCell ref="E60:E61"/>
    <mergeCell ref="B60:B61"/>
    <mergeCell ref="B62:B63"/>
    <mergeCell ref="B64:B65"/>
    <mergeCell ref="B66:B67"/>
    <mergeCell ref="T63:U64"/>
    <mergeCell ref="V67:W68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M48:AM49"/>
    <mergeCell ref="AM50:AM51"/>
    <mergeCell ref="AM52:AM53"/>
    <mergeCell ref="AJ48:AJ49"/>
    <mergeCell ref="AJ50:AJ51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G50:AG51"/>
    <mergeCell ref="AM14:AM15"/>
    <mergeCell ref="AM16:AM17"/>
    <mergeCell ref="AM18:AM19"/>
    <mergeCell ref="AJ26:AJ27"/>
    <mergeCell ref="AJ28:AJ29"/>
    <mergeCell ref="AM6:AM7"/>
    <mergeCell ref="AM8:AM9"/>
    <mergeCell ref="AM10:AM11"/>
    <mergeCell ref="AM12:AM13"/>
    <mergeCell ref="AJ22:AJ23"/>
    <mergeCell ref="AJ24:AJ25"/>
    <mergeCell ref="AJ20:AJ21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D24:D2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H6:AH7"/>
    <mergeCell ref="AH8:AH9"/>
    <mergeCell ref="AG6:AG7"/>
    <mergeCell ref="AF44:AF45"/>
    <mergeCell ref="AF46:AF47"/>
    <mergeCell ref="AF30:AF31"/>
    <mergeCell ref="AF32:AF3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D6:D7"/>
    <mergeCell ref="D8:D9"/>
    <mergeCell ref="D10:D11"/>
    <mergeCell ref="D12:D13"/>
    <mergeCell ref="D14:D15"/>
    <mergeCell ref="D16:D17"/>
    <mergeCell ref="D18:D19"/>
    <mergeCell ref="F6:F7"/>
    <mergeCell ref="G6:G7"/>
    <mergeCell ref="E8:E9"/>
    <mergeCell ref="F8:F9"/>
    <mergeCell ref="G8:G9"/>
    <mergeCell ref="E6:E7"/>
    <mergeCell ref="F10:F11"/>
    <mergeCell ref="G10:G11"/>
    <mergeCell ref="E12:E13"/>
    <mergeCell ref="F12:F13"/>
    <mergeCell ref="G12:G13"/>
    <mergeCell ref="E10:E11"/>
    <mergeCell ref="E14:E15"/>
    <mergeCell ref="F18:F19"/>
    <mergeCell ref="G18:G19"/>
    <mergeCell ref="E16:E17"/>
    <mergeCell ref="F16:F17"/>
    <mergeCell ref="G16:G17"/>
    <mergeCell ref="E18:E19"/>
    <mergeCell ref="F14:F15"/>
    <mergeCell ref="G14:G15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AG10:AG11"/>
    <mergeCell ref="AI10:AI11"/>
    <mergeCell ref="AH10:AH11"/>
    <mergeCell ref="AH14:AH15"/>
    <mergeCell ref="AG24:AG25"/>
    <mergeCell ref="AH36:AH37"/>
    <mergeCell ref="AI6:AI7"/>
    <mergeCell ref="AG8:AG9"/>
    <mergeCell ref="AI8:AI9"/>
    <mergeCell ref="AH18:AH19"/>
    <mergeCell ref="AG18:AG19"/>
    <mergeCell ref="AI12:AI13"/>
    <mergeCell ref="AG14:AG15"/>
    <mergeCell ref="AI14:AI15"/>
    <mergeCell ref="AH12:AH13"/>
    <mergeCell ref="AG12:AG13"/>
    <mergeCell ref="AI32:AI33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G46:AG47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H46:AH47"/>
    <mergeCell ref="AH50:AH51"/>
    <mergeCell ref="AI42:AI43"/>
    <mergeCell ref="AG42:AG43"/>
    <mergeCell ref="AI38:AI39"/>
    <mergeCell ref="AH40:AH41"/>
    <mergeCell ref="AG38:AG39"/>
    <mergeCell ref="AG44:AG45"/>
    <mergeCell ref="AG40:AG41"/>
    <mergeCell ref="AH48:AH49"/>
    <mergeCell ref="F50:F51"/>
    <mergeCell ref="G50:G51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F42:F43"/>
    <mergeCell ref="D48:D49"/>
    <mergeCell ref="E46:E47"/>
    <mergeCell ref="F46:F47"/>
    <mergeCell ref="E48:E49"/>
    <mergeCell ref="F48:F49"/>
    <mergeCell ref="D46:D47"/>
    <mergeCell ref="G46:G47"/>
    <mergeCell ref="E44:E45"/>
    <mergeCell ref="F44:F45"/>
    <mergeCell ref="G44:G45"/>
    <mergeCell ref="D50:D51"/>
    <mergeCell ref="D52:D53"/>
    <mergeCell ref="E52:E53"/>
    <mergeCell ref="F52:F53"/>
    <mergeCell ref="G52:G53"/>
    <mergeCell ref="E50:E51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8:AJ59"/>
    <mergeCell ref="D54:D55"/>
    <mergeCell ref="E54:E55"/>
    <mergeCell ref="F54:F55"/>
    <mergeCell ref="G54:G55"/>
    <mergeCell ref="D56:D57"/>
    <mergeCell ref="E56:E57"/>
    <mergeCell ref="F56:F57"/>
    <mergeCell ref="AF54:AF55"/>
    <mergeCell ref="AF56:AF57"/>
    <mergeCell ref="AM30:AM31"/>
    <mergeCell ref="AM32:AM33"/>
    <mergeCell ref="AM34:AM35"/>
    <mergeCell ref="AM20:AM21"/>
    <mergeCell ref="AM22:AM23"/>
    <mergeCell ref="AM24:AM25"/>
    <mergeCell ref="AM26:AM27"/>
    <mergeCell ref="AM56:AM57"/>
    <mergeCell ref="AH56:AH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52:BU53"/>
    <mergeCell ref="BU54:BU5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AQ54:AQ55"/>
    <mergeCell ref="AR54:AR55"/>
    <mergeCell ref="BU56:BU57"/>
    <mergeCell ref="BU58:BU59"/>
    <mergeCell ref="AF52:AF53"/>
    <mergeCell ref="AJ52:AJ53"/>
    <mergeCell ref="AM54:AM55"/>
    <mergeCell ref="AJ54:AJ55"/>
    <mergeCell ref="AG56:AG57"/>
    <mergeCell ref="AG54:AG55"/>
    <mergeCell ref="AI54:AI55"/>
    <mergeCell ref="AH54:AH55"/>
    <mergeCell ref="AO6:AO7"/>
    <mergeCell ref="AP6:AP7"/>
    <mergeCell ref="AO10:AO11"/>
    <mergeCell ref="AP10:AP11"/>
    <mergeCell ref="AO14:AO15"/>
    <mergeCell ref="AP14:AP15"/>
    <mergeCell ref="AI46:AI47"/>
    <mergeCell ref="AQ6:AQ7"/>
    <mergeCell ref="AR6:AR7"/>
    <mergeCell ref="AO8:AO9"/>
    <mergeCell ref="AP8:AP9"/>
    <mergeCell ref="AQ8:AQ9"/>
    <mergeCell ref="AR8:AR9"/>
    <mergeCell ref="AQ10:AQ11"/>
    <mergeCell ref="AR10:AR11"/>
    <mergeCell ref="AO12:AO13"/>
    <mergeCell ref="AP12:AP13"/>
    <mergeCell ref="AQ12:AQ13"/>
    <mergeCell ref="AR12:AR13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P42:AP43"/>
    <mergeCell ref="AQ42:AQ43"/>
    <mergeCell ref="AR42:AR43"/>
    <mergeCell ref="AO40:AO41"/>
    <mergeCell ref="AP40:AP41"/>
    <mergeCell ref="AQ40:AQ41"/>
    <mergeCell ref="AR40:AR41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R52:AR53"/>
    <mergeCell ref="AQ58:AQ59"/>
    <mergeCell ref="AR58:AR59"/>
    <mergeCell ref="AO56:AO57"/>
    <mergeCell ref="AP56:AP57"/>
    <mergeCell ref="AQ56:AQ57"/>
    <mergeCell ref="AR56:AR57"/>
    <mergeCell ref="AO52:AO53"/>
    <mergeCell ref="AP52:AP53"/>
    <mergeCell ref="AQ52:AQ53"/>
    <mergeCell ref="BQ6:BQ7"/>
    <mergeCell ref="BR6:BR7"/>
    <mergeCell ref="BS6:BS7"/>
    <mergeCell ref="BT6:BT7"/>
    <mergeCell ref="BQ8:BQ9"/>
    <mergeCell ref="BR8:BR9"/>
    <mergeCell ref="BS8:BS9"/>
    <mergeCell ref="BT8:BT9"/>
    <mergeCell ref="BQ10:BQ11"/>
    <mergeCell ref="BR10:BR11"/>
    <mergeCell ref="BS10:BS11"/>
    <mergeCell ref="BT10:BT11"/>
    <mergeCell ref="BQ12:BQ13"/>
    <mergeCell ref="BR12:BR13"/>
    <mergeCell ref="BS12:BS13"/>
    <mergeCell ref="BT12:BT13"/>
    <mergeCell ref="BQ14:BQ15"/>
    <mergeCell ref="BR14:BR15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AQ50:AQ51"/>
    <mergeCell ref="AR50:AR51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P48:AP49"/>
    <mergeCell ref="AO50:AO51"/>
    <mergeCell ref="AP50:AP51"/>
    <mergeCell ref="AO58:AO59"/>
    <mergeCell ref="AP58:AP59"/>
    <mergeCell ref="AO54:AO55"/>
    <mergeCell ref="AP54:AP55"/>
    <mergeCell ref="T40:U41"/>
    <mergeCell ref="V59:W66"/>
    <mergeCell ref="AO48:AO49"/>
    <mergeCell ref="AF58:AF59"/>
    <mergeCell ref="AO42:AO43"/>
    <mergeCell ref="AJ56:AJ57"/>
    <mergeCell ref="AG58:AG59"/>
    <mergeCell ref="AH58:AH59"/>
    <mergeCell ref="AI58:AI59"/>
    <mergeCell ref="AI56:AI57"/>
    <mergeCell ref="T36:U37"/>
    <mergeCell ref="AZ37:BA40"/>
    <mergeCell ref="O59:P66"/>
    <mergeCell ref="Q59:R60"/>
    <mergeCell ref="T59:U60"/>
    <mergeCell ref="O37:P40"/>
    <mergeCell ref="Q42:R43"/>
    <mergeCell ref="T42:U43"/>
    <mergeCell ref="T38:U39"/>
    <mergeCell ref="Q40:R41"/>
    <mergeCell ref="BB42:BC43"/>
    <mergeCell ref="BE42:BF43"/>
    <mergeCell ref="Q34:R35"/>
    <mergeCell ref="BB34:BC35"/>
    <mergeCell ref="BE34:BF35"/>
    <mergeCell ref="BB36:BC37"/>
    <mergeCell ref="BE36:BF37"/>
    <mergeCell ref="V37:W40"/>
    <mergeCell ref="Q38:R39"/>
    <mergeCell ref="T34:U35"/>
    <mergeCell ref="BG37:BH40"/>
    <mergeCell ref="BB38:BC39"/>
    <mergeCell ref="BE38:BF39"/>
    <mergeCell ref="BB40:BC41"/>
    <mergeCell ref="BE40:BF41"/>
    <mergeCell ref="Q67:R68"/>
    <mergeCell ref="T67:U68"/>
    <mergeCell ref="Q61:R62"/>
    <mergeCell ref="T61:U62"/>
    <mergeCell ref="Q63:R64"/>
    <mergeCell ref="P70:V71"/>
    <mergeCell ref="R6:T10"/>
    <mergeCell ref="Q11:R23"/>
    <mergeCell ref="S11:S23"/>
    <mergeCell ref="T11:U23"/>
    <mergeCell ref="R24:T31"/>
    <mergeCell ref="Q65:R66"/>
    <mergeCell ref="T65:U66"/>
    <mergeCell ref="O67:P68"/>
    <mergeCell ref="Q36:R3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E873B-4337-42F9-BA15-CB1A805833A7}">
  <sheetPr>
    <pageSetUpPr fitToPage="1"/>
  </sheetPr>
  <dimension ref="B1:AL54"/>
  <sheetViews>
    <sheetView topLeftCell="A15" zoomScaleNormal="100" zoomScaleSheetLayoutView="85" workbookViewId="0">
      <selection activeCell="Q36" sqref="Q36:R37"/>
    </sheetView>
  </sheetViews>
  <sheetFormatPr defaultColWidth="9" defaultRowHeight="13.8" x14ac:dyDescent="0.2"/>
  <cols>
    <col min="1" max="1" width="2.6640625" style="152" customWidth="1"/>
    <col min="2" max="2" width="4.109375" style="153" customWidth="1"/>
    <col min="3" max="3" width="0" style="152" hidden="1" customWidth="1"/>
    <col min="4" max="4" width="14.6640625" style="156" customWidth="1"/>
    <col min="5" max="5" width="1.6640625" style="154" customWidth="1"/>
    <col min="6" max="6" width="6.6640625" style="155" customWidth="1"/>
    <col min="7" max="7" width="1.6640625" style="154" customWidth="1"/>
    <col min="8" max="30" width="2" style="152" customWidth="1"/>
    <col min="31" max="31" width="0" style="152" hidden="1" customWidth="1"/>
    <col min="32" max="32" width="14.6640625" style="156" customWidth="1"/>
    <col min="33" max="33" width="1.6640625" style="154" customWidth="1"/>
    <col min="34" max="34" width="6.6640625" style="155" customWidth="1"/>
    <col min="35" max="35" width="1.6640625" style="154" customWidth="1"/>
    <col min="36" max="36" width="4.109375" style="153" customWidth="1"/>
    <col min="37" max="37" width="2.6640625" style="152" customWidth="1"/>
    <col min="38" max="38" width="4.109375" style="153" customWidth="1"/>
    <col min="39" max="39" width="2.6640625" style="152" customWidth="1"/>
    <col min="40" max="16384" width="9" style="152"/>
  </cols>
  <sheetData>
    <row r="1" spans="2:36" ht="30" customHeight="1" x14ac:dyDescent="0.2">
      <c r="D1" s="223" t="s">
        <v>314</v>
      </c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</row>
    <row r="3" spans="2:36" ht="24.9" customHeight="1" x14ac:dyDescent="0.2">
      <c r="M3" s="222" t="s">
        <v>364</v>
      </c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AB3" s="221" t="s">
        <v>312</v>
      </c>
      <c r="AC3" s="220"/>
      <c r="AD3" s="220"/>
      <c r="AE3" s="220"/>
      <c r="AF3" s="220"/>
      <c r="AG3" s="220"/>
      <c r="AH3" s="220"/>
      <c r="AI3" s="220"/>
      <c r="AJ3" s="220"/>
    </row>
    <row r="4" spans="2:36" x14ac:dyDescent="0.2">
      <c r="AB4" s="221" t="s">
        <v>363</v>
      </c>
      <c r="AC4" s="220"/>
      <c r="AD4" s="220"/>
      <c r="AE4" s="220"/>
      <c r="AF4" s="220"/>
      <c r="AG4" s="220"/>
      <c r="AH4" s="220"/>
      <c r="AI4" s="220"/>
      <c r="AJ4" s="220"/>
    </row>
    <row r="6" spans="2:36" ht="16.95" customHeight="1" thickBot="1" x14ac:dyDescent="0.25">
      <c r="B6" s="166">
        <v>1</v>
      </c>
      <c r="D6" s="169" t="s">
        <v>362</v>
      </c>
      <c r="E6" s="167" t="s">
        <v>133</v>
      </c>
      <c r="F6" s="168" t="s">
        <v>132</v>
      </c>
      <c r="G6" s="167" t="s">
        <v>131</v>
      </c>
      <c r="H6" s="173"/>
      <c r="I6" s="173"/>
      <c r="J6" s="170"/>
      <c r="K6" s="170"/>
      <c r="L6" s="170"/>
      <c r="M6" s="170"/>
      <c r="Q6" s="217"/>
      <c r="R6" s="218" t="s">
        <v>309</v>
      </c>
      <c r="S6" s="218"/>
      <c r="T6" s="218"/>
      <c r="U6" s="217"/>
      <c r="Y6" s="170"/>
      <c r="Z6" s="170"/>
      <c r="AA6" s="170"/>
      <c r="AB6" s="170"/>
      <c r="AC6" s="173"/>
      <c r="AD6" s="173"/>
      <c r="AF6" s="169" t="s">
        <v>361</v>
      </c>
      <c r="AG6" s="167" t="s">
        <v>133</v>
      </c>
      <c r="AH6" s="168" t="s">
        <v>135</v>
      </c>
      <c r="AI6" s="167" t="s">
        <v>131</v>
      </c>
      <c r="AJ6" s="166">
        <v>24</v>
      </c>
    </row>
    <row r="7" spans="2:36" ht="16.95" customHeight="1" thickTop="1" thickBot="1" x14ac:dyDescent="0.25">
      <c r="B7" s="166"/>
      <c r="D7" s="169"/>
      <c r="E7" s="167"/>
      <c r="F7" s="168"/>
      <c r="G7" s="167"/>
      <c r="H7" s="170"/>
      <c r="I7" s="170"/>
      <c r="J7" s="204"/>
      <c r="K7" s="170"/>
      <c r="L7" s="170"/>
      <c r="M7" s="170"/>
      <c r="Q7" s="217"/>
      <c r="R7" s="218"/>
      <c r="S7" s="218"/>
      <c r="T7" s="218"/>
      <c r="U7" s="217"/>
      <c r="Y7" s="170"/>
      <c r="Z7" s="170"/>
      <c r="AA7" s="170"/>
      <c r="AB7" s="203"/>
      <c r="AC7" s="170"/>
      <c r="AD7" s="170"/>
      <c r="AF7" s="169"/>
      <c r="AG7" s="167"/>
      <c r="AH7" s="168"/>
      <c r="AI7" s="167"/>
      <c r="AJ7" s="166"/>
    </row>
    <row r="8" spans="2:36" ht="16.95" customHeight="1" thickTop="1" thickBot="1" x14ac:dyDescent="0.25">
      <c r="B8" s="166">
        <v>2</v>
      </c>
      <c r="D8" s="169" t="s">
        <v>360</v>
      </c>
      <c r="E8" s="167" t="s">
        <v>133</v>
      </c>
      <c r="F8" s="168" t="s">
        <v>155</v>
      </c>
      <c r="G8" s="167" t="s">
        <v>131</v>
      </c>
      <c r="H8" s="170"/>
      <c r="I8" s="185"/>
      <c r="J8" s="176"/>
      <c r="K8" s="179"/>
      <c r="L8" s="170"/>
      <c r="M8" s="170"/>
      <c r="Q8" s="217"/>
      <c r="R8" s="218"/>
      <c r="S8" s="218"/>
      <c r="T8" s="218"/>
      <c r="U8" s="217"/>
      <c r="Y8" s="170"/>
      <c r="Z8" s="170"/>
      <c r="AA8" s="178"/>
      <c r="AB8" s="185"/>
      <c r="AC8" s="176"/>
      <c r="AD8" s="173"/>
      <c r="AF8" s="169" t="s">
        <v>359</v>
      </c>
      <c r="AG8" s="167" t="s">
        <v>133</v>
      </c>
      <c r="AH8" s="168" t="s">
        <v>147</v>
      </c>
      <c r="AI8" s="167" t="s">
        <v>131</v>
      </c>
      <c r="AJ8" s="166">
        <v>25</v>
      </c>
    </row>
    <row r="9" spans="2:36" ht="16.95" customHeight="1" thickTop="1" thickBot="1" x14ac:dyDescent="0.25">
      <c r="B9" s="166"/>
      <c r="D9" s="169"/>
      <c r="E9" s="167"/>
      <c r="F9" s="168"/>
      <c r="G9" s="167"/>
      <c r="H9" s="181"/>
      <c r="I9" s="197"/>
      <c r="J9" s="176"/>
      <c r="K9" s="179"/>
      <c r="L9" s="170"/>
      <c r="M9" s="170"/>
      <c r="Q9" s="219" t="s">
        <v>358</v>
      </c>
      <c r="R9" s="219"/>
      <c r="S9" s="219" t="s">
        <v>295</v>
      </c>
      <c r="T9" s="219" t="s">
        <v>357</v>
      </c>
      <c r="U9" s="219"/>
      <c r="Y9" s="170"/>
      <c r="Z9" s="170"/>
      <c r="AA9" s="178"/>
      <c r="AB9" s="185"/>
      <c r="AC9" s="210"/>
      <c r="AD9" s="170"/>
      <c r="AF9" s="169"/>
      <c r="AG9" s="167"/>
      <c r="AH9" s="168"/>
      <c r="AI9" s="167"/>
      <c r="AJ9" s="166"/>
    </row>
    <row r="10" spans="2:36" ht="16.95" customHeight="1" thickTop="1" thickBot="1" x14ac:dyDescent="0.25">
      <c r="B10" s="166">
        <v>3</v>
      </c>
      <c r="D10" s="169" t="s">
        <v>356</v>
      </c>
      <c r="E10" s="167" t="s">
        <v>133</v>
      </c>
      <c r="F10" s="168" t="s">
        <v>159</v>
      </c>
      <c r="G10" s="167" t="s">
        <v>131</v>
      </c>
      <c r="H10" s="173"/>
      <c r="I10" s="175"/>
      <c r="J10" s="170"/>
      <c r="K10" s="204"/>
      <c r="L10" s="170"/>
      <c r="M10" s="170"/>
      <c r="Q10" s="219"/>
      <c r="R10" s="219"/>
      <c r="S10" s="219"/>
      <c r="T10" s="219"/>
      <c r="U10" s="219"/>
      <c r="Y10" s="170"/>
      <c r="Z10" s="170"/>
      <c r="AA10" s="203"/>
      <c r="AB10" s="170"/>
      <c r="AC10" s="185"/>
      <c r="AD10" s="202"/>
      <c r="AF10" s="169" t="s">
        <v>355</v>
      </c>
      <c r="AG10" s="167" t="s">
        <v>133</v>
      </c>
      <c r="AH10" s="168" t="s">
        <v>145</v>
      </c>
      <c r="AI10" s="167" t="s">
        <v>131</v>
      </c>
      <c r="AJ10" s="166">
        <v>26</v>
      </c>
    </row>
    <row r="11" spans="2:36" ht="16.95" customHeight="1" thickTop="1" x14ac:dyDescent="0.2">
      <c r="B11" s="166"/>
      <c r="D11" s="169"/>
      <c r="E11" s="167"/>
      <c r="F11" s="168"/>
      <c r="G11" s="167"/>
      <c r="H11" s="170"/>
      <c r="I11" s="170"/>
      <c r="J11" s="185"/>
      <c r="K11" s="176"/>
      <c r="L11" s="179"/>
      <c r="M11" s="170"/>
      <c r="Q11" s="219"/>
      <c r="R11" s="219"/>
      <c r="S11" s="219"/>
      <c r="T11" s="219"/>
      <c r="U11" s="219"/>
      <c r="Y11" s="170"/>
      <c r="Z11" s="178"/>
      <c r="AA11" s="185"/>
      <c r="AB11" s="176"/>
      <c r="AC11" s="170"/>
      <c r="AD11" s="182"/>
      <c r="AF11" s="169"/>
      <c r="AG11" s="167"/>
      <c r="AH11" s="168"/>
      <c r="AI11" s="167"/>
      <c r="AJ11" s="166"/>
    </row>
    <row r="12" spans="2:36" ht="16.95" customHeight="1" thickBot="1" x14ac:dyDescent="0.25">
      <c r="B12" s="166">
        <v>4</v>
      </c>
      <c r="D12" s="169" t="s">
        <v>354</v>
      </c>
      <c r="E12" s="167" t="s">
        <v>133</v>
      </c>
      <c r="F12" s="168" t="s">
        <v>147</v>
      </c>
      <c r="G12" s="167" t="s">
        <v>131</v>
      </c>
      <c r="H12" s="173"/>
      <c r="I12" s="173"/>
      <c r="J12" s="185"/>
      <c r="K12" s="176"/>
      <c r="L12" s="179"/>
      <c r="M12" s="170"/>
      <c r="Q12" s="219"/>
      <c r="R12" s="219"/>
      <c r="S12" s="219"/>
      <c r="T12" s="219"/>
      <c r="U12" s="219"/>
      <c r="Y12" s="170"/>
      <c r="Z12" s="178"/>
      <c r="AA12" s="185"/>
      <c r="AB12" s="176"/>
      <c r="AC12" s="195"/>
      <c r="AD12" s="195"/>
      <c r="AF12" s="169" t="s">
        <v>353</v>
      </c>
      <c r="AG12" s="167" t="s">
        <v>133</v>
      </c>
      <c r="AH12" s="168" t="s">
        <v>206</v>
      </c>
      <c r="AI12" s="167" t="s">
        <v>131</v>
      </c>
      <c r="AJ12" s="166">
        <v>27</v>
      </c>
    </row>
    <row r="13" spans="2:36" ht="16.95" customHeight="1" thickTop="1" thickBot="1" x14ac:dyDescent="0.25">
      <c r="B13" s="166"/>
      <c r="D13" s="169"/>
      <c r="E13" s="167"/>
      <c r="F13" s="168"/>
      <c r="G13" s="167"/>
      <c r="H13" s="170"/>
      <c r="I13" s="170"/>
      <c r="J13" s="208"/>
      <c r="K13" s="176"/>
      <c r="L13" s="179"/>
      <c r="M13" s="170"/>
      <c r="Q13" s="219"/>
      <c r="R13" s="219"/>
      <c r="S13" s="219"/>
      <c r="T13" s="219"/>
      <c r="U13" s="219"/>
      <c r="Y13" s="170"/>
      <c r="Z13" s="178"/>
      <c r="AA13" s="185"/>
      <c r="AB13" s="197"/>
      <c r="AC13" s="192"/>
      <c r="AD13" s="182"/>
      <c r="AF13" s="169"/>
      <c r="AG13" s="167"/>
      <c r="AH13" s="168"/>
      <c r="AI13" s="167"/>
      <c r="AJ13" s="166"/>
    </row>
    <row r="14" spans="2:36" ht="16.95" customHeight="1" thickTop="1" thickBot="1" x14ac:dyDescent="0.25">
      <c r="B14" s="166">
        <v>5</v>
      </c>
      <c r="D14" s="169" t="s">
        <v>352</v>
      </c>
      <c r="E14" s="167" t="s">
        <v>133</v>
      </c>
      <c r="F14" s="168" t="s">
        <v>258</v>
      </c>
      <c r="G14" s="167" t="s">
        <v>131</v>
      </c>
      <c r="H14" s="195"/>
      <c r="I14" s="205"/>
      <c r="J14" s="170"/>
      <c r="K14" s="170"/>
      <c r="L14" s="179"/>
      <c r="M14" s="170"/>
      <c r="Q14" s="219"/>
      <c r="R14" s="219"/>
      <c r="S14" s="219"/>
      <c r="T14" s="219"/>
      <c r="U14" s="219"/>
      <c r="Y14" s="170"/>
      <c r="Z14" s="178"/>
      <c r="AA14" s="170"/>
      <c r="AB14" s="174"/>
      <c r="AC14" s="173"/>
      <c r="AD14" s="173"/>
      <c r="AF14" s="169" t="s">
        <v>351</v>
      </c>
      <c r="AG14" s="167" t="s">
        <v>133</v>
      </c>
      <c r="AH14" s="168" t="s">
        <v>139</v>
      </c>
      <c r="AI14" s="167" t="s">
        <v>131</v>
      </c>
      <c r="AJ14" s="166">
        <v>28</v>
      </c>
    </row>
    <row r="15" spans="2:36" ht="16.95" customHeight="1" thickTop="1" thickBot="1" x14ac:dyDescent="0.25">
      <c r="B15" s="166"/>
      <c r="D15" s="169"/>
      <c r="E15" s="167"/>
      <c r="F15" s="168"/>
      <c r="G15" s="167"/>
      <c r="H15" s="170"/>
      <c r="I15" s="170"/>
      <c r="J15" s="170"/>
      <c r="K15" s="170"/>
      <c r="L15" s="204"/>
      <c r="M15" s="170"/>
      <c r="Q15" s="219"/>
      <c r="R15" s="219"/>
      <c r="S15" s="219"/>
      <c r="T15" s="219"/>
      <c r="U15" s="219"/>
      <c r="Y15" s="170"/>
      <c r="Z15" s="203"/>
      <c r="AA15" s="170"/>
      <c r="AB15" s="170"/>
      <c r="AC15" s="170"/>
      <c r="AD15" s="170"/>
      <c r="AF15" s="169"/>
      <c r="AG15" s="167"/>
      <c r="AH15" s="168"/>
      <c r="AI15" s="167"/>
      <c r="AJ15" s="166"/>
    </row>
    <row r="16" spans="2:36" ht="16.95" customHeight="1" thickTop="1" thickBot="1" x14ac:dyDescent="0.25">
      <c r="B16" s="166">
        <v>6</v>
      </c>
      <c r="D16" s="169" t="s">
        <v>350</v>
      </c>
      <c r="E16" s="167" t="s">
        <v>133</v>
      </c>
      <c r="F16" s="168" t="s">
        <v>135</v>
      </c>
      <c r="G16" s="167" t="s">
        <v>131</v>
      </c>
      <c r="H16" s="173"/>
      <c r="I16" s="173"/>
      <c r="J16" s="170"/>
      <c r="K16" s="185"/>
      <c r="L16" s="176"/>
      <c r="M16" s="179"/>
      <c r="Q16" s="219"/>
      <c r="R16" s="219"/>
      <c r="S16" s="219"/>
      <c r="T16" s="219"/>
      <c r="U16" s="219"/>
      <c r="Y16" s="185"/>
      <c r="Z16" s="201"/>
      <c r="AA16" s="176"/>
      <c r="AB16" s="170"/>
      <c r="AC16" s="173"/>
      <c r="AD16" s="173"/>
      <c r="AF16" s="169" t="s">
        <v>349</v>
      </c>
      <c r="AG16" s="167" t="s">
        <v>133</v>
      </c>
      <c r="AH16" s="168" t="s">
        <v>180</v>
      </c>
      <c r="AI16" s="167" t="s">
        <v>131</v>
      </c>
      <c r="AJ16" s="166">
        <v>29</v>
      </c>
    </row>
    <row r="17" spans="2:36" ht="16.95" customHeight="1" thickTop="1" thickBot="1" x14ac:dyDescent="0.25">
      <c r="B17" s="166"/>
      <c r="D17" s="169"/>
      <c r="E17" s="167"/>
      <c r="F17" s="168"/>
      <c r="G17" s="167"/>
      <c r="H17" s="170"/>
      <c r="I17" s="170"/>
      <c r="J17" s="204"/>
      <c r="K17" s="185"/>
      <c r="L17" s="176"/>
      <c r="M17" s="179"/>
      <c r="Q17" s="217"/>
      <c r="R17" s="218" t="s">
        <v>264</v>
      </c>
      <c r="S17" s="218"/>
      <c r="T17" s="218"/>
      <c r="U17" s="217"/>
      <c r="Y17" s="185"/>
      <c r="Z17" s="201"/>
      <c r="AA17" s="176"/>
      <c r="AB17" s="203"/>
      <c r="AC17" s="170"/>
      <c r="AD17" s="170"/>
      <c r="AF17" s="169"/>
      <c r="AG17" s="167"/>
      <c r="AH17" s="168"/>
      <c r="AI17" s="167"/>
      <c r="AJ17" s="166"/>
    </row>
    <row r="18" spans="2:36" ht="16.95" customHeight="1" thickTop="1" thickBot="1" x14ac:dyDescent="0.25">
      <c r="B18" s="166">
        <v>7</v>
      </c>
      <c r="D18" s="169" t="s">
        <v>348</v>
      </c>
      <c r="E18" s="167" t="s">
        <v>133</v>
      </c>
      <c r="F18" s="168" t="s">
        <v>206</v>
      </c>
      <c r="G18" s="167" t="s">
        <v>131</v>
      </c>
      <c r="H18" s="170"/>
      <c r="I18" s="185"/>
      <c r="J18" s="176"/>
      <c r="K18" s="209"/>
      <c r="L18" s="176"/>
      <c r="M18" s="179"/>
      <c r="Q18" s="217"/>
      <c r="R18" s="218"/>
      <c r="S18" s="218"/>
      <c r="T18" s="218"/>
      <c r="U18" s="217"/>
      <c r="Y18" s="185"/>
      <c r="Z18" s="201"/>
      <c r="AA18" s="211"/>
      <c r="AB18" s="185"/>
      <c r="AC18" s="176"/>
      <c r="AD18" s="173"/>
      <c r="AF18" s="169" t="s">
        <v>347</v>
      </c>
      <c r="AG18" s="167" t="s">
        <v>133</v>
      </c>
      <c r="AH18" s="168" t="s">
        <v>274</v>
      </c>
      <c r="AI18" s="167" t="s">
        <v>131</v>
      </c>
      <c r="AJ18" s="166">
        <v>30</v>
      </c>
    </row>
    <row r="19" spans="2:36" ht="16.95" customHeight="1" thickTop="1" thickBot="1" x14ac:dyDescent="0.25">
      <c r="B19" s="166"/>
      <c r="D19" s="169"/>
      <c r="E19" s="167"/>
      <c r="F19" s="168"/>
      <c r="G19" s="167"/>
      <c r="H19" s="181"/>
      <c r="I19" s="197"/>
      <c r="J19" s="176"/>
      <c r="K19" s="209"/>
      <c r="L19" s="176"/>
      <c r="M19" s="179"/>
      <c r="Q19" s="217"/>
      <c r="R19" s="218"/>
      <c r="S19" s="218"/>
      <c r="T19" s="218"/>
      <c r="U19" s="217"/>
      <c r="Y19" s="185"/>
      <c r="Z19" s="201"/>
      <c r="AA19" s="211"/>
      <c r="AB19" s="185"/>
      <c r="AC19" s="210"/>
      <c r="AD19" s="170"/>
      <c r="AF19" s="169"/>
      <c r="AG19" s="167"/>
      <c r="AH19" s="168"/>
      <c r="AI19" s="167"/>
      <c r="AJ19" s="166"/>
    </row>
    <row r="20" spans="2:36" ht="16.95" customHeight="1" thickTop="1" thickBot="1" x14ac:dyDescent="0.25">
      <c r="B20" s="166">
        <v>8</v>
      </c>
      <c r="D20" s="169" t="s">
        <v>346</v>
      </c>
      <c r="E20" s="167" t="s">
        <v>133</v>
      </c>
      <c r="F20" s="168" t="s">
        <v>290</v>
      </c>
      <c r="G20" s="167" t="s">
        <v>131</v>
      </c>
      <c r="H20" s="173"/>
      <c r="I20" s="175"/>
      <c r="J20" s="170"/>
      <c r="K20" s="209"/>
      <c r="L20" s="176"/>
      <c r="M20" s="179"/>
      <c r="Q20" s="217"/>
      <c r="R20" s="218"/>
      <c r="S20" s="218"/>
      <c r="T20" s="218"/>
      <c r="U20" s="217"/>
      <c r="Y20" s="185"/>
      <c r="Z20" s="201"/>
      <c r="AA20" s="211"/>
      <c r="AB20" s="170"/>
      <c r="AC20" s="185"/>
      <c r="AD20" s="202"/>
      <c r="AF20" s="169" t="s">
        <v>345</v>
      </c>
      <c r="AG20" s="167" t="s">
        <v>133</v>
      </c>
      <c r="AH20" s="168" t="s">
        <v>159</v>
      </c>
      <c r="AI20" s="167" t="s">
        <v>131</v>
      </c>
      <c r="AJ20" s="166">
        <v>31</v>
      </c>
    </row>
    <row r="21" spans="2:36" ht="16.95" customHeight="1" thickTop="1" thickBot="1" x14ac:dyDescent="0.25">
      <c r="B21" s="166"/>
      <c r="D21" s="169"/>
      <c r="E21" s="167"/>
      <c r="F21" s="168"/>
      <c r="G21" s="167"/>
      <c r="H21" s="170"/>
      <c r="I21" s="170"/>
      <c r="J21" s="170"/>
      <c r="K21" s="208"/>
      <c r="L21" s="176"/>
      <c r="M21" s="179"/>
      <c r="Q21" s="217"/>
      <c r="R21" s="218"/>
      <c r="S21" s="218"/>
      <c r="T21" s="218"/>
      <c r="U21" s="217"/>
      <c r="Y21" s="185"/>
      <c r="Z21" s="201"/>
      <c r="AA21" s="210"/>
      <c r="AB21" s="170"/>
      <c r="AC21" s="170"/>
      <c r="AD21" s="182"/>
      <c r="AF21" s="169"/>
      <c r="AG21" s="167"/>
      <c r="AH21" s="168"/>
      <c r="AI21" s="167"/>
      <c r="AJ21" s="166"/>
    </row>
    <row r="22" spans="2:36" ht="16.95" customHeight="1" thickTop="1" thickBot="1" x14ac:dyDescent="0.25">
      <c r="B22" s="166">
        <v>9</v>
      </c>
      <c r="D22" s="169" t="s">
        <v>344</v>
      </c>
      <c r="E22" s="167" t="s">
        <v>133</v>
      </c>
      <c r="F22" s="168" t="s">
        <v>145</v>
      </c>
      <c r="G22" s="167" t="s">
        <v>131</v>
      </c>
      <c r="H22" s="173"/>
      <c r="I22" s="170"/>
      <c r="J22" s="185"/>
      <c r="K22" s="170"/>
      <c r="L22" s="170"/>
      <c r="M22" s="179"/>
      <c r="Q22" s="217"/>
      <c r="R22" s="217"/>
      <c r="S22" s="217"/>
      <c r="T22" s="217"/>
      <c r="U22" s="217"/>
      <c r="Y22" s="185"/>
      <c r="Z22" s="176"/>
      <c r="AA22" s="185"/>
      <c r="AB22" s="176"/>
      <c r="AC22" s="170"/>
      <c r="AD22" s="195"/>
      <c r="AF22" s="169" t="s">
        <v>343</v>
      </c>
      <c r="AG22" s="167" t="s">
        <v>133</v>
      </c>
      <c r="AH22" s="168" t="s">
        <v>290</v>
      </c>
      <c r="AI22" s="167" t="s">
        <v>131</v>
      </c>
      <c r="AJ22" s="166">
        <v>32</v>
      </c>
    </row>
    <row r="23" spans="2:36" ht="16.95" customHeight="1" thickTop="1" thickBot="1" x14ac:dyDescent="0.25">
      <c r="B23" s="166"/>
      <c r="D23" s="169"/>
      <c r="E23" s="167"/>
      <c r="F23" s="168"/>
      <c r="G23" s="167"/>
      <c r="H23" s="170"/>
      <c r="I23" s="204"/>
      <c r="J23" s="185"/>
      <c r="K23" s="170"/>
      <c r="L23" s="170"/>
      <c r="M23" s="179"/>
      <c r="Q23" s="206"/>
      <c r="U23" s="206"/>
      <c r="Y23" s="185"/>
      <c r="Z23" s="176"/>
      <c r="AA23" s="170"/>
      <c r="AB23" s="176"/>
      <c r="AC23" s="177"/>
      <c r="AD23" s="192"/>
      <c r="AF23" s="169"/>
      <c r="AG23" s="167"/>
      <c r="AH23" s="168"/>
      <c r="AI23" s="167"/>
      <c r="AJ23" s="166"/>
    </row>
    <row r="24" spans="2:36" ht="16.95" customHeight="1" thickTop="1" thickBot="1" x14ac:dyDescent="0.25">
      <c r="B24" s="166">
        <v>10</v>
      </c>
      <c r="D24" s="169" t="s">
        <v>342</v>
      </c>
      <c r="E24" s="167" t="s">
        <v>133</v>
      </c>
      <c r="F24" s="168" t="s">
        <v>277</v>
      </c>
      <c r="G24" s="167" t="s">
        <v>131</v>
      </c>
      <c r="H24" s="205"/>
      <c r="I24" s="201"/>
      <c r="J24" s="201"/>
      <c r="K24" s="170"/>
      <c r="L24" s="170"/>
      <c r="M24" s="179"/>
      <c r="Q24" s="194">
        <v>9</v>
      </c>
      <c r="R24" s="189"/>
      <c r="T24" s="193">
        <v>11</v>
      </c>
      <c r="U24" s="188"/>
      <c r="Y24" s="185"/>
      <c r="Z24" s="176"/>
      <c r="AA24" s="170"/>
      <c r="AB24" s="201"/>
      <c r="AC24" s="184"/>
      <c r="AD24" s="173"/>
      <c r="AF24" s="169" t="s">
        <v>341</v>
      </c>
      <c r="AG24" s="167" t="s">
        <v>133</v>
      </c>
      <c r="AH24" s="168" t="s">
        <v>155</v>
      </c>
      <c r="AI24" s="167" t="s">
        <v>131</v>
      </c>
      <c r="AJ24" s="166">
        <v>33</v>
      </c>
    </row>
    <row r="25" spans="2:36" ht="16.95" customHeight="1" thickTop="1" thickBot="1" x14ac:dyDescent="0.25">
      <c r="B25" s="166"/>
      <c r="D25" s="169"/>
      <c r="E25" s="167"/>
      <c r="F25" s="168"/>
      <c r="G25" s="167"/>
      <c r="H25" s="170"/>
      <c r="I25" s="185"/>
      <c r="J25" s="197"/>
      <c r="K25" s="170"/>
      <c r="L25" s="170"/>
      <c r="M25" s="179"/>
      <c r="Q25" s="190"/>
      <c r="R25" s="189"/>
      <c r="S25" s="183"/>
      <c r="T25" s="189"/>
      <c r="U25" s="188"/>
      <c r="Y25" s="185"/>
      <c r="Z25" s="176"/>
      <c r="AA25" s="170"/>
      <c r="AB25" s="197"/>
      <c r="AC25" s="176"/>
      <c r="AD25" s="170"/>
      <c r="AF25" s="169"/>
      <c r="AG25" s="167"/>
      <c r="AH25" s="168"/>
      <c r="AI25" s="167"/>
      <c r="AJ25" s="166"/>
    </row>
    <row r="26" spans="2:36" ht="16.95" customHeight="1" thickTop="1" thickBot="1" x14ac:dyDescent="0.25">
      <c r="B26" s="166">
        <v>11</v>
      </c>
      <c r="D26" s="169" t="s">
        <v>340</v>
      </c>
      <c r="E26" s="167" t="s">
        <v>133</v>
      </c>
      <c r="F26" s="168" t="s">
        <v>274</v>
      </c>
      <c r="G26" s="167" t="s">
        <v>131</v>
      </c>
      <c r="H26" s="173"/>
      <c r="I26" s="173"/>
      <c r="J26" s="175"/>
      <c r="K26" s="170"/>
      <c r="L26" s="170"/>
      <c r="M26" s="179"/>
      <c r="Q26" s="194">
        <v>11</v>
      </c>
      <c r="R26" s="189"/>
      <c r="T26" s="193">
        <v>6</v>
      </c>
      <c r="U26" s="188"/>
      <c r="Y26" s="185"/>
      <c r="Z26" s="176"/>
      <c r="AA26" s="170"/>
      <c r="AB26" s="174"/>
      <c r="AC26" s="173"/>
      <c r="AD26" s="173"/>
      <c r="AF26" s="169" t="s">
        <v>339</v>
      </c>
      <c r="AG26" s="167" t="s">
        <v>133</v>
      </c>
      <c r="AH26" s="168" t="s">
        <v>135</v>
      </c>
      <c r="AI26" s="167" t="s">
        <v>131</v>
      </c>
      <c r="AJ26" s="166">
        <v>34</v>
      </c>
    </row>
    <row r="27" spans="2:36" ht="16.95" customHeight="1" thickTop="1" x14ac:dyDescent="0.2">
      <c r="B27" s="166"/>
      <c r="D27" s="169"/>
      <c r="E27" s="167"/>
      <c r="F27" s="168"/>
      <c r="G27" s="167"/>
      <c r="H27" s="170"/>
      <c r="I27" s="170"/>
      <c r="J27" s="170"/>
      <c r="K27" s="170"/>
      <c r="L27" s="170"/>
      <c r="M27" s="179"/>
      <c r="O27" s="186">
        <f>IF(Q24="","",IF(Q24&gt;T24,1,0)+IF(Q26&gt;T26,1,0)+IF(Q28&gt;T28,1,0)+IF(Q30&gt;T30,1,0)+IF(Q32&gt;T32,1,0))</f>
        <v>3</v>
      </c>
      <c r="P27" s="191"/>
      <c r="Q27" s="190"/>
      <c r="R27" s="189"/>
      <c r="S27" s="183"/>
      <c r="T27" s="189"/>
      <c r="U27" s="188"/>
      <c r="V27" s="187">
        <f>IF(Q24="","",IF(Q24&lt;T24,1,0)+IF(Q26&lt;T26,1,0)+IF(Q28&lt;T28,1,0)+IF(Q30&lt;T30,1,0)+IF(Q32&lt;T32,1,0))</f>
        <v>1</v>
      </c>
      <c r="W27" s="186"/>
      <c r="Y27" s="185"/>
      <c r="Z27" s="176"/>
      <c r="AA27" s="170"/>
      <c r="AB27" s="170"/>
      <c r="AC27" s="170"/>
      <c r="AD27" s="170"/>
      <c r="AF27" s="169"/>
      <c r="AG27" s="167"/>
      <c r="AH27" s="168"/>
      <c r="AI27" s="167"/>
      <c r="AJ27" s="166"/>
    </row>
    <row r="28" spans="2:36" ht="16.95" customHeight="1" thickBot="1" x14ac:dyDescent="0.25">
      <c r="B28" s="166">
        <v>12</v>
      </c>
      <c r="D28" s="169" t="s">
        <v>338</v>
      </c>
      <c r="E28" s="167" t="s">
        <v>133</v>
      </c>
      <c r="F28" s="168" t="s">
        <v>139</v>
      </c>
      <c r="G28" s="167" t="s">
        <v>131</v>
      </c>
      <c r="H28" s="173"/>
      <c r="I28" s="173"/>
      <c r="J28" s="170"/>
      <c r="K28" s="170"/>
      <c r="L28" s="170"/>
      <c r="M28" s="204"/>
      <c r="O28" s="186"/>
      <c r="P28" s="191"/>
      <c r="Q28" s="194">
        <v>13</v>
      </c>
      <c r="R28" s="189"/>
      <c r="T28" s="193">
        <v>11</v>
      </c>
      <c r="U28" s="188"/>
      <c r="V28" s="187"/>
      <c r="W28" s="186"/>
      <c r="Y28" s="224"/>
      <c r="Z28" s="176"/>
      <c r="AA28" s="170"/>
      <c r="AB28" s="170"/>
      <c r="AC28" s="173"/>
      <c r="AD28" s="173"/>
      <c r="AF28" s="169" t="s">
        <v>337</v>
      </c>
      <c r="AG28" s="167" t="s">
        <v>133</v>
      </c>
      <c r="AH28" s="168" t="s">
        <v>155</v>
      </c>
      <c r="AI28" s="167" t="s">
        <v>131</v>
      </c>
      <c r="AJ28" s="166">
        <v>35</v>
      </c>
    </row>
    <row r="29" spans="2:36" ht="16.95" customHeight="1" thickTop="1" thickBot="1" x14ac:dyDescent="0.25">
      <c r="B29" s="166"/>
      <c r="D29" s="169"/>
      <c r="E29" s="167"/>
      <c r="F29" s="168"/>
      <c r="G29" s="167"/>
      <c r="H29" s="170"/>
      <c r="I29" s="170"/>
      <c r="J29" s="204"/>
      <c r="K29" s="170"/>
      <c r="L29" s="185"/>
      <c r="M29" s="176"/>
      <c r="O29" s="186"/>
      <c r="P29" s="191"/>
      <c r="Q29" s="190"/>
      <c r="R29" s="189"/>
      <c r="S29" s="183"/>
      <c r="T29" s="189"/>
      <c r="U29" s="188"/>
      <c r="V29" s="187"/>
      <c r="W29" s="186"/>
      <c r="Y29" s="178"/>
      <c r="Z29" s="170"/>
      <c r="AA29" s="170"/>
      <c r="AB29" s="203"/>
      <c r="AC29" s="170"/>
      <c r="AD29" s="170"/>
      <c r="AF29" s="169"/>
      <c r="AG29" s="167"/>
      <c r="AH29" s="168"/>
      <c r="AI29" s="167"/>
      <c r="AJ29" s="166"/>
    </row>
    <row r="30" spans="2:36" ht="16.95" customHeight="1" thickTop="1" thickBot="1" x14ac:dyDescent="0.25">
      <c r="B30" s="166">
        <v>13</v>
      </c>
      <c r="D30" s="169" t="s">
        <v>336</v>
      </c>
      <c r="E30" s="167" t="s">
        <v>133</v>
      </c>
      <c r="F30" s="168" t="s">
        <v>172</v>
      </c>
      <c r="G30" s="167" t="s">
        <v>131</v>
      </c>
      <c r="H30" s="173"/>
      <c r="I30" s="185"/>
      <c r="J30" s="201"/>
      <c r="K30" s="170"/>
      <c r="L30" s="185"/>
      <c r="M30" s="176"/>
      <c r="O30" s="186"/>
      <c r="P30" s="191"/>
      <c r="Q30" s="194">
        <v>11</v>
      </c>
      <c r="R30" s="189"/>
      <c r="T30" s="193">
        <v>7</v>
      </c>
      <c r="U30" s="188"/>
      <c r="V30" s="187"/>
      <c r="W30" s="186"/>
      <c r="Y30" s="178"/>
      <c r="Z30" s="170"/>
      <c r="AA30" s="170"/>
      <c r="AB30" s="201"/>
      <c r="AC30" s="176"/>
      <c r="AD30" s="173"/>
      <c r="AF30" s="169" t="s">
        <v>335</v>
      </c>
      <c r="AG30" s="167" t="s">
        <v>133</v>
      </c>
      <c r="AH30" s="168" t="s">
        <v>319</v>
      </c>
      <c r="AI30" s="167" t="s">
        <v>131</v>
      </c>
      <c r="AJ30" s="166">
        <v>36</v>
      </c>
    </row>
    <row r="31" spans="2:36" ht="16.95" customHeight="1" thickTop="1" thickBot="1" x14ac:dyDescent="0.25">
      <c r="B31" s="166"/>
      <c r="D31" s="169"/>
      <c r="E31" s="167"/>
      <c r="F31" s="168"/>
      <c r="G31" s="167"/>
      <c r="H31" s="170"/>
      <c r="I31" s="208"/>
      <c r="J31" s="201"/>
      <c r="K31" s="170"/>
      <c r="L31" s="185"/>
      <c r="M31" s="176"/>
      <c r="Q31" s="190"/>
      <c r="R31" s="189"/>
      <c r="S31" s="183"/>
      <c r="T31" s="189"/>
      <c r="U31" s="188"/>
      <c r="Y31" s="178"/>
      <c r="Z31" s="170"/>
      <c r="AA31" s="170"/>
      <c r="AB31" s="201"/>
      <c r="AC31" s="210"/>
      <c r="AD31" s="170"/>
      <c r="AF31" s="169"/>
      <c r="AG31" s="167"/>
      <c r="AH31" s="168"/>
      <c r="AI31" s="167"/>
      <c r="AJ31" s="166"/>
    </row>
    <row r="32" spans="2:36" ht="16.95" customHeight="1" thickTop="1" x14ac:dyDescent="0.2">
      <c r="B32" s="166">
        <v>14</v>
      </c>
      <c r="D32" s="169" t="s">
        <v>334</v>
      </c>
      <c r="E32" s="167" t="s">
        <v>133</v>
      </c>
      <c r="F32" s="168" t="s">
        <v>217</v>
      </c>
      <c r="G32" s="167" t="s">
        <v>131</v>
      </c>
      <c r="H32" s="205"/>
      <c r="I32" s="170"/>
      <c r="J32" s="185"/>
      <c r="K32" s="170"/>
      <c r="L32" s="185"/>
      <c r="M32" s="176"/>
      <c r="Q32" s="194"/>
      <c r="R32" s="189"/>
      <c r="T32" s="193"/>
      <c r="U32" s="188"/>
      <c r="Y32" s="178"/>
      <c r="Z32" s="170"/>
      <c r="AA32" s="170"/>
      <c r="AB32" s="176"/>
      <c r="AC32" s="185"/>
      <c r="AD32" s="202"/>
      <c r="AF32" s="169" t="s">
        <v>333</v>
      </c>
      <c r="AG32" s="167" t="s">
        <v>133</v>
      </c>
      <c r="AH32" s="168" t="s">
        <v>258</v>
      </c>
      <c r="AI32" s="167" t="s">
        <v>131</v>
      </c>
      <c r="AJ32" s="166">
        <v>37</v>
      </c>
    </row>
    <row r="33" spans="2:36" ht="16.95" customHeight="1" thickBot="1" x14ac:dyDescent="0.25">
      <c r="B33" s="166"/>
      <c r="D33" s="169"/>
      <c r="E33" s="167"/>
      <c r="F33" s="168"/>
      <c r="G33" s="167"/>
      <c r="H33" s="170"/>
      <c r="I33" s="170"/>
      <c r="J33" s="185"/>
      <c r="K33" s="180"/>
      <c r="L33" s="185"/>
      <c r="M33" s="176"/>
      <c r="Q33" s="190"/>
      <c r="R33" s="189"/>
      <c r="S33" s="183"/>
      <c r="T33" s="189"/>
      <c r="U33" s="188"/>
      <c r="Y33" s="178"/>
      <c r="Z33" s="170"/>
      <c r="AA33" s="177"/>
      <c r="AB33" s="176"/>
      <c r="AC33" s="170"/>
      <c r="AD33" s="182"/>
      <c r="AF33" s="169"/>
      <c r="AG33" s="167"/>
      <c r="AH33" s="168"/>
      <c r="AI33" s="167"/>
      <c r="AJ33" s="166"/>
    </row>
    <row r="34" spans="2:36" ht="16.95" customHeight="1" thickTop="1" thickBot="1" x14ac:dyDescent="0.25">
      <c r="B34" s="166">
        <v>15</v>
      </c>
      <c r="D34" s="169" t="s">
        <v>332</v>
      </c>
      <c r="E34" s="167" t="s">
        <v>133</v>
      </c>
      <c r="F34" s="168" t="s">
        <v>151</v>
      </c>
      <c r="G34" s="167" t="s">
        <v>131</v>
      </c>
      <c r="H34" s="173"/>
      <c r="I34" s="170"/>
      <c r="J34" s="170"/>
      <c r="K34" s="196"/>
      <c r="L34" s="201"/>
      <c r="M34" s="176"/>
      <c r="Q34" s="183"/>
      <c r="U34" s="183"/>
      <c r="Y34" s="178"/>
      <c r="Z34" s="185"/>
      <c r="AA34" s="184"/>
      <c r="AB34" s="170"/>
      <c r="AC34" s="170"/>
      <c r="AD34" s="195"/>
      <c r="AF34" s="169" t="s">
        <v>331</v>
      </c>
      <c r="AG34" s="167" t="s">
        <v>133</v>
      </c>
      <c r="AH34" s="168" t="s">
        <v>284</v>
      </c>
      <c r="AI34" s="167" t="s">
        <v>131</v>
      </c>
      <c r="AJ34" s="166">
        <v>38</v>
      </c>
    </row>
    <row r="35" spans="2:36" ht="16.95" customHeight="1" thickTop="1" thickBot="1" x14ac:dyDescent="0.25">
      <c r="B35" s="166"/>
      <c r="D35" s="169"/>
      <c r="E35" s="167"/>
      <c r="F35" s="168"/>
      <c r="G35" s="167"/>
      <c r="H35" s="170"/>
      <c r="I35" s="204"/>
      <c r="J35" s="170"/>
      <c r="K35" s="209"/>
      <c r="L35" s="201"/>
      <c r="M35" s="176"/>
      <c r="Y35" s="178"/>
      <c r="Z35" s="185"/>
      <c r="AA35" s="211"/>
      <c r="AB35" s="170"/>
      <c r="AC35" s="177"/>
      <c r="AD35" s="192"/>
      <c r="AF35" s="169"/>
      <c r="AG35" s="167"/>
      <c r="AH35" s="168"/>
      <c r="AI35" s="167"/>
      <c r="AJ35" s="166"/>
    </row>
    <row r="36" spans="2:36" ht="16.95" customHeight="1" thickTop="1" thickBot="1" x14ac:dyDescent="0.25">
      <c r="B36" s="166">
        <v>16</v>
      </c>
      <c r="D36" s="169" t="s">
        <v>330</v>
      </c>
      <c r="E36" s="167" t="s">
        <v>133</v>
      </c>
      <c r="F36" s="168" t="s">
        <v>274</v>
      </c>
      <c r="G36" s="167" t="s">
        <v>131</v>
      </c>
      <c r="H36" s="205"/>
      <c r="I36" s="201"/>
      <c r="J36" s="176"/>
      <c r="K36" s="209"/>
      <c r="L36" s="201"/>
      <c r="M36" s="176"/>
      <c r="Y36" s="178"/>
      <c r="Z36" s="185"/>
      <c r="AA36" s="211"/>
      <c r="AB36" s="178"/>
      <c r="AC36" s="174"/>
      <c r="AD36" s="173"/>
      <c r="AF36" s="169" t="s">
        <v>329</v>
      </c>
      <c r="AG36" s="167" t="s">
        <v>133</v>
      </c>
      <c r="AH36" s="168" t="s">
        <v>145</v>
      </c>
      <c r="AI36" s="167" t="s">
        <v>131</v>
      </c>
      <c r="AJ36" s="166">
        <v>39</v>
      </c>
    </row>
    <row r="37" spans="2:36" ht="16.95" customHeight="1" thickTop="1" thickBot="1" x14ac:dyDescent="0.25">
      <c r="B37" s="166"/>
      <c r="D37" s="169"/>
      <c r="E37" s="167"/>
      <c r="F37" s="168"/>
      <c r="G37" s="167"/>
      <c r="H37" s="170"/>
      <c r="I37" s="185"/>
      <c r="J37" s="180"/>
      <c r="K37" s="209"/>
      <c r="L37" s="201"/>
      <c r="M37" s="176"/>
      <c r="Y37" s="178"/>
      <c r="Z37" s="185"/>
      <c r="AA37" s="211"/>
      <c r="AB37" s="203"/>
      <c r="AC37" s="170"/>
      <c r="AD37" s="170"/>
      <c r="AF37" s="169"/>
      <c r="AG37" s="167"/>
      <c r="AH37" s="168"/>
      <c r="AI37" s="167"/>
      <c r="AJ37" s="166"/>
    </row>
    <row r="38" spans="2:36" ht="16.95" customHeight="1" thickTop="1" thickBot="1" x14ac:dyDescent="0.25">
      <c r="B38" s="166">
        <v>17</v>
      </c>
      <c r="D38" s="169" t="s">
        <v>328</v>
      </c>
      <c r="E38" s="167" t="s">
        <v>133</v>
      </c>
      <c r="F38" s="168" t="s">
        <v>180</v>
      </c>
      <c r="G38" s="167" t="s">
        <v>131</v>
      </c>
      <c r="H38" s="173"/>
      <c r="I38" s="173"/>
      <c r="J38" s="175"/>
      <c r="K38" s="185"/>
      <c r="L38" s="201"/>
      <c r="M38" s="176"/>
      <c r="Y38" s="178"/>
      <c r="Z38" s="185"/>
      <c r="AA38" s="176"/>
      <c r="AB38" s="185"/>
      <c r="AC38" s="202"/>
      <c r="AD38" s="195"/>
      <c r="AF38" s="169" t="s">
        <v>327</v>
      </c>
      <c r="AG38" s="167" t="s">
        <v>133</v>
      </c>
      <c r="AH38" s="168" t="s">
        <v>135</v>
      </c>
      <c r="AI38" s="167" t="s">
        <v>131</v>
      </c>
      <c r="AJ38" s="166">
        <v>40</v>
      </c>
    </row>
    <row r="39" spans="2:36" ht="16.95" customHeight="1" thickTop="1" thickBot="1" x14ac:dyDescent="0.25">
      <c r="B39" s="166"/>
      <c r="D39" s="169"/>
      <c r="E39" s="167"/>
      <c r="F39" s="168"/>
      <c r="G39" s="167"/>
      <c r="H39" s="170"/>
      <c r="I39" s="170"/>
      <c r="J39" s="170"/>
      <c r="K39" s="185"/>
      <c r="L39" s="197"/>
      <c r="M39" s="176"/>
      <c r="Y39" s="178"/>
      <c r="Z39" s="177"/>
      <c r="AA39" s="176"/>
      <c r="AB39" s="170"/>
      <c r="AC39" s="182"/>
      <c r="AD39" s="182"/>
      <c r="AF39" s="169"/>
      <c r="AG39" s="167"/>
      <c r="AH39" s="168"/>
      <c r="AI39" s="167"/>
      <c r="AJ39" s="166"/>
    </row>
    <row r="40" spans="2:36" ht="16.95" customHeight="1" thickTop="1" x14ac:dyDescent="0.2">
      <c r="B40" s="166">
        <v>18</v>
      </c>
      <c r="D40" s="169" t="s">
        <v>326</v>
      </c>
      <c r="E40" s="167" t="s">
        <v>133</v>
      </c>
      <c r="F40" s="168" t="s">
        <v>147</v>
      </c>
      <c r="G40" s="167" t="s">
        <v>131</v>
      </c>
      <c r="H40" s="170"/>
      <c r="I40" s="170"/>
      <c r="J40" s="170"/>
      <c r="K40" s="170"/>
      <c r="L40" s="175"/>
      <c r="M40" s="170"/>
      <c r="Y40" s="170"/>
      <c r="Z40" s="174"/>
      <c r="AA40" s="170"/>
      <c r="AB40" s="170"/>
      <c r="AC40" s="195"/>
      <c r="AD40" s="195"/>
      <c r="AF40" s="169" t="s">
        <v>325</v>
      </c>
      <c r="AG40" s="167" t="s">
        <v>133</v>
      </c>
      <c r="AH40" s="168" t="s">
        <v>147</v>
      </c>
      <c r="AI40" s="167" t="s">
        <v>131</v>
      </c>
      <c r="AJ40" s="166">
        <v>41</v>
      </c>
    </row>
    <row r="41" spans="2:36" ht="16.95" customHeight="1" thickBot="1" x14ac:dyDescent="0.25">
      <c r="B41" s="166"/>
      <c r="D41" s="169"/>
      <c r="E41" s="167"/>
      <c r="F41" s="168"/>
      <c r="G41" s="167"/>
      <c r="H41" s="182"/>
      <c r="I41" s="181"/>
      <c r="J41" s="180"/>
      <c r="K41" s="170"/>
      <c r="L41" s="179"/>
      <c r="M41" s="170"/>
      <c r="Y41" s="170"/>
      <c r="Z41" s="178"/>
      <c r="AA41" s="170"/>
      <c r="AB41" s="177"/>
      <c r="AC41" s="192"/>
      <c r="AD41" s="182"/>
      <c r="AF41" s="169"/>
      <c r="AG41" s="167"/>
      <c r="AH41" s="168"/>
      <c r="AI41" s="167"/>
      <c r="AJ41" s="166"/>
    </row>
    <row r="42" spans="2:36" ht="16.95" customHeight="1" thickTop="1" thickBot="1" x14ac:dyDescent="0.25">
      <c r="B42" s="166">
        <v>19</v>
      </c>
      <c r="D42" s="169" t="s">
        <v>324</v>
      </c>
      <c r="E42" s="167" t="s">
        <v>133</v>
      </c>
      <c r="F42" s="168" t="s">
        <v>159</v>
      </c>
      <c r="G42" s="167" t="s">
        <v>131</v>
      </c>
      <c r="H42" s="173"/>
      <c r="I42" s="170"/>
      <c r="J42" s="196"/>
      <c r="K42" s="176"/>
      <c r="L42" s="179"/>
      <c r="M42" s="170"/>
      <c r="Y42" s="170"/>
      <c r="Z42" s="178"/>
      <c r="AA42" s="185"/>
      <c r="AB42" s="184"/>
      <c r="AC42" s="173"/>
      <c r="AD42" s="173"/>
      <c r="AF42" s="169" t="s">
        <v>323</v>
      </c>
      <c r="AG42" s="167" t="s">
        <v>133</v>
      </c>
      <c r="AH42" s="168" t="s">
        <v>197</v>
      </c>
      <c r="AI42" s="167" t="s">
        <v>131</v>
      </c>
      <c r="AJ42" s="166">
        <v>42</v>
      </c>
    </row>
    <row r="43" spans="2:36" ht="16.95" customHeight="1" thickTop="1" thickBot="1" x14ac:dyDescent="0.25">
      <c r="B43" s="166"/>
      <c r="D43" s="169"/>
      <c r="E43" s="167"/>
      <c r="F43" s="168"/>
      <c r="G43" s="167"/>
      <c r="H43" s="170"/>
      <c r="I43" s="204"/>
      <c r="J43" s="209"/>
      <c r="K43" s="176"/>
      <c r="L43" s="179"/>
      <c r="M43" s="170"/>
      <c r="Y43" s="170"/>
      <c r="Z43" s="178"/>
      <c r="AA43" s="185"/>
      <c r="AB43" s="176"/>
      <c r="AC43" s="170"/>
      <c r="AD43" s="170"/>
      <c r="AF43" s="169"/>
      <c r="AG43" s="167"/>
      <c r="AH43" s="168"/>
      <c r="AI43" s="167"/>
      <c r="AJ43" s="166"/>
    </row>
    <row r="44" spans="2:36" ht="16.95" customHeight="1" thickTop="1" thickBot="1" x14ac:dyDescent="0.25">
      <c r="B44" s="166">
        <v>20</v>
      </c>
      <c r="D44" s="169" t="s">
        <v>322</v>
      </c>
      <c r="E44" s="167" t="s">
        <v>133</v>
      </c>
      <c r="F44" s="168" t="s">
        <v>191</v>
      </c>
      <c r="G44" s="167" t="s">
        <v>131</v>
      </c>
      <c r="H44" s="205"/>
      <c r="I44" s="170"/>
      <c r="J44" s="185"/>
      <c r="K44" s="176"/>
      <c r="L44" s="179"/>
      <c r="M44" s="170"/>
      <c r="Y44" s="170"/>
      <c r="Z44" s="178"/>
      <c r="AA44" s="177"/>
      <c r="AB44" s="176"/>
      <c r="AC44" s="170"/>
      <c r="AD44" s="195"/>
      <c r="AF44" s="169" t="s">
        <v>321</v>
      </c>
      <c r="AG44" s="167" t="s">
        <v>133</v>
      </c>
      <c r="AH44" s="168" t="s">
        <v>206</v>
      </c>
      <c r="AI44" s="167" t="s">
        <v>131</v>
      </c>
      <c r="AJ44" s="166">
        <v>43</v>
      </c>
    </row>
    <row r="45" spans="2:36" ht="16.95" customHeight="1" thickTop="1" thickBot="1" x14ac:dyDescent="0.25">
      <c r="B45" s="166"/>
      <c r="D45" s="169"/>
      <c r="E45" s="167"/>
      <c r="F45" s="168"/>
      <c r="G45" s="167"/>
      <c r="H45" s="170"/>
      <c r="I45" s="170"/>
      <c r="J45" s="185"/>
      <c r="K45" s="180"/>
      <c r="L45" s="179"/>
      <c r="M45" s="170"/>
      <c r="Y45" s="170"/>
      <c r="Z45" s="170"/>
      <c r="AA45" s="174"/>
      <c r="AB45" s="170"/>
      <c r="AC45" s="177"/>
      <c r="AD45" s="192"/>
      <c r="AF45" s="169"/>
      <c r="AG45" s="167"/>
      <c r="AH45" s="168"/>
      <c r="AI45" s="167"/>
      <c r="AJ45" s="166"/>
    </row>
    <row r="46" spans="2:36" ht="16.95" customHeight="1" thickTop="1" thickBot="1" x14ac:dyDescent="0.25">
      <c r="B46" s="166">
        <v>21</v>
      </c>
      <c r="D46" s="169" t="s">
        <v>320</v>
      </c>
      <c r="E46" s="167" t="s">
        <v>133</v>
      </c>
      <c r="F46" s="168" t="s">
        <v>319</v>
      </c>
      <c r="G46" s="167" t="s">
        <v>131</v>
      </c>
      <c r="H46" s="170"/>
      <c r="I46" s="170"/>
      <c r="J46" s="170"/>
      <c r="K46" s="175"/>
      <c r="L46" s="170"/>
      <c r="M46" s="170"/>
      <c r="Y46" s="170"/>
      <c r="Z46" s="170"/>
      <c r="AA46" s="178"/>
      <c r="AB46" s="185"/>
      <c r="AC46" s="184"/>
      <c r="AD46" s="173"/>
      <c r="AF46" s="169" t="s">
        <v>318</v>
      </c>
      <c r="AG46" s="167" t="s">
        <v>133</v>
      </c>
      <c r="AH46" s="168" t="s">
        <v>274</v>
      </c>
      <c r="AI46" s="167" t="s">
        <v>131</v>
      </c>
      <c r="AJ46" s="166">
        <v>44</v>
      </c>
    </row>
    <row r="47" spans="2:36" ht="16.95" customHeight="1" thickTop="1" thickBot="1" x14ac:dyDescent="0.25">
      <c r="B47" s="166"/>
      <c r="D47" s="169"/>
      <c r="E47" s="167"/>
      <c r="F47" s="168"/>
      <c r="G47" s="167"/>
      <c r="H47" s="181"/>
      <c r="I47" s="180"/>
      <c r="J47" s="170"/>
      <c r="K47" s="179"/>
      <c r="L47" s="170"/>
      <c r="M47" s="170"/>
      <c r="Y47" s="170"/>
      <c r="Z47" s="170"/>
      <c r="AA47" s="178"/>
      <c r="AB47" s="177"/>
      <c r="AC47" s="176"/>
      <c r="AD47" s="170"/>
      <c r="AF47" s="169"/>
      <c r="AG47" s="167"/>
      <c r="AH47" s="168"/>
      <c r="AI47" s="167"/>
      <c r="AJ47" s="166"/>
    </row>
    <row r="48" spans="2:36" ht="16.95" customHeight="1" thickTop="1" thickBot="1" x14ac:dyDescent="0.25">
      <c r="B48" s="166">
        <v>22</v>
      </c>
      <c r="D48" s="169" t="s">
        <v>317</v>
      </c>
      <c r="E48" s="167" t="s">
        <v>133</v>
      </c>
      <c r="F48" s="168" t="s">
        <v>197</v>
      </c>
      <c r="G48" s="167" t="s">
        <v>131</v>
      </c>
      <c r="H48" s="173"/>
      <c r="I48" s="196"/>
      <c r="J48" s="176"/>
      <c r="K48" s="179"/>
      <c r="L48" s="170"/>
      <c r="M48" s="170"/>
      <c r="Y48" s="170"/>
      <c r="Z48" s="170"/>
      <c r="AA48" s="170"/>
      <c r="AB48" s="174"/>
      <c r="AC48" s="173"/>
      <c r="AD48" s="173"/>
      <c r="AF48" s="169" t="s">
        <v>316</v>
      </c>
      <c r="AG48" s="167" t="s">
        <v>133</v>
      </c>
      <c r="AH48" s="168" t="s">
        <v>139</v>
      </c>
      <c r="AI48" s="167" t="s">
        <v>131</v>
      </c>
      <c r="AJ48" s="166">
        <v>45</v>
      </c>
    </row>
    <row r="49" spans="2:36" ht="16.95" customHeight="1" thickTop="1" thickBot="1" x14ac:dyDescent="0.25">
      <c r="B49" s="166"/>
      <c r="D49" s="169"/>
      <c r="E49" s="167"/>
      <c r="F49" s="168"/>
      <c r="G49" s="167"/>
      <c r="H49" s="170"/>
      <c r="I49" s="185"/>
      <c r="J49" s="180"/>
      <c r="K49" s="179"/>
      <c r="L49" s="170"/>
      <c r="M49" s="170"/>
      <c r="Y49" s="170"/>
      <c r="Z49" s="170"/>
      <c r="AA49" s="170"/>
      <c r="AB49" s="170"/>
      <c r="AC49" s="170"/>
      <c r="AD49" s="170"/>
      <c r="AF49" s="169"/>
      <c r="AG49" s="167"/>
      <c r="AH49" s="168"/>
      <c r="AI49" s="167"/>
      <c r="AJ49" s="166"/>
    </row>
    <row r="50" spans="2:36" ht="16.95" customHeight="1" thickTop="1" thickBot="1" x14ac:dyDescent="0.25">
      <c r="B50" s="166">
        <v>23</v>
      </c>
      <c r="D50" s="169" t="s">
        <v>315</v>
      </c>
      <c r="E50" s="167" t="s">
        <v>133</v>
      </c>
      <c r="F50" s="168" t="s">
        <v>135</v>
      </c>
      <c r="G50" s="167" t="s">
        <v>131</v>
      </c>
      <c r="H50" s="173"/>
      <c r="I50" s="173"/>
      <c r="J50" s="175"/>
      <c r="K50" s="170"/>
      <c r="L50" s="170"/>
      <c r="M50" s="170"/>
    </row>
    <row r="51" spans="2:36" ht="16.95" customHeight="1" thickTop="1" x14ac:dyDescent="0.2">
      <c r="B51" s="166"/>
      <c r="D51" s="169"/>
      <c r="E51" s="167"/>
      <c r="F51" s="168"/>
      <c r="G51" s="167"/>
      <c r="H51" s="170"/>
      <c r="I51" s="170"/>
      <c r="J51" s="170"/>
      <c r="K51" s="170"/>
      <c r="L51" s="170"/>
      <c r="M51" s="170"/>
    </row>
    <row r="52" spans="2:36" ht="16.95" customHeight="1" x14ac:dyDescent="0.2"/>
    <row r="53" spans="2:36" ht="16.95" customHeight="1" x14ac:dyDescent="0.2"/>
    <row r="54" spans="2:36" ht="16.95" customHeight="1" x14ac:dyDescent="0.2"/>
  </sheetData>
  <mergeCells count="246">
    <mergeCell ref="AJ38:AJ39"/>
    <mergeCell ref="AJ40:AJ41"/>
    <mergeCell ref="AJ32:AJ33"/>
    <mergeCell ref="AF34:AF35"/>
    <mergeCell ref="AG36:AG37"/>
    <mergeCell ref="AH38:AH39"/>
    <mergeCell ref="AI40:AI41"/>
    <mergeCell ref="AH32:AH33"/>
    <mergeCell ref="AI38:AI39"/>
    <mergeCell ref="AH40:AH41"/>
    <mergeCell ref="AJ30:AJ31"/>
    <mergeCell ref="AJ34:AJ35"/>
    <mergeCell ref="AJ36:AJ37"/>
    <mergeCell ref="AI30:AI31"/>
    <mergeCell ref="AI36:AI37"/>
    <mergeCell ref="AI34:AI35"/>
    <mergeCell ref="AI32:AI3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I18:AI19"/>
    <mergeCell ref="AF6:AF7"/>
    <mergeCell ref="AF8:AF9"/>
    <mergeCell ref="AF10:AF11"/>
    <mergeCell ref="AF12:AF13"/>
    <mergeCell ref="AG8:AG9"/>
    <mergeCell ref="AI8:AI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F20:AF21"/>
    <mergeCell ref="AF22:AF23"/>
    <mergeCell ref="AG20:AG21"/>
    <mergeCell ref="AI20:AI21"/>
    <mergeCell ref="AH20:AH21"/>
    <mergeCell ref="AG22:AG23"/>
    <mergeCell ref="AI22:AI23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F6:F7"/>
    <mergeCell ref="G6:G7"/>
    <mergeCell ref="E8:E9"/>
    <mergeCell ref="F8:F9"/>
    <mergeCell ref="G8:G9"/>
    <mergeCell ref="E6:E7"/>
    <mergeCell ref="F10:F11"/>
    <mergeCell ref="G10:G11"/>
    <mergeCell ref="E12:E13"/>
    <mergeCell ref="F12:F13"/>
    <mergeCell ref="G12:G13"/>
    <mergeCell ref="E10:E11"/>
    <mergeCell ref="E14:E15"/>
    <mergeCell ref="F18:F19"/>
    <mergeCell ref="G18:G19"/>
    <mergeCell ref="E16:E17"/>
    <mergeCell ref="F16:F17"/>
    <mergeCell ref="G16:G17"/>
    <mergeCell ref="E18:E19"/>
    <mergeCell ref="F14:F15"/>
    <mergeCell ref="G14:G15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G18:AG19"/>
    <mergeCell ref="AI12:AI13"/>
    <mergeCell ref="AG14:AG15"/>
    <mergeCell ref="AI14:AI15"/>
    <mergeCell ref="AH12:AH13"/>
    <mergeCell ref="AG12:AG13"/>
    <mergeCell ref="AH14:AH15"/>
    <mergeCell ref="AG16:AG17"/>
    <mergeCell ref="AI16:AI17"/>
    <mergeCell ref="AH16:AH17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H28:AH29"/>
    <mergeCell ref="AH22:AH23"/>
    <mergeCell ref="AH24:AH25"/>
    <mergeCell ref="AI26:AI27"/>
    <mergeCell ref="AI24:AI25"/>
    <mergeCell ref="AI28:AI29"/>
    <mergeCell ref="AG38:AG39"/>
    <mergeCell ref="AH48:AH49"/>
    <mergeCell ref="AG46:AG47"/>
    <mergeCell ref="AI46:AI47"/>
    <mergeCell ref="AH46:AH47"/>
    <mergeCell ref="AH42:AH43"/>
    <mergeCell ref="AG40:AG41"/>
    <mergeCell ref="G42:G43"/>
    <mergeCell ref="AF48:AF49"/>
    <mergeCell ref="AI42:AI43"/>
    <mergeCell ref="AG42:AG43"/>
    <mergeCell ref="AF44:AF45"/>
    <mergeCell ref="AF46:AF47"/>
    <mergeCell ref="AF42:AF43"/>
    <mergeCell ref="G46:G47"/>
    <mergeCell ref="G44:G45"/>
    <mergeCell ref="AJ42:AJ43"/>
    <mergeCell ref="AH44:AH45"/>
    <mergeCell ref="AG48:AG49"/>
    <mergeCell ref="AI48:AI49"/>
    <mergeCell ref="AI44:AI45"/>
    <mergeCell ref="AJ48:AJ49"/>
    <mergeCell ref="AJ44:AJ45"/>
    <mergeCell ref="AJ46:AJ47"/>
    <mergeCell ref="F42:F43"/>
    <mergeCell ref="D48:D49"/>
    <mergeCell ref="E46:E47"/>
    <mergeCell ref="F46:F47"/>
    <mergeCell ref="E44:E45"/>
    <mergeCell ref="F44:F45"/>
    <mergeCell ref="E48:E49"/>
    <mergeCell ref="D50:D51"/>
    <mergeCell ref="B48:B49"/>
    <mergeCell ref="B50:B51"/>
    <mergeCell ref="AG44:AG45"/>
    <mergeCell ref="E50:E51"/>
    <mergeCell ref="F50:F51"/>
    <mergeCell ref="G50:G51"/>
    <mergeCell ref="F48:F49"/>
    <mergeCell ref="G48:G49"/>
    <mergeCell ref="D46:D47"/>
    <mergeCell ref="Q24:R25"/>
    <mergeCell ref="T24:U25"/>
    <mergeCell ref="Q26:R27"/>
    <mergeCell ref="T26:U27"/>
    <mergeCell ref="Q32:R33"/>
    <mergeCell ref="T32:U33"/>
    <mergeCell ref="O27:P30"/>
    <mergeCell ref="V27:W30"/>
    <mergeCell ref="Q28:R29"/>
    <mergeCell ref="T28:U29"/>
    <mergeCell ref="Q30:R31"/>
    <mergeCell ref="T30:U31"/>
    <mergeCell ref="D1:AG1"/>
    <mergeCell ref="AB3:AJ3"/>
    <mergeCell ref="AB4:AJ4"/>
    <mergeCell ref="M3:Y3"/>
    <mergeCell ref="R17:T21"/>
    <mergeCell ref="R6:T8"/>
    <mergeCell ref="Q9:R16"/>
    <mergeCell ref="S9:S16"/>
    <mergeCell ref="T9:U16"/>
    <mergeCell ref="AH18:AH1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179F6-3B2E-4316-B73E-CA8745D3DA8B}">
  <sheetPr>
    <pageSetUpPr fitToPage="1"/>
  </sheetPr>
  <dimension ref="B1:BU172"/>
  <sheetViews>
    <sheetView zoomScale="70" zoomScaleNormal="100" zoomScaleSheetLayoutView="85" workbookViewId="0">
      <selection activeCell="R6" sqref="R6:T26"/>
    </sheetView>
  </sheetViews>
  <sheetFormatPr defaultColWidth="9" defaultRowHeight="13.8" x14ac:dyDescent="0.2"/>
  <cols>
    <col min="1" max="1" width="2.6640625" style="152" customWidth="1"/>
    <col min="2" max="2" width="4.109375" style="153" customWidth="1"/>
    <col min="3" max="3" width="0" style="152" hidden="1" customWidth="1"/>
    <col min="4" max="4" width="9.109375" style="156" customWidth="1"/>
    <col min="5" max="5" width="1.6640625" style="154" customWidth="1"/>
    <col min="6" max="6" width="6.6640625" style="155" customWidth="1"/>
    <col min="7" max="7" width="1.6640625" style="154" customWidth="1"/>
    <col min="8" max="30" width="2.6640625" style="152" customWidth="1"/>
    <col min="31" max="31" width="0" style="152" hidden="1" customWidth="1"/>
    <col min="32" max="32" width="9.109375" style="156" customWidth="1"/>
    <col min="33" max="33" width="1.6640625" style="154" customWidth="1"/>
    <col min="34" max="34" width="6.6640625" style="155" customWidth="1"/>
    <col min="35" max="35" width="1.6640625" style="154" customWidth="1"/>
    <col min="36" max="36" width="4.109375" style="153" customWidth="1"/>
    <col min="37" max="38" width="2.6640625" style="152" customWidth="1"/>
    <col min="39" max="39" width="4.109375" style="153" customWidth="1"/>
    <col min="40" max="40" width="0" style="152" hidden="1" customWidth="1"/>
    <col min="41" max="41" width="9.109375" style="156" customWidth="1"/>
    <col min="42" max="42" width="1.6640625" style="154" customWidth="1"/>
    <col min="43" max="43" width="6.6640625" style="155" customWidth="1"/>
    <col min="44" max="44" width="1.6640625" style="154" customWidth="1"/>
    <col min="45" max="67" width="2.6640625" style="152" customWidth="1"/>
    <col min="68" max="68" width="0" style="152" hidden="1" customWidth="1"/>
    <col min="69" max="69" width="9.109375" style="156" customWidth="1"/>
    <col min="70" max="70" width="1.6640625" style="154" customWidth="1"/>
    <col min="71" max="71" width="6.6640625" style="155" customWidth="1"/>
    <col min="72" max="72" width="1.6640625" style="154" customWidth="1"/>
    <col min="73" max="73" width="4.109375" style="153" customWidth="1"/>
    <col min="74" max="74" width="2.6640625" style="152" customWidth="1"/>
    <col min="75" max="16384" width="9" style="152"/>
  </cols>
  <sheetData>
    <row r="1" spans="2:73" ht="30" customHeight="1" x14ac:dyDescent="0.2">
      <c r="D1" s="223" t="s">
        <v>314</v>
      </c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36">
        <v>1</v>
      </c>
      <c r="BT1" s="189"/>
      <c r="BU1" s="189"/>
    </row>
    <row r="3" spans="2:73" ht="24.9" customHeight="1" x14ac:dyDescent="0.2">
      <c r="AE3" s="222" t="s">
        <v>503</v>
      </c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BJ3" s="221" t="s">
        <v>502</v>
      </c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</row>
    <row r="4" spans="2:73" x14ac:dyDescent="0.2">
      <c r="BJ4" s="221" t="s">
        <v>501</v>
      </c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</row>
    <row r="6" spans="2:73" ht="10.5" customHeight="1" thickBot="1" x14ac:dyDescent="0.25">
      <c r="B6" s="166">
        <v>1</v>
      </c>
      <c r="D6" s="169" t="s">
        <v>615</v>
      </c>
      <c r="E6" s="167" t="s">
        <v>133</v>
      </c>
      <c r="F6" s="168" t="s">
        <v>132</v>
      </c>
      <c r="G6" s="167" t="s">
        <v>131</v>
      </c>
      <c r="H6" s="173"/>
      <c r="I6" s="173"/>
      <c r="J6" s="170"/>
      <c r="K6" s="170"/>
      <c r="L6" s="170"/>
      <c r="M6" s="170"/>
      <c r="Q6" s="217"/>
      <c r="R6" s="218" t="s">
        <v>309</v>
      </c>
      <c r="S6" s="218"/>
      <c r="T6" s="218"/>
      <c r="U6" s="217"/>
      <c r="Y6" s="170"/>
      <c r="Z6" s="170"/>
      <c r="AA6" s="170"/>
      <c r="AB6" s="170"/>
      <c r="AC6" s="173"/>
      <c r="AD6" s="173"/>
      <c r="AF6" s="169" t="s">
        <v>614</v>
      </c>
      <c r="AG6" s="167" t="s">
        <v>133</v>
      </c>
      <c r="AH6" s="168" t="s">
        <v>139</v>
      </c>
      <c r="AI6" s="167" t="s">
        <v>131</v>
      </c>
      <c r="AJ6" s="166">
        <v>38</v>
      </c>
      <c r="AM6" s="166">
        <v>76</v>
      </c>
      <c r="AO6" s="169" t="s">
        <v>613</v>
      </c>
      <c r="AP6" s="167" t="s">
        <v>133</v>
      </c>
      <c r="AQ6" s="168" t="s">
        <v>139</v>
      </c>
      <c r="AR6" s="167" t="s">
        <v>131</v>
      </c>
      <c r="AS6" s="173"/>
      <c r="AT6" s="173"/>
      <c r="AU6" s="170"/>
      <c r="AV6" s="170"/>
      <c r="AW6" s="170"/>
      <c r="AX6" s="170"/>
      <c r="BB6" s="206"/>
      <c r="BF6" s="206"/>
      <c r="BJ6" s="170"/>
      <c r="BK6" s="170"/>
      <c r="BL6" s="170"/>
      <c r="BM6" s="170"/>
      <c r="BN6" s="173"/>
      <c r="BO6" s="173"/>
      <c r="BQ6" s="169" t="s">
        <v>612</v>
      </c>
      <c r="BR6" s="167" t="s">
        <v>133</v>
      </c>
      <c r="BS6" s="168" t="s">
        <v>139</v>
      </c>
      <c r="BT6" s="167" t="s">
        <v>131</v>
      </c>
      <c r="BU6" s="166">
        <v>113</v>
      </c>
    </row>
    <row r="7" spans="2:73" ht="10.5" customHeight="1" thickTop="1" thickBot="1" x14ac:dyDescent="0.25">
      <c r="B7" s="166"/>
      <c r="D7" s="169"/>
      <c r="E7" s="167"/>
      <c r="F7" s="168"/>
      <c r="G7" s="167"/>
      <c r="H7" s="170"/>
      <c r="I7" s="170"/>
      <c r="J7" s="204"/>
      <c r="K7" s="170"/>
      <c r="L7" s="170"/>
      <c r="M7" s="170"/>
      <c r="Q7" s="217"/>
      <c r="R7" s="218"/>
      <c r="S7" s="218"/>
      <c r="T7" s="218"/>
      <c r="U7" s="217"/>
      <c r="Y7" s="170"/>
      <c r="Z7" s="170"/>
      <c r="AA7" s="170"/>
      <c r="AB7" s="203"/>
      <c r="AC7" s="170"/>
      <c r="AD7" s="170"/>
      <c r="AF7" s="169"/>
      <c r="AG7" s="167"/>
      <c r="AH7" s="168"/>
      <c r="AI7" s="167"/>
      <c r="AJ7" s="166"/>
      <c r="AM7" s="166"/>
      <c r="AO7" s="169"/>
      <c r="AP7" s="167"/>
      <c r="AQ7" s="168"/>
      <c r="AR7" s="167"/>
      <c r="AS7" s="170"/>
      <c r="AT7" s="170"/>
      <c r="AU7" s="204"/>
      <c r="AV7" s="170"/>
      <c r="AW7" s="170"/>
      <c r="AX7" s="170"/>
      <c r="AZ7" s="228" t="s">
        <v>91</v>
      </c>
      <c r="BA7" s="230"/>
      <c r="BB7" s="194">
        <v>6</v>
      </c>
      <c r="BC7" s="189"/>
      <c r="BE7" s="193">
        <v>11</v>
      </c>
      <c r="BF7" s="188"/>
      <c r="BG7" s="229" t="s">
        <v>83</v>
      </c>
      <c r="BH7" s="228"/>
      <c r="BJ7" s="170"/>
      <c r="BK7" s="170"/>
      <c r="BL7" s="170"/>
      <c r="BM7" s="203"/>
      <c r="BN7" s="170"/>
      <c r="BO7" s="170"/>
      <c r="BQ7" s="169"/>
      <c r="BR7" s="167"/>
      <c r="BS7" s="168"/>
      <c r="BT7" s="167"/>
      <c r="BU7" s="166"/>
    </row>
    <row r="8" spans="2:73" ht="10.5" customHeight="1" thickTop="1" thickBot="1" x14ac:dyDescent="0.25">
      <c r="B8" s="166">
        <v>2</v>
      </c>
      <c r="D8" s="169" t="s">
        <v>611</v>
      </c>
      <c r="E8" s="167" t="s">
        <v>133</v>
      </c>
      <c r="F8" s="168" t="s">
        <v>186</v>
      </c>
      <c r="G8" s="167" t="s">
        <v>131</v>
      </c>
      <c r="H8" s="173"/>
      <c r="I8" s="185"/>
      <c r="J8" s="176"/>
      <c r="K8" s="179"/>
      <c r="L8" s="170"/>
      <c r="M8" s="170"/>
      <c r="Q8" s="217"/>
      <c r="R8" s="218"/>
      <c r="S8" s="218"/>
      <c r="T8" s="218"/>
      <c r="U8" s="217"/>
      <c r="Y8" s="170"/>
      <c r="Z8" s="170"/>
      <c r="AA8" s="178"/>
      <c r="AB8" s="185"/>
      <c r="AC8" s="176"/>
      <c r="AD8" s="173"/>
      <c r="AF8" s="169" t="s">
        <v>460</v>
      </c>
      <c r="AG8" s="167" t="s">
        <v>133</v>
      </c>
      <c r="AH8" s="168" t="s">
        <v>151</v>
      </c>
      <c r="AI8" s="167" t="s">
        <v>131</v>
      </c>
      <c r="AJ8" s="166">
        <v>39</v>
      </c>
      <c r="AM8" s="166">
        <v>77</v>
      </c>
      <c r="AO8" s="169" t="s">
        <v>610</v>
      </c>
      <c r="AP8" s="167" t="s">
        <v>133</v>
      </c>
      <c r="AQ8" s="168" t="s">
        <v>153</v>
      </c>
      <c r="AR8" s="167" t="s">
        <v>131</v>
      </c>
      <c r="AS8" s="170"/>
      <c r="AT8" s="185"/>
      <c r="AU8" s="176"/>
      <c r="AV8" s="179"/>
      <c r="AW8" s="170"/>
      <c r="AX8" s="170"/>
      <c r="AZ8" s="228"/>
      <c r="BA8" s="230"/>
      <c r="BB8" s="190"/>
      <c r="BC8" s="189"/>
      <c r="BD8" s="183"/>
      <c r="BE8" s="189"/>
      <c r="BF8" s="188"/>
      <c r="BG8" s="229"/>
      <c r="BH8" s="228"/>
      <c r="BJ8" s="170"/>
      <c r="BK8" s="170"/>
      <c r="BL8" s="178"/>
      <c r="BM8" s="185"/>
      <c r="BN8" s="176"/>
      <c r="BO8" s="195"/>
      <c r="BQ8" s="169" t="s">
        <v>147</v>
      </c>
      <c r="BR8" s="167" t="s">
        <v>133</v>
      </c>
      <c r="BS8" s="168" t="s">
        <v>141</v>
      </c>
      <c r="BT8" s="167" t="s">
        <v>131</v>
      </c>
      <c r="BU8" s="166">
        <v>114</v>
      </c>
    </row>
    <row r="9" spans="2:73" ht="10.5" customHeight="1" thickTop="1" thickBot="1" x14ac:dyDescent="0.25">
      <c r="B9" s="166"/>
      <c r="D9" s="169"/>
      <c r="E9" s="167"/>
      <c r="F9" s="168"/>
      <c r="G9" s="167"/>
      <c r="H9" s="170"/>
      <c r="I9" s="208"/>
      <c r="J9" s="176"/>
      <c r="K9" s="179"/>
      <c r="L9" s="170"/>
      <c r="M9" s="170"/>
      <c r="Q9" s="217"/>
      <c r="R9" s="218"/>
      <c r="S9" s="218"/>
      <c r="T9" s="218"/>
      <c r="U9" s="217"/>
      <c r="Y9" s="170"/>
      <c r="Z9" s="170"/>
      <c r="AA9" s="178"/>
      <c r="AB9" s="185"/>
      <c r="AC9" s="210"/>
      <c r="AD9" s="170"/>
      <c r="AF9" s="169"/>
      <c r="AG9" s="167"/>
      <c r="AH9" s="168"/>
      <c r="AI9" s="167"/>
      <c r="AJ9" s="166"/>
      <c r="AM9" s="166"/>
      <c r="AO9" s="169"/>
      <c r="AP9" s="167"/>
      <c r="AQ9" s="168"/>
      <c r="AR9" s="167"/>
      <c r="AS9" s="181"/>
      <c r="AT9" s="197"/>
      <c r="AU9" s="176"/>
      <c r="AV9" s="179"/>
      <c r="AW9" s="170"/>
      <c r="AX9" s="170"/>
      <c r="AZ9" s="228"/>
      <c r="BA9" s="230"/>
      <c r="BB9" s="194">
        <v>6</v>
      </c>
      <c r="BC9" s="189"/>
      <c r="BE9" s="193">
        <v>11</v>
      </c>
      <c r="BF9" s="188"/>
      <c r="BG9" s="229"/>
      <c r="BH9" s="228"/>
      <c r="BJ9" s="170"/>
      <c r="BK9" s="170"/>
      <c r="BL9" s="178"/>
      <c r="BM9" s="185"/>
      <c r="BN9" s="197"/>
      <c r="BO9" s="192"/>
      <c r="BQ9" s="169"/>
      <c r="BR9" s="167"/>
      <c r="BS9" s="168"/>
      <c r="BT9" s="167"/>
      <c r="BU9" s="166"/>
    </row>
    <row r="10" spans="2:73" ht="10.5" customHeight="1" thickTop="1" thickBot="1" x14ac:dyDescent="0.25">
      <c r="B10" s="166">
        <v>3</v>
      </c>
      <c r="D10" s="169" t="s">
        <v>609</v>
      </c>
      <c r="E10" s="167" t="s">
        <v>133</v>
      </c>
      <c r="F10" s="168" t="s">
        <v>157</v>
      </c>
      <c r="G10" s="167" t="s">
        <v>131</v>
      </c>
      <c r="H10" s="205"/>
      <c r="I10" s="170"/>
      <c r="J10" s="170"/>
      <c r="K10" s="204"/>
      <c r="L10" s="170"/>
      <c r="M10" s="170"/>
      <c r="Q10" s="217"/>
      <c r="R10" s="218"/>
      <c r="S10" s="218"/>
      <c r="T10" s="218"/>
      <c r="U10" s="217"/>
      <c r="Y10" s="170"/>
      <c r="Z10" s="170"/>
      <c r="AA10" s="203"/>
      <c r="AB10" s="170"/>
      <c r="AC10" s="185"/>
      <c r="AD10" s="202"/>
      <c r="AF10" s="169" t="s">
        <v>608</v>
      </c>
      <c r="AG10" s="167" t="s">
        <v>133</v>
      </c>
      <c r="AH10" s="168" t="s">
        <v>166</v>
      </c>
      <c r="AI10" s="167" t="s">
        <v>131</v>
      </c>
      <c r="AJ10" s="166">
        <v>40</v>
      </c>
      <c r="AM10" s="166">
        <v>78</v>
      </c>
      <c r="AO10" s="169" t="s">
        <v>607</v>
      </c>
      <c r="AP10" s="167" t="s">
        <v>133</v>
      </c>
      <c r="AQ10" s="168" t="s">
        <v>299</v>
      </c>
      <c r="AR10" s="167" t="s">
        <v>131</v>
      </c>
      <c r="AS10" s="173"/>
      <c r="AT10" s="175"/>
      <c r="AU10" s="170"/>
      <c r="AV10" s="204"/>
      <c r="AW10" s="170"/>
      <c r="AX10" s="170"/>
      <c r="AZ10" s="228"/>
      <c r="BA10" s="230"/>
      <c r="BB10" s="190"/>
      <c r="BC10" s="189"/>
      <c r="BD10" s="183"/>
      <c r="BE10" s="189"/>
      <c r="BF10" s="188"/>
      <c r="BG10" s="229"/>
      <c r="BH10" s="228"/>
      <c r="BJ10" s="170"/>
      <c r="BK10" s="170"/>
      <c r="BL10" s="203"/>
      <c r="BM10" s="170"/>
      <c r="BN10" s="174"/>
      <c r="BO10" s="173"/>
      <c r="BQ10" s="169" t="s">
        <v>533</v>
      </c>
      <c r="BR10" s="167" t="s">
        <v>133</v>
      </c>
      <c r="BS10" s="168" t="s">
        <v>277</v>
      </c>
      <c r="BT10" s="167" t="s">
        <v>131</v>
      </c>
      <c r="BU10" s="166">
        <v>115</v>
      </c>
    </row>
    <row r="11" spans="2:73" ht="10.5" customHeight="1" thickTop="1" x14ac:dyDescent="0.2">
      <c r="B11" s="166"/>
      <c r="D11" s="169"/>
      <c r="E11" s="167"/>
      <c r="F11" s="168"/>
      <c r="G11" s="167"/>
      <c r="H11" s="170"/>
      <c r="I11" s="170"/>
      <c r="J11" s="185"/>
      <c r="K11" s="176"/>
      <c r="L11" s="179"/>
      <c r="M11" s="170"/>
      <c r="Q11" s="217"/>
      <c r="R11" s="218"/>
      <c r="S11" s="218"/>
      <c r="T11" s="218"/>
      <c r="U11" s="217"/>
      <c r="Y11" s="170"/>
      <c r="Z11" s="178"/>
      <c r="AA11" s="185"/>
      <c r="AB11" s="176"/>
      <c r="AC11" s="170"/>
      <c r="AD11" s="182"/>
      <c r="AF11" s="169"/>
      <c r="AG11" s="167"/>
      <c r="AH11" s="168"/>
      <c r="AI11" s="167"/>
      <c r="AJ11" s="166"/>
      <c r="AM11" s="166"/>
      <c r="AO11" s="169"/>
      <c r="AP11" s="167"/>
      <c r="AQ11" s="168"/>
      <c r="AR11" s="167"/>
      <c r="AS11" s="170"/>
      <c r="AT11" s="170"/>
      <c r="AU11" s="185"/>
      <c r="AV11" s="176"/>
      <c r="AW11" s="179"/>
      <c r="AX11" s="170"/>
      <c r="AZ11" s="228"/>
      <c r="BA11" s="230"/>
      <c r="BB11" s="194">
        <v>8</v>
      </c>
      <c r="BC11" s="189"/>
      <c r="BE11" s="193">
        <v>11</v>
      </c>
      <c r="BF11" s="188"/>
      <c r="BG11" s="229"/>
      <c r="BH11" s="228"/>
      <c r="BJ11" s="170"/>
      <c r="BK11" s="178"/>
      <c r="BL11" s="185"/>
      <c r="BM11" s="176"/>
      <c r="BN11" s="170"/>
      <c r="BO11" s="170"/>
      <c r="BQ11" s="169"/>
      <c r="BR11" s="167"/>
      <c r="BS11" s="168"/>
      <c r="BT11" s="167"/>
      <c r="BU11" s="166"/>
    </row>
    <row r="12" spans="2:73" ht="10.5" customHeight="1" thickBot="1" x14ac:dyDescent="0.25">
      <c r="B12" s="166">
        <v>4</v>
      </c>
      <c r="D12" s="169" t="s">
        <v>569</v>
      </c>
      <c r="E12" s="167" t="s">
        <v>133</v>
      </c>
      <c r="F12" s="168" t="s">
        <v>147</v>
      </c>
      <c r="G12" s="167" t="s">
        <v>131</v>
      </c>
      <c r="H12" s="173"/>
      <c r="I12" s="173"/>
      <c r="J12" s="185"/>
      <c r="K12" s="176"/>
      <c r="L12" s="179"/>
      <c r="M12" s="170"/>
      <c r="Q12" s="244"/>
      <c r="R12" s="219" t="s">
        <v>606</v>
      </c>
      <c r="S12" s="219"/>
      <c r="T12" s="219"/>
      <c r="U12" s="244"/>
      <c r="Y12" s="170"/>
      <c r="Z12" s="178"/>
      <c r="AA12" s="185"/>
      <c r="AB12" s="176"/>
      <c r="AC12" s="195"/>
      <c r="AD12" s="195"/>
      <c r="AF12" s="169" t="s">
        <v>513</v>
      </c>
      <c r="AG12" s="167" t="s">
        <v>133</v>
      </c>
      <c r="AH12" s="168" t="s">
        <v>191</v>
      </c>
      <c r="AI12" s="167" t="s">
        <v>131</v>
      </c>
      <c r="AJ12" s="166">
        <v>41</v>
      </c>
      <c r="AM12" s="166">
        <v>79</v>
      </c>
      <c r="AO12" s="169" t="s">
        <v>500</v>
      </c>
      <c r="AP12" s="167" t="s">
        <v>133</v>
      </c>
      <c r="AQ12" s="168" t="s">
        <v>191</v>
      </c>
      <c r="AR12" s="167" t="s">
        <v>131</v>
      </c>
      <c r="AS12" s="170"/>
      <c r="AT12" s="170"/>
      <c r="AU12" s="185"/>
      <c r="AV12" s="176"/>
      <c r="AW12" s="179"/>
      <c r="AX12" s="170"/>
      <c r="AZ12" s="228"/>
      <c r="BA12" s="230"/>
      <c r="BB12" s="190"/>
      <c r="BC12" s="189"/>
      <c r="BD12" s="183"/>
      <c r="BE12" s="189"/>
      <c r="BF12" s="188"/>
      <c r="BG12" s="229"/>
      <c r="BH12" s="228"/>
      <c r="BJ12" s="170"/>
      <c r="BK12" s="178"/>
      <c r="BL12" s="185"/>
      <c r="BM12" s="176"/>
      <c r="BN12" s="195"/>
      <c r="BO12" s="195"/>
      <c r="BQ12" s="169" t="s">
        <v>495</v>
      </c>
      <c r="BR12" s="167" t="s">
        <v>133</v>
      </c>
      <c r="BS12" s="168" t="s">
        <v>153</v>
      </c>
      <c r="BT12" s="167" t="s">
        <v>131</v>
      </c>
      <c r="BU12" s="166">
        <v>116</v>
      </c>
    </row>
    <row r="13" spans="2:73" ht="10.5" customHeight="1" thickTop="1" thickBot="1" x14ac:dyDescent="0.25">
      <c r="B13" s="166"/>
      <c r="D13" s="169"/>
      <c r="E13" s="167"/>
      <c r="F13" s="168"/>
      <c r="G13" s="167"/>
      <c r="H13" s="170"/>
      <c r="I13" s="170"/>
      <c r="J13" s="208"/>
      <c r="K13" s="176"/>
      <c r="L13" s="179"/>
      <c r="M13" s="170"/>
      <c r="Q13" s="244"/>
      <c r="R13" s="219"/>
      <c r="S13" s="219"/>
      <c r="T13" s="219"/>
      <c r="U13" s="244"/>
      <c r="Y13" s="170"/>
      <c r="Z13" s="178"/>
      <c r="AA13" s="185"/>
      <c r="AB13" s="197"/>
      <c r="AC13" s="192"/>
      <c r="AD13" s="182"/>
      <c r="AF13" s="169"/>
      <c r="AG13" s="167"/>
      <c r="AH13" s="168"/>
      <c r="AI13" s="167"/>
      <c r="AJ13" s="166"/>
      <c r="AM13" s="166"/>
      <c r="AO13" s="169"/>
      <c r="AP13" s="167"/>
      <c r="AQ13" s="168"/>
      <c r="AR13" s="167"/>
      <c r="AS13" s="182"/>
      <c r="AT13" s="181"/>
      <c r="AU13" s="197"/>
      <c r="AV13" s="176"/>
      <c r="AW13" s="179"/>
      <c r="AX13" s="170"/>
      <c r="AZ13" s="225">
        <f>IF(BB7="","",IF(BB7&gt;BE7,1,0)+IF(BB9&gt;BE9,1,0)+IF(BB11&gt;BE11,1,0)+IF(BB13&gt;BE13,1,0)+IF(BB15&gt;BE15,1,0))</f>
        <v>0</v>
      </c>
      <c r="BA13" s="227"/>
      <c r="BB13" s="194"/>
      <c r="BC13" s="189"/>
      <c r="BE13" s="193"/>
      <c r="BF13" s="188"/>
      <c r="BG13" s="226">
        <f>IF(BB7="","",IF(BB7&lt;BE7,1,0)+IF(BB9&lt;BE9,1,0)+IF(BB11&lt;BE11,1,0)+IF(BB13&lt;BE13,1,0)+IF(BB15&lt;BE15,1,0))</f>
        <v>3</v>
      </c>
      <c r="BH13" s="225"/>
      <c r="BJ13" s="170"/>
      <c r="BK13" s="178"/>
      <c r="BL13" s="185"/>
      <c r="BM13" s="197"/>
      <c r="BN13" s="192"/>
      <c r="BO13" s="182"/>
      <c r="BQ13" s="169"/>
      <c r="BR13" s="167"/>
      <c r="BS13" s="168"/>
      <c r="BT13" s="167"/>
      <c r="BU13" s="166"/>
    </row>
    <row r="14" spans="2:73" ht="10.5" customHeight="1" thickTop="1" thickBot="1" x14ac:dyDescent="0.25">
      <c r="B14" s="166">
        <v>5</v>
      </c>
      <c r="D14" s="169" t="s">
        <v>605</v>
      </c>
      <c r="E14" s="167" t="s">
        <v>133</v>
      </c>
      <c r="F14" s="168" t="s">
        <v>164</v>
      </c>
      <c r="G14" s="167" t="s">
        <v>131</v>
      </c>
      <c r="H14" s="195"/>
      <c r="I14" s="205"/>
      <c r="J14" s="170"/>
      <c r="K14" s="170"/>
      <c r="L14" s="179"/>
      <c r="M14" s="170"/>
      <c r="Q14" s="244"/>
      <c r="R14" s="219"/>
      <c r="S14" s="219"/>
      <c r="T14" s="219"/>
      <c r="U14" s="244"/>
      <c r="Y14" s="170"/>
      <c r="Z14" s="178"/>
      <c r="AA14" s="170"/>
      <c r="AB14" s="174"/>
      <c r="AC14" s="173"/>
      <c r="AD14" s="173"/>
      <c r="AF14" s="169" t="s">
        <v>604</v>
      </c>
      <c r="AG14" s="167" t="s">
        <v>133</v>
      </c>
      <c r="AH14" s="168" t="s">
        <v>299</v>
      </c>
      <c r="AI14" s="167" t="s">
        <v>131</v>
      </c>
      <c r="AJ14" s="166">
        <v>42</v>
      </c>
      <c r="AM14" s="166">
        <v>80</v>
      </c>
      <c r="AO14" s="169" t="s">
        <v>603</v>
      </c>
      <c r="AP14" s="167" t="s">
        <v>133</v>
      </c>
      <c r="AQ14" s="168" t="s">
        <v>172</v>
      </c>
      <c r="AR14" s="167" t="s">
        <v>131</v>
      </c>
      <c r="AS14" s="173"/>
      <c r="AT14" s="173"/>
      <c r="AU14" s="175"/>
      <c r="AV14" s="170"/>
      <c r="AW14" s="179"/>
      <c r="AX14" s="170"/>
      <c r="AZ14" s="225"/>
      <c r="BA14" s="227"/>
      <c r="BB14" s="190"/>
      <c r="BC14" s="189"/>
      <c r="BD14" s="183"/>
      <c r="BE14" s="189"/>
      <c r="BF14" s="188"/>
      <c r="BG14" s="226"/>
      <c r="BH14" s="225"/>
      <c r="BJ14" s="170"/>
      <c r="BK14" s="178"/>
      <c r="BL14" s="170"/>
      <c r="BM14" s="174"/>
      <c r="BN14" s="173"/>
      <c r="BO14" s="173"/>
      <c r="BQ14" s="169" t="s">
        <v>602</v>
      </c>
      <c r="BR14" s="167" t="s">
        <v>133</v>
      </c>
      <c r="BS14" s="168" t="s">
        <v>284</v>
      </c>
      <c r="BT14" s="167" t="s">
        <v>131</v>
      </c>
      <c r="BU14" s="166">
        <v>117</v>
      </c>
    </row>
    <row r="15" spans="2:73" ht="10.5" customHeight="1" thickTop="1" thickBot="1" x14ac:dyDescent="0.25">
      <c r="B15" s="166"/>
      <c r="D15" s="169"/>
      <c r="E15" s="167"/>
      <c r="F15" s="168"/>
      <c r="G15" s="167"/>
      <c r="H15" s="170"/>
      <c r="I15" s="170"/>
      <c r="J15" s="170"/>
      <c r="K15" s="170"/>
      <c r="L15" s="204"/>
      <c r="M15" s="170"/>
      <c r="Q15" s="244"/>
      <c r="R15" s="219"/>
      <c r="S15" s="219"/>
      <c r="T15" s="219"/>
      <c r="U15" s="244"/>
      <c r="Y15" s="170"/>
      <c r="Z15" s="203"/>
      <c r="AA15" s="170"/>
      <c r="AB15" s="170"/>
      <c r="AC15" s="170"/>
      <c r="AD15" s="170"/>
      <c r="AF15" s="169"/>
      <c r="AG15" s="167"/>
      <c r="AH15" s="168"/>
      <c r="AI15" s="167"/>
      <c r="AJ15" s="166"/>
      <c r="AM15" s="166"/>
      <c r="AO15" s="169"/>
      <c r="AP15" s="167"/>
      <c r="AQ15" s="168"/>
      <c r="AR15" s="167"/>
      <c r="AS15" s="170"/>
      <c r="AT15" s="170"/>
      <c r="AU15" s="170"/>
      <c r="AV15" s="170"/>
      <c r="AW15" s="204"/>
      <c r="AX15" s="170"/>
      <c r="BB15" s="194"/>
      <c r="BC15" s="189"/>
      <c r="BE15" s="193"/>
      <c r="BF15" s="188"/>
      <c r="BJ15" s="170"/>
      <c r="BK15" s="203"/>
      <c r="BL15" s="170"/>
      <c r="BM15" s="170"/>
      <c r="BN15" s="170"/>
      <c r="BO15" s="170"/>
      <c r="BQ15" s="169"/>
      <c r="BR15" s="167"/>
      <c r="BS15" s="168"/>
      <c r="BT15" s="167"/>
      <c r="BU15" s="166"/>
    </row>
    <row r="16" spans="2:73" ht="10.5" customHeight="1" thickTop="1" thickBot="1" x14ac:dyDescent="0.25">
      <c r="B16" s="166">
        <v>6</v>
      </c>
      <c r="D16" s="169" t="s">
        <v>601</v>
      </c>
      <c r="E16" s="167" t="s">
        <v>133</v>
      </c>
      <c r="F16" s="168" t="s">
        <v>182</v>
      </c>
      <c r="G16" s="167" t="s">
        <v>131</v>
      </c>
      <c r="H16" s="173"/>
      <c r="I16" s="173"/>
      <c r="J16" s="170"/>
      <c r="K16" s="185"/>
      <c r="L16" s="176"/>
      <c r="M16" s="179"/>
      <c r="Q16" s="244"/>
      <c r="R16" s="219"/>
      <c r="S16" s="219"/>
      <c r="T16" s="219"/>
      <c r="U16" s="244"/>
      <c r="Y16" s="178"/>
      <c r="Z16" s="185"/>
      <c r="AA16" s="176"/>
      <c r="AB16" s="170"/>
      <c r="AC16" s="234"/>
      <c r="AD16" s="234"/>
      <c r="AF16" s="169" t="s">
        <v>600</v>
      </c>
      <c r="AG16" s="167" t="s">
        <v>133</v>
      </c>
      <c r="AH16" s="168" t="s">
        <v>135</v>
      </c>
      <c r="AI16" s="167" t="s">
        <v>131</v>
      </c>
      <c r="AJ16" s="166">
        <v>43</v>
      </c>
      <c r="AM16" s="166">
        <v>81</v>
      </c>
      <c r="AO16" s="169" t="s">
        <v>599</v>
      </c>
      <c r="AP16" s="167" t="s">
        <v>133</v>
      </c>
      <c r="AQ16" s="168" t="s">
        <v>147</v>
      </c>
      <c r="AR16" s="167" t="s">
        <v>131</v>
      </c>
      <c r="AS16" s="173"/>
      <c r="AT16" s="173"/>
      <c r="AU16" s="170"/>
      <c r="AV16" s="185"/>
      <c r="AW16" s="176"/>
      <c r="AX16" s="179"/>
      <c r="BB16" s="190"/>
      <c r="BC16" s="189"/>
      <c r="BD16" s="183"/>
      <c r="BE16" s="189"/>
      <c r="BF16" s="188"/>
      <c r="BJ16" s="178"/>
      <c r="BK16" s="185"/>
      <c r="BL16" s="176"/>
      <c r="BM16" s="170"/>
      <c r="BN16" s="173"/>
      <c r="BO16" s="173"/>
      <c r="BQ16" s="169" t="s">
        <v>404</v>
      </c>
      <c r="BR16" s="167" t="s">
        <v>133</v>
      </c>
      <c r="BS16" s="168" t="s">
        <v>172</v>
      </c>
      <c r="BT16" s="167" t="s">
        <v>131</v>
      </c>
      <c r="BU16" s="166">
        <v>118</v>
      </c>
    </row>
    <row r="17" spans="2:73" ht="10.5" customHeight="1" thickTop="1" thickBot="1" x14ac:dyDescent="0.25">
      <c r="B17" s="166"/>
      <c r="D17" s="169"/>
      <c r="E17" s="167"/>
      <c r="F17" s="168"/>
      <c r="G17" s="167"/>
      <c r="H17" s="170"/>
      <c r="I17" s="170"/>
      <c r="J17" s="204"/>
      <c r="K17" s="185"/>
      <c r="L17" s="176"/>
      <c r="M17" s="179"/>
      <c r="Q17" s="244"/>
      <c r="R17" s="219"/>
      <c r="S17" s="219"/>
      <c r="T17" s="219"/>
      <c r="U17" s="244"/>
      <c r="Y17" s="178"/>
      <c r="Z17" s="185"/>
      <c r="AA17" s="176"/>
      <c r="AB17" s="245"/>
      <c r="AC17" s="170"/>
      <c r="AD17" s="170"/>
      <c r="AF17" s="169"/>
      <c r="AG17" s="167"/>
      <c r="AH17" s="168"/>
      <c r="AI17" s="167"/>
      <c r="AJ17" s="166"/>
      <c r="AM17" s="166"/>
      <c r="AO17" s="169"/>
      <c r="AP17" s="167"/>
      <c r="AQ17" s="168"/>
      <c r="AR17" s="167"/>
      <c r="AS17" s="170"/>
      <c r="AT17" s="170"/>
      <c r="AU17" s="204"/>
      <c r="AV17" s="185"/>
      <c r="AW17" s="176"/>
      <c r="AX17" s="179"/>
      <c r="BB17" s="183"/>
      <c r="BF17" s="183"/>
      <c r="BJ17" s="178"/>
      <c r="BK17" s="185"/>
      <c r="BL17" s="176"/>
      <c r="BM17" s="203"/>
      <c r="BN17" s="170"/>
      <c r="BO17" s="170"/>
      <c r="BQ17" s="169"/>
      <c r="BR17" s="167"/>
      <c r="BS17" s="168"/>
      <c r="BT17" s="167"/>
      <c r="BU17" s="166"/>
    </row>
    <row r="18" spans="2:73" ht="10.5" customHeight="1" thickTop="1" thickBot="1" x14ac:dyDescent="0.25">
      <c r="B18" s="166">
        <v>7</v>
      </c>
      <c r="D18" s="169" t="s">
        <v>598</v>
      </c>
      <c r="E18" s="167" t="s">
        <v>133</v>
      </c>
      <c r="F18" s="168" t="s">
        <v>217</v>
      </c>
      <c r="G18" s="167" t="s">
        <v>131</v>
      </c>
      <c r="H18" s="195"/>
      <c r="I18" s="205"/>
      <c r="J18" s="201"/>
      <c r="K18" s="201"/>
      <c r="L18" s="176"/>
      <c r="M18" s="179"/>
      <c r="Q18" s="244"/>
      <c r="R18" s="219"/>
      <c r="S18" s="219"/>
      <c r="T18" s="219"/>
      <c r="U18" s="244"/>
      <c r="Y18" s="178"/>
      <c r="Z18" s="185"/>
      <c r="AA18" s="201"/>
      <c r="AB18" s="184"/>
      <c r="AC18" s="173"/>
      <c r="AD18" s="173"/>
      <c r="AF18" s="169" t="s">
        <v>597</v>
      </c>
      <c r="AG18" s="167" t="s">
        <v>133</v>
      </c>
      <c r="AH18" s="168" t="s">
        <v>186</v>
      </c>
      <c r="AI18" s="167" t="s">
        <v>131</v>
      </c>
      <c r="AJ18" s="166">
        <v>44</v>
      </c>
      <c r="AM18" s="166">
        <v>82</v>
      </c>
      <c r="AO18" s="169" t="s">
        <v>551</v>
      </c>
      <c r="AP18" s="167" t="s">
        <v>133</v>
      </c>
      <c r="AQ18" s="168" t="s">
        <v>166</v>
      </c>
      <c r="AR18" s="167" t="s">
        <v>131</v>
      </c>
      <c r="AS18" s="195"/>
      <c r="AT18" s="205"/>
      <c r="AU18" s="201"/>
      <c r="AV18" s="201"/>
      <c r="AW18" s="176"/>
      <c r="AX18" s="179"/>
      <c r="AZ18" s="171"/>
      <c r="BA18" s="172" t="s">
        <v>138</v>
      </c>
      <c r="BB18" s="172"/>
      <c r="BC18" s="172"/>
      <c r="BD18" s="172"/>
      <c r="BE18" s="172"/>
      <c r="BF18" s="172"/>
      <c r="BG18" s="172"/>
      <c r="BH18" s="171"/>
      <c r="BJ18" s="178"/>
      <c r="BK18" s="185"/>
      <c r="BL18" s="201"/>
      <c r="BM18" s="201"/>
      <c r="BN18" s="202"/>
      <c r="BO18" s="195"/>
      <c r="BQ18" s="169" t="s">
        <v>596</v>
      </c>
      <c r="BR18" s="167" t="s">
        <v>133</v>
      </c>
      <c r="BS18" s="168" t="s">
        <v>197</v>
      </c>
      <c r="BT18" s="167" t="s">
        <v>131</v>
      </c>
      <c r="BU18" s="166">
        <v>119</v>
      </c>
    </row>
    <row r="19" spans="2:73" ht="10.5" customHeight="1" thickTop="1" thickBot="1" x14ac:dyDescent="0.25">
      <c r="B19" s="166"/>
      <c r="D19" s="169"/>
      <c r="E19" s="167"/>
      <c r="F19" s="168"/>
      <c r="G19" s="167"/>
      <c r="H19" s="170"/>
      <c r="I19" s="170"/>
      <c r="J19" s="185"/>
      <c r="K19" s="197"/>
      <c r="L19" s="176"/>
      <c r="M19" s="179"/>
      <c r="Q19" s="244"/>
      <c r="R19" s="219"/>
      <c r="S19" s="219"/>
      <c r="T19" s="219"/>
      <c r="U19" s="244"/>
      <c r="Y19" s="178"/>
      <c r="Z19" s="185"/>
      <c r="AA19" s="197"/>
      <c r="AB19" s="176"/>
      <c r="AC19" s="170"/>
      <c r="AD19" s="170"/>
      <c r="AF19" s="169"/>
      <c r="AG19" s="167"/>
      <c r="AH19" s="168"/>
      <c r="AI19" s="167"/>
      <c r="AJ19" s="166"/>
      <c r="AM19" s="166"/>
      <c r="AO19" s="169"/>
      <c r="AP19" s="167"/>
      <c r="AQ19" s="168"/>
      <c r="AR19" s="167"/>
      <c r="AS19" s="170"/>
      <c r="AT19" s="170"/>
      <c r="AU19" s="185"/>
      <c r="AV19" s="197"/>
      <c r="AW19" s="176"/>
      <c r="AX19" s="179"/>
      <c r="AZ19" s="171"/>
      <c r="BA19" s="172"/>
      <c r="BB19" s="172"/>
      <c r="BC19" s="172"/>
      <c r="BD19" s="172"/>
      <c r="BE19" s="172"/>
      <c r="BF19" s="172"/>
      <c r="BG19" s="172"/>
      <c r="BH19" s="171"/>
      <c r="BJ19" s="178"/>
      <c r="BK19" s="185"/>
      <c r="BL19" s="197"/>
      <c r="BM19" s="176"/>
      <c r="BN19" s="182"/>
      <c r="BO19" s="182"/>
      <c r="BQ19" s="169"/>
      <c r="BR19" s="167"/>
      <c r="BS19" s="168"/>
      <c r="BT19" s="167"/>
      <c r="BU19" s="166"/>
    </row>
    <row r="20" spans="2:73" ht="10.5" customHeight="1" thickTop="1" x14ac:dyDescent="0.2">
      <c r="B20" s="166">
        <v>8</v>
      </c>
      <c r="D20" s="169" t="s">
        <v>595</v>
      </c>
      <c r="E20" s="167" t="s">
        <v>133</v>
      </c>
      <c r="F20" s="168" t="s">
        <v>178</v>
      </c>
      <c r="G20" s="167" t="s">
        <v>131</v>
      </c>
      <c r="H20" s="170"/>
      <c r="I20" s="170"/>
      <c r="J20" s="170"/>
      <c r="K20" s="175"/>
      <c r="L20" s="170"/>
      <c r="M20" s="179"/>
      <c r="Q20" s="244"/>
      <c r="R20" s="219"/>
      <c r="S20" s="219"/>
      <c r="T20" s="219"/>
      <c r="U20" s="244"/>
      <c r="Y20" s="178"/>
      <c r="Z20" s="170"/>
      <c r="AA20" s="174"/>
      <c r="AB20" s="170"/>
      <c r="AC20" s="195"/>
      <c r="AD20" s="195"/>
      <c r="AF20" s="169" t="s">
        <v>594</v>
      </c>
      <c r="AG20" s="167" t="s">
        <v>133</v>
      </c>
      <c r="AH20" s="168" t="s">
        <v>149</v>
      </c>
      <c r="AI20" s="167" t="s">
        <v>131</v>
      </c>
      <c r="AJ20" s="166">
        <v>45</v>
      </c>
      <c r="AM20" s="166">
        <v>83</v>
      </c>
      <c r="AO20" s="169" t="s">
        <v>593</v>
      </c>
      <c r="AP20" s="167" t="s">
        <v>133</v>
      </c>
      <c r="AQ20" s="168" t="s">
        <v>186</v>
      </c>
      <c r="AR20" s="167" t="s">
        <v>131</v>
      </c>
      <c r="AS20" s="170"/>
      <c r="AT20" s="170"/>
      <c r="AU20" s="170"/>
      <c r="AV20" s="175"/>
      <c r="AW20" s="170"/>
      <c r="AX20" s="179"/>
      <c r="BJ20" s="178"/>
      <c r="BK20" s="170"/>
      <c r="BL20" s="174"/>
      <c r="BM20" s="170"/>
      <c r="BN20" s="195"/>
      <c r="BO20" s="195"/>
      <c r="BQ20" s="169" t="s">
        <v>592</v>
      </c>
      <c r="BR20" s="167" t="s">
        <v>133</v>
      </c>
      <c r="BS20" s="168" t="s">
        <v>164</v>
      </c>
      <c r="BT20" s="167" t="s">
        <v>131</v>
      </c>
      <c r="BU20" s="166">
        <v>120</v>
      </c>
    </row>
    <row r="21" spans="2:73" ht="10.5" customHeight="1" thickBot="1" x14ac:dyDescent="0.25">
      <c r="B21" s="166"/>
      <c r="D21" s="169"/>
      <c r="E21" s="167"/>
      <c r="F21" s="168"/>
      <c r="G21" s="167"/>
      <c r="H21" s="182"/>
      <c r="I21" s="181"/>
      <c r="J21" s="180"/>
      <c r="K21" s="179"/>
      <c r="L21" s="170"/>
      <c r="M21" s="179"/>
      <c r="Q21" s="244"/>
      <c r="R21" s="219"/>
      <c r="S21" s="219"/>
      <c r="T21" s="219"/>
      <c r="U21" s="244"/>
      <c r="Y21" s="178"/>
      <c r="Z21" s="170"/>
      <c r="AA21" s="178"/>
      <c r="AB21" s="177"/>
      <c r="AC21" s="192"/>
      <c r="AD21" s="182"/>
      <c r="AF21" s="169"/>
      <c r="AG21" s="167"/>
      <c r="AH21" s="168"/>
      <c r="AI21" s="167"/>
      <c r="AJ21" s="166"/>
      <c r="AM21" s="166"/>
      <c r="AO21" s="169"/>
      <c r="AP21" s="167"/>
      <c r="AQ21" s="168"/>
      <c r="AR21" s="167"/>
      <c r="AS21" s="182"/>
      <c r="AT21" s="181"/>
      <c r="AU21" s="180"/>
      <c r="AV21" s="179"/>
      <c r="AW21" s="170"/>
      <c r="AX21" s="179"/>
      <c r="BJ21" s="178"/>
      <c r="BK21" s="170"/>
      <c r="BL21" s="178"/>
      <c r="BM21" s="177"/>
      <c r="BN21" s="192"/>
      <c r="BO21" s="182"/>
      <c r="BQ21" s="169"/>
      <c r="BR21" s="167"/>
      <c r="BS21" s="168"/>
      <c r="BT21" s="167"/>
      <c r="BU21" s="166"/>
    </row>
    <row r="22" spans="2:73" ht="10.5" customHeight="1" thickTop="1" thickBot="1" x14ac:dyDescent="0.25">
      <c r="B22" s="166">
        <v>9</v>
      </c>
      <c r="D22" s="169" t="s">
        <v>450</v>
      </c>
      <c r="E22" s="167" t="s">
        <v>133</v>
      </c>
      <c r="F22" s="168" t="s">
        <v>151</v>
      </c>
      <c r="G22" s="167" t="s">
        <v>131</v>
      </c>
      <c r="H22" s="173"/>
      <c r="I22" s="173"/>
      <c r="J22" s="175"/>
      <c r="K22" s="170"/>
      <c r="L22" s="170"/>
      <c r="M22" s="179"/>
      <c r="Q22" s="244"/>
      <c r="R22" s="219"/>
      <c r="S22" s="219"/>
      <c r="T22" s="219"/>
      <c r="U22" s="244"/>
      <c r="Y22" s="178"/>
      <c r="Z22" s="170"/>
      <c r="AA22" s="170"/>
      <c r="AB22" s="174"/>
      <c r="AC22" s="173"/>
      <c r="AD22" s="173"/>
      <c r="AF22" s="169" t="s">
        <v>591</v>
      </c>
      <c r="AG22" s="167" t="s">
        <v>133</v>
      </c>
      <c r="AH22" s="168" t="s">
        <v>168</v>
      </c>
      <c r="AI22" s="167" t="s">
        <v>131</v>
      </c>
      <c r="AJ22" s="166">
        <v>46</v>
      </c>
      <c r="AM22" s="166">
        <v>84</v>
      </c>
      <c r="AO22" s="169" t="s">
        <v>455</v>
      </c>
      <c r="AP22" s="167" t="s">
        <v>133</v>
      </c>
      <c r="AQ22" s="168" t="s">
        <v>141</v>
      </c>
      <c r="AR22" s="167" t="s">
        <v>131</v>
      </c>
      <c r="AS22" s="173"/>
      <c r="AT22" s="173"/>
      <c r="AU22" s="175"/>
      <c r="AV22" s="170"/>
      <c r="AW22" s="170"/>
      <c r="AX22" s="179"/>
      <c r="BJ22" s="178"/>
      <c r="BK22" s="170"/>
      <c r="BL22" s="170"/>
      <c r="BM22" s="174"/>
      <c r="BN22" s="173"/>
      <c r="BO22" s="173"/>
      <c r="BQ22" s="169" t="s">
        <v>590</v>
      </c>
      <c r="BR22" s="167" t="s">
        <v>133</v>
      </c>
      <c r="BS22" s="168" t="s">
        <v>145</v>
      </c>
      <c r="BT22" s="167" t="s">
        <v>131</v>
      </c>
      <c r="BU22" s="166">
        <v>121</v>
      </c>
    </row>
    <row r="23" spans="2:73" ht="10.5" customHeight="1" thickTop="1" thickBot="1" x14ac:dyDescent="0.25">
      <c r="B23" s="166"/>
      <c r="D23" s="169"/>
      <c r="E23" s="167"/>
      <c r="F23" s="168"/>
      <c r="G23" s="167"/>
      <c r="H23" s="170"/>
      <c r="I23" s="170"/>
      <c r="J23" s="170"/>
      <c r="K23" s="170"/>
      <c r="L23" s="170"/>
      <c r="M23" s="204"/>
      <c r="Q23" s="244"/>
      <c r="R23" s="219"/>
      <c r="S23" s="219"/>
      <c r="T23" s="219"/>
      <c r="U23" s="244"/>
      <c r="Y23" s="203"/>
      <c r="Z23" s="170"/>
      <c r="AA23" s="170"/>
      <c r="AB23" s="170"/>
      <c r="AC23" s="170"/>
      <c r="AD23" s="170"/>
      <c r="AF23" s="169"/>
      <c r="AG23" s="167"/>
      <c r="AH23" s="168"/>
      <c r="AI23" s="167"/>
      <c r="AJ23" s="166"/>
      <c r="AM23" s="166"/>
      <c r="AO23" s="169"/>
      <c r="AP23" s="167"/>
      <c r="AQ23" s="168"/>
      <c r="AR23" s="167"/>
      <c r="AS23" s="170"/>
      <c r="AT23" s="170"/>
      <c r="AU23" s="170"/>
      <c r="AV23" s="170"/>
      <c r="AW23" s="170"/>
      <c r="AX23" s="204"/>
      <c r="BJ23" s="203"/>
      <c r="BK23" s="170"/>
      <c r="BL23" s="170"/>
      <c r="BM23" s="170"/>
      <c r="BN23" s="170"/>
      <c r="BO23" s="170"/>
      <c r="BQ23" s="169"/>
      <c r="BR23" s="167"/>
      <c r="BS23" s="168"/>
      <c r="BT23" s="167"/>
      <c r="BU23" s="166"/>
    </row>
    <row r="24" spans="2:73" ht="10.5" customHeight="1" thickTop="1" thickBot="1" x14ac:dyDescent="0.25">
      <c r="B24" s="166">
        <v>10</v>
      </c>
      <c r="D24" s="169" t="s">
        <v>404</v>
      </c>
      <c r="E24" s="167" t="s">
        <v>133</v>
      </c>
      <c r="F24" s="168" t="s">
        <v>143</v>
      </c>
      <c r="G24" s="167" t="s">
        <v>131</v>
      </c>
      <c r="H24" s="173"/>
      <c r="I24" s="173"/>
      <c r="J24" s="170"/>
      <c r="K24" s="170"/>
      <c r="L24" s="185"/>
      <c r="M24" s="176"/>
      <c r="N24" s="165"/>
      <c r="Q24" s="244"/>
      <c r="R24" s="219"/>
      <c r="S24" s="219"/>
      <c r="T24" s="219"/>
      <c r="U24" s="244"/>
      <c r="Y24" s="201"/>
      <c r="Z24" s="176"/>
      <c r="AA24" s="170"/>
      <c r="AB24" s="170"/>
      <c r="AC24" s="173"/>
      <c r="AD24" s="173"/>
      <c r="AF24" s="169" t="s">
        <v>589</v>
      </c>
      <c r="AG24" s="167" t="s">
        <v>133</v>
      </c>
      <c r="AH24" s="168" t="s">
        <v>143</v>
      </c>
      <c r="AI24" s="167" t="s">
        <v>131</v>
      </c>
      <c r="AJ24" s="166">
        <v>47</v>
      </c>
      <c r="AM24" s="166">
        <v>85</v>
      </c>
      <c r="AO24" s="169" t="s">
        <v>404</v>
      </c>
      <c r="AP24" s="167" t="s">
        <v>133</v>
      </c>
      <c r="AQ24" s="168" t="s">
        <v>180</v>
      </c>
      <c r="AR24" s="167" t="s">
        <v>131</v>
      </c>
      <c r="AS24" s="173"/>
      <c r="AT24" s="173"/>
      <c r="AU24" s="170"/>
      <c r="AV24" s="170"/>
      <c r="AW24" s="185"/>
      <c r="AX24" s="176"/>
      <c r="AY24" s="165"/>
      <c r="BJ24" s="201"/>
      <c r="BK24" s="176"/>
      <c r="BL24" s="170"/>
      <c r="BM24" s="170"/>
      <c r="BN24" s="173"/>
      <c r="BO24" s="173"/>
      <c r="BQ24" s="169" t="s">
        <v>588</v>
      </c>
      <c r="BR24" s="167" t="s">
        <v>133</v>
      </c>
      <c r="BS24" s="168" t="s">
        <v>157</v>
      </c>
      <c r="BT24" s="167" t="s">
        <v>131</v>
      </c>
      <c r="BU24" s="166">
        <v>122</v>
      </c>
    </row>
    <row r="25" spans="2:73" ht="10.5" customHeight="1" thickTop="1" thickBot="1" x14ac:dyDescent="0.25">
      <c r="B25" s="166"/>
      <c r="D25" s="169"/>
      <c r="E25" s="167"/>
      <c r="F25" s="168"/>
      <c r="G25" s="167"/>
      <c r="H25" s="170"/>
      <c r="I25" s="170"/>
      <c r="J25" s="204"/>
      <c r="K25" s="170"/>
      <c r="L25" s="185"/>
      <c r="M25" s="176"/>
      <c r="N25" s="165"/>
      <c r="Q25" s="244"/>
      <c r="R25" s="219"/>
      <c r="S25" s="219"/>
      <c r="T25" s="219"/>
      <c r="U25" s="244"/>
      <c r="Y25" s="201"/>
      <c r="Z25" s="176"/>
      <c r="AA25" s="170"/>
      <c r="AB25" s="203"/>
      <c r="AC25" s="170"/>
      <c r="AD25" s="170"/>
      <c r="AF25" s="169"/>
      <c r="AG25" s="167"/>
      <c r="AH25" s="168"/>
      <c r="AI25" s="167"/>
      <c r="AJ25" s="166"/>
      <c r="AM25" s="166"/>
      <c r="AO25" s="169"/>
      <c r="AP25" s="167"/>
      <c r="AQ25" s="168"/>
      <c r="AR25" s="167"/>
      <c r="AS25" s="170"/>
      <c r="AT25" s="170"/>
      <c r="AU25" s="204"/>
      <c r="AV25" s="170"/>
      <c r="AW25" s="185"/>
      <c r="AX25" s="176"/>
      <c r="AY25" s="165"/>
      <c r="BJ25" s="201"/>
      <c r="BK25" s="176"/>
      <c r="BL25" s="170"/>
      <c r="BM25" s="203"/>
      <c r="BN25" s="170"/>
      <c r="BO25" s="170"/>
      <c r="BQ25" s="169"/>
      <c r="BR25" s="167"/>
      <c r="BS25" s="168"/>
      <c r="BT25" s="167"/>
      <c r="BU25" s="166"/>
    </row>
    <row r="26" spans="2:73" ht="10.5" customHeight="1" thickTop="1" thickBot="1" x14ac:dyDescent="0.25">
      <c r="B26" s="166">
        <v>11</v>
      </c>
      <c r="D26" s="169" t="s">
        <v>587</v>
      </c>
      <c r="E26" s="167" t="s">
        <v>133</v>
      </c>
      <c r="F26" s="168" t="s">
        <v>227</v>
      </c>
      <c r="G26" s="167" t="s">
        <v>131</v>
      </c>
      <c r="H26" s="173"/>
      <c r="I26" s="185"/>
      <c r="J26" s="176"/>
      <c r="K26" s="179"/>
      <c r="L26" s="185"/>
      <c r="M26" s="176"/>
      <c r="N26" s="165"/>
      <c r="Q26" s="244"/>
      <c r="R26" s="219"/>
      <c r="S26" s="219"/>
      <c r="T26" s="219"/>
      <c r="U26" s="244"/>
      <c r="Y26" s="201"/>
      <c r="Z26" s="176"/>
      <c r="AA26" s="178"/>
      <c r="AB26" s="185"/>
      <c r="AC26" s="176"/>
      <c r="AD26" s="195"/>
      <c r="AF26" s="169" t="s">
        <v>586</v>
      </c>
      <c r="AG26" s="167" t="s">
        <v>133</v>
      </c>
      <c r="AH26" s="168" t="s">
        <v>206</v>
      </c>
      <c r="AI26" s="167" t="s">
        <v>131</v>
      </c>
      <c r="AJ26" s="166">
        <v>48</v>
      </c>
      <c r="AM26" s="166">
        <v>86</v>
      </c>
      <c r="AO26" s="169" t="s">
        <v>585</v>
      </c>
      <c r="AP26" s="167" t="s">
        <v>133</v>
      </c>
      <c r="AQ26" s="168" t="s">
        <v>157</v>
      </c>
      <c r="AR26" s="167" t="s">
        <v>131</v>
      </c>
      <c r="AS26" s="173"/>
      <c r="AT26" s="185"/>
      <c r="AU26" s="176"/>
      <c r="AV26" s="179"/>
      <c r="AW26" s="185"/>
      <c r="AX26" s="176"/>
      <c r="AY26" s="165"/>
      <c r="BJ26" s="201"/>
      <c r="BK26" s="176"/>
      <c r="BL26" s="178"/>
      <c r="BM26" s="185"/>
      <c r="BN26" s="202"/>
      <c r="BO26" s="195"/>
      <c r="BQ26" s="169" t="s">
        <v>487</v>
      </c>
      <c r="BR26" s="167" t="s">
        <v>133</v>
      </c>
      <c r="BS26" s="168" t="s">
        <v>290</v>
      </c>
      <c r="BT26" s="167" t="s">
        <v>131</v>
      </c>
      <c r="BU26" s="166">
        <v>123</v>
      </c>
    </row>
    <row r="27" spans="2:73" ht="10.5" customHeight="1" thickTop="1" thickBot="1" x14ac:dyDescent="0.25">
      <c r="B27" s="166"/>
      <c r="D27" s="169"/>
      <c r="E27" s="167"/>
      <c r="F27" s="168"/>
      <c r="G27" s="167"/>
      <c r="H27" s="170"/>
      <c r="I27" s="208"/>
      <c r="J27" s="176"/>
      <c r="K27" s="179"/>
      <c r="L27" s="185"/>
      <c r="M27" s="176"/>
      <c r="N27" s="165"/>
      <c r="Q27" s="217"/>
      <c r="R27" s="218" t="s">
        <v>584</v>
      </c>
      <c r="S27" s="218"/>
      <c r="T27" s="218"/>
      <c r="U27" s="217"/>
      <c r="Y27" s="201"/>
      <c r="Z27" s="176"/>
      <c r="AA27" s="178"/>
      <c r="AB27" s="185"/>
      <c r="AC27" s="197"/>
      <c r="AD27" s="192"/>
      <c r="AF27" s="169"/>
      <c r="AG27" s="167"/>
      <c r="AH27" s="168"/>
      <c r="AI27" s="167"/>
      <c r="AJ27" s="166"/>
      <c r="AM27" s="166"/>
      <c r="AO27" s="169"/>
      <c r="AP27" s="167"/>
      <c r="AQ27" s="168"/>
      <c r="AR27" s="167"/>
      <c r="AS27" s="170"/>
      <c r="AT27" s="208"/>
      <c r="AU27" s="176"/>
      <c r="AV27" s="179"/>
      <c r="AW27" s="185"/>
      <c r="AX27" s="176"/>
      <c r="AY27" s="165"/>
      <c r="BJ27" s="201"/>
      <c r="BK27" s="176"/>
      <c r="BL27" s="203"/>
      <c r="BM27" s="170"/>
      <c r="BN27" s="182"/>
      <c r="BO27" s="182"/>
      <c r="BQ27" s="169"/>
      <c r="BR27" s="167"/>
      <c r="BS27" s="168"/>
      <c r="BT27" s="167"/>
      <c r="BU27" s="166"/>
    </row>
    <row r="28" spans="2:73" ht="10.5" customHeight="1" thickTop="1" thickBot="1" x14ac:dyDescent="0.25">
      <c r="B28" s="166">
        <v>12</v>
      </c>
      <c r="D28" s="169" t="s">
        <v>583</v>
      </c>
      <c r="E28" s="167" t="s">
        <v>133</v>
      </c>
      <c r="F28" s="168" t="s">
        <v>277</v>
      </c>
      <c r="G28" s="167" t="s">
        <v>131</v>
      </c>
      <c r="H28" s="205"/>
      <c r="I28" s="170"/>
      <c r="J28" s="170"/>
      <c r="K28" s="204"/>
      <c r="L28" s="185"/>
      <c r="M28" s="176"/>
      <c r="N28" s="165"/>
      <c r="Q28" s="217"/>
      <c r="R28" s="218"/>
      <c r="S28" s="218"/>
      <c r="T28" s="218"/>
      <c r="U28" s="217"/>
      <c r="Y28" s="201"/>
      <c r="Z28" s="176"/>
      <c r="AA28" s="203"/>
      <c r="AB28" s="170"/>
      <c r="AC28" s="174"/>
      <c r="AD28" s="173"/>
      <c r="AF28" s="169" t="s">
        <v>582</v>
      </c>
      <c r="AG28" s="167" t="s">
        <v>133</v>
      </c>
      <c r="AH28" s="168" t="s">
        <v>277</v>
      </c>
      <c r="AI28" s="167" t="s">
        <v>131</v>
      </c>
      <c r="AJ28" s="166">
        <v>49</v>
      </c>
      <c r="AM28" s="166">
        <v>87</v>
      </c>
      <c r="AO28" s="169" t="s">
        <v>581</v>
      </c>
      <c r="AP28" s="167" t="s">
        <v>133</v>
      </c>
      <c r="AQ28" s="168" t="s">
        <v>174</v>
      </c>
      <c r="AR28" s="167" t="s">
        <v>131</v>
      </c>
      <c r="AS28" s="205"/>
      <c r="AT28" s="170"/>
      <c r="AU28" s="170"/>
      <c r="AV28" s="204"/>
      <c r="AW28" s="185"/>
      <c r="AX28" s="176"/>
      <c r="AY28" s="165"/>
      <c r="BJ28" s="201"/>
      <c r="BK28" s="211"/>
      <c r="BL28" s="185"/>
      <c r="BM28" s="176"/>
      <c r="BN28" s="195"/>
      <c r="BO28" s="195"/>
      <c r="BQ28" s="169" t="s">
        <v>580</v>
      </c>
      <c r="BR28" s="167" t="s">
        <v>133</v>
      </c>
      <c r="BS28" s="168" t="s">
        <v>227</v>
      </c>
      <c r="BT28" s="167" t="s">
        <v>131</v>
      </c>
      <c r="BU28" s="166">
        <v>124</v>
      </c>
    </row>
    <row r="29" spans="2:73" ht="10.5" customHeight="1" thickTop="1" thickBot="1" x14ac:dyDescent="0.25">
      <c r="B29" s="166"/>
      <c r="D29" s="169"/>
      <c r="E29" s="167"/>
      <c r="F29" s="168"/>
      <c r="G29" s="167"/>
      <c r="H29" s="170"/>
      <c r="I29" s="170"/>
      <c r="J29" s="185"/>
      <c r="K29" s="176"/>
      <c r="L29" s="209"/>
      <c r="M29" s="176"/>
      <c r="N29" s="165"/>
      <c r="Q29" s="217"/>
      <c r="R29" s="218"/>
      <c r="S29" s="218"/>
      <c r="T29" s="218"/>
      <c r="U29" s="217"/>
      <c r="Y29" s="201"/>
      <c r="Z29" s="201"/>
      <c r="AA29" s="201"/>
      <c r="AB29" s="176"/>
      <c r="AC29" s="170"/>
      <c r="AD29" s="170"/>
      <c r="AF29" s="169"/>
      <c r="AG29" s="167"/>
      <c r="AH29" s="168"/>
      <c r="AI29" s="167"/>
      <c r="AJ29" s="166"/>
      <c r="AM29" s="166"/>
      <c r="AO29" s="169"/>
      <c r="AP29" s="167"/>
      <c r="AQ29" s="168"/>
      <c r="AR29" s="167"/>
      <c r="AS29" s="170"/>
      <c r="AT29" s="170"/>
      <c r="AU29" s="185"/>
      <c r="AV29" s="201"/>
      <c r="AW29" s="201"/>
      <c r="AX29" s="176"/>
      <c r="AY29" s="165"/>
      <c r="BJ29" s="201"/>
      <c r="BK29" s="211"/>
      <c r="BL29" s="185"/>
      <c r="BM29" s="197"/>
      <c r="BN29" s="192"/>
      <c r="BO29" s="182"/>
      <c r="BQ29" s="169"/>
      <c r="BR29" s="167"/>
      <c r="BS29" s="168"/>
      <c r="BT29" s="167"/>
      <c r="BU29" s="166"/>
    </row>
    <row r="30" spans="2:73" ht="10.5" customHeight="1" thickTop="1" thickBot="1" x14ac:dyDescent="0.25">
      <c r="B30" s="166">
        <v>13</v>
      </c>
      <c r="D30" s="169" t="s">
        <v>446</v>
      </c>
      <c r="E30" s="167" t="s">
        <v>133</v>
      </c>
      <c r="F30" s="168" t="s">
        <v>153</v>
      </c>
      <c r="G30" s="167" t="s">
        <v>131</v>
      </c>
      <c r="H30" s="170"/>
      <c r="I30" s="170"/>
      <c r="J30" s="185"/>
      <c r="K30" s="176"/>
      <c r="L30" s="209"/>
      <c r="M30" s="176"/>
      <c r="N30" s="165"/>
      <c r="Q30" s="217"/>
      <c r="R30" s="218"/>
      <c r="S30" s="218"/>
      <c r="T30" s="218"/>
      <c r="U30" s="217"/>
      <c r="Y30" s="201"/>
      <c r="Z30" s="201"/>
      <c r="AA30" s="201"/>
      <c r="AB30" s="176"/>
      <c r="AC30" s="173"/>
      <c r="AD30" s="173"/>
      <c r="AF30" s="169" t="s">
        <v>433</v>
      </c>
      <c r="AG30" s="167" t="s">
        <v>133</v>
      </c>
      <c r="AH30" s="168" t="s">
        <v>157</v>
      </c>
      <c r="AI30" s="167" t="s">
        <v>131</v>
      </c>
      <c r="AJ30" s="166">
        <v>50</v>
      </c>
      <c r="AM30" s="166">
        <v>88</v>
      </c>
      <c r="AO30" s="169" t="s">
        <v>579</v>
      </c>
      <c r="AP30" s="167" t="s">
        <v>133</v>
      </c>
      <c r="AQ30" s="168" t="s">
        <v>155</v>
      </c>
      <c r="AR30" s="167" t="s">
        <v>131</v>
      </c>
      <c r="AS30" s="170"/>
      <c r="AT30" s="170"/>
      <c r="AU30" s="185"/>
      <c r="AV30" s="201"/>
      <c r="AW30" s="201"/>
      <c r="AX30" s="176"/>
      <c r="AY30" s="165"/>
      <c r="BJ30" s="201"/>
      <c r="BK30" s="211"/>
      <c r="BL30" s="170"/>
      <c r="BM30" s="174"/>
      <c r="BN30" s="173"/>
      <c r="BO30" s="173"/>
      <c r="BQ30" s="169" t="s">
        <v>578</v>
      </c>
      <c r="BR30" s="167" t="s">
        <v>133</v>
      </c>
      <c r="BS30" s="168" t="s">
        <v>151</v>
      </c>
      <c r="BT30" s="167" t="s">
        <v>131</v>
      </c>
      <c r="BU30" s="166">
        <v>125</v>
      </c>
    </row>
    <row r="31" spans="2:73" ht="10.5" customHeight="1" thickTop="1" thickBot="1" x14ac:dyDescent="0.25">
      <c r="B31" s="166"/>
      <c r="D31" s="169"/>
      <c r="E31" s="167"/>
      <c r="F31" s="168"/>
      <c r="G31" s="167"/>
      <c r="H31" s="182"/>
      <c r="I31" s="181"/>
      <c r="J31" s="197"/>
      <c r="K31" s="176"/>
      <c r="L31" s="209"/>
      <c r="M31" s="176"/>
      <c r="N31" s="165"/>
      <c r="Q31" s="217"/>
      <c r="R31" s="218"/>
      <c r="S31" s="218"/>
      <c r="T31" s="218"/>
      <c r="U31" s="217"/>
      <c r="Y31" s="201"/>
      <c r="Z31" s="201"/>
      <c r="AA31" s="201"/>
      <c r="AB31" s="210"/>
      <c r="AC31" s="170"/>
      <c r="AD31" s="170"/>
      <c r="AF31" s="169"/>
      <c r="AG31" s="167"/>
      <c r="AH31" s="168"/>
      <c r="AI31" s="167"/>
      <c r="AJ31" s="166"/>
      <c r="AM31" s="166"/>
      <c r="AO31" s="169"/>
      <c r="AP31" s="167"/>
      <c r="AQ31" s="168"/>
      <c r="AR31" s="167"/>
      <c r="AS31" s="182"/>
      <c r="AT31" s="181"/>
      <c r="AU31" s="197"/>
      <c r="AV31" s="201"/>
      <c r="AW31" s="201"/>
      <c r="AX31" s="176"/>
      <c r="AY31" s="165"/>
      <c r="BJ31" s="201"/>
      <c r="BK31" s="210"/>
      <c r="BL31" s="170"/>
      <c r="BM31" s="170"/>
      <c r="BN31" s="170"/>
      <c r="BO31" s="170"/>
      <c r="BQ31" s="169"/>
      <c r="BR31" s="167"/>
      <c r="BS31" s="168"/>
      <c r="BT31" s="167"/>
      <c r="BU31" s="166"/>
    </row>
    <row r="32" spans="2:73" ht="10.5" customHeight="1" thickTop="1" thickBot="1" x14ac:dyDescent="0.25">
      <c r="B32" s="166">
        <v>14</v>
      </c>
      <c r="D32" s="169" t="s">
        <v>577</v>
      </c>
      <c r="E32" s="167" t="s">
        <v>133</v>
      </c>
      <c r="F32" s="168" t="s">
        <v>206</v>
      </c>
      <c r="G32" s="167" t="s">
        <v>131</v>
      </c>
      <c r="H32" s="173"/>
      <c r="I32" s="173"/>
      <c r="J32" s="175"/>
      <c r="K32" s="170"/>
      <c r="L32" s="209"/>
      <c r="M32" s="176"/>
      <c r="N32" s="165"/>
      <c r="Q32" s="217"/>
      <c r="R32" s="218"/>
      <c r="S32" s="218"/>
      <c r="T32" s="218"/>
      <c r="U32" s="217"/>
      <c r="Y32" s="201"/>
      <c r="Z32" s="201"/>
      <c r="AA32" s="176"/>
      <c r="AB32" s="185"/>
      <c r="AC32" s="202"/>
      <c r="AD32" s="195"/>
      <c r="AF32" s="169" t="s">
        <v>576</v>
      </c>
      <c r="AG32" s="167" t="s">
        <v>133</v>
      </c>
      <c r="AH32" s="168" t="s">
        <v>141</v>
      </c>
      <c r="AI32" s="167" t="s">
        <v>131</v>
      </c>
      <c r="AJ32" s="166">
        <v>51</v>
      </c>
      <c r="AM32" s="166">
        <v>89</v>
      </c>
      <c r="AO32" s="169" t="s">
        <v>575</v>
      </c>
      <c r="AP32" s="167" t="s">
        <v>133</v>
      </c>
      <c r="AQ32" s="168" t="s">
        <v>132</v>
      </c>
      <c r="AR32" s="167" t="s">
        <v>131</v>
      </c>
      <c r="AS32" s="173"/>
      <c r="AT32" s="173"/>
      <c r="AU32" s="175"/>
      <c r="AV32" s="185"/>
      <c r="AW32" s="201"/>
      <c r="AX32" s="176"/>
      <c r="AY32" s="165"/>
      <c r="BJ32" s="176"/>
      <c r="BK32" s="185"/>
      <c r="BL32" s="176"/>
      <c r="BM32" s="170"/>
      <c r="BN32" s="195"/>
      <c r="BO32" s="195"/>
      <c r="BQ32" s="169" t="s">
        <v>574</v>
      </c>
      <c r="BR32" s="167" t="s">
        <v>133</v>
      </c>
      <c r="BS32" s="168" t="s">
        <v>191</v>
      </c>
      <c r="BT32" s="167" t="s">
        <v>131</v>
      </c>
      <c r="BU32" s="166">
        <v>126</v>
      </c>
    </row>
    <row r="33" spans="2:73" ht="10.5" customHeight="1" thickTop="1" thickBot="1" x14ac:dyDescent="0.25">
      <c r="B33" s="166"/>
      <c r="D33" s="169"/>
      <c r="E33" s="167"/>
      <c r="F33" s="168"/>
      <c r="G33" s="167"/>
      <c r="H33" s="170"/>
      <c r="I33" s="170"/>
      <c r="J33" s="170"/>
      <c r="K33" s="170"/>
      <c r="L33" s="208"/>
      <c r="M33" s="176"/>
      <c r="N33" s="165"/>
      <c r="Q33" s="217"/>
      <c r="R33" s="218"/>
      <c r="S33" s="218"/>
      <c r="T33" s="218"/>
      <c r="U33" s="217"/>
      <c r="Y33" s="201"/>
      <c r="Z33" s="197"/>
      <c r="AA33" s="176"/>
      <c r="AB33" s="170"/>
      <c r="AC33" s="182"/>
      <c r="AD33" s="182"/>
      <c r="AF33" s="169"/>
      <c r="AG33" s="167"/>
      <c r="AH33" s="168"/>
      <c r="AI33" s="167"/>
      <c r="AJ33" s="166"/>
      <c r="AM33" s="166"/>
      <c r="AO33" s="169"/>
      <c r="AP33" s="167"/>
      <c r="AQ33" s="168"/>
      <c r="AR33" s="167"/>
      <c r="AS33" s="170"/>
      <c r="AT33" s="170"/>
      <c r="AU33" s="170"/>
      <c r="AV33" s="185"/>
      <c r="AW33" s="197"/>
      <c r="AX33" s="176"/>
      <c r="AY33" s="165"/>
      <c r="BJ33" s="176"/>
      <c r="BK33" s="170"/>
      <c r="BL33" s="176"/>
      <c r="BM33" s="177"/>
      <c r="BN33" s="192"/>
      <c r="BO33" s="182"/>
      <c r="BQ33" s="169"/>
      <c r="BR33" s="167"/>
      <c r="BS33" s="168"/>
      <c r="BT33" s="167"/>
      <c r="BU33" s="166"/>
    </row>
    <row r="34" spans="2:73" ht="10.5" customHeight="1" thickTop="1" thickBot="1" x14ac:dyDescent="0.25">
      <c r="B34" s="166">
        <v>15</v>
      </c>
      <c r="D34" s="169" t="s">
        <v>382</v>
      </c>
      <c r="E34" s="167" t="s">
        <v>133</v>
      </c>
      <c r="F34" s="168" t="s">
        <v>172</v>
      </c>
      <c r="G34" s="167" t="s">
        <v>131</v>
      </c>
      <c r="H34" s="173"/>
      <c r="I34" s="173"/>
      <c r="J34" s="170"/>
      <c r="K34" s="185"/>
      <c r="L34" s="170"/>
      <c r="M34" s="170"/>
      <c r="N34" s="165"/>
      <c r="Q34" s="217"/>
      <c r="R34" s="218"/>
      <c r="S34" s="218"/>
      <c r="T34" s="218"/>
      <c r="U34" s="217"/>
      <c r="Y34" s="176"/>
      <c r="Z34" s="174"/>
      <c r="AA34" s="170"/>
      <c r="AB34" s="170"/>
      <c r="AC34" s="173"/>
      <c r="AD34" s="173"/>
      <c r="AF34" s="169" t="s">
        <v>573</v>
      </c>
      <c r="AG34" s="167" t="s">
        <v>133</v>
      </c>
      <c r="AH34" s="168" t="s">
        <v>164</v>
      </c>
      <c r="AI34" s="167" t="s">
        <v>131</v>
      </c>
      <c r="AJ34" s="166">
        <v>52</v>
      </c>
      <c r="AM34" s="166">
        <v>90</v>
      </c>
      <c r="AO34" s="169" t="s">
        <v>572</v>
      </c>
      <c r="AP34" s="167" t="s">
        <v>133</v>
      </c>
      <c r="AQ34" s="168" t="s">
        <v>227</v>
      </c>
      <c r="AR34" s="167" t="s">
        <v>131</v>
      </c>
      <c r="AS34" s="170"/>
      <c r="AT34" s="170"/>
      <c r="AU34" s="170"/>
      <c r="AV34" s="170"/>
      <c r="AW34" s="175"/>
      <c r="AX34" s="170"/>
      <c r="AY34" s="165"/>
      <c r="BJ34" s="176"/>
      <c r="BK34" s="170"/>
      <c r="BL34" s="201"/>
      <c r="BM34" s="184"/>
      <c r="BN34" s="173"/>
      <c r="BO34" s="173"/>
      <c r="BQ34" s="169" t="s">
        <v>571</v>
      </c>
      <c r="BR34" s="167" t="s">
        <v>133</v>
      </c>
      <c r="BS34" s="168" t="s">
        <v>143</v>
      </c>
      <c r="BT34" s="167" t="s">
        <v>131</v>
      </c>
      <c r="BU34" s="166">
        <v>127</v>
      </c>
    </row>
    <row r="35" spans="2:73" ht="10.5" customHeight="1" thickTop="1" thickBot="1" x14ac:dyDescent="0.25">
      <c r="B35" s="166"/>
      <c r="D35" s="169"/>
      <c r="E35" s="167"/>
      <c r="F35" s="168"/>
      <c r="G35" s="167"/>
      <c r="H35" s="170"/>
      <c r="I35" s="170"/>
      <c r="J35" s="204"/>
      <c r="K35" s="185"/>
      <c r="L35" s="170"/>
      <c r="M35" s="170"/>
      <c r="N35" s="165"/>
      <c r="Q35" s="217"/>
      <c r="R35" s="218"/>
      <c r="S35" s="218"/>
      <c r="T35" s="218"/>
      <c r="U35" s="217"/>
      <c r="Y35" s="176"/>
      <c r="Z35" s="178"/>
      <c r="AA35" s="170"/>
      <c r="AB35" s="203"/>
      <c r="AC35" s="170"/>
      <c r="AD35" s="170"/>
      <c r="AF35" s="169"/>
      <c r="AG35" s="167"/>
      <c r="AH35" s="168"/>
      <c r="AI35" s="167"/>
      <c r="AJ35" s="166"/>
      <c r="AM35" s="166"/>
      <c r="AO35" s="169"/>
      <c r="AP35" s="167"/>
      <c r="AQ35" s="168"/>
      <c r="AR35" s="167"/>
      <c r="AS35" s="182"/>
      <c r="AT35" s="181"/>
      <c r="AU35" s="180"/>
      <c r="AV35" s="170"/>
      <c r="AW35" s="179"/>
      <c r="AX35" s="170"/>
      <c r="AY35" s="165"/>
      <c r="BJ35" s="176"/>
      <c r="BK35" s="170"/>
      <c r="BL35" s="201"/>
      <c r="BM35" s="176"/>
      <c r="BN35" s="170"/>
      <c r="BO35" s="170"/>
      <c r="BQ35" s="169"/>
      <c r="BR35" s="167"/>
      <c r="BS35" s="168"/>
      <c r="BT35" s="167"/>
      <c r="BU35" s="166"/>
    </row>
    <row r="36" spans="2:73" ht="10.5" customHeight="1" thickTop="1" thickBot="1" x14ac:dyDescent="0.25">
      <c r="B36" s="166">
        <v>16</v>
      </c>
      <c r="D36" s="169" t="s">
        <v>374</v>
      </c>
      <c r="E36" s="167" t="s">
        <v>133</v>
      </c>
      <c r="F36" s="168" t="s">
        <v>141</v>
      </c>
      <c r="G36" s="167" t="s">
        <v>131</v>
      </c>
      <c r="H36" s="195"/>
      <c r="I36" s="205"/>
      <c r="J36" s="201"/>
      <c r="K36" s="201"/>
      <c r="L36" s="170"/>
      <c r="M36" s="170"/>
      <c r="N36" s="165"/>
      <c r="Q36" s="217"/>
      <c r="R36" s="217"/>
      <c r="S36" s="217"/>
      <c r="T36" s="217"/>
      <c r="U36" s="217"/>
      <c r="Y36" s="176"/>
      <c r="Z36" s="178"/>
      <c r="AA36" s="185"/>
      <c r="AB36" s="201"/>
      <c r="AC36" s="202"/>
      <c r="AD36" s="195"/>
      <c r="AF36" s="169" t="s">
        <v>570</v>
      </c>
      <c r="AG36" s="167" t="s">
        <v>133</v>
      </c>
      <c r="AH36" s="168" t="s">
        <v>180</v>
      </c>
      <c r="AI36" s="167" t="s">
        <v>131</v>
      </c>
      <c r="AJ36" s="166">
        <v>53</v>
      </c>
      <c r="AM36" s="166">
        <v>91</v>
      </c>
      <c r="AO36" s="169" t="s">
        <v>569</v>
      </c>
      <c r="AP36" s="167" t="s">
        <v>133</v>
      </c>
      <c r="AQ36" s="168" t="s">
        <v>149</v>
      </c>
      <c r="AR36" s="167" t="s">
        <v>131</v>
      </c>
      <c r="AS36" s="173"/>
      <c r="AT36" s="173"/>
      <c r="AU36" s="196"/>
      <c r="AV36" s="176"/>
      <c r="AW36" s="179"/>
      <c r="AX36" s="170"/>
      <c r="AY36" s="165"/>
      <c r="BJ36" s="176"/>
      <c r="BK36" s="170"/>
      <c r="BL36" s="197"/>
      <c r="BM36" s="176"/>
      <c r="BN36" s="170"/>
      <c r="BO36" s="173"/>
      <c r="BQ36" s="169" t="s">
        <v>568</v>
      </c>
      <c r="BR36" s="167" t="s">
        <v>133</v>
      </c>
      <c r="BS36" s="168" t="s">
        <v>195</v>
      </c>
      <c r="BT36" s="167" t="s">
        <v>131</v>
      </c>
      <c r="BU36" s="166">
        <v>128</v>
      </c>
    </row>
    <row r="37" spans="2:73" ht="10.5" customHeight="1" thickTop="1" thickBot="1" x14ac:dyDescent="0.25">
      <c r="B37" s="166"/>
      <c r="D37" s="169"/>
      <c r="E37" s="167"/>
      <c r="F37" s="168"/>
      <c r="G37" s="167"/>
      <c r="H37" s="170"/>
      <c r="I37" s="170"/>
      <c r="J37" s="185"/>
      <c r="K37" s="201"/>
      <c r="L37" s="170"/>
      <c r="M37" s="170"/>
      <c r="N37" s="165"/>
      <c r="Q37" s="206"/>
      <c r="U37" s="206"/>
      <c r="Y37" s="176"/>
      <c r="Z37" s="178"/>
      <c r="AA37" s="185"/>
      <c r="AB37" s="176"/>
      <c r="AC37" s="182"/>
      <c r="AD37" s="182"/>
      <c r="AF37" s="169"/>
      <c r="AG37" s="167"/>
      <c r="AH37" s="168"/>
      <c r="AI37" s="167"/>
      <c r="AJ37" s="166"/>
      <c r="AM37" s="166"/>
      <c r="AO37" s="169"/>
      <c r="AP37" s="167"/>
      <c r="AQ37" s="168"/>
      <c r="AR37" s="167"/>
      <c r="AS37" s="170"/>
      <c r="AT37" s="170"/>
      <c r="AU37" s="185"/>
      <c r="AV37" s="176"/>
      <c r="AW37" s="179"/>
      <c r="AX37" s="170"/>
      <c r="AY37" s="165"/>
      <c r="BB37" s="206"/>
      <c r="BF37" s="206"/>
      <c r="BJ37" s="176"/>
      <c r="BK37" s="170"/>
      <c r="BL37" s="174"/>
      <c r="BM37" s="170"/>
      <c r="BN37" s="203"/>
      <c r="BO37" s="170"/>
      <c r="BQ37" s="169"/>
      <c r="BR37" s="167"/>
      <c r="BS37" s="168"/>
      <c r="BT37" s="167"/>
      <c r="BU37" s="166"/>
    </row>
    <row r="38" spans="2:73" ht="10.5" customHeight="1" thickTop="1" thickBot="1" x14ac:dyDescent="0.25">
      <c r="B38" s="166">
        <v>17</v>
      </c>
      <c r="D38" s="169" t="s">
        <v>551</v>
      </c>
      <c r="E38" s="167" t="s">
        <v>133</v>
      </c>
      <c r="F38" s="168" t="s">
        <v>155</v>
      </c>
      <c r="G38" s="167" t="s">
        <v>131</v>
      </c>
      <c r="H38" s="173"/>
      <c r="I38" s="170"/>
      <c r="J38" s="185"/>
      <c r="K38" s="197"/>
      <c r="L38" s="170"/>
      <c r="M38" s="170"/>
      <c r="N38" s="165"/>
      <c r="Q38" s="194">
        <v>11</v>
      </c>
      <c r="R38" s="189"/>
      <c r="T38" s="193">
        <v>8</v>
      </c>
      <c r="U38" s="188"/>
      <c r="Y38" s="176"/>
      <c r="Z38" s="178"/>
      <c r="AA38" s="177"/>
      <c r="AB38" s="176"/>
      <c r="AC38" s="170"/>
      <c r="AD38" s="195"/>
      <c r="AF38" s="169" t="s">
        <v>424</v>
      </c>
      <c r="AG38" s="167" t="s">
        <v>133</v>
      </c>
      <c r="AH38" s="168" t="s">
        <v>153</v>
      </c>
      <c r="AI38" s="167" t="s">
        <v>131</v>
      </c>
      <c r="AJ38" s="166">
        <v>54</v>
      </c>
      <c r="AM38" s="166">
        <v>92</v>
      </c>
      <c r="AO38" s="169" t="s">
        <v>567</v>
      </c>
      <c r="AP38" s="167" t="s">
        <v>133</v>
      </c>
      <c r="AQ38" s="168" t="s">
        <v>164</v>
      </c>
      <c r="AR38" s="167" t="s">
        <v>131</v>
      </c>
      <c r="AS38" s="170"/>
      <c r="AT38" s="170"/>
      <c r="AU38" s="185"/>
      <c r="AV38" s="180"/>
      <c r="AW38" s="179"/>
      <c r="AX38" s="170"/>
      <c r="AY38" s="165"/>
      <c r="BB38" s="194">
        <v>9</v>
      </c>
      <c r="BC38" s="189"/>
      <c r="BE38" s="193">
        <v>11</v>
      </c>
      <c r="BF38" s="188"/>
      <c r="BJ38" s="176"/>
      <c r="BK38" s="170"/>
      <c r="BL38" s="178"/>
      <c r="BM38" s="185"/>
      <c r="BN38" s="201"/>
      <c r="BO38" s="202"/>
      <c r="BQ38" s="169" t="s">
        <v>566</v>
      </c>
      <c r="BR38" s="167" t="s">
        <v>133</v>
      </c>
      <c r="BS38" s="168" t="s">
        <v>166</v>
      </c>
      <c r="BT38" s="167" t="s">
        <v>131</v>
      </c>
      <c r="BU38" s="166">
        <v>129</v>
      </c>
    </row>
    <row r="39" spans="2:73" ht="10.5" customHeight="1" thickTop="1" thickBot="1" x14ac:dyDescent="0.25">
      <c r="B39" s="166"/>
      <c r="D39" s="169"/>
      <c r="E39" s="167"/>
      <c r="F39" s="168"/>
      <c r="G39" s="167"/>
      <c r="H39" s="170"/>
      <c r="I39" s="204"/>
      <c r="J39" s="170"/>
      <c r="K39" s="175"/>
      <c r="L39" s="170"/>
      <c r="M39" s="170"/>
      <c r="N39" s="165"/>
      <c r="Q39" s="190"/>
      <c r="R39" s="189"/>
      <c r="S39" s="183"/>
      <c r="T39" s="189"/>
      <c r="U39" s="188"/>
      <c r="Y39" s="176"/>
      <c r="Z39" s="170"/>
      <c r="AA39" s="174"/>
      <c r="AB39" s="170"/>
      <c r="AC39" s="177"/>
      <c r="AD39" s="192"/>
      <c r="AF39" s="169"/>
      <c r="AG39" s="167"/>
      <c r="AH39" s="168"/>
      <c r="AI39" s="167"/>
      <c r="AJ39" s="166"/>
      <c r="AM39" s="166"/>
      <c r="AO39" s="169"/>
      <c r="AP39" s="167"/>
      <c r="AQ39" s="168"/>
      <c r="AR39" s="167"/>
      <c r="AS39" s="181"/>
      <c r="AT39" s="180"/>
      <c r="AU39" s="170"/>
      <c r="AV39" s="175"/>
      <c r="AW39" s="170"/>
      <c r="AX39" s="170"/>
      <c r="AY39" s="165"/>
      <c r="BB39" s="190"/>
      <c r="BC39" s="189"/>
      <c r="BD39" s="183"/>
      <c r="BE39" s="189"/>
      <c r="BF39" s="188"/>
      <c r="BJ39" s="176"/>
      <c r="BK39" s="170"/>
      <c r="BL39" s="178"/>
      <c r="BM39" s="177"/>
      <c r="BN39" s="176"/>
      <c r="BO39" s="182"/>
      <c r="BQ39" s="169"/>
      <c r="BR39" s="167"/>
      <c r="BS39" s="168"/>
      <c r="BT39" s="167"/>
      <c r="BU39" s="166"/>
    </row>
    <row r="40" spans="2:73" ht="10.5" customHeight="1" thickTop="1" thickBot="1" x14ac:dyDescent="0.25">
      <c r="B40" s="166">
        <v>18</v>
      </c>
      <c r="D40" s="169" t="s">
        <v>454</v>
      </c>
      <c r="E40" s="167" t="s">
        <v>133</v>
      </c>
      <c r="F40" s="168" t="s">
        <v>191</v>
      </c>
      <c r="G40" s="167" t="s">
        <v>131</v>
      </c>
      <c r="H40" s="205"/>
      <c r="I40" s="201"/>
      <c r="J40" s="176"/>
      <c r="K40" s="179"/>
      <c r="L40" s="170"/>
      <c r="M40" s="170"/>
      <c r="N40" s="165"/>
      <c r="Q40" s="194">
        <v>11</v>
      </c>
      <c r="R40" s="189"/>
      <c r="T40" s="193">
        <v>7</v>
      </c>
      <c r="U40" s="188"/>
      <c r="Y40" s="176"/>
      <c r="Z40" s="170"/>
      <c r="AA40" s="178"/>
      <c r="AB40" s="185"/>
      <c r="AC40" s="184"/>
      <c r="AD40" s="173"/>
      <c r="AF40" s="169" t="s">
        <v>496</v>
      </c>
      <c r="AG40" s="167" t="s">
        <v>133</v>
      </c>
      <c r="AH40" s="168" t="s">
        <v>147</v>
      </c>
      <c r="AI40" s="167" t="s">
        <v>131</v>
      </c>
      <c r="AJ40" s="166">
        <v>55</v>
      </c>
      <c r="AM40" s="166">
        <v>93</v>
      </c>
      <c r="AO40" s="169" t="s">
        <v>544</v>
      </c>
      <c r="AP40" s="167" t="s">
        <v>133</v>
      </c>
      <c r="AQ40" s="168" t="s">
        <v>151</v>
      </c>
      <c r="AR40" s="167" t="s">
        <v>131</v>
      </c>
      <c r="AS40" s="173"/>
      <c r="AT40" s="196"/>
      <c r="AU40" s="176"/>
      <c r="AV40" s="179"/>
      <c r="AW40" s="170"/>
      <c r="AX40" s="170"/>
      <c r="AY40" s="165"/>
      <c r="BB40" s="194">
        <v>11</v>
      </c>
      <c r="BC40" s="189"/>
      <c r="BE40" s="193">
        <v>3</v>
      </c>
      <c r="BF40" s="188"/>
      <c r="BJ40" s="176"/>
      <c r="BK40" s="170"/>
      <c r="BL40" s="170"/>
      <c r="BM40" s="174"/>
      <c r="BN40" s="173"/>
      <c r="BO40" s="173"/>
      <c r="BQ40" s="169" t="s">
        <v>565</v>
      </c>
      <c r="BR40" s="167" t="s">
        <v>133</v>
      </c>
      <c r="BS40" s="168" t="s">
        <v>219</v>
      </c>
      <c r="BT40" s="167" t="s">
        <v>131</v>
      </c>
      <c r="BU40" s="166">
        <v>130</v>
      </c>
    </row>
    <row r="41" spans="2:73" ht="10.5" customHeight="1" thickTop="1" thickBot="1" x14ac:dyDescent="0.25">
      <c r="B41" s="166"/>
      <c r="D41" s="169"/>
      <c r="E41" s="167"/>
      <c r="F41" s="168"/>
      <c r="G41" s="167"/>
      <c r="H41" s="170"/>
      <c r="I41" s="185"/>
      <c r="J41" s="180"/>
      <c r="K41" s="179"/>
      <c r="L41" s="170"/>
      <c r="M41" s="170"/>
      <c r="N41" s="165"/>
      <c r="O41" s="225">
        <f>IF(Q38="","",IF(Q38&gt;T38,1,0)+IF(Q40&gt;T40,1,0)+IF(Q42&gt;T42,1,0)+IF(Q44&gt;T44,1,0)+IF(Q46&gt;T46,1,0))</f>
        <v>3</v>
      </c>
      <c r="P41" s="227"/>
      <c r="Q41" s="190"/>
      <c r="R41" s="189"/>
      <c r="S41" s="183"/>
      <c r="T41" s="189"/>
      <c r="U41" s="188"/>
      <c r="V41" s="226">
        <f>IF(Q38="","",IF(Q38&lt;T38,1,0)+IF(Q40&lt;T40,1,0)+IF(Q42&lt;T42,1,0)+IF(Q44&lt;T44,1,0)+IF(Q46&lt;T46,1,0))</f>
        <v>0</v>
      </c>
      <c r="W41" s="225"/>
      <c r="Y41" s="176"/>
      <c r="Z41" s="170"/>
      <c r="AA41" s="178"/>
      <c r="AB41" s="177"/>
      <c r="AC41" s="176"/>
      <c r="AD41" s="170"/>
      <c r="AF41" s="169"/>
      <c r="AG41" s="167"/>
      <c r="AH41" s="168"/>
      <c r="AI41" s="167"/>
      <c r="AJ41" s="166"/>
      <c r="AM41" s="166"/>
      <c r="AO41" s="169"/>
      <c r="AP41" s="167"/>
      <c r="AQ41" s="168"/>
      <c r="AR41" s="167"/>
      <c r="AS41" s="170"/>
      <c r="AT41" s="185"/>
      <c r="AU41" s="180"/>
      <c r="AV41" s="179"/>
      <c r="AW41" s="170"/>
      <c r="AX41" s="170"/>
      <c r="AY41" s="165"/>
      <c r="AZ41" s="225">
        <f>IF(BB38="","",IF(BB38&gt;BE38,1,0)+IF(BB40&gt;BE40,1,0)+IF(BB42&gt;BE42,1,0)+IF(BB44&gt;BE44,1,0)+IF(BB46&gt;BE46,1,0))</f>
        <v>2</v>
      </c>
      <c r="BA41" s="227"/>
      <c r="BB41" s="190"/>
      <c r="BC41" s="189"/>
      <c r="BD41" s="183"/>
      <c r="BE41" s="189"/>
      <c r="BF41" s="188"/>
      <c r="BG41" s="226">
        <f>IF(BB38="","",IF(BB38&lt;BE38,1,0)+IF(BB40&lt;BE40,1,0)+IF(BB42&lt;BE42,1,0)+IF(BB44&lt;BE44,1,0)+IF(BB46&lt;BE46,1,0))</f>
        <v>3</v>
      </c>
      <c r="BH41" s="225"/>
      <c r="BJ41" s="176"/>
      <c r="BK41" s="170"/>
      <c r="BL41" s="170"/>
      <c r="BM41" s="170"/>
      <c r="BN41" s="170"/>
      <c r="BO41" s="170"/>
      <c r="BQ41" s="169"/>
      <c r="BR41" s="167"/>
      <c r="BS41" s="168"/>
      <c r="BT41" s="167"/>
      <c r="BU41" s="166"/>
    </row>
    <row r="42" spans="2:73" ht="10.5" customHeight="1" thickTop="1" thickBot="1" x14ac:dyDescent="0.25">
      <c r="B42" s="166">
        <v>19</v>
      </c>
      <c r="D42" s="169" t="s">
        <v>564</v>
      </c>
      <c r="E42" s="167" t="s">
        <v>133</v>
      </c>
      <c r="F42" s="168" t="s">
        <v>166</v>
      </c>
      <c r="G42" s="167" t="s">
        <v>131</v>
      </c>
      <c r="H42" s="173"/>
      <c r="I42" s="173"/>
      <c r="J42" s="175"/>
      <c r="K42" s="170"/>
      <c r="L42" s="170"/>
      <c r="M42" s="170"/>
      <c r="N42" s="163"/>
      <c r="O42" s="225"/>
      <c r="P42" s="227"/>
      <c r="Q42" s="194">
        <v>11</v>
      </c>
      <c r="R42" s="189"/>
      <c r="T42" s="193">
        <v>9</v>
      </c>
      <c r="U42" s="188"/>
      <c r="V42" s="226"/>
      <c r="W42" s="225"/>
      <c r="X42" s="243"/>
      <c r="Y42" s="176"/>
      <c r="Z42" s="170"/>
      <c r="AA42" s="170"/>
      <c r="AB42" s="174"/>
      <c r="AC42" s="173"/>
      <c r="AD42" s="173"/>
      <c r="AF42" s="169" t="s">
        <v>409</v>
      </c>
      <c r="AG42" s="167" t="s">
        <v>133</v>
      </c>
      <c r="AH42" s="168" t="s">
        <v>191</v>
      </c>
      <c r="AI42" s="167" t="s">
        <v>131</v>
      </c>
      <c r="AJ42" s="166">
        <v>56</v>
      </c>
      <c r="AM42" s="166">
        <v>94</v>
      </c>
      <c r="AO42" s="169" t="s">
        <v>563</v>
      </c>
      <c r="AP42" s="167" t="s">
        <v>133</v>
      </c>
      <c r="AQ42" s="168" t="s">
        <v>143</v>
      </c>
      <c r="AR42" s="167" t="s">
        <v>131</v>
      </c>
      <c r="AS42" s="173"/>
      <c r="AT42" s="173"/>
      <c r="AU42" s="175"/>
      <c r="AV42" s="170"/>
      <c r="AW42" s="170"/>
      <c r="AX42" s="170"/>
      <c r="AY42" s="215"/>
      <c r="AZ42" s="225"/>
      <c r="BA42" s="227"/>
      <c r="BB42" s="194">
        <v>11</v>
      </c>
      <c r="BC42" s="189"/>
      <c r="BE42" s="193">
        <v>9</v>
      </c>
      <c r="BF42" s="188"/>
      <c r="BG42" s="226"/>
      <c r="BH42" s="225"/>
      <c r="BI42" s="214"/>
      <c r="BJ42" s="176"/>
      <c r="BK42" s="170"/>
      <c r="BL42" s="170"/>
      <c r="BM42" s="170"/>
      <c r="BN42" s="173"/>
      <c r="BO42" s="173"/>
      <c r="BQ42" s="169" t="s">
        <v>562</v>
      </c>
      <c r="BR42" s="167" t="s">
        <v>133</v>
      </c>
      <c r="BS42" s="168" t="s">
        <v>186</v>
      </c>
      <c r="BT42" s="167" t="s">
        <v>131</v>
      </c>
      <c r="BU42" s="166">
        <v>131</v>
      </c>
    </row>
    <row r="43" spans="2:73" ht="10.5" customHeight="1" thickTop="1" thickBot="1" x14ac:dyDescent="0.25">
      <c r="B43" s="166"/>
      <c r="D43" s="169"/>
      <c r="E43" s="167"/>
      <c r="F43" s="168"/>
      <c r="G43" s="167"/>
      <c r="H43" s="170"/>
      <c r="I43" s="170"/>
      <c r="J43" s="170"/>
      <c r="K43" s="170"/>
      <c r="L43" s="170"/>
      <c r="M43" s="185"/>
      <c r="N43" s="213"/>
      <c r="O43" s="225"/>
      <c r="P43" s="227"/>
      <c r="Q43" s="190"/>
      <c r="R43" s="189"/>
      <c r="S43" s="183"/>
      <c r="T43" s="189"/>
      <c r="U43" s="188"/>
      <c r="V43" s="226"/>
      <c r="W43" s="225"/>
      <c r="X43" s="164"/>
      <c r="Y43" s="170"/>
      <c r="Z43" s="170"/>
      <c r="AA43" s="170"/>
      <c r="AB43" s="170"/>
      <c r="AC43" s="170"/>
      <c r="AD43" s="170"/>
      <c r="AF43" s="169"/>
      <c r="AG43" s="167"/>
      <c r="AH43" s="168"/>
      <c r="AI43" s="167"/>
      <c r="AJ43" s="166"/>
      <c r="AM43" s="166"/>
      <c r="AO43" s="169"/>
      <c r="AP43" s="167"/>
      <c r="AQ43" s="168"/>
      <c r="AR43" s="167"/>
      <c r="AS43" s="170"/>
      <c r="AT43" s="170"/>
      <c r="AU43" s="170"/>
      <c r="AV43" s="170"/>
      <c r="AW43" s="170"/>
      <c r="AX43" s="185"/>
      <c r="AY43" s="213"/>
      <c r="AZ43" s="225"/>
      <c r="BA43" s="227"/>
      <c r="BB43" s="190"/>
      <c r="BC43" s="189"/>
      <c r="BD43" s="183"/>
      <c r="BE43" s="189"/>
      <c r="BF43" s="188"/>
      <c r="BG43" s="226"/>
      <c r="BH43" s="225"/>
      <c r="BI43" s="212"/>
      <c r="BJ43" s="170"/>
      <c r="BK43" s="170"/>
      <c r="BL43" s="170"/>
      <c r="BM43" s="203"/>
      <c r="BN43" s="170"/>
      <c r="BO43" s="170"/>
      <c r="BQ43" s="169"/>
      <c r="BR43" s="167"/>
      <c r="BS43" s="168"/>
      <c r="BT43" s="167"/>
      <c r="BU43" s="166"/>
    </row>
    <row r="44" spans="2:73" ht="10.5" customHeight="1" thickTop="1" thickBot="1" x14ac:dyDescent="0.25">
      <c r="B44" s="166">
        <v>20</v>
      </c>
      <c r="D44" s="169" t="s">
        <v>386</v>
      </c>
      <c r="E44" s="167" t="s">
        <v>133</v>
      </c>
      <c r="F44" s="168" t="s">
        <v>145</v>
      </c>
      <c r="G44" s="167" t="s">
        <v>131</v>
      </c>
      <c r="H44" s="173"/>
      <c r="I44" s="173"/>
      <c r="J44" s="170"/>
      <c r="K44" s="170"/>
      <c r="L44" s="170"/>
      <c r="M44" s="185"/>
      <c r="O44" s="225"/>
      <c r="P44" s="227"/>
      <c r="Q44" s="194"/>
      <c r="R44" s="189"/>
      <c r="T44" s="193"/>
      <c r="U44" s="188"/>
      <c r="V44" s="226"/>
      <c r="W44" s="225"/>
      <c r="X44" s="164"/>
      <c r="Y44" s="170"/>
      <c r="Z44" s="170"/>
      <c r="AA44" s="170"/>
      <c r="AB44" s="170"/>
      <c r="AC44" s="173"/>
      <c r="AD44" s="173"/>
      <c r="AF44" s="169" t="s">
        <v>561</v>
      </c>
      <c r="AG44" s="167" t="s">
        <v>133</v>
      </c>
      <c r="AH44" s="168" t="s">
        <v>135</v>
      </c>
      <c r="AI44" s="167" t="s">
        <v>131</v>
      </c>
      <c r="AJ44" s="166">
        <v>57</v>
      </c>
      <c r="AM44" s="166">
        <v>95</v>
      </c>
      <c r="AO44" s="169" t="s">
        <v>560</v>
      </c>
      <c r="AP44" s="167" t="s">
        <v>133</v>
      </c>
      <c r="AQ44" s="168" t="s">
        <v>139</v>
      </c>
      <c r="AR44" s="167" t="s">
        <v>131</v>
      </c>
      <c r="AS44" s="173"/>
      <c r="AT44" s="173"/>
      <c r="AU44" s="170"/>
      <c r="AV44" s="170"/>
      <c r="AW44" s="170"/>
      <c r="AX44" s="185"/>
      <c r="AZ44" s="225"/>
      <c r="BA44" s="227"/>
      <c r="BB44" s="194">
        <v>9</v>
      </c>
      <c r="BC44" s="189"/>
      <c r="BE44" s="193">
        <v>11</v>
      </c>
      <c r="BF44" s="188"/>
      <c r="BG44" s="226"/>
      <c r="BH44" s="225"/>
      <c r="BI44" s="164"/>
      <c r="BJ44" s="170"/>
      <c r="BK44" s="170"/>
      <c r="BL44" s="178"/>
      <c r="BM44" s="185"/>
      <c r="BN44" s="176"/>
      <c r="BO44" s="173"/>
      <c r="BQ44" s="169" t="s">
        <v>559</v>
      </c>
      <c r="BR44" s="167" t="s">
        <v>133</v>
      </c>
      <c r="BS44" s="168" t="s">
        <v>143</v>
      </c>
      <c r="BT44" s="167" t="s">
        <v>131</v>
      </c>
      <c r="BU44" s="166">
        <v>132</v>
      </c>
    </row>
    <row r="45" spans="2:73" ht="10.5" customHeight="1" thickTop="1" thickBot="1" x14ac:dyDescent="0.25">
      <c r="B45" s="166"/>
      <c r="D45" s="169"/>
      <c r="E45" s="167"/>
      <c r="F45" s="168"/>
      <c r="G45" s="167"/>
      <c r="H45" s="170"/>
      <c r="I45" s="170"/>
      <c r="J45" s="204"/>
      <c r="K45" s="170"/>
      <c r="L45" s="170"/>
      <c r="M45" s="185"/>
      <c r="Q45" s="190"/>
      <c r="R45" s="189"/>
      <c r="S45" s="183"/>
      <c r="T45" s="189"/>
      <c r="U45" s="188"/>
      <c r="X45" s="164"/>
      <c r="Y45" s="170"/>
      <c r="Z45" s="170"/>
      <c r="AA45" s="170"/>
      <c r="AB45" s="203"/>
      <c r="AC45" s="170"/>
      <c r="AD45" s="170"/>
      <c r="AF45" s="169"/>
      <c r="AG45" s="167"/>
      <c r="AH45" s="168"/>
      <c r="AI45" s="167"/>
      <c r="AJ45" s="166"/>
      <c r="AM45" s="166"/>
      <c r="AO45" s="169"/>
      <c r="AP45" s="167"/>
      <c r="AQ45" s="168"/>
      <c r="AR45" s="167"/>
      <c r="AS45" s="170"/>
      <c r="AT45" s="170"/>
      <c r="AU45" s="204"/>
      <c r="AV45" s="170"/>
      <c r="AW45" s="170"/>
      <c r="AX45" s="185"/>
      <c r="BB45" s="190"/>
      <c r="BC45" s="189"/>
      <c r="BD45" s="183"/>
      <c r="BE45" s="189"/>
      <c r="BF45" s="188"/>
      <c r="BI45" s="164"/>
      <c r="BJ45" s="170"/>
      <c r="BK45" s="170"/>
      <c r="BL45" s="178"/>
      <c r="BM45" s="185"/>
      <c r="BN45" s="210"/>
      <c r="BO45" s="170"/>
      <c r="BQ45" s="169"/>
      <c r="BR45" s="167"/>
      <c r="BS45" s="168"/>
      <c r="BT45" s="167"/>
      <c r="BU45" s="166"/>
    </row>
    <row r="46" spans="2:73" ht="10.5" customHeight="1" thickTop="1" thickBot="1" x14ac:dyDescent="0.25">
      <c r="B46" s="166">
        <v>21</v>
      </c>
      <c r="D46" s="169" t="s">
        <v>558</v>
      </c>
      <c r="E46" s="167" t="s">
        <v>133</v>
      </c>
      <c r="F46" s="168" t="s">
        <v>246</v>
      </c>
      <c r="G46" s="167" t="s">
        <v>131</v>
      </c>
      <c r="H46" s="173"/>
      <c r="I46" s="185"/>
      <c r="J46" s="176"/>
      <c r="K46" s="179"/>
      <c r="L46" s="170"/>
      <c r="M46" s="185"/>
      <c r="Q46" s="194"/>
      <c r="R46" s="189"/>
      <c r="T46" s="193"/>
      <c r="U46" s="188"/>
      <c r="X46" s="164"/>
      <c r="Y46" s="170"/>
      <c r="Z46" s="170"/>
      <c r="AA46" s="178"/>
      <c r="AB46" s="185"/>
      <c r="AC46" s="176"/>
      <c r="AD46" s="173"/>
      <c r="AF46" s="169" t="s">
        <v>557</v>
      </c>
      <c r="AG46" s="167" t="s">
        <v>133</v>
      </c>
      <c r="AH46" s="168" t="s">
        <v>139</v>
      </c>
      <c r="AI46" s="167" t="s">
        <v>131</v>
      </c>
      <c r="AJ46" s="166">
        <v>58</v>
      </c>
      <c r="AM46" s="166">
        <v>96</v>
      </c>
      <c r="AO46" s="169" t="s">
        <v>556</v>
      </c>
      <c r="AP46" s="167" t="s">
        <v>133</v>
      </c>
      <c r="AQ46" s="168" t="s">
        <v>258</v>
      </c>
      <c r="AR46" s="167" t="s">
        <v>131</v>
      </c>
      <c r="AS46" s="173"/>
      <c r="AT46" s="185"/>
      <c r="AU46" s="176"/>
      <c r="AV46" s="179"/>
      <c r="AW46" s="170"/>
      <c r="AX46" s="185"/>
      <c r="BB46" s="194">
        <v>8</v>
      </c>
      <c r="BC46" s="189"/>
      <c r="BE46" s="193">
        <v>11</v>
      </c>
      <c r="BF46" s="188"/>
      <c r="BI46" s="164"/>
      <c r="BJ46" s="170"/>
      <c r="BK46" s="170"/>
      <c r="BL46" s="203"/>
      <c r="BM46" s="170"/>
      <c r="BN46" s="185"/>
      <c r="BO46" s="202"/>
      <c r="BQ46" s="169" t="s">
        <v>517</v>
      </c>
      <c r="BR46" s="167" t="s">
        <v>133</v>
      </c>
      <c r="BS46" s="168" t="s">
        <v>254</v>
      </c>
      <c r="BT46" s="167" t="s">
        <v>131</v>
      </c>
      <c r="BU46" s="166">
        <v>133</v>
      </c>
    </row>
    <row r="47" spans="2:73" ht="10.5" customHeight="1" thickTop="1" thickBot="1" x14ac:dyDescent="0.25">
      <c r="B47" s="166"/>
      <c r="D47" s="169"/>
      <c r="E47" s="167"/>
      <c r="F47" s="168"/>
      <c r="G47" s="167"/>
      <c r="H47" s="170"/>
      <c r="I47" s="208"/>
      <c r="J47" s="176"/>
      <c r="K47" s="179"/>
      <c r="L47" s="170"/>
      <c r="M47" s="185"/>
      <c r="Q47" s="190"/>
      <c r="R47" s="189"/>
      <c r="S47" s="183"/>
      <c r="T47" s="189"/>
      <c r="U47" s="188"/>
      <c r="X47" s="164"/>
      <c r="Y47" s="170"/>
      <c r="Z47" s="170"/>
      <c r="AA47" s="178"/>
      <c r="AB47" s="185"/>
      <c r="AC47" s="210"/>
      <c r="AD47" s="170"/>
      <c r="AF47" s="169"/>
      <c r="AG47" s="167"/>
      <c r="AH47" s="168"/>
      <c r="AI47" s="167"/>
      <c r="AJ47" s="166"/>
      <c r="AM47" s="166"/>
      <c r="AO47" s="169"/>
      <c r="AP47" s="167"/>
      <c r="AQ47" s="168"/>
      <c r="AR47" s="167"/>
      <c r="AS47" s="170"/>
      <c r="AT47" s="208"/>
      <c r="AU47" s="176"/>
      <c r="AV47" s="179"/>
      <c r="AW47" s="170"/>
      <c r="AX47" s="185"/>
      <c r="BB47" s="190"/>
      <c r="BC47" s="189"/>
      <c r="BD47" s="183"/>
      <c r="BE47" s="189"/>
      <c r="BF47" s="188"/>
      <c r="BI47" s="164"/>
      <c r="BJ47" s="170"/>
      <c r="BK47" s="178"/>
      <c r="BL47" s="185"/>
      <c r="BM47" s="176"/>
      <c r="BN47" s="170"/>
      <c r="BO47" s="182"/>
      <c r="BQ47" s="169"/>
      <c r="BR47" s="167"/>
      <c r="BS47" s="168"/>
      <c r="BT47" s="167"/>
      <c r="BU47" s="166"/>
    </row>
    <row r="48" spans="2:73" ht="10.5" customHeight="1" thickTop="1" thickBot="1" x14ac:dyDescent="0.25">
      <c r="B48" s="166">
        <v>22</v>
      </c>
      <c r="D48" s="169" t="s">
        <v>555</v>
      </c>
      <c r="E48" s="167" t="s">
        <v>133</v>
      </c>
      <c r="F48" s="168" t="s">
        <v>141</v>
      </c>
      <c r="G48" s="167" t="s">
        <v>131</v>
      </c>
      <c r="H48" s="205"/>
      <c r="I48" s="170"/>
      <c r="J48" s="170"/>
      <c r="K48" s="204"/>
      <c r="L48" s="170"/>
      <c r="M48" s="185"/>
      <c r="Q48" s="183"/>
      <c r="U48" s="183"/>
      <c r="X48" s="164"/>
      <c r="Y48" s="170"/>
      <c r="Z48" s="170"/>
      <c r="AA48" s="203"/>
      <c r="AB48" s="170"/>
      <c r="AC48" s="185"/>
      <c r="AD48" s="202"/>
      <c r="AF48" s="169" t="s">
        <v>554</v>
      </c>
      <c r="AG48" s="167" t="s">
        <v>133</v>
      </c>
      <c r="AH48" s="168" t="s">
        <v>172</v>
      </c>
      <c r="AI48" s="167" t="s">
        <v>131</v>
      </c>
      <c r="AJ48" s="166">
        <v>59</v>
      </c>
      <c r="AM48" s="166">
        <v>97</v>
      </c>
      <c r="AO48" s="169" t="s">
        <v>553</v>
      </c>
      <c r="AP48" s="167" t="s">
        <v>133</v>
      </c>
      <c r="AQ48" s="168" t="s">
        <v>212</v>
      </c>
      <c r="AR48" s="167" t="s">
        <v>131</v>
      </c>
      <c r="AS48" s="205"/>
      <c r="AT48" s="170"/>
      <c r="AU48" s="170"/>
      <c r="AV48" s="204"/>
      <c r="AW48" s="170"/>
      <c r="AX48" s="185"/>
      <c r="BB48" s="183"/>
      <c r="BF48" s="183"/>
      <c r="BI48" s="164"/>
      <c r="BJ48" s="170"/>
      <c r="BK48" s="178"/>
      <c r="BL48" s="185"/>
      <c r="BM48" s="176"/>
      <c r="BN48" s="195"/>
      <c r="BO48" s="195"/>
      <c r="BQ48" s="169" t="s">
        <v>552</v>
      </c>
      <c r="BR48" s="167" t="s">
        <v>133</v>
      </c>
      <c r="BS48" s="168" t="s">
        <v>227</v>
      </c>
      <c r="BT48" s="167" t="s">
        <v>131</v>
      </c>
      <c r="BU48" s="166">
        <v>134</v>
      </c>
    </row>
    <row r="49" spans="2:73" ht="10.5" customHeight="1" thickTop="1" thickBot="1" x14ac:dyDescent="0.25">
      <c r="B49" s="166"/>
      <c r="D49" s="169"/>
      <c r="E49" s="167"/>
      <c r="F49" s="168"/>
      <c r="G49" s="167"/>
      <c r="H49" s="170"/>
      <c r="I49" s="170"/>
      <c r="J49" s="185"/>
      <c r="K49" s="176"/>
      <c r="L49" s="179"/>
      <c r="M49" s="185"/>
      <c r="S49" s="164"/>
      <c r="X49" s="164"/>
      <c r="Y49" s="170"/>
      <c r="Z49" s="178"/>
      <c r="AA49" s="185"/>
      <c r="AB49" s="176"/>
      <c r="AC49" s="170"/>
      <c r="AD49" s="182"/>
      <c r="AF49" s="169"/>
      <c r="AG49" s="167"/>
      <c r="AH49" s="168"/>
      <c r="AI49" s="167"/>
      <c r="AJ49" s="166"/>
      <c r="AM49" s="166"/>
      <c r="AO49" s="169"/>
      <c r="AP49" s="167"/>
      <c r="AQ49" s="168"/>
      <c r="AR49" s="167"/>
      <c r="AS49" s="170"/>
      <c r="AT49" s="170"/>
      <c r="AU49" s="185"/>
      <c r="AV49" s="201"/>
      <c r="AW49" s="170"/>
      <c r="AX49" s="185"/>
      <c r="BD49" s="207"/>
      <c r="BI49" s="164"/>
      <c r="BJ49" s="170"/>
      <c r="BK49" s="178"/>
      <c r="BL49" s="185"/>
      <c r="BM49" s="197"/>
      <c r="BN49" s="192"/>
      <c r="BO49" s="182"/>
      <c r="BQ49" s="169"/>
      <c r="BR49" s="167"/>
      <c r="BS49" s="168"/>
      <c r="BT49" s="167"/>
      <c r="BU49" s="166"/>
    </row>
    <row r="50" spans="2:73" ht="10.5" customHeight="1" thickTop="1" thickBot="1" x14ac:dyDescent="0.25">
      <c r="B50" s="166">
        <v>23</v>
      </c>
      <c r="D50" s="169" t="s">
        <v>551</v>
      </c>
      <c r="E50" s="167" t="s">
        <v>133</v>
      </c>
      <c r="F50" s="168" t="s">
        <v>191</v>
      </c>
      <c r="G50" s="167" t="s">
        <v>131</v>
      </c>
      <c r="H50" s="173"/>
      <c r="I50" s="173"/>
      <c r="J50" s="185"/>
      <c r="K50" s="176"/>
      <c r="L50" s="179"/>
      <c r="M50" s="185"/>
      <c r="S50" s="164"/>
      <c r="X50" s="164"/>
      <c r="Y50" s="170"/>
      <c r="Z50" s="178"/>
      <c r="AA50" s="185"/>
      <c r="AB50" s="176"/>
      <c r="AC50" s="195"/>
      <c r="AD50" s="195"/>
      <c r="AF50" s="169" t="s">
        <v>550</v>
      </c>
      <c r="AG50" s="167" t="s">
        <v>133</v>
      </c>
      <c r="AH50" s="168" t="s">
        <v>166</v>
      </c>
      <c r="AI50" s="167" t="s">
        <v>131</v>
      </c>
      <c r="AJ50" s="166">
        <v>60</v>
      </c>
      <c r="AM50" s="166">
        <v>98</v>
      </c>
      <c r="AO50" s="169" t="s">
        <v>399</v>
      </c>
      <c r="AP50" s="167" t="s">
        <v>133</v>
      </c>
      <c r="AQ50" s="168" t="s">
        <v>206</v>
      </c>
      <c r="AR50" s="167" t="s">
        <v>131</v>
      </c>
      <c r="AS50" s="170"/>
      <c r="AT50" s="170"/>
      <c r="AU50" s="185"/>
      <c r="AV50" s="201"/>
      <c r="AW50" s="170"/>
      <c r="AX50" s="185"/>
      <c r="BD50" s="207"/>
      <c r="BI50" s="164"/>
      <c r="BJ50" s="170"/>
      <c r="BK50" s="178"/>
      <c r="BL50" s="170"/>
      <c r="BM50" s="174"/>
      <c r="BN50" s="173"/>
      <c r="BO50" s="173"/>
      <c r="BQ50" s="169" t="s">
        <v>549</v>
      </c>
      <c r="BR50" s="167" t="s">
        <v>133</v>
      </c>
      <c r="BS50" s="168" t="s">
        <v>191</v>
      </c>
      <c r="BT50" s="167" t="s">
        <v>131</v>
      </c>
      <c r="BU50" s="166">
        <v>135</v>
      </c>
    </row>
    <row r="51" spans="2:73" ht="10.5" customHeight="1" thickTop="1" thickBot="1" x14ac:dyDescent="0.25">
      <c r="B51" s="166"/>
      <c r="D51" s="169"/>
      <c r="E51" s="167"/>
      <c r="F51" s="168"/>
      <c r="G51" s="167"/>
      <c r="H51" s="170"/>
      <c r="I51" s="170"/>
      <c r="J51" s="208"/>
      <c r="K51" s="176"/>
      <c r="L51" s="179"/>
      <c r="M51" s="185"/>
      <c r="S51" s="164"/>
      <c r="X51" s="164"/>
      <c r="Y51" s="170"/>
      <c r="Z51" s="178"/>
      <c r="AA51" s="185"/>
      <c r="AB51" s="197"/>
      <c r="AC51" s="192"/>
      <c r="AD51" s="182"/>
      <c r="AF51" s="169"/>
      <c r="AG51" s="167"/>
      <c r="AH51" s="168"/>
      <c r="AI51" s="167"/>
      <c r="AJ51" s="166"/>
      <c r="AM51" s="166"/>
      <c r="AO51" s="169"/>
      <c r="AP51" s="167"/>
      <c r="AQ51" s="168"/>
      <c r="AR51" s="167"/>
      <c r="AS51" s="182"/>
      <c r="AT51" s="181"/>
      <c r="AU51" s="197"/>
      <c r="AV51" s="201"/>
      <c r="AW51" s="170"/>
      <c r="AX51" s="185"/>
      <c r="BD51" s="207"/>
      <c r="BI51" s="164"/>
      <c r="BJ51" s="170"/>
      <c r="BK51" s="203"/>
      <c r="BL51" s="170"/>
      <c r="BM51" s="170"/>
      <c r="BN51" s="170"/>
      <c r="BO51" s="170"/>
      <c r="BQ51" s="169"/>
      <c r="BR51" s="167"/>
      <c r="BS51" s="168"/>
      <c r="BT51" s="167"/>
      <c r="BU51" s="166"/>
    </row>
    <row r="52" spans="2:73" ht="10.5" customHeight="1" thickTop="1" thickBot="1" x14ac:dyDescent="0.25">
      <c r="B52" s="166">
        <v>24</v>
      </c>
      <c r="D52" s="169" t="s">
        <v>548</v>
      </c>
      <c r="E52" s="167" t="s">
        <v>133</v>
      </c>
      <c r="F52" s="168" t="s">
        <v>290</v>
      </c>
      <c r="G52" s="167" t="s">
        <v>131</v>
      </c>
      <c r="H52" s="195"/>
      <c r="I52" s="205"/>
      <c r="J52" s="170"/>
      <c r="K52" s="170"/>
      <c r="L52" s="179"/>
      <c r="M52" s="185"/>
      <c r="S52" s="164"/>
      <c r="X52" s="164"/>
      <c r="Y52" s="170"/>
      <c r="Z52" s="178"/>
      <c r="AA52" s="170"/>
      <c r="AB52" s="174"/>
      <c r="AC52" s="173"/>
      <c r="AD52" s="173"/>
      <c r="AF52" s="169" t="s">
        <v>547</v>
      </c>
      <c r="AG52" s="167" t="s">
        <v>133</v>
      </c>
      <c r="AH52" s="168" t="s">
        <v>145</v>
      </c>
      <c r="AI52" s="167" t="s">
        <v>131</v>
      </c>
      <c r="AJ52" s="166">
        <v>61</v>
      </c>
      <c r="AM52" s="166">
        <v>99</v>
      </c>
      <c r="AO52" s="169" t="s">
        <v>546</v>
      </c>
      <c r="AP52" s="167" t="s">
        <v>133</v>
      </c>
      <c r="AQ52" s="168" t="s">
        <v>151</v>
      </c>
      <c r="AR52" s="167" t="s">
        <v>131</v>
      </c>
      <c r="AS52" s="173"/>
      <c r="AT52" s="173"/>
      <c r="AU52" s="175"/>
      <c r="AV52" s="185"/>
      <c r="AW52" s="170"/>
      <c r="AX52" s="185"/>
      <c r="BD52" s="207"/>
      <c r="BI52" s="164"/>
      <c r="BJ52" s="185"/>
      <c r="BK52" s="201"/>
      <c r="BL52" s="176"/>
      <c r="BM52" s="170"/>
      <c r="BN52" s="173"/>
      <c r="BO52" s="173"/>
      <c r="BQ52" s="169" t="s">
        <v>545</v>
      </c>
      <c r="BR52" s="167" t="s">
        <v>133</v>
      </c>
      <c r="BS52" s="168" t="s">
        <v>166</v>
      </c>
      <c r="BT52" s="167" t="s">
        <v>131</v>
      </c>
      <c r="BU52" s="166">
        <v>136</v>
      </c>
    </row>
    <row r="53" spans="2:73" ht="10.5" customHeight="1" thickTop="1" thickBot="1" x14ac:dyDescent="0.25">
      <c r="B53" s="166"/>
      <c r="D53" s="169"/>
      <c r="E53" s="167"/>
      <c r="F53" s="168"/>
      <c r="G53" s="167"/>
      <c r="H53" s="170"/>
      <c r="I53" s="170"/>
      <c r="J53" s="170"/>
      <c r="K53" s="170"/>
      <c r="L53" s="204"/>
      <c r="M53" s="185"/>
      <c r="S53" s="164"/>
      <c r="X53" s="164"/>
      <c r="Y53" s="170"/>
      <c r="Z53" s="203"/>
      <c r="AA53" s="170"/>
      <c r="AB53" s="170"/>
      <c r="AC53" s="170"/>
      <c r="AD53" s="170"/>
      <c r="AF53" s="169"/>
      <c r="AG53" s="167"/>
      <c r="AH53" s="168"/>
      <c r="AI53" s="167"/>
      <c r="AJ53" s="166"/>
      <c r="AM53" s="166"/>
      <c r="AO53" s="169"/>
      <c r="AP53" s="167"/>
      <c r="AQ53" s="168"/>
      <c r="AR53" s="167"/>
      <c r="AS53" s="170"/>
      <c r="AT53" s="170"/>
      <c r="AU53" s="170"/>
      <c r="AV53" s="185"/>
      <c r="AW53" s="180"/>
      <c r="AX53" s="185"/>
      <c r="BD53" s="207"/>
      <c r="BI53" s="164"/>
      <c r="BJ53" s="185"/>
      <c r="BK53" s="201"/>
      <c r="BL53" s="176"/>
      <c r="BM53" s="203"/>
      <c r="BN53" s="170"/>
      <c r="BO53" s="170"/>
      <c r="BQ53" s="169"/>
      <c r="BR53" s="167"/>
      <c r="BS53" s="168"/>
      <c r="BT53" s="167"/>
      <c r="BU53" s="166"/>
    </row>
    <row r="54" spans="2:73" ht="10.5" customHeight="1" thickTop="1" thickBot="1" x14ac:dyDescent="0.25">
      <c r="B54" s="166">
        <v>25</v>
      </c>
      <c r="D54" s="169" t="s">
        <v>544</v>
      </c>
      <c r="E54" s="167" t="s">
        <v>133</v>
      </c>
      <c r="F54" s="168" t="s">
        <v>155</v>
      </c>
      <c r="G54" s="167" t="s">
        <v>131</v>
      </c>
      <c r="H54" s="173"/>
      <c r="I54" s="173"/>
      <c r="J54" s="170"/>
      <c r="K54" s="185"/>
      <c r="L54" s="201"/>
      <c r="M54" s="201"/>
      <c r="S54" s="164"/>
      <c r="X54" s="164"/>
      <c r="Y54" s="185"/>
      <c r="Z54" s="201"/>
      <c r="AA54" s="176"/>
      <c r="AB54" s="170"/>
      <c r="AC54" s="195"/>
      <c r="AD54" s="195"/>
      <c r="AF54" s="169" t="s">
        <v>543</v>
      </c>
      <c r="AG54" s="167" t="s">
        <v>133</v>
      </c>
      <c r="AH54" s="168" t="s">
        <v>149</v>
      </c>
      <c r="AI54" s="167" t="s">
        <v>131</v>
      </c>
      <c r="AJ54" s="166">
        <v>62</v>
      </c>
      <c r="AM54" s="166">
        <v>100</v>
      </c>
      <c r="AO54" s="169" t="s">
        <v>462</v>
      </c>
      <c r="AP54" s="167" t="s">
        <v>133</v>
      </c>
      <c r="AQ54" s="168" t="s">
        <v>145</v>
      </c>
      <c r="AR54" s="167" t="s">
        <v>131</v>
      </c>
      <c r="AS54" s="173"/>
      <c r="AT54" s="173"/>
      <c r="AU54" s="170"/>
      <c r="AV54" s="170"/>
      <c r="AW54" s="196"/>
      <c r="AX54" s="201"/>
      <c r="BD54" s="207"/>
      <c r="BI54" s="164"/>
      <c r="BJ54" s="185"/>
      <c r="BK54" s="201"/>
      <c r="BL54" s="201"/>
      <c r="BM54" s="201"/>
      <c r="BN54" s="202"/>
      <c r="BO54" s="195"/>
      <c r="BQ54" s="169" t="s">
        <v>542</v>
      </c>
      <c r="BR54" s="167" t="s">
        <v>133</v>
      </c>
      <c r="BS54" s="168" t="s">
        <v>172</v>
      </c>
      <c r="BT54" s="167" t="s">
        <v>131</v>
      </c>
      <c r="BU54" s="166">
        <v>137</v>
      </c>
    </row>
    <row r="55" spans="2:73" ht="10.5" customHeight="1" thickTop="1" thickBot="1" x14ac:dyDescent="0.25">
      <c r="B55" s="166"/>
      <c r="D55" s="169"/>
      <c r="E55" s="167"/>
      <c r="F55" s="168"/>
      <c r="G55" s="167"/>
      <c r="H55" s="170"/>
      <c r="I55" s="170"/>
      <c r="J55" s="204"/>
      <c r="K55" s="185"/>
      <c r="L55" s="201"/>
      <c r="M55" s="201"/>
      <c r="S55" s="164"/>
      <c r="X55" s="164"/>
      <c r="Y55" s="185"/>
      <c r="Z55" s="201"/>
      <c r="AA55" s="176"/>
      <c r="AB55" s="177"/>
      <c r="AC55" s="192"/>
      <c r="AD55" s="182"/>
      <c r="AF55" s="169"/>
      <c r="AG55" s="167"/>
      <c r="AH55" s="168"/>
      <c r="AI55" s="167"/>
      <c r="AJ55" s="166"/>
      <c r="AM55" s="166"/>
      <c r="AO55" s="169"/>
      <c r="AP55" s="167"/>
      <c r="AQ55" s="168"/>
      <c r="AR55" s="167"/>
      <c r="AS55" s="170"/>
      <c r="AT55" s="170"/>
      <c r="AU55" s="204"/>
      <c r="AV55" s="170"/>
      <c r="AW55" s="209"/>
      <c r="AX55" s="201"/>
      <c r="BD55" s="207"/>
      <c r="BI55" s="164"/>
      <c r="BJ55" s="185"/>
      <c r="BK55" s="201"/>
      <c r="BL55" s="201"/>
      <c r="BM55" s="176"/>
      <c r="BN55" s="182"/>
      <c r="BO55" s="182"/>
      <c r="BQ55" s="169"/>
      <c r="BR55" s="167"/>
      <c r="BS55" s="168"/>
      <c r="BT55" s="167"/>
      <c r="BU55" s="166"/>
    </row>
    <row r="56" spans="2:73" ht="10.5" customHeight="1" thickTop="1" thickBot="1" x14ac:dyDescent="0.25">
      <c r="B56" s="166">
        <v>26</v>
      </c>
      <c r="D56" s="169" t="s">
        <v>390</v>
      </c>
      <c r="E56" s="167" t="s">
        <v>133</v>
      </c>
      <c r="F56" s="168" t="s">
        <v>174</v>
      </c>
      <c r="G56" s="167" t="s">
        <v>131</v>
      </c>
      <c r="H56" s="195"/>
      <c r="I56" s="205"/>
      <c r="J56" s="201"/>
      <c r="K56" s="201"/>
      <c r="L56" s="201"/>
      <c r="M56" s="201"/>
      <c r="S56" s="164"/>
      <c r="X56" s="164"/>
      <c r="Y56" s="185"/>
      <c r="Z56" s="201"/>
      <c r="AA56" s="211"/>
      <c r="AB56" s="174"/>
      <c r="AC56" s="173"/>
      <c r="AD56" s="173"/>
      <c r="AF56" s="169" t="s">
        <v>541</v>
      </c>
      <c r="AG56" s="167" t="s">
        <v>133</v>
      </c>
      <c r="AH56" s="168" t="s">
        <v>155</v>
      </c>
      <c r="AI56" s="167" t="s">
        <v>131</v>
      </c>
      <c r="AJ56" s="166">
        <v>63</v>
      </c>
      <c r="AM56" s="166">
        <v>101</v>
      </c>
      <c r="AO56" s="169" t="s">
        <v>540</v>
      </c>
      <c r="AP56" s="167" t="s">
        <v>133</v>
      </c>
      <c r="AQ56" s="168" t="s">
        <v>197</v>
      </c>
      <c r="AR56" s="167" t="s">
        <v>131</v>
      </c>
      <c r="AS56" s="195"/>
      <c r="AT56" s="205"/>
      <c r="AU56" s="176"/>
      <c r="AV56" s="179"/>
      <c r="AW56" s="209"/>
      <c r="AX56" s="201"/>
      <c r="BD56" s="207"/>
      <c r="BI56" s="164"/>
      <c r="BJ56" s="185"/>
      <c r="BK56" s="201"/>
      <c r="BL56" s="197"/>
      <c r="BM56" s="176"/>
      <c r="BN56" s="170"/>
      <c r="BO56" s="173"/>
      <c r="BQ56" s="169" t="s">
        <v>539</v>
      </c>
      <c r="BR56" s="167" t="s">
        <v>133</v>
      </c>
      <c r="BS56" s="168" t="s">
        <v>141</v>
      </c>
      <c r="BT56" s="167" t="s">
        <v>131</v>
      </c>
      <c r="BU56" s="166">
        <v>138</v>
      </c>
    </row>
    <row r="57" spans="2:73" ht="10.5" customHeight="1" thickTop="1" thickBot="1" x14ac:dyDescent="0.25">
      <c r="B57" s="166"/>
      <c r="D57" s="169"/>
      <c r="E57" s="167"/>
      <c r="F57" s="168"/>
      <c r="G57" s="167"/>
      <c r="H57" s="170"/>
      <c r="I57" s="170"/>
      <c r="J57" s="185"/>
      <c r="K57" s="197"/>
      <c r="L57" s="201"/>
      <c r="M57" s="201"/>
      <c r="S57" s="164"/>
      <c r="X57" s="164"/>
      <c r="Y57" s="185"/>
      <c r="Z57" s="201"/>
      <c r="AA57" s="211"/>
      <c r="AB57" s="170"/>
      <c r="AC57" s="170"/>
      <c r="AD57" s="170"/>
      <c r="AF57" s="169"/>
      <c r="AG57" s="167"/>
      <c r="AH57" s="168"/>
      <c r="AI57" s="167"/>
      <c r="AJ57" s="166"/>
      <c r="AM57" s="166"/>
      <c r="AO57" s="169"/>
      <c r="AP57" s="167"/>
      <c r="AQ57" s="168"/>
      <c r="AR57" s="167"/>
      <c r="AS57" s="170"/>
      <c r="AT57" s="170"/>
      <c r="AU57" s="170"/>
      <c r="AV57" s="204"/>
      <c r="AW57" s="209"/>
      <c r="AX57" s="201"/>
      <c r="BD57" s="207"/>
      <c r="BI57" s="164"/>
      <c r="BJ57" s="185"/>
      <c r="BK57" s="176"/>
      <c r="BL57" s="174"/>
      <c r="BM57" s="170"/>
      <c r="BN57" s="203"/>
      <c r="BO57" s="170"/>
      <c r="BQ57" s="169"/>
      <c r="BR57" s="167"/>
      <c r="BS57" s="168"/>
      <c r="BT57" s="167"/>
      <c r="BU57" s="166"/>
    </row>
    <row r="58" spans="2:73" ht="10.5" customHeight="1" thickTop="1" thickBot="1" x14ac:dyDescent="0.25">
      <c r="B58" s="166">
        <v>27</v>
      </c>
      <c r="D58" s="169" t="s">
        <v>496</v>
      </c>
      <c r="E58" s="167" t="s">
        <v>133</v>
      </c>
      <c r="F58" s="168" t="s">
        <v>166</v>
      </c>
      <c r="G58" s="167" t="s">
        <v>131</v>
      </c>
      <c r="H58" s="170"/>
      <c r="I58" s="170"/>
      <c r="J58" s="170"/>
      <c r="K58" s="175"/>
      <c r="L58" s="185"/>
      <c r="M58" s="201"/>
      <c r="S58" s="164"/>
      <c r="X58" s="164"/>
      <c r="Y58" s="185"/>
      <c r="Z58" s="201"/>
      <c r="AA58" s="210"/>
      <c r="AB58" s="170"/>
      <c r="AC58" s="170"/>
      <c r="AD58" s="195"/>
      <c r="AF58" s="169" t="s">
        <v>379</v>
      </c>
      <c r="AG58" s="167" t="s">
        <v>133</v>
      </c>
      <c r="AH58" s="168" t="s">
        <v>274</v>
      </c>
      <c r="AI58" s="167" t="s">
        <v>131</v>
      </c>
      <c r="AJ58" s="166">
        <v>64</v>
      </c>
      <c r="AM58" s="166">
        <v>102</v>
      </c>
      <c r="AO58" s="169" t="s">
        <v>538</v>
      </c>
      <c r="AP58" s="167" t="s">
        <v>133</v>
      </c>
      <c r="AQ58" s="168" t="s">
        <v>186</v>
      </c>
      <c r="AR58" s="167" t="s">
        <v>131</v>
      </c>
      <c r="AS58" s="170"/>
      <c r="AT58" s="170"/>
      <c r="AU58" s="185"/>
      <c r="AV58" s="170"/>
      <c r="AW58" s="185"/>
      <c r="AX58" s="201"/>
      <c r="BD58" s="207"/>
      <c r="BI58" s="164"/>
      <c r="BJ58" s="185"/>
      <c r="BK58" s="176"/>
      <c r="BL58" s="178"/>
      <c r="BM58" s="185"/>
      <c r="BN58" s="201"/>
      <c r="BO58" s="202"/>
      <c r="BQ58" s="169" t="s">
        <v>517</v>
      </c>
      <c r="BR58" s="167" t="s">
        <v>133</v>
      </c>
      <c r="BS58" s="168" t="s">
        <v>149</v>
      </c>
      <c r="BT58" s="167" t="s">
        <v>131</v>
      </c>
      <c r="BU58" s="166">
        <v>139</v>
      </c>
    </row>
    <row r="59" spans="2:73" ht="10.5" customHeight="1" thickTop="1" thickBot="1" x14ac:dyDescent="0.25">
      <c r="B59" s="166"/>
      <c r="D59" s="169"/>
      <c r="E59" s="167"/>
      <c r="F59" s="168"/>
      <c r="G59" s="167"/>
      <c r="H59" s="182"/>
      <c r="I59" s="181"/>
      <c r="J59" s="180"/>
      <c r="K59" s="179"/>
      <c r="L59" s="185"/>
      <c r="M59" s="201"/>
      <c r="S59" s="164"/>
      <c r="X59" s="164"/>
      <c r="Y59" s="185"/>
      <c r="Z59" s="176"/>
      <c r="AA59" s="185"/>
      <c r="AB59" s="176"/>
      <c r="AC59" s="177"/>
      <c r="AD59" s="192"/>
      <c r="AF59" s="169"/>
      <c r="AG59" s="167"/>
      <c r="AH59" s="168"/>
      <c r="AI59" s="167"/>
      <c r="AJ59" s="166"/>
      <c r="AM59" s="166"/>
      <c r="AO59" s="169"/>
      <c r="AP59" s="167"/>
      <c r="AQ59" s="168"/>
      <c r="AR59" s="167"/>
      <c r="AS59" s="182"/>
      <c r="AT59" s="181"/>
      <c r="AU59" s="197"/>
      <c r="AV59" s="170"/>
      <c r="AW59" s="185"/>
      <c r="AX59" s="201"/>
      <c r="BD59" s="207"/>
      <c r="BI59" s="164"/>
      <c r="BJ59" s="185"/>
      <c r="BK59" s="176"/>
      <c r="BL59" s="178"/>
      <c r="BM59" s="177"/>
      <c r="BN59" s="176"/>
      <c r="BO59" s="182"/>
      <c r="BQ59" s="169"/>
      <c r="BR59" s="167"/>
      <c r="BS59" s="168"/>
      <c r="BT59" s="167"/>
      <c r="BU59" s="166"/>
    </row>
    <row r="60" spans="2:73" ht="10.5" customHeight="1" thickTop="1" thickBot="1" x14ac:dyDescent="0.25">
      <c r="B60" s="166">
        <v>28</v>
      </c>
      <c r="D60" s="169" t="s">
        <v>537</v>
      </c>
      <c r="E60" s="167" t="s">
        <v>133</v>
      </c>
      <c r="F60" s="168" t="s">
        <v>135</v>
      </c>
      <c r="G60" s="167" t="s">
        <v>131</v>
      </c>
      <c r="H60" s="173"/>
      <c r="I60" s="173"/>
      <c r="J60" s="175"/>
      <c r="K60" s="170"/>
      <c r="L60" s="185"/>
      <c r="M60" s="201"/>
      <c r="S60" s="164"/>
      <c r="X60" s="164"/>
      <c r="Y60" s="185"/>
      <c r="Z60" s="176"/>
      <c r="AA60" s="170"/>
      <c r="AB60" s="201"/>
      <c r="AC60" s="184"/>
      <c r="AD60" s="173"/>
      <c r="AF60" s="169" t="s">
        <v>520</v>
      </c>
      <c r="AG60" s="167" t="s">
        <v>133</v>
      </c>
      <c r="AH60" s="168" t="s">
        <v>191</v>
      </c>
      <c r="AI60" s="167" t="s">
        <v>131</v>
      </c>
      <c r="AJ60" s="166">
        <v>65</v>
      </c>
      <c r="AM60" s="166">
        <v>103</v>
      </c>
      <c r="AO60" s="169" t="s">
        <v>536</v>
      </c>
      <c r="AP60" s="167" t="s">
        <v>133</v>
      </c>
      <c r="AQ60" s="168" t="s">
        <v>290</v>
      </c>
      <c r="AR60" s="167" t="s">
        <v>131</v>
      </c>
      <c r="AS60" s="173"/>
      <c r="AT60" s="173"/>
      <c r="AU60" s="175"/>
      <c r="AV60" s="170"/>
      <c r="AW60" s="185"/>
      <c r="AX60" s="201"/>
      <c r="BD60" s="207"/>
      <c r="BI60" s="164"/>
      <c r="BJ60" s="185"/>
      <c r="BK60" s="176"/>
      <c r="BL60" s="170"/>
      <c r="BM60" s="174"/>
      <c r="BN60" s="173"/>
      <c r="BO60" s="173"/>
      <c r="BQ60" s="169" t="s">
        <v>535</v>
      </c>
      <c r="BR60" s="167" t="s">
        <v>133</v>
      </c>
      <c r="BS60" s="168" t="s">
        <v>159</v>
      </c>
      <c r="BT60" s="167" t="s">
        <v>131</v>
      </c>
      <c r="BU60" s="166">
        <v>140</v>
      </c>
    </row>
    <row r="61" spans="2:73" ht="10.5" customHeight="1" thickTop="1" thickBot="1" x14ac:dyDescent="0.25">
      <c r="B61" s="166"/>
      <c r="D61" s="169"/>
      <c r="E61" s="167"/>
      <c r="F61" s="168"/>
      <c r="G61" s="167"/>
      <c r="H61" s="170"/>
      <c r="I61" s="170"/>
      <c r="J61" s="170"/>
      <c r="K61" s="170"/>
      <c r="L61" s="185"/>
      <c r="M61" s="197"/>
      <c r="S61" s="164"/>
      <c r="X61" s="164"/>
      <c r="Y61" s="185"/>
      <c r="Z61" s="176"/>
      <c r="AA61" s="170"/>
      <c r="AB61" s="197"/>
      <c r="AC61" s="176"/>
      <c r="AD61" s="170"/>
      <c r="AF61" s="169"/>
      <c r="AG61" s="167"/>
      <c r="AH61" s="168"/>
      <c r="AI61" s="167"/>
      <c r="AJ61" s="166"/>
      <c r="AM61" s="166"/>
      <c r="AO61" s="169"/>
      <c r="AP61" s="167"/>
      <c r="AQ61" s="168"/>
      <c r="AR61" s="167"/>
      <c r="AS61" s="170"/>
      <c r="AT61" s="170"/>
      <c r="AU61" s="170"/>
      <c r="AV61" s="170"/>
      <c r="AW61" s="185"/>
      <c r="AX61" s="197"/>
      <c r="BD61" s="207"/>
      <c r="BI61" s="164"/>
      <c r="BJ61" s="208"/>
      <c r="BK61" s="176"/>
      <c r="BL61" s="170"/>
      <c r="BM61" s="170"/>
      <c r="BN61" s="170"/>
      <c r="BO61" s="170"/>
      <c r="BQ61" s="169"/>
      <c r="BR61" s="167"/>
      <c r="BS61" s="168"/>
      <c r="BT61" s="167"/>
      <c r="BU61" s="166"/>
    </row>
    <row r="62" spans="2:73" ht="10.5" customHeight="1" thickTop="1" thickBot="1" x14ac:dyDescent="0.25">
      <c r="B62" s="166">
        <v>29</v>
      </c>
      <c r="D62" s="169" t="s">
        <v>417</v>
      </c>
      <c r="E62" s="167" t="s">
        <v>133</v>
      </c>
      <c r="F62" s="168" t="s">
        <v>149</v>
      </c>
      <c r="G62" s="167" t="s">
        <v>131</v>
      </c>
      <c r="H62" s="173"/>
      <c r="I62" s="173"/>
      <c r="J62" s="170"/>
      <c r="K62" s="170"/>
      <c r="L62" s="170"/>
      <c r="M62" s="175"/>
      <c r="S62" s="164"/>
      <c r="X62" s="164"/>
      <c r="Y62" s="185"/>
      <c r="Z62" s="176"/>
      <c r="AA62" s="170"/>
      <c r="AB62" s="174"/>
      <c r="AC62" s="173"/>
      <c r="AD62" s="173"/>
      <c r="AF62" s="169" t="s">
        <v>365</v>
      </c>
      <c r="AG62" s="167" t="s">
        <v>133</v>
      </c>
      <c r="AH62" s="168" t="s">
        <v>227</v>
      </c>
      <c r="AI62" s="167" t="s">
        <v>131</v>
      </c>
      <c r="AJ62" s="166">
        <v>66</v>
      </c>
      <c r="AM62" s="166">
        <v>104</v>
      </c>
      <c r="AO62" s="169" t="s">
        <v>534</v>
      </c>
      <c r="AP62" s="167" t="s">
        <v>133</v>
      </c>
      <c r="AQ62" s="168" t="s">
        <v>191</v>
      </c>
      <c r="AR62" s="167" t="s">
        <v>131</v>
      </c>
      <c r="AS62" s="173"/>
      <c r="AT62" s="173"/>
      <c r="AU62" s="170"/>
      <c r="AV62" s="170"/>
      <c r="AW62" s="170"/>
      <c r="AX62" s="175"/>
      <c r="BD62" s="207"/>
      <c r="BJ62" s="174"/>
      <c r="BK62" s="170"/>
      <c r="BL62" s="170"/>
      <c r="BM62" s="170"/>
      <c r="BN62" s="195"/>
      <c r="BO62" s="195"/>
      <c r="BQ62" s="169" t="s">
        <v>533</v>
      </c>
      <c r="BR62" s="167" t="s">
        <v>133</v>
      </c>
      <c r="BS62" s="168" t="s">
        <v>135</v>
      </c>
      <c r="BT62" s="167" t="s">
        <v>131</v>
      </c>
      <c r="BU62" s="166">
        <v>141</v>
      </c>
    </row>
    <row r="63" spans="2:73" ht="10.5" customHeight="1" thickTop="1" thickBot="1" x14ac:dyDescent="0.25">
      <c r="B63" s="166"/>
      <c r="D63" s="169"/>
      <c r="E63" s="167"/>
      <c r="F63" s="168"/>
      <c r="G63" s="167"/>
      <c r="H63" s="170"/>
      <c r="I63" s="170"/>
      <c r="J63" s="204"/>
      <c r="K63" s="170"/>
      <c r="L63" s="170"/>
      <c r="M63" s="179"/>
      <c r="S63" s="164"/>
      <c r="X63" s="164"/>
      <c r="Y63" s="177"/>
      <c r="Z63" s="176"/>
      <c r="AA63" s="170"/>
      <c r="AB63" s="170"/>
      <c r="AC63" s="170"/>
      <c r="AD63" s="170"/>
      <c r="AF63" s="169"/>
      <c r="AG63" s="167"/>
      <c r="AH63" s="168"/>
      <c r="AI63" s="167"/>
      <c r="AJ63" s="166"/>
      <c r="AM63" s="166"/>
      <c r="AO63" s="169"/>
      <c r="AP63" s="167"/>
      <c r="AQ63" s="168"/>
      <c r="AR63" s="167"/>
      <c r="AS63" s="170"/>
      <c r="AT63" s="170"/>
      <c r="AU63" s="204"/>
      <c r="AV63" s="170"/>
      <c r="AW63" s="170"/>
      <c r="AX63" s="179"/>
      <c r="BD63" s="207"/>
      <c r="BJ63" s="178"/>
      <c r="BK63" s="170"/>
      <c r="BL63" s="170"/>
      <c r="BM63" s="177"/>
      <c r="BN63" s="192"/>
      <c r="BO63" s="182"/>
      <c r="BQ63" s="169"/>
      <c r="BR63" s="167"/>
      <c r="BS63" s="168"/>
      <c r="BT63" s="167"/>
      <c r="BU63" s="166"/>
    </row>
    <row r="64" spans="2:73" ht="10.5" customHeight="1" thickTop="1" thickBot="1" x14ac:dyDescent="0.25">
      <c r="B64" s="166">
        <v>30</v>
      </c>
      <c r="D64" s="169" t="s">
        <v>532</v>
      </c>
      <c r="E64" s="167" t="s">
        <v>133</v>
      </c>
      <c r="F64" s="168" t="s">
        <v>186</v>
      </c>
      <c r="G64" s="167" t="s">
        <v>131</v>
      </c>
      <c r="H64" s="195"/>
      <c r="I64" s="205"/>
      <c r="J64" s="201"/>
      <c r="K64" s="170"/>
      <c r="L64" s="170"/>
      <c r="M64" s="179"/>
      <c r="S64" s="164"/>
      <c r="Y64" s="174"/>
      <c r="Z64" s="170"/>
      <c r="AA64" s="170"/>
      <c r="AB64" s="170"/>
      <c r="AC64" s="173"/>
      <c r="AD64" s="173"/>
      <c r="AF64" s="169" t="s">
        <v>531</v>
      </c>
      <c r="AG64" s="167" t="s">
        <v>133</v>
      </c>
      <c r="AH64" s="168" t="s">
        <v>186</v>
      </c>
      <c r="AI64" s="167" t="s">
        <v>131</v>
      </c>
      <c r="AJ64" s="166">
        <v>67</v>
      </c>
      <c r="AM64" s="166">
        <v>105</v>
      </c>
      <c r="AO64" s="169" t="s">
        <v>530</v>
      </c>
      <c r="AP64" s="167" t="s">
        <v>133</v>
      </c>
      <c r="AQ64" s="168" t="s">
        <v>182</v>
      </c>
      <c r="AR64" s="167" t="s">
        <v>131</v>
      </c>
      <c r="AS64" s="195"/>
      <c r="AT64" s="205"/>
      <c r="AU64" s="201"/>
      <c r="AV64" s="170"/>
      <c r="AW64" s="170"/>
      <c r="AX64" s="179"/>
      <c r="BD64" s="207"/>
      <c r="BJ64" s="178"/>
      <c r="BK64" s="170"/>
      <c r="BL64" s="178"/>
      <c r="BM64" s="174"/>
      <c r="BN64" s="173"/>
      <c r="BO64" s="173"/>
      <c r="BQ64" s="169" t="s">
        <v>529</v>
      </c>
      <c r="BR64" s="167" t="s">
        <v>133</v>
      </c>
      <c r="BS64" s="168" t="s">
        <v>168</v>
      </c>
      <c r="BT64" s="167" t="s">
        <v>131</v>
      </c>
      <c r="BU64" s="166">
        <v>142</v>
      </c>
    </row>
    <row r="65" spans="2:73" ht="10.5" customHeight="1" thickTop="1" thickBot="1" x14ac:dyDescent="0.25">
      <c r="B65" s="166"/>
      <c r="D65" s="169"/>
      <c r="E65" s="167"/>
      <c r="F65" s="168"/>
      <c r="G65" s="167"/>
      <c r="H65" s="170"/>
      <c r="I65" s="170"/>
      <c r="J65" s="185"/>
      <c r="K65" s="180"/>
      <c r="L65" s="170"/>
      <c r="M65" s="179"/>
      <c r="S65" s="164"/>
      <c r="Y65" s="178"/>
      <c r="Z65" s="170"/>
      <c r="AA65" s="170"/>
      <c r="AB65" s="203"/>
      <c r="AC65" s="170"/>
      <c r="AD65" s="170"/>
      <c r="AF65" s="169"/>
      <c r="AG65" s="167"/>
      <c r="AH65" s="168"/>
      <c r="AI65" s="167"/>
      <c r="AJ65" s="166"/>
      <c r="AM65" s="166"/>
      <c r="AO65" s="169"/>
      <c r="AP65" s="167"/>
      <c r="AQ65" s="168"/>
      <c r="AR65" s="167"/>
      <c r="AS65" s="170"/>
      <c r="AT65" s="170"/>
      <c r="AU65" s="185"/>
      <c r="AV65" s="180"/>
      <c r="AW65" s="170"/>
      <c r="AX65" s="179"/>
      <c r="BD65" s="207"/>
      <c r="BJ65" s="178"/>
      <c r="BK65" s="170"/>
      <c r="BL65" s="203"/>
      <c r="BM65" s="170"/>
      <c r="BN65" s="170"/>
      <c r="BO65" s="170"/>
      <c r="BQ65" s="169"/>
      <c r="BR65" s="167"/>
      <c r="BS65" s="168"/>
      <c r="BT65" s="167"/>
      <c r="BU65" s="166"/>
    </row>
    <row r="66" spans="2:73" ht="10.5" customHeight="1" thickTop="1" thickBot="1" x14ac:dyDescent="0.25">
      <c r="B66" s="166">
        <v>31</v>
      </c>
      <c r="D66" s="169" t="s">
        <v>404</v>
      </c>
      <c r="E66" s="167" t="s">
        <v>133</v>
      </c>
      <c r="F66" s="168" t="s">
        <v>164</v>
      </c>
      <c r="G66" s="167" t="s">
        <v>131</v>
      </c>
      <c r="H66" s="170"/>
      <c r="I66" s="170"/>
      <c r="J66" s="170"/>
      <c r="K66" s="196"/>
      <c r="L66" s="176"/>
      <c r="M66" s="179"/>
      <c r="S66" s="164"/>
      <c r="Y66" s="178"/>
      <c r="Z66" s="170"/>
      <c r="AA66" s="178"/>
      <c r="AB66" s="185"/>
      <c r="AC66" s="202"/>
      <c r="AD66" s="195"/>
      <c r="AF66" s="169" t="s">
        <v>528</v>
      </c>
      <c r="AG66" s="167" t="s">
        <v>133</v>
      </c>
      <c r="AH66" s="168" t="s">
        <v>153</v>
      </c>
      <c r="AI66" s="167" t="s">
        <v>131</v>
      </c>
      <c r="AJ66" s="166">
        <v>68</v>
      </c>
      <c r="AM66" s="166">
        <v>106</v>
      </c>
      <c r="AO66" s="169" t="s">
        <v>527</v>
      </c>
      <c r="AP66" s="167" t="s">
        <v>133</v>
      </c>
      <c r="AQ66" s="168" t="s">
        <v>219</v>
      </c>
      <c r="AR66" s="167" t="s">
        <v>131</v>
      </c>
      <c r="AS66" s="173"/>
      <c r="AT66" s="173"/>
      <c r="AU66" s="170"/>
      <c r="AV66" s="196"/>
      <c r="AW66" s="176"/>
      <c r="AX66" s="179"/>
      <c r="BD66" s="207"/>
      <c r="BJ66" s="178"/>
      <c r="BK66" s="185"/>
      <c r="BL66" s="201"/>
      <c r="BM66" s="176"/>
      <c r="BN66" s="195"/>
      <c r="BO66" s="195"/>
      <c r="BQ66" s="169" t="s">
        <v>526</v>
      </c>
      <c r="BR66" s="167" t="s">
        <v>133</v>
      </c>
      <c r="BS66" s="168" t="s">
        <v>246</v>
      </c>
      <c r="BT66" s="167" t="s">
        <v>131</v>
      </c>
      <c r="BU66" s="166">
        <v>143</v>
      </c>
    </row>
    <row r="67" spans="2:73" ht="10.5" customHeight="1" thickTop="1" thickBot="1" x14ac:dyDescent="0.25">
      <c r="B67" s="166"/>
      <c r="D67" s="169"/>
      <c r="E67" s="167"/>
      <c r="F67" s="168"/>
      <c r="G67" s="167"/>
      <c r="H67" s="182"/>
      <c r="I67" s="181"/>
      <c r="J67" s="180"/>
      <c r="K67" s="209"/>
      <c r="L67" s="176"/>
      <c r="M67" s="179"/>
      <c r="S67" s="164"/>
      <c r="Y67" s="178"/>
      <c r="Z67" s="170"/>
      <c r="AA67" s="203"/>
      <c r="AB67" s="170"/>
      <c r="AC67" s="182"/>
      <c r="AD67" s="182"/>
      <c r="AF67" s="169"/>
      <c r="AG67" s="167"/>
      <c r="AH67" s="168"/>
      <c r="AI67" s="167"/>
      <c r="AJ67" s="166"/>
      <c r="AM67" s="166"/>
      <c r="AO67" s="169"/>
      <c r="AP67" s="167"/>
      <c r="AQ67" s="168"/>
      <c r="AR67" s="167"/>
      <c r="AS67" s="170"/>
      <c r="AT67" s="170"/>
      <c r="AU67" s="204"/>
      <c r="AV67" s="209"/>
      <c r="AW67" s="176"/>
      <c r="AX67" s="179"/>
      <c r="BD67" s="207"/>
      <c r="BJ67" s="178"/>
      <c r="BK67" s="185"/>
      <c r="BL67" s="201"/>
      <c r="BM67" s="197"/>
      <c r="BN67" s="192"/>
      <c r="BO67" s="182"/>
      <c r="BQ67" s="169"/>
      <c r="BR67" s="167"/>
      <c r="BS67" s="168"/>
      <c r="BT67" s="167"/>
      <c r="BU67" s="166"/>
    </row>
    <row r="68" spans="2:73" ht="10.5" customHeight="1" thickTop="1" thickBot="1" x14ac:dyDescent="0.25">
      <c r="B68" s="166">
        <v>32</v>
      </c>
      <c r="D68" s="169" t="s">
        <v>525</v>
      </c>
      <c r="E68" s="167" t="s">
        <v>133</v>
      </c>
      <c r="F68" s="168" t="s">
        <v>159</v>
      </c>
      <c r="G68" s="167" t="s">
        <v>131</v>
      </c>
      <c r="H68" s="173"/>
      <c r="I68" s="173"/>
      <c r="J68" s="175"/>
      <c r="K68" s="185"/>
      <c r="L68" s="176"/>
      <c r="M68" s="179"/>
      <c r="Q68" s="206"/>
      <c r="U68" s="206"/>
      <c r="Y68" s="178"/>
      <c r="Z68" s="185"/>
      <c r="AA68" s="201"/>
      <c r="AB68" s="176"/>
      <c r="AC68" s="195"/>
      <c r="AD68" s="195"/>
      <c r="AF68" s="169" t="s">
        <v>524</v>
      </c>
      <c r="AG68" s="167" t="s">
        <v>133</v>
      </c>
      <c r="AH68" s="168" t="s">
        <v>254</v>
      </c>
      <c r="AI68" s="167" t="s">
        <v>131</v>
      </c>
      <c r="AJ68" s="166">
        <v>69</v>
      </c>
      <c r="AM68" s="166">
        <v>107</v>
      </c>
      <c r="AO68" s="169" t="s">
        <v>523</v>
      </c>
      <c r="AP68" s="167" t="s">
        <v>133</v>
      </c>
      <c r="AQ68" s="168" t="s">
        <v>143</v>
      </c>
      <c r="AR68" s="167" t="s">
        <v>131</v>
      </c>
      <c r="AS68" s="195"/>
      <c r="AT68" s="205"/>
      <c r="AU68" s="170"/>
      <c r="AV68" s="185"/>
      <c r="AW68" s="176"/>
      <c r="AX68" s="179"/>
      <c r="BD68" s="207"/>
      <c r="BJ68" s="178"/>
      <c r="BK68" s="185"/>
      <c r="BL68" s="176"/>
      <c r="BM68" s="174"/>
      <c r="BN68" s="173"/>
      <c r="BO68" s="173"/>
      <c r="BQ68" s="169" t="s">
        <v>476</v>
      </c>
      <c r="BR68" s="167" t="s">
        <v>133</v>
      </c>
      <c r="BS68" s="168" t="s">
        <v>164</v>
      </c>
      <c r="BT68" s="167" t="s">
        <v>131</v>
      </c>
      <c r="BU68" s="166">
        <v>144</v>
      </c>
    </row>
    <row r="69" spans="2:73" ht="10.5" customHeight="1" thickTop="1" thickBot="1" x14ac:dyDescent="0.25">
      <c r="B69" s="166"/>
      <c r="D69" s="169"/>
      <c r="E69" s="167"/>
      <c r="F69" s="168"/>
      <c r="G69" s="167"/>
      <c r="H69" s="170"/>
      <c r="I69" s="170"/>
      <c r="J69" s="170"/>
      <c r="K69" s="185"/>
      <c r="L69" s="180"/>
      <c r="M69" s="179"/>
      <c r="O69" s="228" t="s">
        <v>91</v>
      </c>
      <c r="P69" s="230"/>
      <c r="Q69" s="194">
        <v>13</v>
      </c>
      <c r="R69" s="189"/>
      <c r="T69" s="193">
        <v>11</v>
      </c>
      <c r="U69" s="188"/>
      <c r="V69" s="229" t="s">
        <v>522</v>
      </c>
      <c r="W69" s="228"/>
      <c r="Y69" s="178"/>
      <c r="Z69" s="185"/>
      <c r="AA69" s="201"/>
      <c r="AB69" s="197"/>
      <c r="AC69" s="192"/>
      <c r="AD69" s="182"/>
      <c r="AF69" s="169"/>
      <c r="AG69" s="167"/>
      <c r="AH69" s="168"/>
      <c r="AI69" s="167"/>
      <c r="AJ69" s="166"/>
      <c r="AM69" s="166"/>
      <c r="AO69" s="169"/>
      <c r="AP69" s="167"/>
      <c r="AQ69" s="168"/>
      <c r="AR69" s="167"/>
      <c r="AS69" s="170"/>
      <c r="AT69" s="170"/>
      <c r="AU69" s="170"/>
      <c r="AV69" s="185"/>
      <c r="AW69" s="180"/>
      <c r="AX69" s="179"/>
      <c r="BD69" s="207"/>
      <c r="BJ69" s="178"/>
      <c r="BK69" s="177"/>
      <c r="BL69" s="176"/>
      <c r="BM69" s="170"/>
      <c r="BN69" s="170"/>
      <c r="BO69" s="170"/>
      <c r="BQ69" s="169"/>
      <c r="BR69" s="167"/>
      <c r="BS69" s="168"/>
      <c r="BT69" s="167"/>
      <c r="BU69" s="166"/>
    </row>
    <row r="70" spans="2:73" ht="10.5" customHeight="1" thickTop="1" thickBot="1" x14ac:dyDescent="0.25">
      <c r="B70" s="166">
        <v>33</v>
      </c>
      <c r="D70" s="169" t="s">
        <v>521</v>
      </c>
      <c r="E70" s="167" t="s">
        <v>133</v>
      </c>
      <c r="F70" s="168" t="s">
        <v>195</v>
      </c>
      <c r="G70" s="167" t="s">
        <v>131</v>
      </c>
      <c r="H70" s="170"/>
      <c r="I70" s="170"/>
      <c r="J70" s="170"/>
      <c r="K70" s="170"/>
      <c r="L70" s="175"/>
      <c r="M70" s="170"/>
      <c r="O70" s="228"/>
      <c r="P70" s="230"/>
      <c r="Q70" s="190"/>
      <c r="R70" s="189"/>
      <c r="S70" s="183"/>
      <c r="T70" s="189"/>
      <c r="U70" s="188"/>
      <c r="V70" s="229"/>
      <c r="W70" s="228"/>
      <c r="Y70" s="178"/>
      <c r="Z70" s="185"/>
      <c r="AA70" s="176"/>
      <c r="AB70" s="174"/>
      <c r="AC70" s="173"/>
      <c r="AD70" s="173"/>
      <c r="AF70" s="169" t="s">
        <v>520</v>
      </c>
      <c r="AG70" s="167" t="s">
        <v>133</v>
      </c>
      <c r="AH70" s="168" t="s">
        <v>178</v>
      </c>
      <c r="AI70" s="167" t="s">
        <v>131</v>
      </c>
      <c r="AJ70" s="166">
        <v>70</v>
      </c>
      <c r="AM70" s="166">
        <v>108</v>
      </c>
      <c r="AO70" s="169" t="s">
        <v>519</v>
      </c>
      <c r="AP70" s="167" t="s">
        <v>133</v>
      </c>
      <c r="AQ70" s="168" t="s">
        <v>217</v>
      </c>
      <c r="AR70" s="167" t="s">
        <v>131</v>
      </c>
      <c r="AS70" s="170"/>
      <c r="AT70" s="170"/>
      <c r="AU70" s="170"/>
      <c r="AV70" s="170"/>
      <c r="AW70" s="175"/>
      <c r="AX70" s="170"/>
      <c r="BD70" s="207"/>
      <c r="BJ70" s="170"/>
      <c r="BK70" s="174"/>
      <c r="BL70" s="170"/>
      <c r="BM70" s="170"/>
      <c r="BN70" s="173"/>
      <c r="BO70" s="173"/>
      <c r="BQ70" s="169" t="s">
        <v>518</v>
      </c>
      <c r="BR70" s="167" t="s">
        <v>133</v>
      </c>
      <c r="BS70" s="168" t="s">
        <v>155</v>
      </c>
      <c r="BT70" s="167" t="s">
        <v>131</v>
      </c>
      <c r="BU70" s="166">
        <v>145</v>
      </c>
    </row>
    <row r="71" spans="2:73" ht="10.5" customHeight="1" thickTop="1" thickBot="1" x14ac:dyDescent="0.25">
      <c r="B71" s="166"/>
      <c r="D71" s="169"/>
      <c r="E71" s="167"/>
      <c r="F71" s="168"/>
      <c r="G71" s="167"/>
      <c r="H71" s="182"/>
      <c r="I71" s="181"/>
      <c r="J71" s="180"/>
      <c r="K71" s="170"/>
      <c r="L71" s="179"/>
      <c r="M71" s="170"/>
      <c r="O71" s="228"/>
      <c r="P71" s="230"/>
      <c r="Q71" s="194">
        <v>11</v>
      </c>
      <c r="R71" s="189"/>
      <c r="T71" s="193">
        <v>9</v>
      </c>
      <c r="U71" s="188"/>
      <c r="V71" s="229"/>
      <c r="W71" s="228"/>
      <c r="Y71" s="178"/>
      <c r="Z71" s="177"/>
      <c r="AA71" s="176"/>
      <c r="AB71" s="170"/>
      <c r="AC71" s="170"/>
      <c r="AD71" s="170"/>
      <c r="AF71" s="169"/>
      <c r="AG71" s="167"/>
      <c r="AH71" s="168"/>
      <c r="AI71" s="167"/>
      <c r="AJ71" s="166"/>
      <c r="AM71" s="166"/>
      <c r="AO71" s="169"/>
      <c r="AP71" s="167"/>
      <c r="AQ71" s="168"/>
      <c r="AR71" s="167"/>
      <c r="AS71" s="182"/>
      <c r="AT71" s="181"/>
      <c r="AU71" s="180"/>
      <c r="AV71" s="170"/>
      <c r="AW71" s="179"/>
      <c r="AX71" s="170"/>
      <c r="BD71" s="207"/>
      <c r="BJ71" s="170"/>
      <c r="BK71" s="178"/>
      <c r="BL71" s="170"/>
      <c r="BM71" s="203"/>
      <c r="BN71" s="170"/>
      <c r="BO71" s="170"/>
      <c r="BQ71" s="169"/>
      <c r="BR71" s="167"/>
      <c r="BS71" s="168"/>
      <c r="BT71" s="167"/>
      <c r="BU71" s="166"/>
    </row>
    <row r="72" spans="2:73" ht="10.5" customHeight="1" thickTop="1" thickBot="1" x14ac:dyDescent="0.25">
      <c r="B72" s="166">
        <v>34</v>
      </c>
      <c r="D72" s="169" t="s">
        <v>517</v>
      </c>
      <c r="E72" s="167" t="s">
        <v>133</v>
      </c>
      <c r="F72" s="168" t="s">
        <v>172</v>
      </c>
      <c r="G72" s="167" t="s">
        <v>131</v>
      </c>
      <c r="H72" s="173"/>
      <c r="I72" s="173"/>
      <c r="J72" s="196"/>
      <c r="K72" s="176"/>
      <c r="L72" s="179"/>
      <c r="M72" s="170"/>
      <c r="O72" s="228"/>
      <c r="P72" s="230"/>
      <c r="Q72" s="190"/>
      <c r="R72" s="189"/>
      <c r="S72" s="183"/>
      <c r="T72" s="189"/>
      <c r="U72" s="188"/>
      <c r="V72" s="229"/>
      <c r="W72" s="228"/>
      <c r="Y72" s="170"/>
      <c r="Z72" s="174"/>
      <c r="AA72" s="170"/>
      <c r="AB72" s="170"/>
      <c r="AC72" s="195"/>
      <c r="AD72" s="195"/>
      <c r="AF72" s="169" t="s">
        <v>395</v>
      </c>
      <c r="AG72" s="167" t="s">
        <v>133</v>
      </c>
      <c r="AH72" s="168" t="s">
        <v>159</v>
      </c>
      <c r="AI72" s="167" t="s">
        <v>131</v>
      </c>
      <c r="AJ72" s="166">
        <v>71</v>
      </c>
      <c r="AM72" s="166">
        <v>109</v>
      </c>
      <c r="AO72" s="169" t="s">
        <v>516</v>
      </c>
      <c r="AP72" s="167" t="s">
        <v>133</v>
      </c>
      <c r="AQ72" s="168" t="s">
        <v>178</v>
      </c>
      <c r="AR72" s="167" t="s">
        <v>131</v>
      </c>
      <c r="AS72" s="173"/>
      <c r="AT72" s="173"/>
      <c r="AU72" s="196"/>
      <c r="AV72" s="176"/>
      <c r="AW72" s="179"/>
      <c r="AX72" s="170"/>
      <c r="BD72" s="207"/>
      <c r="BJ72" s="170"/>
      <c r="BK72" s="178"/>
      <c r="BL72" s="185"/>
      <c r="BM72" s="201"/>
      <c r="BN72" s="202"/>
      <c r="BO72" s="195"/>
      <c r="BQ72" s="169" t="s">
        <v>515</v>
      </c>
      <c r="BR72" s="167" t="s">
        <v>133</v>
      </c>
      <c r="BS72" s="168" t="s">
        <v>147</v>
      </c>
      <c r="BT72" s="167" t="s">
        <v>131</v>
      </c>
      <c r="BU72" s="166">
        <v>146</v>
      </c>
    </row>
    <row r="73" spans="2:73" ht="10.5" customHeight="1" thickTop="1" thickBot="1" x14ac:dyDescent="0.25">
      <c r="B73" s="166"/>
      <c r="D73" s="169"/>
      <c r="E73" s="167"/>
      <c r="F73" s="168"/>
      <c r="G73" s="167"/>
      <c r="H73" s="170"/>
      <c r="I73" s="170"/>
      <c r="J73" s="185"/>
      <c r="K73" s="176"/>
      <c r="L73" s="179"/>
      <c r="M73" s="170"/>
      <c r="O73" s="228"/>
      <c r="P73" s="230"/>
      <c r="Q73" s="194">
        <v>11</v>
      </c>
      <c r="R73" s="189"/>
      <c r="T73" s="193">
        <v>6</v>
      </c>
      <c r="U73" s="188"/>
      <c r="V73" s="229"/>
      <c r="W73" s="228"/>
      <c r="Y73" s="170"/>
      <c r="Z73" s="178"/>
      <c r="AA73" s="170"/>
      <c r="AB73" s="177"/>
      <c r="AC73" s="192"/>
      <c r="AD73" s="182"/>
      <c r="AF73" s="169"/>
      <c r="AG73" s="167"/>
      <c r="AH73" s="168"/>
      <c r="AI73" s="167"/>
      <c r="AJ73" s="166"/>
      <c r="AM73" s="166"/>
      <c r="AO73" s="169"/>
      <c r="AP73" s="167"/>
      <c r="AQ73" s="168"/>
      <c r="AR73" s="167"/>
      <c r="AS73" s="170"/>
      <c r="AT73" s="170"/>
      <c r="AU73" s="185"/>
      <c r="AV73" s="176"/>
      <c r="AW73" s="179"/>
      <c r="AX73" s="170"/>
      <c r="BD73" s="207"/>
      <c r="BJ73" s="170"/>
      <c r="BK73" s="178"/>
      <c r="BL73" s="185"/>
      <c r="BM73" s="176"/>
      <c r="BN73" s="182"/>
      <c r="BO73" s="182"/>
      <c r="BQ73" s="169"/>
      <c r="BR73" s="167"/>
      <c r="BS73" s="168"/>
      <c r="BT73" s="167"/>
      <c r="BU73" s="166"/>
    </row>
    <row r="74" spans="2:73" ht="10.5" customHeight="1" thickTop="1" thickBot="1" x14ac:dyDescent="0.25">
      <c r="B74" s="166">
        <v>35</v>
      </c>
      <c r="D74" s="169" t="s">
        <v>514</v>
      </c>
      <c r="E74" s="167" t="s">
        <v>133</v>
      </c>
      <c r="F74" s="168" t="s">
        <v>143</v>
      </c>
      <c r="G74" s="167" t="s">
        <v>131</v>
      </c>
      <c r="H74" s="173"/>
      <c r="I74" s="170"/>
      <c r="J74" s="185"/>
      <c r="K74" s="180"/>
      <c r="L74" s="179"/>
      <c r="M74" s="170"/>
      <c r="O74" s="228"/>
      <c r="P74" s="230"/>
      <c r="Q74" s="190"/>
      <c r="R74" s="189"/>
      <c r="S74" s="183"/>
      <c r="T74" s="189"/>
      <c r="U74" s="188"/>
      <c r="V74" s="229"/>
      <c r="W74" s="228"/>
      <c r="Y74" s="170"/>
      <c r="Z74" s="178"/>
      <c r="AA74" s="185"/>
      <c r="AB74" s="184"/>
      <c r="AC74" s="173"/>
      <c r="AD74" s="173"/>
      <c r="AF74" s="169" t="s">
        <v>513</v>
      </c>
      <c r="AG74" s="167" t="s">
        <v>133</v>
      </c>
      <c r="AH74" s="168" t="s">
        <v>151</v>
      </c>
      <c r="AI74" s="167" t="s">
        <v>131</v>
      </c>
      <c r="AJ74" s="166">
        <v>72</v>
      </c>
      <c r="AM74" s="166">
        <v>110</v>
      </c>
      <c r="AO74" s="169" t="s">
        <v>512</v>
      </c>
      <c r="AP74" s="167" t="s">
        <v>133</v>
      </c>
      <c r="AQ74" s="168" t="s">
        <v>149</v>
      </c>
      <c r="AR74" s="167" t="s">
        <v>131</v>
      </c>
      <c r="AS74" s="173"/>
      <c r="AT74" s="170"/>
      <c r="AU74" s="185"/>
      <c r="AV74" s="180"/>
      <c r="AW74" s="179"/>
      <c r="AX74" s="170"/>
      <c r="BD74" s="207"/>
      <c r="BJ74" s="170"/>
      <c r="BK74" s="178"/>
      <c r="BL74" s="177"/>
      <c r="BM74" s="176"/>
      <c r="BN74" s="170"/>
      <c r="BO74" s="173"/>
      <c r="BQ74" s="169" t="s">
        <v>511</v>
      </c>
      <c r="BR74" s="167" t="s">
        <v>133</v>
      </c>
      <c r="BS74" s="168" t="s">
        <v>206</v>
      </c>
      <c r="BT74" s="167" t="s">
        <v>131</v>
      </c>
      <c r="BU74" s="166">
        <v>147</v>
      </c>
    </row>
    <row r="75" spans="2:73" ht="10.5" customHeight="1" thickTop="1" thickBot="1" x14ac:dyDescent="0.25">
      <c r="B75" s="166"/>
      <c r="D75" s="169"/>
      <c r="E75" s="167"/>
      <c r="F75" s="168"/>
      <c r="G75" s="167"/>
      <c r="H75" s="170"/>
      <c r="I75" s="204"/>
      <c r="J75" s="170"/>
      <c r="K75" s="175"/>
      <c r="L75" s="170"/>
      <c r="M75" s="170"/>
      <c r="O75" s="225">
        <f>IF(Q69="","",IF(Q69&gt;T69,1,0)+IF(Q71&gt;T71,1,0)+IF(Q73&gt;T73,1,0)+IF(Q75&gt;T75,1,0)+IF(Q77&gt;T77,1,0))</f>
        <v>3</v>
      </c>
      <c r="P75" s="227"/>
      <c r="Q75" s="194"/>
      <c r="R75" s="189"/>
      <c r="T75" s="193"/>
      <c r="U75" s="188"/>
      <c r="V75" s="226">
        <f>IF(Q69="","",IF(Q69&lt;T69,1,0)+IF(Q71&lt;T71,1,0)+IF(Q73&lt;T73,1,0)+IF(Q75&lt;T75,1,0)+IF(Q77&lt;T77,1,0))</f>
        <v>0</v>
      </c>
      <c r="W75" s="225"/>
      <c r="Y75" s="170"/>
      <c r="Z75" s="178"/>
      <c r="AA75" s="185"/>
      <c r="AB75" s="176"/>
      <c r="AC75" s="170"/>
      <c r="AD75" s="170"/>
      <c r="AF75" s="169"/>
      <c r="AG75" s="167"/>
      <c r="AH75" s="168"/>
      <c r="AI75" s="167"/>
      <c r="AJ75" s="166"/>
      <c r="AM75" s="166"/>
      <c r="AO75" s="169"/>
      <c r="AP75" s="167"/>
      <c r="AQ75" s="168"/>
      <c r="AR75" s="167"/>
      <c r="AS75" s="170"/>
      <c r="AT75" s="204"/>
      <c r="AU75" s="170"/>
      <c r="AV75" s="175"/>
      <c r="AW75" s="170"/>
      <c r="AX75" s="170"/>
      <c r="BD75" s="207"/>
      <c r="BJ75" s="170"/>
      <c r="BK75" s="170"/>
      <c r="BL75" s="174"/>
      <c r="BM75" s="170"/>
      <c r="BN75" s="203"/>
      <c r="BO75" s="170"/>
      <c r="BQ75" s="169"/>
      <c r="BR75" s="167"/>
      <c r="BS75" s="168"/>
      <c r="BT75" s="167"/>
      <c r="BU75" s="166"/>
    </row>
    <row r="76" spans="2:73" ht="10.5" customHeight="1" thickTop="1" thickBot="1" x14ac:dyDescent="0.25">
      <c r="B76" s="166">
        <v>36</v>
      </c>
      <c r="D76" s="169" t="s">
        <v>510</v>
      </c>
      <c r="E76" s="167" t="s">
        <v>133</v>
      </c>
      <c r="F76" s="168" t="s">
        <v>197</v>
      </c>
      <c r="G76" s="167" t="s">
        <v>131</v>
      </c>
      <c r="H76" s="205"/>
      <c r="I76" s="201"/>
      <c r="J76" s="176"/>
      <c r="K76" s="179"/>
      <c r="L76" s="170"/>
      <c r="M76" s="170"/>
      <c r="O76" s="225"/>
      <c r="P76" s="227"/>
      <c r="Q76" s="190"/>
      <c r="R76" s="189"/>
      <c r="S76" s="183"/>
      <c r="T76" s="189"/>
      <c r="U76" s="188"/>
      <c r="V76" s="226"/>
      <c r="W76" s="225"/>
      <c r="Y76" s="170"/>
      <c r="Z76" s="178"/>
      <c r="AA76" s="177"/>
      <c r="AB76" s="176"/>
      <c r="AC76" s="170"/>
      <c r="AD76" s="173"/>
      <c r="AF76" s="169" t="s">
        <v>509</v>
      </c>
      <c r="AG76" s="167" t="s">
        <v>133</v>
      </c>
      <c r="AH76" s="168" t="s">
        <v>219</v>
      </c>
      <c r="AI76" s="167" t="s">
        <v>131</v>
      </c>
      <c r="AJ76" s="166">
        <v>73</v>
      </c>
      <c r="AM76" s="166">
        <v>111</v>
      </c>
      <c r="AO76" s="169" t="s">
        <v>508</v>
      </c>
      <c r="AP76" s="167" t="s">
        <v>133</v>
      </c>
      <c r="AQ76" s="168" t="s">
        <v>172</v>
      </c>
      <c r="AR76" s="167" t="s">
        <v>131</v>
      </c>
      <c r="AS76" s="205"/>
      <c r="AT76" s="201"/>
      <c r="AU76" s="176"/>
      <c r="AV76" s="179"/>
      <c r="AW76" s="170"/>
      <c r="AX76" s="170"/>
      <c r="BD76" s="207"/>
      <c r="BJ76" s="170"/>
      <c r="BK76" s="170"/>
      <c r="BL76" s="178"/>
      <c r="BM76" s="185"/>
      <c r="BN76" s="201"/>
      <c r="BO76" s="202"/>
      <c r="BQ76" s="169" t="s">
        <v>507</v>
      </c>
      <c r="BR76" s="167" t="s">
        <v>133</v>
      </c>
      <c r="BS76" s="168" t="s">
        <v>191</v>
      </c>
      <c r="BT76" s="167" t="s">
        <v>131</v>
      </c>
      <c r="BU76" s="166">
        <v>148</v>
      </c>
    </row>
    <row r="77" spans="2:73" ht="10.5" customHeight="1" thickTop="1" thickBot="1" x14ac:dyDescent="0.25">
      <c r="B77" s="166"/>
      <c r="D77" s="169"/>
      <c r="E77" s="167"/>
      <c r="F77" s="168"/>
      <c r="G77" s="167"/>
      <c r="H77" s="170"/>
      <c r="I77" s="185"/>
      <c r="J77" s="180"/>
      <c r="K77" s="179"/>
      <c r="L77" s="170"/>
      <c r="M77" s="170"/>
      <c r="Q77" s="194"/>
      <c r="R77" s="189"/>
      <c r="T77" s="193"/>
      <c r="U77" s="188"/>
      <c r="Y77" s="170"/>
      <c r="Z77" s="170"/>
      <c r="AA77" s="174"/>
      <c r="AB77" s="170"/>
      <c r="AC77" s="203"/>
      <c r="AD77" s="170"/>
      <c r="AF77" s="169"/>
      <c r="AG77" s="167"/>
      <c r="AH77" s="168"/>
      <c r="AI77" s="167"/>
      <c r="AJ77" s="166"/>
      <c r="AM77" s="166"/>
      <c r="AO77" s="169"/>
      <c r="AP77" s="167"/>
      <c r="AQ77" s="168"/>
      <c r="AR77" s="167"/>
      <c r="AS77" s="170"/>
      <c r="AT77" s="185"/>
      <c r="AU77" s="180"/>
      <c r="AV77" s="179"/>
      <c r="AW77" s="170"/>
      <c r="AX77" s="170"/>
      <c r="BD77" s="207"/>
      <c r="BJ77" s="170"/>
      <c r="BK77" s="170"/>
      <c r="BL77" s="178"/>
      <c r="BM77" s="177"/>
      <c r="BN77" s="176"/>
      <c r="BO77" s="182"/>
      <c r="BQ77" s="169"/>
      <c r="BR77" s="167"/>
      <c r="BS77" s="168"/>
      <c r="BT77" s="167"/>
      <c r="BU77" s="166"/>
    </row>
    <row r="78" spans="2:73" ht="10.5" customHeight="1" thickTop="1" thickBot="1" x14ac:dyDescent="0.25">
      <c r="B78" s="166">
        <v>37</v>
      </c>
      <c r="D78" s="169" t="s">
        <v>399</v>
      </c>
      <c r="E78" s="167" t="s">
        <v>133</v>
      </c>
      <c r="F78" s="168" t="s">
        <v>139</v>
      </c>
      <c r="G78" s="167" t="s">
        <v>131</v>
      </c>
      <c r="H78" s="173"/>
      <c r="I78" s="173"/>
      <c r="J78" s="175"/>
      <c r="K78" s="170"/>
      <c r="L78" s="170"/>
      <c r="M78" s="170"/>
      <c r="Q78" s="190"/>
      <c r="R78" s="189"/>
      <c r="S78" s="183"/>
      <c r="T78" s="189"/>
      <c r="U78" s="188"/>
      <c r="Y78" s="170"/>
      <c r="Z78" s="170"/>
      <c r="AA78" s="178"/>
      <c r="AB78" s="185"/>
      <c r="AC78" s="201"/>
      <c r="AD78" s="202"/>
      <c r="AF78" s="169" t="s">
        <v>506</v>
      </c>
      <c r="AG78" s="167" t="s">
        <v>133</v>
      </c>
      <c r="AH78" s="168" t="s">
        <v>164</v>
      </c>
      <c r="AI78" s="167" t="s">
        <v>131</v>
      </c>
      <c r="AJ78" s="166">
        <v>74</v>
      </c>
      <c r="AM78" s="166">
        <v>112</v>
      </c>
      <c r="AO78" s="169" t="s">
        <v>455</v>
      </c>
      <c r="AP78" s="167" t="s">
        <v>133</v>
      </c>
      <c r="AQ78" s="168" t="s">
        <v>135</v>
      </c>
      <c r="AR78" s="167" t="s">
        <v>131</v>
      </c>
      <c r="AS78" s="173"/>
      <c r="AT78" s="173"/>
      <c r="AU78" s="175"/>
      <c r="AV78" s="170"/>
      <c r="AW78" s="170"/>
      <c r="AX78" s="170"/>
      <c r="BD78" s="207"/>
      <c r="BJ78" s="170"/>
      <c r="BK78" s="170"/>
      <c r="BL78" s="170"/>
      <c r="BM78" s="174"/>
      <c r="BN78" s="173"/>
      <c r="BO78" s="173"/>
      <c r="BQ78" s="169" t="s">
        <v>505</v>
      </c>
      <c r="BR78" s="167" t="s">
        <v>133</v>
      </c>
      <c r="BS78" s="168" t="s">
        <v>132</v>
      </c>
      <c r="BT78" s="167" t="s">
        <v>131</v>
      </c>
      <c r="BU78" s="166">
        <v>149</v>
      </c>
    </row>
    <row r="79" spans="2:73" ht="10.5" customHeight="1" thickTop="1" thickBot="1" x14ac:dyDescent="0.25">
      <c r="B79" s="166"/>
      <c r="D79" s="169"/>
      <c r="E79" s="167"/>
      <c r="F79" s="168"/>
      <c r="G79" s="167"/>
      <c r="H79" s="170"/>
      <c r="I79" s="170"/>
      <c r="J79" s="170"/>
      <c r="K79" s="170"/>
      <c r="L79" s="170"/>
      <c r="M79" s="170"/>
      <c r="Q79" s="183"/>
      <c r="U79" s="183"/>
      <c r="Y79" s="170"/>
      <c r="Z79" s="170"/>
      <c r="AA79" s="178"/>
      <c r="AB79" s="177"/>
      <c r="AC79" s="176"/>
      <c r="AD79" s="182"/>
      <c r="AF79" s="169"/>
      <c r="AG79" s="167"/>
      <c r="AH79" s="168"/>
      <c r="AI79" s="167"/>
      <c r="AJ79" s="166"/>
      <c r="AM79" s="166"/>
      <c r="AO79" s="169"/>
      <c r="AP79" s="167"/>
      <c r="AQ79" s="168"/>
      <c r="AR79" s="167"/>
      <c r="AS79" s="170"/>
      <c r="AT79" s="170"/>
      <c r="AU79" s="170"/>
      <c r="AV79" s="170"/>
      <c r="AW79" s="170"/>
      <c r="AX79" s="170"/>
      <c r="BD79" s="207"/>
      <c r="BJ79" s="170"/>
      <c r="BK79" s="170"/>
      <c r="BL79" s="170"/>
      <c r="BM79" s="170"/>
      <c r="BN79" s="170"/>
      <c r="BO79" s="170"/>
      <c r="BQ79" s="169"/>
      <c r="BR79" s="167"/>
      <c r="BS79" s="168"/>
      <c r="BT79" s="167"/>
      <c r="BU79" s="166"/>
    </row>
    <row r="80" spans="2:73" ht="10.5" customHeight="1" thickTop="1" thickBot="1" x14ac:dyDescent="0.25">
      <c r="O80" s="171"/>
      <c r="P80" s="172" t="s">
        <v>367</v>
      </c>
      <c r="Q80" s="172"/>
      <c r="R80" s="172"/>
      <c r="S80" s="172"/>
      <c r="T80" s="172"/>
      <c r="U80" s="172"/>
      <c r="V80" s="172"/>
      <c r="W80" s="171"/>
      <c r="Y80" s="170"/>
      <c r="Z80" s="170"/>
      <c r="AA80" s="170"/>
      <c r="AB80" s="174"/>
      <c r="AC80" s="173"/>
      <c r="AD80" s="173"/>
      <c r="AF80" s="169" t="s">
        <v>504</v>
      </c>
      <c r="AG80" s="167" t="s">
        <v>133</v>
      </c>
      <c r="AH80" s="168" t="s">
        <v>132</v>
      </c>
      <c r="AI80" s="167" t="s">
        <v>131</v>
      </c>
      <c r="AJ80" s="166">
        <v>75</v>
      </c>
      <c r="BD80" s="207"/>
    </row>
    <row r="81" spans="2:73" ht="10.5" customHeight="1" thickTop="1" x14ac:dyDescent="0.2">
      <c r="O81" s="171"/>
      <c r="P81" s="172"/>
      <c r="Q81" s="172"/>
      <c r="R81" s="172"/>
      <c r="S81" s="172"/>
      <c r="T81" s="172"/>
      <c r="U81" s="172"/>
      <c r="V81" s="172"/>
      <c r="W81" s="171"/>
      <c r="Y81" s="170"/>
      <c r="Z81" s="170"/>
      <c r="AA81" s="170"/>
      <c r="AB81" s="170"/>
      <c r="AC81" s="170"/>
      <c r="AD81" s="170"/>
      <c r="AF81" s="169"/>
      <c r="AG81" s="167"/>
      <c r="AH81" s="168"/>
      <c r="AI81" s="167"/>
      <c r="AJ81" s="166"/>
      <c r="BD81" s="207"/>
    </row>
    <row r="82" spans="2:73" ht="10.5" customHeight="1" x14ac:dyDescent="0.2">
      <c r="BD82" s="207"/>
    </row>
    <row r="83" spans="2:73" ht="10.5" customHeight="1" x14ac:dyDescent="0.2">
      <c r="S83" s="207"/>
      <c r="BD83" s="207"/>
    </row>
    <row r="84" spans="2:73" ht="10.5" customHeight="1" x14ac:dyDescent="0.2">
      <c r="S84" s="207"/>
      <c r="T84" s="242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40"/>
      <c r="AG84" s="238"/>
      <c r="AH84" s="239"/>
      <c r="AI84" s="238"/>
      <c r="AJ84" s="241"/>
      <c r="AK84" s="206"/>
      <c r="AL84" s="206"/>
      <c r="AM84" s="241"/>
      <c r="AN84" s="206"/>
      <c r="AO84" s="240"/>
      <c r="AP84" s="238"/>
      <c r="AQ84" s="239"/>
      <c r="AR84" s="238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37"/>
    </row>
    <row r="85" spans="2:73" ht="10.5" customHeight="1" x14ac:dyDescent="0.2"/>
    <row r="86" spans="2:73" ht="10.5" customHeight="1" x14ac:dyDescent="0.2"/>
    <row r="87" spans="2:73" ht="30" customHeight="1" x14ac:dyDescent="0.2">
      <c r="D87" s="223" t="s">
        <v>314</v>
      </c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0"/>
      <c r="BN87" s="220"/>
      <c r="BO87" s="220"/>
      <c r="BP87" s="220"/>
      <c r="BQ87" s="220"/>
      <c r="BR87" s="220"/>
      <c r="BS87" s="236">
        <v>2</v>
      </c>
      <c r="BT87" s="189"/>
      <c r="BU87" s="189"/>
    </row>
    <row r="89" spans="2:73" ht="24.9" customHeight="1" x14ac:dyDescent="0.2">
      <c r="AE89" s="222" t="s">
        <v>503</v>
      </c>
      <c r="AF89" s="220"/>
      <c r="AG89" s="220"/>
      <c r="AH89" s="220"/>
      <c r="AI89" s="220"/>
      <c r="AJ89" s="220"/>
      <c r="AK89" s="220"/>
      <c r="AL89" s="220"/>
      <c r="AM89" s="220"/>
      <c r="AN89" s="220"/>
      <c r="AO89" s="220"/>
      <c r="AP89" s="220"/>
      <c r="AQ89" s="220"/>
      <c r="BJ89" s="221" t="s">
        <v>502</v>
      </c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</row>
    <row r="90" spans="2:73" x14ac:dyDescent="0.2">
      <c r="BJ90" s="221" t="s">
        <v>501</v>
      </c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</row>
    <row r="92" spans="2:73" ht="10.5" customHeight="1" thickBot="1" x14ac:dyDescent="0.25">
      <c r="B92" s="166">
        <v>150</v>
      </c>
      <c r="D92" s="169" t="s">
        <v>500</v>
      </c>
      <c r="E92" s="167" t="s">
        <v>133</v>
      </c>
      <c r="F92" s="168" t="s">
        <v>132</v>
      </c>
      <c r="G92" s="167" t="s">
        <v>131</v>
      </c>
      <c r="H92" s="173"/>
      <c r="I92" s="173"/>
      <c r="J92" s="170"/>
      <c r="K92" s="170"/>
      <c r="L92" s="170"/>
      <c r="M92" s="170"/>
      <c r="Y92" s="170"/>
      <c r="Z92" s="170"/>
      <c r="AA92" s="170"/>
      <c r="AB92" s="170"/>
      <c r="AC92" s="173"/>
      <c r="AD92" s="173"/>
      <c r="AF92" s="169" t="s">
        <v>499</v>
      </c>
      <c r="AG92" s="167" t="s">
        <v>133</v>
      </c>
      <c r="AH92" s="168" t="s">
        <v>299</v>
      </c>
      <c r="AI92" s="167" t="s">
        <v>131</v>
      </c>
      <c r="AJ92" s="166">
        <v>187</v>
      </c>
      <c r="AM92" s="166">
        <v>225</v>
      </c>
      <c r="AO92" s="169" t="s">
        <v>498</v>
      </c>
      <c r="AP92" s="167" t="s">
        <v>133</v>
      </c>
      <c r="AQ92" s="168" t="s">
        <v>143</v>
      </c>
      <c r="AR92" s="167" t="s">
        <v>131</v>
      </c>
      <c r="AS92" s="173"/>
      <c r="AT92" s="173"/>
      <c r="AU92" s="170"/>
      <c r="AV92" s="170"/>
      <c r="AW92" s="170"/>
      <c r="AX92" s="170"/>
      <c r="BJ92" s="170"/>
      <c r="BK92" s="170"/>
      <c r="BL92" s="170"/>
      <c r="BM92" s="170"/>
      <c r="BN92" s="173"/>
      <c r="BO92" s="173"/>
      <c r="BQ92" s="169" t="s">
        <v>496</v>
      </c>
      <c r="BR92" s="167" t="s">
        <v>133</v>
      </c>
      <c r="BS92" s="168" t="s">
        <v>139</v>
      </c>
      <c r="BT92" s="167" t="s">
        <v>131</v>
      </c>
      <c r="BU92" s="166">
        <v>263</v>
      </c>
    </row>
    <row r="93" spans="2:73" ht="10.5" customHeight="1" thickTop="1" thickBot="1" x14ac:dyDescent="0.25">
      <c r="B93" s="166"/>
      <c r="D93" s="169"/>
      <c r="E93" s="167"/>
      <c r="F93" s="168"/>
      <c r="G93" s="167"/>
      <c r="H93" s="170"/>
      <c r="I93" s="170"/>
      <c r="J93" s="204"/>
      <c r="K93" s="170"/>
      <c r="L93" s="170"/>
      <c r="M93" s="170"/>
      <c r="Y93" s="170"/>
      <c r="Z93" s="170"/>
      <c r="AA93" s="170"/>
      <c r="AB93" s="203"/>
      <c r="AC93" s="170"/>
      <c r="AD93" s="170"/>
      <c r="AF93" s="169"/>
      <c r="AG93" s="167"/>
      <c r="AH93" s="168"/>
      <c r="AI93" s="167"/>
      <c r="AJ93" s="166"/>
      <c r="AM93" s="166"/>
      <c r="AO93" s="169"/>
      <c r="AP93" s="167"/>
      <c r="AQ93" s="168"/>
      <c r="AR93" s="167"/>
      <c r="AS93" s="170"/>
      <c r="AT93" s="170"/>
      <c r="AU93" s="204"/>
      <c r="AV93" s="170"/>
      <c r="AW93" s="170"/>
      <c r="AX93" s="170"/>
      <c r="BJ93" s="170"/>
      <c r="BK93" s="170"/>
      <c r="BL93" s="170"/>
      <c r="BM93" s="203"/>
      <c r="BN93" s="170"/>
      <c r="BO93" s="170"/>
      <c r="BQ93" s="169"/>
      <c r="BR93" s="167"/>
      <c r="BS93" s="168"/>
      <c r="BT93" s="167"/>
      <c r="BU93" s="166"/>
    </row>
    <row r="94" spans="2:73" ht="10.5" customHeight="1" thickTop="1" thickBot="1" x14ac:dyDescent="0.25">
      <c r="B94" s="166">
        <v>151</v>
      </c>
      <c r="D94" s="169" t="s">
        <v>497</v>
      </c>
      <c r="E94" s="167" t="s">
        <v>133</v>
      </c>
      <c r="F94" s="168" t="s">
        <v>145</v>
      </c>
      <c r="G94" s="167" t="s">
        <v>131</v>
      </c>
      <c r="H94" s="173"/>
      <c r="I94" s="185"/>
      <c r="J94" s="176"/>
      <c r="K94" s="179"/>
      <c r="L94" s="170"/>
      <c r="M94" s="170"/>
      <c r="Y94" s="170"/>
      <c r="Z94" s="170"/>
      <c r="AA94" s="178"/>
      <c r="AB94" s="185"/>
      <c r="AC94" s="176"/>
      <c r="AD94" s="195"/>
      <c r="AF94" s="169" t="s">
        <v>496</v>
      </c>
      <c r="AG94" s="167" t="s">
        <v>133</v>
      </c>
      <c r="AH94" s="168" t="s">
        <v>174</v>
      </c>
      <c r="AI94" s="167" t="s">
        <v>131</v>
      </c>
      <c r="AJ94" s="166">
        <v>188</v>
      </c>
      <c r="AM94" s="166">
        <v>226</v>
      </c>
      <c r="AO94" s="169" t="s">
        <v>495</v>
      </c>
      <c r="AP94" s="167" t="s">
        <v>133</v>
      </c>
      <c r="AQ94" s="168" t="s">
        <v>166</v>
      </c>
      <c r="AR94" s="167" t="s">
        <v>131</v>
      </c>
      <c r="AS94" s="170"/>
      <c r="AT94" s="185"/>
      <c r="AU94" s="176"/>
      <c r="AV94" s="179"/>
      <c r="AW94" s="170"/>
      <c r="AX94" s="170"/>
      <c r="BJ94" s="170"/>
      <c r="BK94" s="170"/>
      <c r="BL94" s="178"/>
      <c r="BM94" s="185"/>
      <c r="BN94" s="176"/>
      <c r="BO94" s="173"/>
      <c r="BQ94" s="169" t="s">
        <v>494</v>
      </c>
      <c r="BR94" s="167" t="s">
        <v>133</v>
      </c>
      <c r="BS94" s="168" t="s">
        <v>143</v>
      </c>
      <c r="BT94" s="167" t="s">
        <v>131</v>
      </c>
      <c r="BU94" s="166">
        <v>264</v>
      </c>
    </row>
    <row r="95" spans="2:73" ht="10.5" customHeight="1" thickTop="1" thickBot="1" x14ac:dyDescent="0.25">
      <c r="B95" s="166"/>
      <c r="D95" s="169"/>
      <c r="E95" s="167"/>
      <c r="F95" s="168"/>
      <c r="G95" s="167"/>
      <c r="H95" s="170"/>
      <c r="I95" s="208"/>
      <c r="J95" s="176"/>
      <c r="K95" s="179"/>
      <c r="L95" s="170"/>
      <c r="M95" s="170"/>
      <c r="Y95" s="170"/>
      <c r="Z95" s="170"/>
      <c r="AA95" s="178"/>
      <c r="AB95" s="185"/>
      <c r="AC95" s="197"/>
      <c r="AD95" s="192"/>
      <c r="AF95" s="169"/>
      <c r="AG95" s="167"/>
      <c r="AH95" s="168"/>
      <c r="AI95" s="167"/>
      <c r="AJ95" s="166"/>
      <c r="AM95" s="166"/>
      <c r="AO95" s="169"/>
      <c r="AP95" s="167"/>
      <c r="AQ95" s="168"/>
      <c r="AR95" s="167"/>
      <c r="AS95" s="181"/>
      <c r="AT95" s="197"/>
      <c r="AU95" s="176"/>
      <c r="AV95" s="179"/>
      <c r="AW95" s="170"/>
      <c r="AX95" s="170"/>
      <c r="BJ95" s="170"/>
      <c r="BK95" s="170"/>
      <c r="BL95" s="178"/>
      <c r="BM95" s="185"/>
      <c r="BN95" s="210"/>
      <c r="BO95" s="170"/>
      <c r="BQ95" s="169"/>
      <c r="BR95" s="167"/>
      <c r="BS95" s="168"/>
      <c r="BT95" s="167"/>
      <c r="BU95" s="166"/>
    </row>
    <row r="96" spans="2:73" ht="10.5" customHeight="1" thickTop="1" thickBot="1" x14ac:dyDescent="0.25">
      <c r="B96" s="166">
        <v>152</v>
      </c>
      <c r="D96" s="169" t="s">
        <v>493</v>
      </c>
      <c r="E96" s="167" t="s">
        <v>133</v>
      </c>
      <c r="F96" s="168" t="s">
        <v>147</v>
      </c>
      <c r="G96" s="167" t="s">
        <v>131</v>
      </c>
      <c r="H96" s="205"/>
      <c r="I96" s="170"/>
      <c r="J96" s="170"/>
      <c r="K96" s="204"/>
      <c r="L96" s="170"/>
      <c r="M96" s="170"/>
      <c r="Y96" s="170"/>
      <c r="Z96" s="170"/>
      <c r="AA96" s="203"/>
      <c r="AB96" s="170"/>
      <c r="AC96" s="174"/>
      <c r="AD96" s="173"/>
      <c r="AF96" s="169" t="s">
        <v>492</v>
      </c>
      <c r="AG96" s="167" t="s">
        <v>133</v>
      </c>
      <c r="AH96" s="168" t="s">
        <v>151</v>
      </c>
      <c r="AI96" s="167" t="s">
        <v>131</v>
      </c>
      <c r="AJ96" s="166">
        <v>189</v>
      </c>
      <c r="AM96" s="166">
        <v>227</v>
      </c>
      <c r="AO96" s="169" t="s">
        <v>491</v>
      </c>
      <c r="AP96" s="167" t="s">
        <v>133</v>
      </c>
      <c r="AQ96" s="168" t="s">
        <v>191</v>
      </c>
      <c r="AR96" s="167" t="s">
        <v>131</v>
      </c>
      <c r="AS96" s="173"/>
      <c r="AT96" s="175"/>
      <c r="AU96" s="170"/>
      <c r="AV96" s="204"/>
      <c r="AW96" s="170"/>
      <c r="AX96" s="170"/>
      <c r="BJ96" s="170"/>
      <c r="BK96" s="170"/>
      <c r="BL96" s="203"/>
      <c r="BM96" s="170"/>
      <c r="BN96" s="185"/>
      <c r="BO96" s="202"/>
      <c r="BQ96" s="169" t="s">
        <v>490</v>
      </c>
      <c r="BR96" s="167" t="s">
        <v>133</v>
      </c>
      <c r="BS96" s="168" t="s">
        <v>141</v>
      </c>
      <c r="BT96" s="167" t="s">
        <v>131</v>
      </c>
      <c r="BU96" s="166">
        <v>265</v>
      </c>
    </row>
    <row r="97" spans="2:73" ht="10.5" customHeight="1" thickTop="1" x14ac:dyDescent="0.2">
      <c r="B97" s="166"/>
      <c r="D97" s="169"/>
      <c r="E97" s="167"/>
      <c r="F97" s="168"/>
      <c r="G97" s="167"/>
      <c r="H97" s="170"/>
      <c r="I97" s="170"/>
      <c r="J97" s="185"/>
      <c r="K97" s="176"/>
      <c r="L97" s="179"/>
      <c r="M97" s="170"/>
      <c r="Y97" s="170"/>
      <c r="Z97" s="178"/>
      <c r="AA97" s="185"/>
      <c r="AB97" s="176"/>
      <c r="AC97" s="170"/>
      <c r="AD97" s="170"/>
      <c r="AF97" s="169"/>
      <c r="AG97" s="167"/>
      <c r="AH97" s="168"/>
      <c r="AI97" s="167"/>
      <c r="AJ97" s="166"/>
      <c r="AM97" s="166"/>
      <c r="AO97" s="169"/>
      <c r="AP97" s="167"/>
      <c r="AQ97" s="168"/>
      <c r="AR97" s="167"/>
      <c r="AS97" s="170"/>
      <c r="AT97" s="170"/>
      <c r="AU97" s="185"/>
      <c r="AV97" s="176"/>
      <c r="AW97" s="179"/>
      <c r="AX97" s="170"/>
      <c r="BJ97" s="170"/>
      <c r="BK97" s="178"/>
      <c r="BL97" s="185"/>
      <c r="BM97" s="176"/>
      <c r="BN97" s="170"/>
      <c r="BO97" s="182"/>
      <c r="BQ97" s="169"/>
      <c r="BR97" s="167"/>
      <c r="BS97" s="168"/>
      <c r="BT97" s="167"/>
      <c r="BU97" s="166"/>
    </row>
    <row r="98" spans="2:73" ht="10.5" customHeight="1" thickBot="1" x14ac:dyDescent="0.25">
      <c r="B98" s="166">
        <v>153</v>
      </c>
      <c r="D98" s="169" t="s">
        <v>489</v>
      </c>
      <c r="E98" s="167" t="s">
        <v>133</v>
      </c>
      <c r="F98" s="168" t="s">
        <v>186</v>
      </c>
      <c r="G98" s="167" t="s">
        <v>131</v>
      </c>
      <c r="H98" s="173"/>
      <c r="I98" s="173"/>
      <c r="J98" s="185"/>
      <c r="K98" s="176"/>
      <c r="L98" s="179"/>
      <c r="M98" s="170"/>
      <c r="Y98" s="170"/>
      <c r="Z98" s="178"/>
      <c r="AA98" s="185"/>
      <c r="AB98" s="176"/>
      <c r="AC98" s="234"/>
      <c r="AD98" s="234"/>
      <c r="AF98" s="169" t="s">
        <v>488</v>
      </c>
      <c r="AG98" s="167" t="s">
        <v>133</v>
      </c>
      <c r="AH98" s="168" t="s">
        <v>155</v>
      </c>
      <c r="AI98" s="167" t="s">
        <v>131</v>
      </c>
      <c r="AJ98" s="166">
        <v>190</v>
      </c>
      <c r="AM98" s="166">
        <v>228</v>
      </c>
      <c r="AO98" s="169" t="s">
        <v>487</v>
      </c>
      <c r="AP98" s="167" t="s">
        <v>133</v>
      </c>
      <c r="AQ98" s="168" t="s">
        <v>149</v>
      </c>
      <c r="AR98" s="167" t="s">
        <v>131</v>
      </c>
      <c r="AS98" s="173"/>
      <c r="AT98" s="173"/>
      <c r="AU98" s="185"/>
      <c r="AV98" s="176"/>
      <c r="AW98" s="179"/>
      <c r="AX98" s="170"/>
      <c r="BJ98" s="170"/>
      <c r="BK98" s="178"/>
      <c r="BL98" s="185"/>
      <c r="BM98" s="176"/>
      <c r="BN98" s="195"/>
      <c r="BO98" s="195"/>
      <c r="BQ98" s="169" t="s">
        <v>486</v>
      </c>
      <c r="BR98" s="167" t="s">
        <v>133</v>
      </c>
      <c r="BS98" s="168" t="s">
        <v>191</v>
      </c>
      <c r="BT98" s="167" t="s">
        <v>131</v>
      </c>
      <c r="BU98" s="166">
        <v>266</v>
      </c>
    </row>
    <row r="99" spans="2:73" ht="10.5" customHeight="1" thickTop="1" thickBot="1" x14ac:dyDescent="0.25">
      <c r="B99" s="166"/>
      <c r="D99" s="169"/>
      <c r="E99" s="167"/>
      <c r="F99" s="168"/>
      <c r="G99" s="167"/>
      <c r="H99" s="170"/>
      <c r="I99" s="170"/>
      <c r="J99" s="208"/>
      <c r="K99" s="176"/>
      <c r="L99" s="179"/>
      <c r="M99" s="170"/>
      <c r="Y99" s="170"/>
      <c r="Z99" s="178"/>
      <c r="AA99" s="185"/>
      <c r="AB99" s="235"/>
      <c r="AC99" s="170"/>
      <c r="AD99" s="170"/>
      <c r="AF99" s="169"/>
      <c r="AG99" s="167"/>
      <c r="AH99" s="168"/>
      <c r="AI99" s="167"/>
      <c r="AJ99" s="166"/>
      <c r="AM99" s="166"/>
      <c r="AO99" s="169"/>
      <c r="AP99" s="167"/>
      <c r="AQ99" s="168"/>
      <c r="AR99" s="167"/>
      <c r="AS99" s="170"/>
      <c r="AT99" s="170"/>
      <c r="AU99" s="208"/>
      <c r="AV99" s="176"/>
      <c r="AW99" s="179"/>
      <c r="AX99" s="170"/>
      <c r="BJ99" s="170"/>
      <c r="BK99" s="178"/>
      <c r="BL99" s="185"/>
      <c r="BM99" s="197"/>
      <c r="BN99" s="192"/>
      <c r="BO99" s="182"/>
      <c r="BQ99" s="169"/>
      <c r="BR99" s="167"/>
      <c r="BS99" s="168"/>
      <c r="BT99" s="167"/>
      <c r="BU99" s="166"/>
    </row>
    <row r="100" spans="2:73" ht="10.5" customHeight="1" thickTop="1" thickBot="1" x14ac:dyDescent="0.25">
      <c r="B100" s="166">
        <v>154</v>
      </c>
      <c r="D100" s="169" t="s">
        <v>485</v>
      </c>
      <c r="E100" s="167" t="s">
        <v>133</v>
      </c>
      <c r="F100" s="168" t="s">
        <v>166</v>
      </c>
      <c r="G100" s="167" t="s">
        <v>131</v>
      </c>
      <c r="H100" s="195"/>
      <c r="I100" s="205"/>
      <c r="J100" s="170"/>
      <c r="K100" s="170"/>
      <c r="L100" s="179"/>
      <c r="M100" s="170"/>
      <c r="Y100" s="170"/>
      <c r="Z100" s="178"/>
      <c r="AA100" s="170"/>
      <c r="AB100" s="174"/>
      <c r="AC100" s="173"/>
      <c r="AD100" s="173"/>
      <c r="AF100" s="169" t="s">
        <v>484</v>
      </c>
      <c r="AG100" s="167" t="s">
        <v>133</v>
      </c>
      <c r="AH100" s="168" t="s">
        <v>219</v>
      </c>
      <c r="AI100" s="167" t="s">
        <v>131</v>
      </c>
      <c r="AJ100" s="166">
        <v>191</v>
      </c>
      <c r="AM100" s="166">
        <v>229</v>
      </c>
      <c r="AO100" s="169" t="s">
        <v>483</v>
      </c>
      <c r="AP100" s="167" t="s">
        <v>133</v>
      </c>
      <c r="AQ100" s="168" t="s">
        <v>147</v>
      </c>
      <c r="AR100" s="167" t="s">
        <v>131</v>
      </c>
      <c r="AS100" s="195"/>
      <c r="AT100" s="205"/>
      <c r="AU100" s="170"/>
      <c r="AV100" s="170"/>
      <c r="AW100" s="179"/>
      <c r="AX100" s="170"/>
      <c r="BJ100" s="170"/>
      <c r="BK100" s="178"/>
      <c r="BL100" s="170"/>
      <c r="BM100" s="174"/>
      <c r="BN100" s="173"/>
      <c r="BO100" s="173"/>
      <c r="BQ100" s="169" t="s">
        <v>482</v>
      </c>
      <c r="BR100" s="167" t="s">
        <v>133</v>
      </c>
      <c r="BS100" s="168" t="s">
        <v>186</v>
      </c>
      <c r="BT100" s="167" t="s">
        <v>131</v>
      </c>
      <c r="BU100" s="166">
        <v>267</v>
      </c>
    </row>
    <row r="101" spans="2:73" ht="10.5" customHeight="1" thickTop="1" thickBot="1" x14ac:dyDescent="0.25">
      <c r="B101" s="166"/>
      <c r="D101" s="169"/>
      <c r="E101" s="167"/>
      <c r="F101" s="168"/>
      <c r="G101" s="167"/>
      <c r="H101" s="170"/>
      <c r="I101" s="170"/>
      <c r="J101" s="170"/>
      <c r="K101" s="170"/>
      <c r="L101" s="204"/>
      <c r="M101" s="170"/>
      <c r="Y101" s="170"/>
      <c r="Z101" s="203"/>
      <c r="AA101" s="170"/>
      <c r="AB101" s="170"/>
      <c r="AC101" s="170"/>
      <c r="AD101" s="170"/>
      <c r="AF101" s="169"/>
      <c r="AG101" s="167"/>
      <c r="AH101" s="168"/>
      <c r="AI101" s="167"/>
      <c r="AJ101" s="166"/>
      <c r="AM101" s="166"/>
      <c r="AO101" s="169"/>
      <c r="AP101" s="167"/>
      <c r="AQ101" s="168"/>
      <c r="AR101" s="167"/>
      <c r="AS101" s="170"/>
      <c r="AT101" s="170"/>
      <c r="AU101" s="170"/>
      <c r="AV101" s="170"/>
      <c r="AW101" s="204"/>
      <c r="AX101" s="170"/>
      <c r="BJ101" s="170"/>
      <c r="BK101" s="203"/>
      <c r="BL101" s="170"/>
      <c r="BM101" s="170"/>
      <c r="BN101" s="170"/>
      <c r="BO101" s="170"/>
      <c r="BQ101" s="169"/>
      <c r="BR101" s="167"/>
      <c r="BS101" s="168"/>
      <c r="BT101" s="167"/>
      <c r="BU101" s="166"/>
    </row>
    <row r="102" spans="2:73" ht="10.5" customHeight="1" thickTop="1" thickBot="1" x14ac:dyDescent="0.25">
      <c r="B102" s="166">
        <v>155</v>
      </c>
      <c r="D102" s="169" t="s">
        <v>439</v>
      </c>
      <c r="E102" s="167" t="s">
        <v>133</v>
      </c>
      <c r="F102" s="168" t="s">
        <v>153</v>
      </c>
      <c r="G102" s="167" t="s">
        <v>131</v>
      </c>
      <c r="H102" s="170"/>
      <c r="I102" s="170"/>
      <c r="J102" s="170"/>
      <c r="K102" s="185"/>
      <c r="L102" s="176"/>
      <c r="M102" s="179"/>
      <c r="Y102" s="178"/>
      <c r="Z102" s="185"/>
      <c r="AA102" s="176"/>
      <c r="AB102" s="170"/>
      <c r="AC102" s="173"/>
      <c r="AD102" s="173"/>
      <c r="AF102" s="169" t="s">
        <v>481</v>
      </c>
      <c r="AG102" s="167" t="s">
        <v>133</v>
      </c>
      <c r="AH102" s="168" t="s">
        <v>172</v>
      </c>
      <c r="AI102" s="167" t="s">
        <v>131</v>
      </c>
      <c r="AJ102" s="166">
        <v>192</v>
      </c>
      <c r="AM102" s="166">
        <v>230</v>
      </c>
      <c r="AO102" s="169" t="s">
        <v>480</v>
      </c>
      <c r="AP102" s="167" t="s">
        <v>133</v>
      </c>
      <c r="AQ102" s="168" t="s">
        <v>155</v>
      </c>
      <c r="AR102" s="167" t="s">
        <v>131</v>
      </c>
      <c r="AS102" s="173"/>
      <c r="AT102" s="173"/>
      <c r="AU102" s="170"/>
      <c r="AV102" s="185"/>
      <c r="AW102" s="176"/>
      <c r="AX102" s="179"/>
      <c r="BJ102" s="178"/>
      <c r="BK102" s="185"/>
      <c r="BL102" s="176"/>
      <c r="BM102" s="170"/>
      <c r="BN102" s="173"/>
      <c r="BO102" s="173"/>
      <c r="BQ102" s="169" t="s">
        <v>479</v>
      </c>
      <c r="BR102" s="167" t="s">
        <v>133</v>
      </c>
      <c r="BS102" s="168" t="s">
        <v>147</v>
      </c>
      <c r="BT102" s="167" t="s">
        <v>131</v>
      </c>
      <c r="BU102" s="166">
        <v>268</v>
      </c>
    </row>
    <row r="103" spans="2:73" ht="10.5" customHeight="1" thickTop="1" thickBot="1" x14ac:dyDescent="0.25">
      <c r="B103" s="166"/>
      <c r="D103" s="169"/>
      <c r="E103" s="167"/>
      <c r="F103" s="168"/>
      <c r="G103" s="167"/>
      <c r="H103" s="182"/>
      <c r="I103" s="181"/>
      <c r="J103" s="180"/>
      <c r="K103" s="185"/>
      <c r="L103" s="176"/>
      <c r="M103" s="179"/>
      <c r="Y103" s="178"/>
      <c r="Z103" s="185"/>
      <c r="AA103" s="176"/>
      <c r="AB103" s="203"/>
      <c r="AC103" s="170"/>
      <c r="AD103" s="170"/>
      <c r="AF103" s="169"/>
      <c r="AG103" s="167"/>
      <c r="AH103" s="168"/>
      <c r="AI103" s="167"/>
      <c r="AJ103" s="166"/>
      <c r="AM103" s="166"/>
      <c r="AO103" s="169"/>
      <c r="AP103" s="167"/>
      <c r="AQ103" s="168"/>
      <c r="AR103" s="167"/>
      <c r="AS103" s="170"/>
      <c r="AT103" s="170"/>
      <c r="AU103" s="204"/>
      <c r="AV103" s="185"/>
      <c r="AW103" s="176"/>
      <c r="AX103" s="179"/>
      <c r="BJ103" s="178"/>
      <c r="BK103" s="185"/>
      <c r="BL103" s="176"/>
      <c r="BM103" s="203"/>
      <c r="BN103" s="170"/>
      <c r="BO103" s="170"/>
      <c r="BQ103" s="169"/>
      <c r="BR103" s="167"/>
      <c r="BS103" s="168"/>
      <c r="BT103" s="167"/>
      <c r="BU103" s="166"/>
    </row>
    <row r="104" spans="2:73" ht="10.5" customHeight="1" thickTop="1" thickBot="1" x14ac:dyDescent="0.25">
      <c r="B104" s="166">
        <v>156</v>
      </c>
      <c r="D104" s="169" t="s">
        <v>478</v>
      </c>
      <c r="E104" s="167" t="s">
        <v>133</v>
      </c>
      <c r="F104" s="168" t="s">
        <v>151</v>
      </c>
      <c r="G104" s="167" t="s">
        <v>131</v>
      </c>
      <c r="H104" s="173"/>
      <c r="I104" s="173"/>
      <c r="J104" s="196"/>
      <c r="K104" s="201"/>
      <c r="L104" s="176"/>
      <c r="M104" s="179"/>
      <c r="Y104" s="178"/>
      <c r="Z104" s="185"/>
      <c r="AA104" s="201"/>
      <c r="AB104" s="201"/>
      <c r="AC104" s="202"/>
      <c r="AD104" s="195"/>
      <c r="AF104" s="169" t="s">
        <v>477</v>
      </c>
      <c r="AG104" s="167" t="s">
        <v>133</v>
      </c>
      <c r="AH104" s="168" t="s">
        <v>141</v>
      </c>
      <c r="AI104" s="167" t="s">
        <v>131</v>
      </c>
      <c r="AJ104" s="166">
        <v>193</v>
      </c>
      <c r="AM104" s="166">
        <v>231</v>
      </c>
      <c r="AO104" s="169" t="s">
        <v>476</v>
      </c>
      <c r="AP104" s="167" t="s">
        <v>133</v>
      </c>
      <c r="AQ104" s="168" t="s">
        <v>135</v>
      </c>
      <c r="AR104" s="167" t="s">
        <v>131</v>
      </c>
      <c r="AS104" s="195"/>
      <c r="AT104" s="205"/>
      <c r="AU104" s="201"/>
      <c r="AV104" s="201"/>
      <c r="AW104" s="176"/>
      <c r="AX104" s="179"/>
      <c r="BJ104" s="178"/>
      <c r="BK104" s="185"/>
      <c r="BL104" s="211"/>
      <c r="BM104" s="185"/>
      <c r="BN104" s="202"/>
      <c r="BO104" s="195"/>
      <c r="BQ104" s="169" t="s">
        <v>475</v>
      </c>
      <c r="BR104" s="167" t="s">
        <v>133</v>
      </c>
      <c r="BS104" s="168" t="s">
        <v>197</v>
      </c>
      <c r="BT104" s="167" t="s">
        <v>131</v>
      </c>
      <c r="BU104" s="166">
        <v>269</v>
      </c>
    </row>
    <row r="105" spans="2:73" ht="10.5" customHeight="1" thickTop="1" thickBot="1" x14ac:dyDescent="0.25">
      <c r="B105" s="166"/>
      <c r="D105" s="169"/>
      <c r="E105" s="167"/>
      <c r="F105" s="168"/>
      <c r="G105" s="167"/>
      <c r="H105" s="170"/>
      <c r="I105" s="170"/>
      <c r="J105" s="185"/>
      <c r="K105" s="197"/>
      <c r="L105" s="176"/>
      <c r="M105" s="179"/>
      <c r="Y105" s="178"/>
      <c r="Z105" s="185"/>
      <c r="AA105" s="197"/>
      <c r="AB105" s="176"/>
      <c r="AC105" s="182"/>
      <c r="AD105" s="182"/>
      <c r="AF105" s="169"/>
      <c r="AG105" s="167"/>
      <c r="AH105" s="168"/>
      <c r="AI105" s="167"/>
      <c r="AJ105" s="166"/>
      <c r="AM105" s="166"/>
      <c r="AO105" s="169"/>
      <c r="AP105" s="167"/>
      <c r="AQ105" s="168"/>
      <c r="AR105" s="167"/>
      <c r="AS105" s="170"/>
      <c r="AT105" s="170"/>
      <c r="AU105" s="185"/>
      <c r="AV105" s="197"/>
      <c r="AW105" s="176"/>
      <c r="AX105" s="179"/>
      <c r="BJ105" s="178"/>
      <c r="BK105" s="185"/>
      <c r="BL105" s="210"/>
      <c r="BM105" s="170"/>
      <c r="BN105" s="182"/>
      <c r="BO105" s="182"/>
      <c r="BQ105" s="169"/>
      <c r="BR105" s="167"/>
      <c r="BS105" s="168"/>
      <c r="BT105" s="167"/>
      <c r="BU105" s="166"/>
    </row>
    <row r="106" spans="2:73" ht="10.5" customHeight="1" thickTop="1" thickBot="1" x14ac:dyDescent="0.25">
      <c r="B106" s="166">
        <v>157</v>
      </c>
      <c r="D106" s="169" t="s">
        <v>474</v>
      </c>
      <c r="E106" s="167" t="s">
        <v>133</v>
      </c>
      <c r="F106" s="168" t="s">
        <v>172</v>
      </c>
      <c r="G106" s="167" t="s">
        <v>131</v>
      </c>
      <c r="H106" s="170"/>
      <c r="I106" s="170"/>
      <c r="J106" s="170"/>
      <c r="K106" s="175"/>
      <c r="L106" s="170"/>
      <c r="M106" s="179"/>
      <c r="Y106" s="178"/>
      <c r="Z106" s="170"/>
      <c r="AA106" s="174"/>
      <c r="AB106" s="170"/>
      <c r="AC106" s="195"/>
      <c r="AD106" s="195"/>
      <c r="AF106" s="169" t="s">
        <v>390</v>
      </c>
      <c r="AG106" s="167" t="s">
        <v>133</v>
      </c>
      <c r="AH106" s="168" t="s">
        <v>258</v>
      </c>
      <c r="AI106" s="167" t="s">
        <v>131</v>
      </c>
      <c r="AJ106" s="166">
        <v>194</v>
      </c>
      <c r="AM106" s="166">
        <v>232</v>
      </c>
      <c r="AO106" s="169" t="s">
        <v>473</v>
      </c>
      <c r="AP106" s="167" t="s">
        <v>133</v>
      </c>
      <c r="AQ106" s="168" t="s">
        <v>258</v>
      </c>
      <c r="AR106" s="167" t="s">
        <v>131</v>
      </c>
      <c r="AS106" s="173"/>
      <c r="AT106" s="173"/>
      <c r="AU106" s="170"/>
      <c r="AV106" s="175"/>
      <c r="AW106" s="170"/>
      <c r="AX106" s="179"/>
      <c r="BJ106" s="178"/>
      <c r="BK106" s="170"/>
      <c r="BL106" s="185"/>
      <c r="BM106" s="176"/>
      <c r="BN106" s="195"/>
      <c r="BO106" s="195"/>
      <c r="BQ106" s="169" t="s">
        <v>472</v>
      </c>
      <c r="BR106" s="167" t="s">
        <v>133</v>
      </c>
      <c r="BS106" s="168" t="s">
        <v>172</v>
      </c>
      <c r="BT106" s="167" t="s">
        <v>131</v>
      </c>
      <c r="BU106" s="166">
        <v>270</v>
      </c>
    </row>
    <row r="107" spans="2:73" ht="10.5" customHeight="1" thickTop="1" thickBot="1" x14ac:dyDescent="0.25">
      <c r="B107" s="166"/>
      <c r="D107" s="169"/>
      <c r="E107" s="167"/>
      <c r="F107" s="168"/>
      <c r="G107" s="167"/>
      <c r="H107" s="182"/>
      <c r="I107" s="181"/>
      <c r="J107" s="180"/>
      <c r="K107" s="179"/>
      <c r="L107" s="170"/>
      <c r="M107" s="179"/>
      <c r="Y107" s="178"/>
      <c r="Z107" s="170"/>
      <c r="AA107" s="178"/>
      <c r="AB107" s="177"/>
      <c r="AC107" s="192"/>
      <c r="AD107" s="182"/>
      <c r="AF107" s="169"/>
      <c r="AG107" s="167"/>
      <c r="AH107" s="168"/>
      <c r="AI107" s="167"/>
      <c r="AJ107" s="166"/>
      <c r="AM107" s="166"/>
      <c r="AO107" s="169"/>
      <c r="AP107" s="167"/>
      <c r="AQ107" s="168"/>
      <c r="AR107" s="167"/>
      <c r="AS107" s="170"/>
      <c r="AT107" s="170"/>
      <c r="AU107" s="204"/>
      <c r="AV107" s="179"/>
      <c r="AW107" s="170"/>
      <c r="AX107" s="179"/>
      <c r="BJ107" s="178"/>
      <c r="BK107" s="170"/>
      <c r="BL107" s="170"/>
      <c r="BM107" s="197"/>
      <c r="BN107" s="192"/>
      <c r="BO107" s="182"/>
      <c r="BQ107" s="169"/>
      <c r="BR107" s="167"/>
      <c r="BS107" s="168"/>
      <c r="BT107" s="167"/>
      <c r="BU107" s="166"/>
    </row>
    <row r="108" spans="2:73" ht="10.5" customHeight="1" thickTop="1" thickBot="1" x14ac:dyDescent="0.25">
      <c r="B108" s="166">
        <v>158</v>
      </c>
      <c r="D108" s="169" t="s">
        <v>471</v>
      </c>
      <c r="E108" s="167" t="s">
        <v>133</v>
      </c>
      <c r="F108" s="168" t="s">
        <v>143</v>
      </c>
      <c r="G108" s="167" t="s">
        <v>131</v>
      </c>
      <c r="H108" s="173"/>
      <c r="I108" s="173"/>
      <c r="J108" s="175"/>
      <c r="K108" s="170"/>
      <c r="L108" s="170"/>
      <c r="M108" s="179"/>
      <c r="Y108" s="178"/>
      <c r="Z108" s="170"/>
      <c r="AA108" s="170"/>
      <c r="AB108" s="174"/>
      <c r="AC108" s="173"/>
      <c r="AD108" s="173"/>
      <c r="AF108" s="169" t="s">
        <v>470</v>
      </c>
      <c r="AG108" s="167" t="s">
        <v>133</v>
      </c>
      <c r="AH108" s="168" t="s">
        <v>139</v>
      </c>
      <c r="AI108" s="167" t="s">
        <v>131</v>
      </c>
      <c r="AJ108" s="166">
        <v>195</v>
      </c>
      <c r="AM108" s="166">
        <v>233</v>
      </c>
      <c r="AO108" s="169" t="s">
        <v>469</v>
      </c>
      <c r="AP108" s="167" t="s">
        <v>133</v>
      </c>
      <c r="AQ108" s="168" t="s">
        <v>153</v>
      </c>
      <c r="AR108" s="167" t="s">
        <v>131</v>
      </c>
      <c r="AS108" s="234"/>
      <c r="AT108" s="233"/>
      <c r="AU108" s="232"/>
      <c r="AV108" s="170"/>
      <c r="AW108" s="170"/>
      <c r="AX108" s="179"/>
      <c r="BJ108" s="178"/>
      <c r="BK108" s="170"/>
      <c r="BL108" s="170"/>
      <c r="BM108" s="174"/>
      <c r="BN108" s="173"/>
      <c r="BO108" s="173"/>
      <c r="BQ108" s="169" t="s">
        <v>468</v>
      </c>
      <c r="BR108" s="167" t="s">
        <v>133</v>
      </c>
      <c r="BS108" s="168" t="s">
        <v>164</v>
      </c>
      <c r="BT108" s="167" t="s">
        <v>131</v>
      </c>
      <c r="BU108" s="166">
        <v>271</v>
      </c>
    </row>
    <row r="109" spans="2:73" ht="10.5" customHeight="1" thickTop="1" thickBot="1" x14ac:dyDescent="0.25">
      <c r="B109" s="166"/>
      <c r="D109" s="169"/>
      <c r="E109" s="167"/>
      <c r="F109" s="168"/>
      <c r="G109" s="167"/>
      <c r="H109" s="170"/>
      <c r="I109" s="170"/>
      <c r="J109" s="170"/>
      <c r="K109" s="170"/>
      <c r="L109" s="170"/>
      <c r="M109" s="204"/>
      <c r="Y109" s="203"/>
      <c r="Z109" s="170"/>
      <c r="AA109" s="170"/>
      <c r="AB109" s="170"/>
      <c r="AC109" s="170"/>
      <c r="AD109" s="170"/>
      <c r="AF109" s="169"/>
      <c r="AG109" s="167"/>
      <c r="AH109" s="168"/>
      <c r="AI109" s="167"/>
      <c r="AJ109" s="166"/>
      <c r="AM109" s="166"/>
      <c r="AO109" s="169"/>
      <c r="AP109" s="167"/>
      <c r="AQ109" s="168"/>
      <c r="AR109" s="167"/>
      <c r="AS109" s="170"/>
      <c r="AT109" s="170"/>
      <c r="AU109" s="170"/>
      <c r="AV109" s="170"/>
      <c r="AW109" s="170"/>
      <c r="AX109" s="204"/>
      <c r="BJ109" s="203"/>
      <c r="BK109" s="170"/>
      <c r="BL109" s="170"/>
      <c r="BM109" s="170"/>
      <c r="BN109" s="170"/>
      <c r="BO109" s="170"/>
      <c r="BQ109" s="169"/>
      <c r="BR109" s="167"/>
      <c r="BS109" s="168"/>
      <c r="BT109" s="167"/>
      <c r="BU109" s="166"/>
    </row>
    <row r="110" spans="2:73" ht="10.5" customHeight="1" thickTop="1" thickBot="1" x14ac:dyDescent="0.25">
      <c r="B110" s="166">
        <v>159</v>
      </c>
      <c r="D110" s="169" t="s">
        <v>436</v>
      </c>
      <c r="E110" s="167" t="s">
        <v>133</v>
      </c>
      <c r="F110" s="168" t="s">
        <v>141</v>
      </c>
      <c r="G110" s="167" t="s">
        <v>131</v>
      </c>
      <c r="H110" s="173"/>
      <c r="I110" s="173"/>
      <c r="J110" s="170"/>
      <c r="K110" s="170"/>
      <c r="L110" s="185"/>
      <c r="M110" s="176"/>
      <c r="N110" s="165"/>
      <c r="X110" s="164"/>
      <c r="Y110" s="185"/>
      <c r="Z110" s="176"/>
      <c r="AA110" s="170"/>
      <c r="AB110" s="170"/>
      <c r="AC110" s="173"/>
      <c r="AD110" s="173"/>
      <c r="AF110" s="169" t="s">
        <v>467</v>
      </c>
      <c r="AG110" s="167" t="s">
        <v>133</v>
      </c>
      <c r="AH110" s="168" t="s">
        <v>132</v>
      </c>
      <c r="AI110" s="167" t="s">
        <v>131</v>
      </c>
      <c r="AJ110" s="166">
        <v>196</v>
      </c>
      <c r="AM110" s="166">
        <v>234</v>
      </c>
      <c r="AO110" s="169" t="s">
        <v>466</v>
      </c>
      <c r="AP110" s="167" t="s">
        <v>133</v>
      </c>
      <c r="AQ110" s="168" t="s">
        <v>145</v>
      </c>
      <c r="AR110" s="167" t="s">
        <v>131</v>
      </c>
      <c r="AS110" s="173"/>
      <c r="AT110" s="173"/>
      <c r="AU110" s="170"/>
      <c r="AV110" s="170"/>
      <c r="AW110" s="185"/>
      <c r="AX110" s="201"/>
      <c r="BJ110" s="201"/>
      <c r="BK110" s="176"/>
      <c r="BL110" s="170"/>
      <c r="BM110" s="170"/>
      <c r="BN110" s="173"/>
      <c r="BO110" s="173"/>
      <c r="BQ110" s="169" t="s">
        <v>465</v>
      </c>
      <c r="BR110" s="167" t="s">
        <v>133</v>
      </c>
      <c r="BS110" s="168" t="s">
        <v>159</v>
      </c>
      <c r="BT110" s="167" t="s">
        <v>131</v>
      </c>
      <c r="BU110" s="166">
        <v>272</v>
      </c>
    </row>
    <row r="111" spans="2:73" ht="10.5" customHeight="1" thickTop="1" thickBot="1" x14ac:dyDescent="0.25">
      <c r="B111" s="166"/>
      <c r="D111" s="169"/>
      <c r="E111" s="167"/>
      <c r="F111" s="168"/>
      <c r="G111" s="167"/>
      <c r="H111" s="170"/>
      <c r="I111" s="170"/>
      <c r="J111" s="204"/>
      <c r="K111" s="170"/>
      <c r="L111" s="185"/>
      <c r="M111" s="176"/>
      <c r="N111" s="165"/>
      <c r="X111" s="164"/>
      <c r="Y111" s="185"/>
      <c r="Z111" s="176"/>
      <c r="AA111" s="170"/>
      <c r="AB111" s="203"/>
      <c r="AC111" s="170"/>
      <c r="AD111" s="170"/>
      <c r="AF111" s="169"/>
      <c r="AG111" s="167"/>
      <c r="AH111" s="168"/>
      <c r="AI111" s="167"/>
      <c r="AJ111" s="166"/>
      <c r="AM111" s="166"/>
      <c r="AO111" s="169"/>
      <c r="AP111" s="167"/>
      <c r="AQ111" s="168"/>
      <c r="AR111" s="167"/>
      <c r="AS111" s="170"/>
      <c r="AT111" s="170"/>
      <c r="AU111" s="204"/>
      <c r="AV111" s="170"/>
      <c r="AW111" s="185"/>
      <c r="AX111" s="201"/>
      <c r="BJ111" s="201"/>
      <c r="BK111" s="176"/>
      <c r="BL111" s="170"/>
      <c r="BM111" s="203"/>
      <c r="BN111" s="170"/>
      <c r="BO111" s="170"/>
      <c r="BQ111" s="169"/>
      <c r="BR111" s="167"/>
      <c r="BS111" s="168"/>
      <c r="BT111" s="167"/>
      <c r="BU111" s="166"/>
    </row>
    <row r="112" spans="2:73" ht="10.5" customHeight="1" thickTop="1" thickBot="1" x14ac:dyDescent="0.25">
      <c r="B112" s="166">
        <v>160</v>
      </c>
      <c r="D112" s="169" t="s">
        <v>397</v>
      </c>
      <c r="E112" s="167" t="s">
        <v>133</v>
      </c>
      <c r="F112" s="168" t="s">
        <v>197</v>
      </c>
      <c r="G112" s="167" t="s">
        <v>131</v>
      </c>
      <c r="H112" s="170"/>
      <c r="I112" s="185"/>
      <c r="J112" s="176"/>
      <c r="K112" s="179"/>
      <c r="L112" s="185"/>
      <c r="M112" s="176"/>
      <c r="N112" s="165"/>
      <c r="X112" s="164"/>
      <c r="Y112" s="185"/>
      <c r="Z112" s="176"/>
      <c r="AA112" s="178"/>
      <c r="AB112" s="185"/>
      <c r="AC112" s="176"/>
      <c r="AD112" s="173"/>
      <c r="AF112" s="169" t="s">
        <v>464</v>
      </c>
      <c r="AG112" s="167" t="s">
        <v>133</v>
      </c>
      <c r="AH112" s="168" t="s">
        <v>166</v>
      </c>
      <c r="AI112" s="167" t="s">
        <v>131</v>
      </c>
      <c r="AJ112" s="166">
        <v>197</v>
      </c>
      <c r="AM112" s="166">
        <v>235</v>
      </c>
      <c r="AO112" s="169" t="s">
        <v>450</v>
      </c>
      <c r="AP112" s="167" t="s">
        <v>133</v>
      </c>
      <c r="AQ112" s="168" t="s">
        <v>159</v>
      </c>
      <c r="AR112" s="167" t="s">
        <v>131</v>
      </c>
      <c r="AS112" s="170"/>
      <c r="AT112" s="185"/>
      <c r="AU112" s="176"/>
      <c r="AV112" s="179"/>
      <c r="AW112" s="185"/>
      <c r="AX112" s="201"/>
      <c r="BJ112" s="201"/>
      <c r="BK112" s="176"/>
      <c r="BL112" s="178"/>
      <c r="BM112" s="185"/>
      <c r="BN112" s="202"/>
      <c r="BO112" s="195"/>
      <c r="BQ112" s="169" t="s">
        <v>379</v>
      </c>
      <c r="BR112" s="167" t="s">
        <v>133</v>
      </c>
      <c r="BS112" s="168" t="s">
        <v>290</v>
      </c>
      <c r="BT112" s="167" t="s">
        <v>131</v>
      </c>
      <c r="BU112" s="166">
        <v>273</v>
      </c>
    </row>
    <row r="113" spans="2:73" ht="10.5" customHeight="1" thickTop="1" thickBot="1" x14ac:dyDescent="0.25">
      <c r="B113" s="166"/>
      <c r="D113" s="169"/>
      <c r="E113" s="167"/>
      <c r="F113" s="168"/>
      <c r="G113" s="167"/>
      <c r="H113" s="181"/>
      <c r="I113" s="197"/>
      <c r="J113" s="176"/>
      <c r="K113" s="179"/>
      <c r="L113" s="185"/>
      <c r="M113" s="176"/>
      <c r="N113" s="165"/>
      <c r="X113" s="164"/>
      <c r="Y113" s="185"/>
      <c r="Z113" s="176"/>
      <c r="AA113" s="178"/>
      <c r="AB113" s="185"/>
      <c r="AC113" s="210"/>
      <c r="AD113" s="170"/>
      <c r="AF113" s="169"/>
      <c r="AG113" s="167"/>
      <c r="AH113" s="168"/>
      <c r="AI113" s="167"/>
      <c r="AJ113" s="166"/>
      <c r="AM113" s="166"/>
      <c r="AO113" s="169"/>
      <c r="AP113" s="167"/>
      <c r="AQ113" s="168"/>
      <c r="AR113" s="167"/>
      <c r="AS113" s="181"/>
      <c r="AT113" s="197"/>
      <c r="AU113" s="176"/>
      <c r="AV113" s="179"/>
      <c r="AW113" s="185"/>
      <c r="AX113" s="201"/>
      <c r="BJ113" s="201"/>
      <c r="BK113" s="176"/>
      <c r="BL113" s="203"/>
      <c r="BM113" s="170"/>
      <c r="BN113" s="182"/>
      <c r="BO113" s="182"/>
      <c r="BQ113" s="169"/>
      <c r="BR113" s="167"/>
      <c r="BS113" s="168"/>
      <c r="BT113" s="167"/>
      <c r="BU113" s="166"/>
    </row>
    <row r="114" spans="2:73" ht="10.5" customHeight="1" thickTop="1" thickBot="1" x14ac:dyDescent="0.25">
      <c r="B114" s="166">
        <v>161</v>
      </c>
      <c r="D114" s="169" t="s">
        <v>463</v>
      </c>
      <c r="E114" s="167" t="s">
        <v>133</v>
      </c>
      <c r="F114" s="168" t="s">
        <v>277</v>
      </c>
      <c r="G114" s="167" t="s">
        <v>131</v>
      </c>
      <c r="H114" s="173"/>
      <c r="I114" s="175"/>
      <c r="J114" s="170"/>
      <c r="K114" s="204"/>
      <c r="L114" s="185"/>
      <c r="M114" s="176"/>
      <c r="N114" s="165"/>
      <c r="X114" s="164"/>
      <c r="Y114" s="185"/>
      <c r="Z114" s="176"/>
      <c r="AA114" s="203"/>
      <c r="AB114" s="170"/>
      <c r="AC114" s="185"/>
      <c r="AD114" s="202"/>
      <c r="AF114" s="169" t="s">
        <v>462</v>
      </c>
      <c r="AG114" s="167" t="s">
        <v>133</v>
      </c>
      <c r="AH114" s="168" t="s">
        <v>206</v>
      </c>
      <c r="AI114" s="167" t="s">
        <v>131</v>
      </c>
      <c r="AJ114" s="166">
        <v>198</v>
      </c>
      <c r="AM114" s="166">
        <v>236</v>
      </c>
      <c r="AO114" s="169" t="s">
        <v>461</v>
      </c>
      <c r="AP114" s="167" t="s">
        <v>133</v>
      </c>
      <c r="AQ114" s="168" t="s">
        <v>186</v>
      </c>
      <c r="AR114" s="167" t="s">
        <v>131</v>
      </c>
      <c r="AS114" s="173"/>
      <c r="AT114" s="175"/>
      <c r="AU114" s="170"/>
      <c r="AV114" s="204"/>
      <c r="AW114" s="185"/>
      <c r="AX114" s="201"/>
      <c r="BJ114" s="201"/>
      <c r="BK114" s="211"/>
      <c r="BL114" s="185"/>
      <c r="BM114" s="176"/>
      <c r="BN114" s="195"/>
      <c r="BO114" s="195"/>
      <c r="BQ114" s="169" t="s">
        <v>460</v>
      </c>
      <c r="BR114" s="167" t="s">
        <v>133</v>
      </c>
      <c r="BS114" s="168" t="s">
        <v>166</v>
      </c>
      <c r="BT114" s="167" t="s">
        <v>131</v>
      </c>
      <c r="BU114" s="166">
        <v>274</v>
      </c>
    </row>
    <row r="115" spans="2:73" ht="10.5" customHeight="1" thickTop="1" thickBot="1" x14ac:dyDescent="0.25">
      <c r="B115" s="166"/>
      <c r="D115" s="169"/>
      <c r="E115" s="167"/>
      <c r="F115" s="168"/>
      <c r="G115" s="167"/>
      <c r="H115" s="170"/>
      <c r="I115" s="170"/>
      <c r="J115" s="185"/>
      <c r="K115" s="176"/>
      <c r="L115" s="209"/>
      <c r="M115" s="176"/>
      <c r="N115" s="165"/>
      <c r="X115" s="164"/>
      <c r="Y115" s="185"/>
      <c r="Z115" s="201"/>
      <c r="AA115" s="201"/>
      <c r="AB115" s="176"/>
      <c r="AC115" s="170"/>
      <c r="AD115" s="182"/>
      <c r="AF115" s="169"/>
      <c r="AG115" s="167"/>
      <c r="AH115" s="168"/>
      <c r="AI115" s="167"/>
      <c r="AJ115" s="166"/>
      <c r="AM115" s="166"/>
      <c r="AO115" s="169"/>
      <c r="AP115" s="167"/>
      <c r="AQ115" s="168"/>
      <c r="AR115" s="167"/>
      <c r="AS115" s="170"/>
      <c r="AT115" s="170"/>
      <c r="AU115" s="185"/>
      <c r="AV115" s="176"/>
      <c r="AW115" s="209"/>
      <c r="AX115" s="201"/>
      <c r="BJ115" s="201"/>
      <c r="BK115" s="211"/>
      <c r="BL115" s="185"/>
      <c r="BM115" s="197"/>
      <c r="BN115" s="192"/>
      <c r="BO115" s="182"/>
      <c r="BQ115" s="169"/>
      <c r="BR115" s="167"/>
      <c r="BS115" s="168"/>
      <c r="BT115" s="167"/>
      <c r="BU115" s="166"/>
    </row>
    <row r="116" spans="2:73" ht="10.5" customHeight="1" thickTop="1" thickBot="1" x14ac:dyDescent="0.25">
      <c r="B116" s="166">
        <v>162</v>
      </c>
      <c r="D116" s="169" t="s">
        <v>459</v>
      </c>
      <c r="E116" s="167" t="s">
        <v>133</v>
      </c>
      <c r="F116" s="168" t="s">
        <v>164</v>
      </c>
      <c r="G116" s="167" t="s">
        <v>131</v>
      </c>
      <c r="H116" s="170"/>
      <c r="I116" s="170"/>
      <c r="J116" s="185"/>
      <c r="K116" s="176"/>
      <c r="L116" s="209"/>
      <c r="M116" s="176"/>
      <c r="N116" s="165"/>
      <c r="X116" s="164"/>
      <c r="Y116" s="185"/>
      <c r="Z116" s="201"/>
      <c r="AA116" s="201"/>
      <c r="AB116" s="176"/>
      <c r="AC116" s="195"/>
      <c r="AD116" s="195"/>
      <c r="AF116" s="169" t="s">
        <v>458</v>
      </c>
      <c r="AG116" s="167" t="s">
        <v>133</v>
      </c>
      <c r="AH116" s="168" t="s">
        <v>254</v>
      </c>
      <c r="AI116" s="167" t="s">
        <v>131</v>
      </c>
      <c r="AJ116" s="166">
        <v>199</v>
      </c>
      <c r="AM116" s="166">
        <v>237</v>
      </c>
      <c r="AO116" s="169" t="s">
        <v>457</v>
      </c>
      <c r="AP116" s="167" t="s">
        <v>133</v>
      </c>
      <c r="AQ116" s="168" t="s">
        <v>151</v>
      </c>
      <c r="AR116" s="167" t="s">
        <v>131</v>
      </c>
      <c r="AS116" s="173"/>
      <c r="AT116" s="173"/>
      <c r="AU116" s="185"/>
      <c r="AV116" s="176"/>
      <c r="AW116" s="209"/>
      <c r="AX116" s="201"/>
      <c r="BJ116" s="201"/>
      <c r="BK116" s="211"/>
      <c r="BL116" s="170"/>
      <c r="BM116" s="174"/>
      <c r="BN116" s="173"/>
      <c r="BO116" s="173"/>
      <c r="BQ116" s="169" t="s">
        <v>456</v>
      </c>
      <c r="BR116" s="167" t="s">
        <v>133</v>
      </c>
      <c r="BS116" s="168" t="s">
        <v>145</v>
      </c>
      <c r="BT116" s="167" t="s">
        <v>131</v>
      </c>
      <c r="BU116" s="166">
        <v>275</v>
      </c>
    </row>
    <row r="117" spans="2:73" ht="10.5" customHeight="1" thickTop="1" thickBot="1" x14ac:dyDescent="0.25">
      <c r="B117" s="166"/>
      <c r="D117" s="169"/>
      <c r="E117" s="167"/>
      <c r="F117" s="168"/>
      <c r="G117" s="167"/>
      <c r="H117" s="182"/>
      <c r="I117" s="181"/>
      <c r="J117" s="197"/>
      <c r="K117" s="176"/>
      <c r="L117" s="209"/>
      <c r="M117" s="176"/>
      <c r="N117" s="165"/>
      <c r="X117" s="164"/>
      <c r="Y117" s="185"/>
      <c r="Z117" s="201"/>
      <c r="AA117" s="201"/>
      <c r="AB117" s="197"/>
      <c r="AC117" s="192"/>
      <c r="AD117" s="182"/>
      <c r="AF117" s="169"/>
      <c r="AG117" s="167"/>
      <c r="AH117" s="168"/>
      <c r="AI117" s="167"/>
      <c r="AJ117" s="166"/>
      <c r="AM117" s="166"/>
      <c r="AO117" s="169"/>
      <c r="AP117" s="167"/>
      <c r="AQ117" s="168"/>
      <c r="AR117" s="167"/>
      <c r="AS117" s="170"/>
      <c r="AT117" s="170"/>
      <c r="AU117" s="208"/>
      <c r="AV117" s="176"/>
      <c r="AW117" s="209"/>
      <c r="AX117" s="201"/>
      <c r="BJ117" s="201"/>
      <c r="BK117" s="210"/>
      <c r="BL117" s="170"/>
      <c r="BM117" s="170"/>
      <c r="BN117" s="170"/>
      <c r="BO117" s="170"/>
      <c r="BQ117" s="169"/>
      <c r="BR117" s="167"/>
      <c r="BS117" s="168"/>
      <c r="BT117" s="167"/>
      <c r="BU117" s="166"/>
    </row>
    <row r="118" spans="2:73" ht="10.5" customHeight="1" thickTop="1" thickBot="1" x14ac:dyDescent="0.25">
      <c r="B118" s="166">
        <v>163</v>
      </c>
      <c r="D118" s="169" t="s">
        <v>455</v>
      </c>
      <c r="E118" s="167" t="s">
        <v>133</v>
      </c>
      <c r="F118" s="168" t="s">
        <v>157</v>
      </c>
      <c r="G118" s="167" t="s">
        <v>131</v>
      </c>
      <c r="H118" s="173"/>
      <c r="I118" s="173"/>
      <c r="J118" s="175"/>
      <c r="K118" s="170"/>
      <c r="L118" s="209"/>
      <c r="M118" s="176"/>
      <c r="N118" s="165"/>
      <c r="X118" s="164"/>
      <c r="Y118" s="185"/>
      <c r="Z118" s="201"/>
      <c r="AA118" s="176"/>
      <c r="AB118" s="174"/>
      <c r="AC118" s="173"/>
      <c r="AD118" s="173"/>
      <c r="AF118" s="169" t="s">
        <v>454</v>
      </c>
      <c r="AG118" s="167" t="s">
        <v>133</v>
      </c>
      <c r="AH118" s="168" t="s">
        <v>149</v>
      </c>
      <c r="AI118" s="167" t="s">
        <v>131</v>
      </c>
      <c r="AJ118" s="166">
        <v>200</v>
      </c>
      <c r="AM118" s="166">
        <v>238</v>
      </c>
      <c r="AO118" s="169" t="s">
        <v>453</v>
      </c>
      <c r="AP118" s="167" t="s">
        <v>133</v>
      </c>
      <c r="AQ118" s="168" t="s">
        <v>164</v>
      </c>
      <c r="AR118" s="167" t="s">
        <v>131</v>
      </c>
      <c r="AS118" s="195"/>
      <c r="AT118" s="205"/>
      <c r="AU118" s="170"/>
      <c r="AV118" s="170"/>
      <c r="AW118" s="209"/>
      <c r="AX118" s="201"/>
      <c r="BJ118" s="176"/>
      <c r="BK118" s="185"/>
      <c r="BL118" s="176"/>
      <c r="BM118" s="170"/>
      <c r="BN118" s="195"/>
      <c r="BO118" s="195"/>
      <c r="BQ118" s="169" t="s">
        <v>452</v>
      </c>
      <c r="BR118" s="167" t="s">
        <v>133</v>
      </c>
      <c r="BS118" s="168" t="s">
        <v>153</v>
      </c>
      <c r="BT118" s="167" t="s">
        <v>131</v>
      </c>
      <c r="BU118" s="166">
        <v>276</v>
      </c>
    </row>
    <row r="119" spans="2:73" ht="10.5" customHeight="1" thickTop="1" thickBot="1" x14ac:dyDescent="0.25">
      <c r="B119" s="166"/>
      <c r="D119" s="169"/>
      <c r="E119" s="167"/>
      <c r="F119" s="168"/>
      <c r="G119" s="167"/>
      <c r="H119" s="170"/>
      <c r="I119" s="170"/>
      <c r="J119" s="170"/>
      <c r="K119" s="170"/>
      <c r="L119" s="208"/>
      <c r="M119" s="176"/>
      <c r="N119" s="165"/>
      <c r="X119" s="164"/>
      <c r="Y119" s="185"/>
      <c r="Z119" s="197"/>
      <c r="AA119" s="176"/>
      <c r="AB119" s="170"/>
      <c r="AC119" s="170"/>
      <c r="AD119" s="170"/>
      <c r="AF119" s="169"/>
      <c r="AG119" s="167"/>
      <c r="AH119" s="168"/>
      <c r="AI119" s="167"/>
      <c r="AJ119" s="166"/>
      <c r="AM119" s="166"/>
      <c r="AO119" s="169"/>
      <c r="AP119" s="167"/>
      <c r="AQ119" s="168"/>
      <c r="AR119" s="167"/>
      <c r="AS119" s="170"/>
      <c r="AT119" s="170"/>
      <c r="AU119" s="170"/>
      <c r="AV119" s="170"/>
      <c r="AW119" s="208"/>
      <c r="AX119" s="201"/>
      <c r="BJ119" s="176"/>
      <c r="BK119" s="170"/>
      <c r="BL119" s="176"/>
      <c r="BM119" s="177"/>
      <c r="BN119" s="192"/>
      <c r="BO119" s="182"/>
      <c r="BQ119" s="169"/>
      <c r="BR119" s="167"/>
      <c r="BS119" s="168"/>
      <c r="BT119" s="167"/>
      <c r="BU119" s="166"/>
    </row>
    <row r="120" spans="2:73" ht="10.5" customHeight="1" thickTop="1" thickBot="1" x14ac:dyDescent="0.25">
      <c r="B120" s="166">
        <v>164</v>
      </c>
      <c r="D120" s="169" t="s">
        <v>451</v>
      </c>
      <c r="E120" s="167" t="s">
        <v>133</v>
      </c>
      <c r="F120" s="168" t="s">
        <v>174</v>
      </c>
      <c r="G120" s="167" t="s">
        <v>131</v>
      </c>
      <c r="H120" s="170"/>
      <c r="I120" s="170"/>
      <c r="J120" s="170"/>
      <c r="K120" s="185"/>
      <c r="L120" s="170"/>
      <c r="M120" s="170"/>
      <c r="N120" s="165"/>
      <c r="X120" s="164"/>
      <c r="Y120" s="170"/>
      <c r="Z120" s="174"/>
      <c r="AA120" s="170"/>
      <c r="AB120" s="170"/>
      <c r="AC120" s="173"/>
      <c r="AD120" s="173"/>
      <c r="AF120" s="169" t="s">
        <v>450</v>
      </c>
      <c r="AG120" s="167" t="s">
        <v>133</v>
      </c>
      <c r="AH120" s="168" t="s">
        <v>191</v>
      </c>
      <c r="AI120" s="167" t="s">
        <v>131</v>
      </c>
      <c r="AJ120" s="166">
        <v>201</v>
      </c>
      <c r="AM120" s="166">
        <v>239</v>
      </c>
      <c r="AO120" s="169" t="s">
        <v>449</v>
      </c>
      <c r="AP120" s="167" t="s">
        <v>133</v>
      </c>
      <c r="AQ120" s="168" t="s">
        <v>172</v>
      </c>
      <c r="AR120" s="167" t="s">
        <v>131</v>
      </c>
      <c r="AS120" s="173"/>
      <c r="AT120" s="173"/>
      <c r="AU120" s="170"/>
      <c r="AV120" s="185"/>
      <c r="AW120" s="170"/>
      <c r="AX120" s="185"/>
      <c r="BJ120" s="176"/>
      <c r="BK120" s="170"/>
      <c r="BL120" s="201"/>
      <c r="BM120" s="184"/>
      <c r="BN120" s="173"/>
      <c r="BO120" s="173"/>
      <c r="BQ120" s="169" t="s">
        <v>448</v>
      </c>
      <c r="BR120" s="167" t="s">
        <v>133</v>
      </c>
      <c r="BS120" s="168" t="s">
        <v>254</v>
      </c>
      <c r="BT120" s="167" t="s">
        <v>131</v>
      </c>
      <c r="BU120" s="166">
        <v>277</v>
      </c>
    </row>
    <row r="121" spans="2:73" ht="10.5" customHeight="1" thickTop="1" thickBot="1" x14ac:dyDescent="0.25">
      <c r="B121" s="166"/>
      <c r="D121" s="169"/>
      <c r="E121" s="167"/>
      <c r="F121" s="168"/>
      <c r="G121" s="167"/>
      <c r="H121" s="182"/>
      <c r="I121" s="181"/>
      <c r="J121" s="180"/>
      <c r="K121" s="185"/>
      <c r="L121" s="170"/>
      <c r="M121" s="170"/>
      <c r="N121" s="165"/>
      <c r="X121" s="164"/>
      <c r="Y121" s="170"/>
      <c r="Z121" s="178"/>
      <c r="AA121" s="170"/>
      <c r="AB121" s="203"/>
      <c r="AC121" s="170"/>
      <c r="AD121" s="170"/>
      <c r="AF121" s="169"/>
      <c r="AG121" s="167"/>
      <c r="AH121" s="168"/>
      <c r="AI121" s="167"/>
      <c r="AJ121" s="166"/>
      <c r="AM121" s="166"/>
      <c r="AO121" s="169"/>
      <c r="AP121" s="167"/>
      <c r="AQ121" s="168"/>
      <c r="AR121" s="167"/>
      <c r="AS121" s="170"/>
      <c r="AT121" s="170"/>
      <c r="AU121" s="204"/>
      <c r="AV121" s="185"/>
      <c r="AW121" s="170"/>
      <c r="AX121" s="185"/>
      <c r="BJ121" s="176"/>
      <c r="BK121" s="170"/>
      <c r="BL121" s="201"/>
      <c r="BM121" s="176"/>
      <c r="BN121" s="170"/>
      <c r="BO121" s="170"/>
      <c r="BQ121" s="169"/>
      <c r="BR121" s="167"/>
      <c r="BS121" s="168"/>
      <c r="BT121" s="167"/>
      <c r="BU121" s="166"/>
    </row>
    <row r="122" spans="2:73" ht="10.5" customHeight="1" thickTop="1" thickBot="1" x14ac:dyDescent="0.25">
      <c r="B122" s="166">
        <v>165</v>
      </c>
      <c r="D122" s="169" t="s">
        <v>416</v>
      </c>
      <c r="E122" s="167" t="s">
        <v>133</v>
      </c>
      <c r="F122" s="168" t="s">
        <v>246</v>
      </c>
      <c r="G122" s="167" t="s">
        <v>131</v>
      </c>
      <c r="H122" s="173"/>
      <c r="I122" s="173"/>
      <c r="J122" s="196"/>
      <c r="K122" s="201"/>
      <c r="L122" s="170"/>
      <c r="M122" s="170"/>
      <c r="N122" s="165"/>
      <c r="X122" s="164"/>
      <c r="Y122" s="170"/>
      <c r="Z122" s="178"/>
      <c r="AA122" s="185"/>
      <c r="AB122" s="201"/>
      <c r="AC122" s="202"/>
      <c r="AD122" s="195"/>
      <c r="AF122" s="169" t="s">
        <v>447</v>
      </c>
      <c r="AG122" s="167" t="s">
        <v>133</v>
      </c>
      <c r="AH122" s="168" t="s">
        <v>153</v>
      </c>
      <c r="AI122" s="167" t="s">
        <v>131</v>
      </c>
      <c r="AJ122" s="166">
        <v>202</v>
      </c>
      <c r="AM122" s="166">
        <v>240</v>
      </c>
      <c r="AO122" s="169" t="s">
        <v>368</v>
      </c>
      <c r="AP122" s="167" t="s">
        <v>133</v>
      </c>
      <c r="AQ122" s="168" t="s">
        <v>191</v>
      </c>
      <c r="AR122" s="167" t="s">
        <v>131</v>
      </c>
      <c r="AS122" s="195"/>
      <c r="AT122" s="205"/>
      <c r="AU122" s="201"/>
      <c r="AV122" s="201"/>
      <c r="AW122" s="170"/>
      <c r="AX122" s="185"/>
      <c r="BJ122" s="176"/>
      <c r="BK122" s="170"/>
      <c r="BL122" s="197"/>
      <c r="BM122" s="176"/>
      <c r="BN122" s="170"/>
      <c r="BO122" s="195"/>
      <c r="BQ122" s="169" t="s">
        <v>446</v>
      </c>
      <c r="BR122" s="167" t="s">
        <v>133</v>
      </c>
      <c r="BS122" s="168" t="s">
        <v>284</v>
      </c>
      <c r="BT122" s="167" t="s">
        <v>131</v>
      </c>
      <c r="BU122" s="166">
        <v>278</v>
      </c>
    </row>
    <row r="123" spans="2:73" ht="10.5" customHeight="1" thickTop="1" thickBot="1" x14ac:dyDescent="0.25">
      <c r="B123" s="166"/>
      <c r="D123" s="169"/>
      <c r="E123" s="167"/>
      <c r="F123" s="168"/>
      <c r="G123" s="167"/>
      <c r="H123" s="170"/>
      <c r="I123" s="170"/>
      <c r="J123" s="185"/>
      <c r="K123" s="201"/>
      <c r="L123" s="170"/>
      <c r="M123" s="170"/>
      <c r="N123" s="165"/>
      <c r="Q123" s="206"/>
      <c r="U123" s="206"/>
      <c r="X123" s="164"/>
      <c r="Y123" s="170"/>
      <c r="Z123" s="178"/>
      <c r="AA123" s="185"/>
      <c r="AB123" s="176"/>
      <c r="AC123" s="182"/>
      <c r="AD123" s="182"/>
      <c r="AF123" s="169"/>
      <c r="AG123" s="167"/>
      <c r="AH123" s="168"/>
      <c r="AI123" s="167"/>
      <c r="AJ123" s="166"/>
      <c r="AM123" s="166"/>
      <c r="AO123" s="169"/>
      <c r="AP123" s="167"/>
      <c r="AQ123" s="168"/>
      <c r="AR123" s="167"/>
      <c r="AS123" s="170"/>
      <c r="AT123" s="170"/>
      <c r="AU123" s="185"/>
      <c r="AV123" s="201"/>
      <c r="AW123" s="170"/>
      <c r="AX123" s="185"/>
      <c r="BB123" s="206"/>
      <c r="BF123" s="206"/>
      <c r="BJ123" s="176"/>
      <c r="BK123" s="170"/>
      <c r="BL123" s="174"/>
      <c r="BM123" s="170"/>
      <c r="BN123" s="177"/>
      <c r="BO123" s="192"/>
      <c r="BQ123" s="169"/>
      <c r="BR123" s="167"/>
      <c r="BS123" s="168"/>
      <c r="BT123" s="167"/>
      <c r="BU123" s="166"/>
    </row>
    <row r="124" spans="2:73" ht="10.5" customHeight="1" thickTop="1" thickBot="1" x14ac:dyDescent="0.25">
      <c r="B124" s="166">
        <v>166</v>
      </c>
      <c r="D124" s="169" t="s">
        <v>445</v>
      </c>
      <c r="E124" s="167" t="s">
        <v>133</v>
      </c>
      <c r="F124" s="168" t="s">
        <v>191</v>
      </c>
      <c r="G124" s="167" t="s">
        <v>131</v>
      </c>
      <c r="H124" s="170"/>
      <c r="I124" s="170"/>
      <c r="J124" s="185"/>
      <c r="K124" s="197"/>
      <c r="L124" s="170"/>
      <c r="M124" s="170"/>
      <c r="N124" s="165"/>
      <c r="Q124" s="194">
        <v>11</v>
      </c>
      <c r="R124" s="189"/>
      <c r="T124" s="193">
        <v>5</v>
      </c>
      <c r="U124" s="188"/>
      <c r="X124" s="164"/>
      <c r="Y124" s="170"/>
      <c r="Z124" s="178"/>
      <c r="AA124" s="177"/>
      <c r="AB124" s="176"/>
      <c r="AC124" s="170"/>
      <c r="AD124" s="173"/>
      <c r="AF124" s="169" t="s">
        <v>404</v>
      </c>
      <c r="AG124" s="167" t="s">
        <v>133</v>
      </c>
      <c r="AH124" s="168" t="s">
        <v>159</v>
      </c>
      <c r="AI124" s="167" t="s">
        <v>131</v>
      </c>
      <c r="AJ124" s="166">
        <v>203</v>
      </c>
      <c r="AM124" s="166">
        <v>241</v>
      </c>
      <c r="AO124" s="169" t="s">
        <v>444</v>
      </c>
      <c r="AP124" s="167" t="s">
        <v>133</v>
      </c>
      <c r="AQ124" s="168" t="s">
        <v>157</v>
      </c>
      <c r="AR124" s="167" t="s">
        <v>131</v>
      </c>
      <c r="AS124" s="173"/>
      <c r="AT124" s="170"/>
      <c r="AU124" s="185"/>
      <c r="AV124" s="197"/>
      <c r="AW124" s="170"/>
      <c r="AX124" s="185"/>
      <c r="BB124" s="194">
        <v>8</v>
      </c>
      <c r="BC124" s="189"/>
      <c r="BE124" s="193">
        <v>11</v>
      </c>
      <c r="BF124" s="188"/>
      <c r="BJ124" s="176"/>
      <c r="BK124" s="170"/>
      <c r="BL124" s="178"/>
      <c r="BM124" s="185"/>
      <c r="BN124" s="184"/>
      <c r="BO124" s="173"/>
      <c r="BQ124" s="169" t="s">
        <v>443</v>
      </c>
      <c r="BR124" s="167" t="s">
        <v>133</v>
      </c>
      <c r="BS124" s="168" t="s">
        <v>180</v>
      </c>
      <c r="BT124" s="167" t="s">
        <v>131</v>
      </c>
      <c r="BU124" s="166">
        <v>279</v>
      </c>
    </row>
    <row r="125" spans="2:73" ht="10.5" customHeight="1" thickTop="1" thickBot="1" x14ac:dyDescent="0.25">
      <c r="B125" s="166"/>
      <c r="D125" s="169"/>
      <c r="E125" s="167"/>
      <c r="F125" s="168"/>
      <c r="G125" s="167"/>
      <c r="H125" s="181"/>
      <c r="I125" s="180"/>
      <c r="J125" s="170"/>
      <c r="K125" s="175"/>
      <c r="L125" s="170"/>
      <c r="M125" s="170"/>
      <c r="N125" s="165"/>
      <c r="Q125" s="190"/>
      <c r="R125" s="189"/>
      <c r="S125" s="183"/>
      <c r="T125" s="189"/>
      <c r="U125" s="188"/>
      <c r="X125" s="164"/>
      <c r="Y125" s="170"/>
      <c r="Z125" s="170"/>
      <c r="AA125" s="174"/>
      <c r="AB125" s="170"/>
      <c r="AC125" s="203"/>
      <c r="AD125" s="170"/>
      <c r="AF125" s="169"/>
      <c r="AG125" s="167"/>
      <c r="AH125" s="168"/>
      <c r="AI125" s="167"/>
      <c r="AJ125" s="166"/>
      <c r="AM125" s="166"/>
      <c r="AO125" s="169"/>
      <c r="AP125" s="167"/>
      <c r="AQ125" s="168"/>
      <c r="AR125" s="167"/>
      <c r="AS125" s="170"/>
      <c r="AT125" s="204"/>
      <c r="AU125" s="170"/>
      <c r="AV125" s="175"/>
      <c r="AW125" s="170"/>
      <c r="AX125" s="185"/>
      <c r="BB125" s="190"/>
      <c r="BC125" s="189"/>
      <c r="BD125" s="183"/>
      <c r="BE125" s="189"/>
      <c r="BF125" s="188"/>
      <c r="BJ125" s="176"/>
      <c r="BK125" s="170"/>
      <c r="BL125" s="178"/>
      <c r="BM125" s="177"/>
      <c r="BN125" s="176"/>
      <c r="BO125" s="170"/>
      <c r="BQ125" s="169"/>
      <c r="BR125" s="167"/>
      <c r="BS125" s="168"/>
      <c r="BT125" s="167"/>
      <c r="BU125" s="166"/>
    </row>
    <row r="126" spans="2:73" ht="10.5" customHeight="1" thickTop="1" thickBot="1" x14ac:dyDescent="0.25">
      <c r="B126" s="166">
        <v>167</v>
      </c>
      <c r="D126" s="169" t="s">
        <v>442</v>
      </c>
      <c r="E126" s="167" t="s">
        <v>133</v>
      </c>
      <c r="F126" s="168" t="s">
        <v>168</v>
      </c>
      <c r="G126" s="167" t="s">
        <v>131</v>
      </c>
      <c r="H126" s="173"/>
      <c r="I126" s="196"/>
      <c r="J126" s="176"/>
      <c r="K126" s="179"/>
      <c r="L126" s="170"/>
      <c r="M126" s="170"/>
      <c r="N126" s="165"/>
      <c r="Q126" s="194">
        <v>11</v>
      </c>
      <c r="R126" s="189"/>
      <c r="T126" s="193">
        <v>7</v>
      </c>
      <c r="U126" s="188"/>
      <c r="X126" s="164"/>
      <c r="Y126" s="170"/>
      <c r="Z126" s="170"/>
      <c r="AA126" s="178"/>
      <c r="AB126" s="185"/>
      <c r="AC126" s="201"/>
      <c r="AD126" s="202"/>
      <c r="AF126" s="169" t="s">
        <v>441</v>
      </c>
      <c r="AG126" s="167" t="s">
        <v>133</v>
      </c>
      <c r="AH126" s="168" t="s">
        <v>182</v>
      </c>
      <c r="AI126" s="167" t="s">
        <v>131</v>
      </c>
      <c r="AJ126" s="166">
        <v>204</v>
      </c>
      <c r="AM126" s="166">
        <v>242</v>
      </c>
      <c r="AO126" s="169" t="s">
        <v>440</v>
      </c>
      <c r="AP126" s="167" t="s">
        <v>133</v>
      </c>
      <c r="AQ126" s="168" t="s">
        <v>227</v>
      </c>
      <c r="AR126" s="167" t="s">
        <v>131</v>
      </c>
      <c r="AS126" s="205"/>
      <c r="AT126" s="201"/>
      <c r="AU126" s="176"/>
      <c r="AV126" s="179"/>
      <c r="AW126" s="170"/>
      <c r="AX126" s="185"/>
      <c r="BB126" s="194">
        <v>11</v>
      </c>
      <c r="BC126" s="189"/>
      <c r="BE126" s="193">
        <v>8</v>
      </c>
      <c r="BF126" s="188"/>
      <c r="BJ126" s="176"/>
      <c r="BK126" s="170"/>
      <c r="BL126" s="170"/>
      <c r="BM126" s="174"/>
      <c r="BN126" s="173"/>
      <c r="BO126" s="173"/>
      <c r="BQ126" s="169" t="s">
        <v>404</v>
      </c>
      <c r="BR126" s="167" t="s">
        <v>133</v>
      </c>
      <c r="BS126" s="168" t="s">
        <v>151</v>
      </c>
      <c r="BT126" s="167" t="s">
        <v>131</v>
      </c>
      <c r="BU126" s="166">
        <v>280</v>
      </c>
    </row>
    <row r="127" spans="2:73" ht="10.5" customHeight="1" thickTop="1" thickBot="1" x14ac:dyDescent="0.25">
      <c r="B127" s="166"/>
      <c r="D127" s="169"/>
      <c r="E127" s="167"/>
      <c r="F127" s="168"/>
      <c r="G127" s="167"/>
      <c r="H127" s="170"/>
      <c r="I127" s="185"/>
      <c r="J127" s="180"/>
      <c r="K127" s="179"/>
      <c r="L127" s="170"/>
      <c r="M127" s="170"/>
      <c r="N127" s="165"/>
      <c r="O127" s="225">
        <f>IF(Q124="","",IF(Q124&gt;T124,1,0)+IF(Q126&gt;T126,1,0)+IF(Q128&gt;T128,1,0)+IF(Q130&gt;T130,1,0)+IF(Q132&gt;T132,1,0))</f>
        <v>3</v>
      </c>
      <c r="P127" s="227"/>
      <c r="Q127" s="190"/>
      <c r="R127" s="189"/>
      <c r="S127" s="183"/>
      <c r="T127" s="189"/>
      <c r="U127" s="188"/>
      <c r="V127" s="226">
        <f>IF(Q124="","",IF(Q124&lt;T124,1,0)+IF(Q126&lt;T126,1,0)+IF(Q128&lt;T128,1,0)+IF(Q130&lt;T130,1,0)+IF(Q132&lt;T132,1,0))</f>
        <v>0</v>
      </c>
      <c r="W127" s="225"/>
      <c r="X127" s="164"/>
      <c r="Y127" s="170"/>
      <c r="Z127" s="170"/>
      <c r="AA127" s="178"/>
      <c r="AB127" s="177"/>
      <c r="AC127" s="176"/>
      <c r="AD127" s="182"/>
      <c r="AF127" s="169"/>
      <c r="AG127" s="167"/>
      <c r="AH127" s="168"/>
      <c r="AI127" s="167"/>
      <c r="AJ127" s="166"/>
      <c r="AM127" s="166"/>
      <c r="AO127" s="169"/>
      <c r="AP127" s="167"/>
      <c r="AQ127" s="168"/>
      <c r="AR127" s="167"/>
      <c r="AS127" s="170"/>
      <c r="AT127" s="185"/>
      <c r="AU127" s="180"/>
      <c r="AV127" s="179"/>
      <c r="AW127" s="170"/>
      <c r="AX127" s="185"/>
      <c r="AZ127" s="225">
        <f>IF(BB124="","",IF(BB124&gt;BE124,1,0)+IF(BB126&gt;BE126,1,0)+IF(BB128&gt;BE128,1,0)+IF(BB130&gt;BE130,1,0)+IF(BB132&gt;BE132,1,0))</f>
        <v>1</v>
      </c>
      <c r="BA127" s="227"/>
      <c r="BB127" s="190"/>
      <c r="BC127" s="189"/>
      <c r="BD127" s="183"/>
      <c r="BE127" s="189"/>
      <c r="BF127" s="188"/>
      <c r="BG127" s="226">
        <f>IF(BB124="","",IF(BB124&lt;BE124,1,0)+IF(BB126&lt;BE126,1,0)+IF(BB128&lt;BE128,1,0)+IF(BB130&lt;BE130,1,0)+IF(BB132&lt;BE132,1,0))</f>
        <v>3</v>
      </c>
      <c r="BH127" s="225"/>
      <c r="BJ127" s="176"/>
      <c r="BK127" s="170"/>
      <c r="BL127" s="170"/>
      <c r="BM127" s="170"/>
      <c r="BN127" s="170"/>
      <c r="BO127" s="170"/>
      <c r="BQ127" s="169"/>
      <c r="BR127" s="167"/>
      <c r="BS127" s="168"/>
      <c r="BT127" s="167"/>
      <c r="BU127" s="166"/>
    </row>
    <row r="128" spans="2:73" ht="10.5" customHeight="1" thickTop="1" thickBot="1" x14ac:dyDescent="0.25">
      <c r="B128" s="166">
        <v>168</v>
      </c>
      <c r="D128" s="169" t="s">
        <v>439</v>
      </c>
      <c r="E128" s="167" t="s">
        <v>133</v>
      </c>
      <c r="F128" s="168" t="s">
        <v>139</v>
      </c>
      <c r="G128" s="167" t="s">
        <v>131</v>
      </c>
      <c r="H128" s="173"/>
      <c r="I128" s="173"/>
      <c r="J128" s="175"/>
      <c r="K128" s="170"/>
      <c r="L128" s="170"/>
      <c r="M128" s="170"/>
      <c r="N128" s="163"/>
      <c r="O128" s="225"/>
      <c r="P128" s="227"/>
      <c r="Q128" s="194">
        <v>11</v>
      </c>
      <c r="R128" s="189"/>
      <c r="T128" s="193">
        <v>3</v>
      </c>
      <c r="U128" s="188"/>
      <c r="V128" s="226"/>
      <c r="W128" s="225"/>
      <c r="X128" s="216"/>
      <c r="Y128" s="170"/>
      <c r="Z128" s="170"/>
      <c r="AA128" s="170"/>
      <c r="AB128" s="174"/>
      <c r="AC128" s="173"/>
      <c r="AD128" s="173"/>
      <c r="AF128" s="169" t="s">
        <v>423</v>
      </c>
      <c r="AG128" s="167" t="s">
        <v>133</v>
      </c>
      <c r="AH128" s="168" t="s">
        <v>157</v>
      </c>
      <c r="AI128" s="167" t="s">
        <v>131</v>
      </c>
      <c r="AJ128" s="166">
        <v>205</v>
      </c>
      <c r="AM128" s="166">
        <v>243</v>
      </c>
      <c r="AO128" s="169" t="s">
        <v>438</v>
      </c>
      <c r="AP128" s="167" t="s">
        <v>133</v>
      </c>
      <c r="AQ128" s="168" t="s">
        <v>139</v>
      </c>
      <c r="AR128" s="167" t="s">
        <v>131</v>
      </c>
      <c r="AS128" s="173"/>
      <c r="AT128" s="173"/>
      <c r="AU128" s="175"/>
      <c r="AV128" s="170"/>
      <c r="AW128" s="170"/>
      <c r="AX128" s="185"/>
      <c r="AY128" s="231"/>
      <c r="AZ128" s="225"/>
      <c r="BA128" s="227"/>
      <c r="BB128" s="194">
        <v>10</v>
      </c>
      <c r="BC128" s="189"/>
      <c r="BE128" s="193">
        <v>12</v>
      </c>
      <c r="BF128" s="188"/>
      <c r="BG128" s="226"/>
      <c r="BH128" s="225"/>
      <c r="BI128" s="214"/>
      <c r="BJ128" s="176"/>
      <c r="BK128" s="170"/>
      <c r="BL128" s="170"/>
      <c r="BM128" s="170"/>
      <c r="BN128" s="173"/>
      <c r="BO128" s="173"/>
      <c r="BQ128" s="169" t="s">
        <v>428</v>
      </c>
      <c r="BR128" s="167" t="s">
        <v>133</v>
      </c>
      <c r="BS128" s="168" t="s">
        <v>135</v>
      </c>
      <c r="BT128" s="167" t="s">
        <v>131</v>
      </c>
      <c r="BU128" s="166">
        <v>281</v>
      </c>
    </row>
    <row r="129" spans="2:73" ht="10.5" customHeight="1" thickTop="1" thickBot="1" x14ac:dyDescent="0.25">
      <c r="B129" s="166"/>
      <c r="D129" s="169"/>
      <c r="E129" s="167"/>
      <c r="F129" s="168"/>
      <c r="G129" s="167"/>
      <c r="H129" s="170"/>
      <c r="I129" s="170"/>
      <c r="J129" s="170"/>
      <c r="K129" s="170"/>
      <c r="L129" s="170"/>
      <c r="M129" s="185"/>
      <c r="N129" s="213"/>
      <c r="O129" s="225"/>
      <c r="P129" s="227"/>
      <c r="Q129" s="190"/>
      <c r="R129" s="189"/>
      <c r="S129" s="183"/>
      <c r="T129" s="189"/>
      <c r="U129" s="188"/>
      <c r="V129" s="226"/>
      <c r="W129" s="225"/>
      <c r="X129" s="207"/>
      <c r="Y129" s="176"/>
      <c r="Z129" s="170"/>
      <c r="AA129" s="170"/>
      <c r="AB129" s="170"/>
      <c r="AC129" s="170"/>
      <c r="AD129" s="170"/>
      <c r="AF129" s="169"/>
      <c r="AG129" s="167"/>
      <c r="AH129" s="168"/>
      <c r="AI129" s="167"/>
      <c r="AJ129" s="166"/>
      <c r="AM129" s="166"/>
      <c r="AO129" s="169"/>
      <c r="AP129" s="167"/>
      <c r="AQ129" s="168"/>
      <c r="AR129" s="167"/>
      <c r="AS129" s="170"/>
      <c r="AT129" s="170"/>
      <c r="AU129" s="170"/>
      <c r="AV129" s="170"/>
      <c r="AW129" s="170"/>
      <c r="AX129" s="170"/>
      <c r="AY129" s="165"/>
      <c r="AZ129" s="225"/>
      <c r="BA129" s="227"/>
      <c r="BB129" s="190"/>
      <c r="BC129" s="189"/>
      <c r="BD129" s="183"/>
      <c r="BE129" s="189"/>
      <c r="BF129" s="188"/>
      <c r="BG129" s="226"/>
      <c r="BH129" s="225"/>
      <c r="BI129" s="212"/>
      <c r="BJ129" s="170"/>
      <c r="BK129" s="170"/>
      <c r="BL129" s="170"/>
      <c r="BM129" s="203"/>
      <c r="BN129" s="170"/>
      <c r="BO129" s="170"/>
      <c r="BQ129" s="169"/>
      <c r="BR129" s="167"/>
      <c r="BS129" s="168"/>
      <c r="BT129" s="167"/>
      <c r="BU129" s="166"/>
    </row>
    <row r="130" spans="2:73" ht="10.5" customHeight="1" thickTop="1" thickBot="1" x14ac:dyDescent="0.25">
      <c r="B130" s="166">
        <v>169</v>
      </c>
      <c r="D130" s="169" t="s">
        <v>437</v>
      </c>
      <c r="E130" s="167" t="s">
        <v>133</v>
      </c>
      <c r="F130" s="168" t="s">
        <v>186</v>
      </c>
      <c r="G130" s="167" t="s">
        <v>131</v>
      </c>
      <c r="H130" s="173"/>
      <c r="I130" s="173"/>
      <c r="J130" s="170"/>
      <c r="K130" s="170"/>
      <c r="L130" s="170"/>
      <c r="M130" s="185"/>
      <c r="O130" s="225"/>
      <c r="P130" s="227"/>
      <c r="Q130" s="194"/>
      <c r="R130" s="189"/>
      <c r="T130" s="193"/>
      <c r="U130" s="188"/>
      <c r="V130" s="226"/>
      <c r="W130" s="225"/>
      <c r="Y130" s="176"/>
      <c r="Z130" s="170"/>
      <c r="AA130" s="170"/>
      <c r="AB130" s="170"/>
      <c r="AC130" s="173"/>
      <c r="AD130" s="173"/>
      <c r="AF130" s="169" t="s">
        <v>436</v>
      </c>
      <c r="AG130" s="167" t="s">
        <v>133</v>
      </c>
      <c r="AH130" s="168" t="s">
        <v>195</v>
      </c>
      <c r="AI130" s="167" t="s">
        <v>131</v>
      </c>
      <c r="AJ130" s="166">
        <v>206</v>
      </c>
      <c r="AM130" s="166">
        <v>244</v>
      </c>
      <c r="AO130" s="169" t="s">
        <v>435</v>
      </c>
      <c r="AP130" s="167" t="s">
        <v>133</v>
      </c>
      <c r="AQ130" s="168" t="s">
        <v>219</v>
      </c>
      <c r="AR130" s="167" t="s">
        <v>131</v>
      </c>
      <c r="AS130" s="173"/>
      <c r="AT130" s="173"/>
      <c r="AU130" s="170"/>
      <c r="AV130" s="170"/>
      <c r="AW130" s="170"/>
      <c r="AX130" s="170"/>
      <c r="AY130" s="165"/>
      <c r="AZ130" s="225"/>
      <c r="BA130" s="227"/>
      <c r="BB130" s="194">
        <v>11</v>
      </c>
      <c r="BC130" s="189"/>
      <c r="BE130" s="193">
        <v>13</v>
      </c>
      <c r="BF130" s="188"/>
      <c r="BG130" s="226"/>
      <c r="BH130" s="225"/>
      <c r="BI130" s="164"/>
      <c r="BJ130" s="170"/>
      <c r="BK130" s="170"/>
      <c r="BL130" s="178"/>
      <c r="BM130" s="185"/>
      <c r="BN130" s="176"/>
      <c r="BO130" s="173"/>
      <c r="BQ130" s="169" t="s">
        <v>434</v>
      </c>
      <c r="BR130" s="167" t="s">
        <v>133</v>
      </c>
      <c r="BS130" s="168" t="s">
        <v>206</v>
      </c>
      <c r="BT130" s="167" t="s">
        <v>131</v>
      </c>
      <c r="BU130" s="166">
        <v>282</v>
      </c>
    </row>
    <row r="131" spans="2:73" ht="10.5" customHeight="1" thickTop="1" thickBot="1" x14ac:dyDescent="0.25">
      <c r="B131" s="166"/>
      <c r="D131" s="169"/>
      <c r="E131" s="167"/>
      <c r="F131" s="168"/>
      <c r="G131" s="167"/>
      <c r="H131" s="170"/>
      <c r="I131" s="170"/>
      <c r="J131" s="204"/>
      <c r="K131" s="170"/>
      <c r="L131" s="170"/>
      <c r="M131" s="185"/>
      <c r="Q131" s="190"/>
      <c r="R131" s="189"/>
      <c r="S131" s="183"/>
      <c r="T131" s="189"/>
      <c r="U131" s="188"/>
      <c r="Y131" s="176"/>
      <c r="Z131" s="170"/>
      <c r="AA131" s="170"/>
      <c r="AB131" s="203"/>
      <c r="AC131" s="170"/>
      <c r="AD131" s="170"/>
      <c r="AF131" s="169"/>
      <c r="AG131" s="167"/>
      <c r="AH131" s="168"/>
      <c r="AI131" s="167"/>
      <c r="AJ131" s="166"/>
      <c r="AM131" s="166"/>
      <c r="AO131" s="169"/>
      <c r="AP131" s="167"/>
      <c r="AQ131" s="168"/>
      <c r="AR131" s="167"/>
      <c r="AS131" s="170"/>
      <c r="AT131" s="170"/>
      <c r="AU131" s="204"/>
      <c r="AV131" s="170"/>
      <c r="AW131" s="170"/>
      <c r="AX131" s="170"/>
      <c r="AY131" s="165"/>
      <c r="BB131" s="190"/>
      <c r="BC131" s="189"/>
      <c r="BD131" s="183"/>
      <c r="BE131" s="189"/>
      <c r="BF131" s="188"/>
      <c r="BI131" s="164"/>
      <c r="BJ131" s="170"/>
      <c r="BK131" s="170"/>
      <c r="BL131" s="178"/>
      <c r="BM131" s="185"/>
      <c r="BN131" s="210"/>
      <c r="BO131" s="170"/>
      <c r="BQ131" s="169"/>
      <c r="BR131" s="167"/>
      <c r="BS131" s="168"/>
      <c r="BT131" s="167"/>
      <c r="BU131" s="166"/>
    </row>
    <row r="132" spans="2:73" ht="10.5" customHeight="1" thickTop="1" thickBot="1" x14ac:dyDescent="0.25">
      <c r="B132" s="166">
        <v>170</v>
      </c>
      <c r="D132" s="169" t="s">
        <v>433</v>
      </c>
      <c r="E132" s="167" t="s">
        <v>133</v>
      </c>
      <c r="F132" s="168" t="s">
        <v>219</v>
      </c>
      <c r="G132" s="167" t="s">
        <v>131</v>
      </c>
      <c r="H132" s="173"/>
      <c r="I132" s="185"/>
      <c r="J132" s="176"/>
      <c r="K132" s="179"/>
      <c r="L132" s="170"/>
      <c r="M132" s="185"/>
      <c r="Q132" s="194"/>
      <c r="R132" s="189"/>
      <c r="T132" s="193"/>
      <c r="U132" s="188"/>
      <c r="Y132" s="176"/>
      <c r="Z132" s="170"/>
      <c r="AA132" s="178"/>
      <c r="AB132" s="185"/>
      <c r="AC132" s="176"/>
      <c r="AD132" s="173"/>
      <c r="AF132" s="169" t="s">
        <v>432</v>
      </c>
      <c r="AG132" s="167" t="s">
        <v>133</v>
      </c>
      <c r="AH132" s="168" t="s">
        <v>145</v>
      </c>
      <c r="AI132" s="167" t="s">
        <v>131</v>
      </c>
      <c r="AJ132" s="166">
        <v>207</v>
      </c>
      <c r="AM132" s="166">
        <v>245</v>
      </c>
      <c r="AO132" s="169" t="s">
        <v>431</v>
      </c>
      <c r="AP132" s="167" t="s">
        <v>133</v>
      </c>
      <c r="AQ132" s="168" t="s">
        <v>197</v>
      </c>
      <c r="AR132" s="167" t="s">
        <v>131</v>
      </c>
      <c r="AS132" s="170"/>
      <c r="AT132" s="185"/>
      <c r="AU132" s="176"/>
      <c r="AV132" s="179"/>
      <c r="AW132" s="170"/>
      <c r="AX132" s="170"/>
      <c r="AY132" s="165"/>
      <c r="BB132" s="194"/>
      <c r="BC132" s="189"/>
      <c r="BE132" s="193"/>
      <c r="BF132" s="188"/>
      <c r="BI132" s="164"/>
      <c r="BJ132" s="170"/>
      <c r="BK132" s="170"/>
      <c r="BL132" s="203"/>
      <c r="BM132" s="170"/>
      <c r="BN132" s="185"/>
      <c r="BO132" s="202"/>
      <c r="BQ132" s="169" t="s">
        <v>430</v>
      </c>
      <c r="BR132" s="167" t="s">
        <v>133</v>
      </c>
      <c r="BS132" s="168" t="s">
        <v>186</v>
      </c>
      <c r="BT132" s="167" t="s">
        <v>131</v>
      </c>
      <c r="BU132" s="166">
        <v>283</v>
      </c>
    </row>
    <row r="133" spans="2:73" ht="10.5" customHeight="1" thickTop="1" thickBot="1" x14ac:dyDescent="0.25">
      <c r="B133" s="166"/>
      <c r="D133" s="169"/>
      <c r="E133" s="167"/>
      <c r="F133" s="168"/>
      <c r="G133" s="167"/>
      <c r="H133" s="170"/>
      <c r="I133" s="208"/>
      <c r="J133" s="176"/>
      <c r="K133" s="179"/>
      <c r="L133" s="170"/>
      <c r="M133" s="185"/>
      <c r="Q133" s="190"/>
      <c r="R133" s="189"/>
      <c r="S133" s="183"/>
      <c r="T133" s="189"/>
      <c r="U133" s="188"/>
      <c r="Y133" s="176"/>
      <c r="Z133" s="170"/>
      <c r="AA133" s="178"/>
      <c r="AB133" s="185"/>
      <c r="AC133" s="210"/>
      <c r="AD133" s="170"/>
      <c r="AF133" s="169"/>
      <c r="AG133" s="167"/>
      <c r="AH133" s="168"/>
      <c r="AI133" s="167"/>
      <c r="AJ133" s="166"/>
      <c r="AM133" s="166"/>
      <c r="AO133" s="169"/>
      <c r="AP133" s="167"/>
      <c r="AQ133" s="168"/>
      <c r="AR133" s="167"/>
      <c r="AS133" s="181"/>
      <c r="AT133" s="197"/>
      <c r="AU133" s="176"/>
      <c r="AV133" s="179"/>
      <c r="AW133" s="170"/>
      <c r="AX133" s="170"/>
      <c r="AY133" s="165"/>
      <c r="BB133" s="190"/>
      <c r="BC133" s="189"/>
      <c r="BD133" s="183"/>
      <c r="BE133" s="189"/>
      <c r="BF133" s="188"/>
      <c r="BI133" s="164"/>
      <c r="BJ133" s="170"/>
      <c r="BK133" s="178"/>
      <c r="BL133" s="185"/>
      <c r="BM133" s="176"/>
      <c r="BN133" s="170"/>
      <c r="BO133" s="182"/>
      <c r="BQ133" s="169"/>
      <c r="BR133" s="167"/>
      <c r="BS133" s="168"/>
      <c r="BT133" s="167"/>
      <c r="BU133" s="166"/>
    </row>
    <row r="134" spans="2:73" ht="10.5" customHeight="1" thickTop="1" thickBot="1" x14ac:dyDescent="0.25">
      <c r="B134" s="166">
        <v>171</v>
      </c>
      <c r="D134" s="169" t="s">
        <v>421</v>
      </c>
      <c r="E134" s="167" t="s">
        <v>133</v>
      </c>
      <c r="F134" s="168" t="s">
        <v>290</v>
      </c>
      <c r="G134" s="167" t="s">
        <v>131</v>
      </c>
      <c r="H134" s="205"/>
      <c r="I134" s="170"/>
      <c r="J134" s="170"/>
      <c r="K134" s="204"/>
      <c r="L134" s="170"/>
      <c r="M134" s="185"/>
      <c r="Q134" s="183"/>
      <c r="U134" s="183"/>
      <c r="Y134" s="176"/>
      <c r="Z134" s="170"/>
      <c r="AA134" s="203"/>
      <c r="AB134" s="170"/>
      <c r="AC134" s="185"/>
      <c r="AD134" s="202"/>
      <c r="AF134" s="169" t="s">
        <v>429</v>
      </c>
      <c r="AG134" s="167" t="s">
        <v>133</v>
      </c>
      <c r="AH134" s="168" t="s">
        <v>217</v>
      </c>
      <c r="AI134" s="167" t="s">
        <v>131</v>
      </c>
      <c r="AJ134" s="166">
        <v>208</v>
      </c>
      <c r="AM134" s="166">
        <v>246</v>
      </c>
      <c r="AO134" s="169" t="s">
        <v>428</v>
      </c>
      <c r="AP134" s="167" t="s">
        <v>133</v>
      </c>
      <c r="AQ134" s="168" t="s">
        <v>149</v>
      </c>
      <c r="AR134" s="167" t="s">
        <v>131</v>
      </c>
      <c r="AS134" s="173"/>
      <c r="AT134" s="175"/>
      <c r="AU134" s="170"/>
      <c r="AV134" s="204"/>
      <c r="AW134" s="170"/>
      <c r="AX134" s="170"/>
      <c r="AY134" s="165"/>
      <c r="BB134" s="183"/>
      <c r="BF134" s="183"/>
      <c r="BI134" s="164"/>
      <c r="BJ134" s="170"/>
      <c r="BK134" s="178"/>
      <c r="BL134" s="185"/>
      <c r="BM134" s="176"/>
      <c r="BN134" s="173"/>
      <c r="BO134" s="173"/>
      <c r="BQ134" s="169" t="s">
        <v>427</v>
      </c>
      <c r="BR134" s="167" t="s">
        <v>133</v>
      </c>
      <c r="BS134" s="168" t="s">
        <v>149</v>
      </c>
      <c r="BT134" s="167" t="s">
        <v>131</v>
      </c>
      <c r="BU134" s="166">
        <v>284</v>
      </c>
    </row>
    <row r="135" spans="2:73" ht="10.5" customHeight="1" thickTop="1" thickBot="1" x14ac:dyDescent="0.25">
      <c r="B135" s="166"/>
      <c r="D135" s="169"/>
      <c r="E135" s="167"/>
      <c r="F135" s="168"/>
      <c r="G135" s="167"/>
      <c r="H135" s="170"/>
      <c r="I135" s="170"/>
      <c r="J135" s="185"/>
      <c r="K135" s="176"/>
      <c r="L135" s="179"/>
      <c r="M135" s="185"/>
      <c r="S135" s="207"/>
      <c r="Y135" s="176"/>
      <c r="Z135" s="178"/>
      <c r="AA135" s="185"/>
      <c r="AB135" s="176"/>
      <c r="AC135" s="170"/>
      <c r="AD135" s="182"/>
      <c r="AF135" s="169"/>
      <c r="AG135" s="167"/>
      <c r="AH135" s="168"/>
      <c r="AI135" s="167"/>
      <c r="AJ135" s="166"/>
      <c r="AM135" s="166"/>
      <c r="AO135" s="169"/>
      <c r="AP135" s="167"/>
      <c r="AQ135" s="168"/>
      <c r="AR135" s="167"/>
      <c r="AS135" s="170"/>
      <c r="AT135" s="170"/>
      <c r="AU135" s="185"/>
      <c r="AV135" s="176"/>
      <c r="AW135" s="179"/>
      <c r="AX135" s="170"/>
      <c r="AY135" s="165"/>
      <c r="BD135" s="164"/>
      <c r="BI135" s="164"/>
      <c r="BJ135" s="170"/>
      <c r="BK135" s="178"/>
      <c r="BL135" s="185"/>
      <c r="BM135" s="210"/>
      <c r="BN135" s="170"/>
      <c r="BO135" s="170"/>
      <c r="BQ135" s="169"/>
      <c r="BR135" s="167"/>
      <c r="BS135" s="168"/>
      <c r="BT135" s="167"/>
      <c r="BU135" s="166"/>
    </row>
    <row r="136" spans="2:73" ht="10.5" customHeight="1" thickTop="1" thickBot="1" x14ac:dyDescent="0.25">
      <c r="B136" s="166">
        <v>172</v>
      </c>
      <c r="D136" s="169" t="s">
        <v>426</v>
      </c>
      <c r="E136" s="167" t="s">
        <v>133</v>
      </c>
      <c r="F136" s="168" t="s">
        <v>206</v>
      </c>
      <c r="G136" s="167" t="s">
        <v>131</v>
      </c>
      <c r="H136" s="173"/>
      <c r="I136" s="173"/>
      <c r="J136" s="185"/>
      <c r="K136" s="176"/>
      <c r="L136" s="179"/>
      <c r="M136" s="185"/>
      <c r="S136" s="207"/>
      <c r="Y136" s="176"/>
      <c r="Z136" s="178"/>
      <c r="AA136" s="185"/>
      <c r="AB136" s="176"/>
      <c r="AC136" s="173"/>
      <c r="AD136" s="173"/>
      <c r="AF136" s="169" t="s">
        <v>425</v>
      </c>
      <c r="AG136" s="167" t="s">
        <v>133</v>
      </c>
      <c r="AH136" s="168" t="s">
        <v>284</v>
      </c>
      <c r="AI136" s="167" t="s">
        <v>131</v>
      </c>
      <c r="AJ136" s="166">
        <v>209</v>
      </c>
      <c r="AM136" s="166">
        <v>247</v>
      </c>
      <c r="AO136" s="169" t="s">
        <v>424</v>
      </c>
      <c r="AP136" s="167" t="s">
        <v>133</v>
      </c>
      <c r="AQ136" s="168" t="s">
        <v>151</v>
      </c>
      <c r="AR136" s="167" t="s">
        <v>131</v>
      </c>
      <c r="AS136" s="170"/>
      <c r="AT136" s="170"/>
      <c r="AU136" s="185"/>
      <c r="AV136" s="176"/>
      <c r="AW136" s="179"/>
      <c r="AX136" s="170"/>
      <c r="AY136" s="165"/>
      <c r="BD136" s="164"/>
      <c r="BI136" s="164"/>
      <c r="BJ136" s="170"/>
      <c r="BK136" s="178"/>
      <c r="BL136" s="170"/>
      <c r="BM136" s="185"/>
      <c r="BN136" s="202"/>
      <c r="BO136" s="195"/>
      <c r="BQ136" s="169" t="s">
        <v>423</v>
      </c>
      <c r="BR136" s="167" t="s">
        <v>133</v>
      </c>
      <c r="BS136" s="168" t="s">
        <v>166</v>
      </c>
      <c r="BT136" s="167" t="s">
        <v>131</v>
      </c>
      <c r="BU136" s="166">
        <v>285</v>
      </c>
    </row>
    <row r="137" spans="2:73" ht="10.5" customHeight="1" thickTop="1" thickBot="1" x14ac:dyDescent="0.25">
      <c r="B137" s="166"/>
      <c r="D137" s="169"/>
      <c r="E137" s="167"/>
      <c r="F137" s="168"/>
      <c r="G137" s="167"/>
      <c r="H137" s="170"/>
      <c r="I137" s="170"/>
      <c r="J137" s="208"/>
      <c r="K137" s="176"/>
      <c r="L137" s="179"/>
      <c r="M137" s="185"/>
      <c r="S137" s="207"/>
      <c r="Y137" s="176"/>
      <c r="Z137" s="178"/>
      <c r="AA137" s="185"/>
      <c r="AB137" s="210"/>
      <c r="AC137" s="170"/>
      <c r="AD137" s="170"/>
      <c r="AF137" s="169"/>
      <c r="AG137" s="167"/>
      <c r="AH137" s="168"/>
      <c r="AI137" s="167"/>
      <c r="AJ137" s="166"/>
      <c r="AM137" s="166"/>
      <c r="AO137" s="169"/>
      <c r="AP137" s="167"/>
      <c r="AQ137" s="168"/>
      <c r="AR137" s="167"/>
      <c r="AS137" s="182"/>
      <c r="AT137" s="181"/>
      <c r="AU137" s="197"/>
      <c r="AV137" s="176"/>
      <c r="AW137" s="179"/>
      <c r="AX137" s="170"/>
      <c r="AY137" s="165"/>
      <c r="BD137" s="164"/>
      <c r="BI137" s="164"/>
      <c r="BJ137" s="170"/>
      <c r="BK137" s="203"/>
      <c r="BL137" s="170"/>
      <c r="BM137" s="170"/>
      <c r="BN137" s="182"/>
      <c r="BO137" s="182"/>
      <c r="BQ137" s="169"/>
      <c r="BR137" s="167"/>
      <c r="BS137" s="168"/>
      <c r="BT137" s="167"/>
      <c r="BU137" s="166"/>
    </row>
    <row r="138" spans="2:73" ht="10.5" customHeight="1" thickTop="1" thickBot="1" x14ac:dyDescent="0.25">
      <c r="B138" s="166">
        <v>173</v>
      </c>
      <c r="D138" s="169" t="s">
        <v>422</v>
      </c>
      <c r="E138" s="167" t="s">
        <v>133</v>
      </c>
      <c r="F138" s="168" t="s">
        <v>143</v>
      </c>
      <c r="G138" s="167" t="s">
        <v>131</v>
      </c>
      <c r="H138" s="195"/>
      <c r="I138" s="205"/>
      <c r="J138" s="170"/>
      <c r="K138" s="170"/>
      <c r="L138" s="179"/>
      <c r="M138" s="185"/>
      <c r="S138" s="207"/>
      <c r="Y138" s="176"/>
      <c r="Z138" s="178"/>
      <c r="AA138" s="170"/>
      <c r="AB138" s="185"/>
      <c r="AC138" s="202"/>
      <c r="AD138" s="195"/>
      <c r="AF138" s="169" t="s">
        <v>421</v>
      </c>
      <c r="AG138" s="167" t="s">
        <v>133</v>
      </c>
      <c r="AH138" s="168" t="s">
        <v>141</v>
      </c>
      <c r="AI138" s="167" t="s">
        <v>131</v>
      </c>
      <c r="AJ138" s="166">
        <v>210</v>
      </c>
      <c r="AM138" s="166">
        <v>248</v>
      </c>
      <c r="AO138" s="169" t="s">
        <v>420</v>
      </c>
      <c r="AP138" s="167" t="s">
        <v>133</v>
      </c>
      <c r="AQ138" s="168" t="s">
        <v>186</v>
      </c>
      <c r="AR138" s="167" t="s">
        <v>131</v>
      </c>
      <c r="AS138" s="173"/>
      <c r="AT138" s="173"/>
      <c r="AU138" s="175"/>
      <c r="AV138" s="170"/>
      <c r="AW138" s="179"/>
      <c r="AX138" s="170"/>
      <c r="AY138" s="165"/>
      <c r="BD138" s="164"/>
      <c r="BI138" s="164"/>
      <c r="BJ138" s="185"/>
      <c r="BK138" s="201"/>
      <c r="BL138" s="176"/>
      <c r="BM138" s="170"/>
      <c r="BN138" s="173"/>
      <c r="BO138" s="173"/>
      <c r="BQ138" s="169" t="s">
        <v>419</v>
      </c>
      <c r="BR138" s="167" t="s">
        <v>133</v>
      </c>
      <c r="BS138" s="168" t="s">
        <v>141</v>
      </c>
      <c r="BT138" s="167" t="s">
        <v>131</v>
      </c>
      <c r="BU138" s="166">
        <v>286</v>
      </c>
    </row>
    <row r="139" spans="2:73" ht="10.5" customHeight="1" thickTop="1" thickBot="1" x14ac:dyDescent="0.25">
      <c r="B139" s="166"/>
      <c r="D139" s="169"/>
      <c r="E139" s="167"/>
      <c r="F139" s="168"/>
      <c r="G139" s="167"/>
      <c r="H139" s="170"/>
      <c r="I139" s="170"/>
      <c r="J139" s="170"/>
      <c r="K139" s="170"/>
      <c r="L139" s="204"/>
      <c r="M139" s="185"/>
      <c r="S139" s="207"/>
      <c r="Y139" s="176"/>
      <c r="Z139" s="203"/>
      <c r="AA139" s="170"/>
      <c r="AB139" s="170"/>
      <c r="AC139" s="182"/>
      <c r="AD139" s="182"/>
      <c r="AF139" s="169"/>
      <c r="AG139" s="167"/>
      <c r="AH139" s="168"/>
      <c r="AI139" s="167"/>
      <c r="AJ139" s="166"/>
      <c r="AM139" s="166"/>
      <c r="AO139" s="169"/>
      <c r="AP139" s="167"/>
      <c r="AQ139" s="168"/>
      <c r="AR139" s="167"/>
      <c r="AS139" s="170"/>
      <c r="AT139" s="170"/>
      <c r="AU139" s="170"/>
      <c r="AV139" s="170"/>
      <c r="AW139" s="204"/>
      <c r="AX139" s="170"/>
      <c r="AY139" s="165"/>
      <c r="BD139" s="164"/>
      <c r="BI139" s="164"/>
      <c r="BJ139" s="185"/>
      <c r="BK139" s="201"/>
      <c r="BL139" s="176"/>
      <c r="BM139" s="203"/>
      <c r="BN139" s="170"/>
      <c r="BO139" s="170"/>
      <c r="BQ139" s="169"/>
      <c r="BR139" s="167"/>
      <c r="BS139" s="168"/>
      <c r="BT139" s="167"/>
      <c r="BU139" s="166"/>
    </row>
    <row r="140" spans="2:73" ht="10.5" customHeight="1" thickTop="1" thickBot="1" x14ac:dyDescent="0.25">
      <c r="B140" s="166">
        <v>174</v>
      </c>
      <c r="D140" s="169" t="s">
        <v>418</v>
      </c>
      <c r="E140" s="167" t="s">
        <v>133</v>
      </c>
      <c r="F140" s="168" t="s">
        <v>299</v>
      </c>
      <c r="G140" s="167" t="s">
        <v>131</v>
      </c>
      <c r="H140" s="170"/>
      <c r="I140" s="170"/>
      <c r="J140" s="170"/>
      <c r="K140" s="185"/>
      <c r="L140" s="176"/>
      <c r="M140" s="209"/>
      <c r="S140" s="207"/>
      <c r="Y140" s="201"/>
      <c r="Z140" s="201"/>
      <c r="AA140" s="176"/>
      <c r="AB140" s="170"/>
      <c r="AC140" s="173"/>
      <c r="AD140" s="173"/>
      <c r="AF140" s="169" t="s">
        <v>417</v>
      </c>
      <c r="AG140" s="167" t="s">
        <v>133</v>
      </c>
      <c r="AH140" s="168" t="s">
        <v>191</v>
      </c>
      <c r="AI140" s="167" t="s">
        <v>131</v>
      </c>
      <c r="AJ140" s="166">
        <v>211</v>
      </c>
      <c r="AM140" s="166">
        <v>249</v>
      </c>
      <c r="AO140" s="169" t="s">
        <v>416</v>
      </c>
      <c r="AP140" s="167" t="s">
        <v>133</v>
      </c>
      <c r="AQ140" s="168" t="s">
        <v>164</v>
      </c>
      <c r="AR140" s="167" t="s">
        <v>131</v>
      </c>
      <c r="AS140" s="170"/>
      <c r="AT140" s="170"/>
      <c r="AU140" s="170"/>
      <c r="AV140" s="185"/>
      <c r="AW140" s="201"/>
      <c r="AX140" s="176"/>
      <c r="AY140" s="165"/>
      <c r="BD140" s="164"/>
      <c r="BI140" s="164"/>
      <c r="BJ140" s="185"/>
      <c r="BK140" s="201"/>
      <c r="BL140" s="201"/>
      <c r="BM140" s="201"/>
      <c r="BN140" s="202"/>
      <c r="BO140" s="195"/>
      <c r="BQ140" s="169" t="s">
        <v>415</v>
      </c>
      <c r="BR140" s="167" t="s">
        <v>133</v>
      </c>
      <c r="BS140" s="168" t="s">
        <v>299</v>
      </c>
      <c r="BT140" s="167" t="s">
        <v>131</v>
      </c>
      <c r="BU140" s="166">
        <v>287</v>
      </c>
    </row>
    <row r="141" spans="2:73" ht="10.5" customHeight="1" thickTop="1" thickBot="1" x14ac:dyDescent="0.25">
      <c r="B141" s="166"/>
      <c r="D141" s="169"/>
      <c r="E141" s="167"/>
      <c r="F141" s="168"/>
      <c r="G141" s="167"/>
      <c r="H141" s="182"/>
      <c r="I141" s="181"/>
      <c r="J141" s="180"/>
      <c r="K141" s="185"/>
      <c r="L141" s="176"/>
      <c r="M141" s="209"/>
      <c r="S141" s="207"/>
      <c r="Y141" s="201"/>
      <c r="Z141" s="201"/>
      <c r="AA141" s="176"/>
      <c r="AB141" s="203"/>
      <c r="AC141" s="170"/>
      <c r="AD141" s="170"/>
      <c r="AF141" s="169"/>
      <c r="AG141" s="167"/>
      <c r="AH141" s="168"/>
      <c r="AI141" s="167"/>
      <c r="AJ141" s="166"/>
      <c r="AM141" s="166"/>
      <c r="AO141" s="169"/>
      <c r="AP141" s="167"/>
      <c r="AQ141" s="168"/>
      <c r="AR141" s="167"/>
      <c r="AS141" s="182"/>
      <c r="AT141" s="181"/>
      <c r="AU141" s="180"/>
      <c r="AV141" s="185"/>
      <c r="AW141" s="201"/>
      <c r="AX141" s="176"/>
      <c r="AY141" s="165"/>
      <c r="BD141" s="164"/>
      <c r="BI141" s="164"/>
      <c r="BJ141" s="185"/>
      <c r="BK141" s="201"/>
      <c r="BL141" s="201"/>
      <c r="BM141" s="176"/>
      <c r="BN141" s="182"/>
      <c r="BO141" s="182"/>
      <c r="BQ141" s="169"/>
      <c r="BR141" s="167"/>
      <c r="BS141" s="168"/>
      <c r="BT141" s="167"/>
      <c r="BU141" s="166"/>
    </row>
    <row r="142" spans="2:73" ht="10.5" customHeight="1" thickTop="1" thickBot="1" x14ac:dyDescent="0.25">
      <c r="B142" s="166">
        <v>175</v>
      </c>
      <c r="D142" s="169" t="s">
        <v>414</v>
      </c>
      <c r="E142" s="167" t="s">
        <v>133</v>
      </c>
      <c r="F142" s="168" t="s">
        <v>178</v>
      </c>
      <c r="G142" s="167" t="s">
        <v>131</v>
      </c>
      <c r="H142" s="173"/>
      <c r="I142" s="173"/>
      <c r="J142" s="196"/>
      <c r="K142" s="201"/>
      <c r="L142" s="176"/>
      <c r="M142" s="209"/>
      <c r="S142" s="207"/>
      <c r="Y142" s="201"/>
      <c r="Z142" s="201"/>
      <c r="AA142" s="201"/>
      <c r="AB142" s="201"/>
      <c r="AC142" s="202"/>
      <c r="AD142" s="195"/>
      <c r="AF142" s="169" t="s">
        <v>413</v>
      </c>
      <c r="AG142" s="167" t="s">
        <v>133</v>
      </c>
      <c r="AH142" s="168" t="s">
        <v>164</v>
      </c>
      <c r="AI142" s="167" t="s">
        <v>131</v>
      </c>
      <c r="AJ142" s="166">
        <v>212</v>
      </c>
      <c r="AM142" s="166">
        <v>250</v>
      </c>
      <c r="AO142" s="169" t="s">
        <v>412</v>
      </c>
      <c r="AP142" s="167" t="s">
        <v>133</v>
      </c>
      <c r="AQ142" s="168" t="s">
        <v>174</v>
      </c>
      <c r="AR142" s="167" t="s">
        <v>131</v>
      </c>
      <c r="AS142" s="173"/>
      <c r="AT142" s="173"/>
      <c r="AU142" s="196"/>
      <c r="AV142" s="201"/>
      <c r="AW142" s="201"/>
      <c r="AX142" s="176"/>
      <c r="AY142" s="165"/>
      <c r="BD142" s="164"/>
      <c r="BI142" s="164"/>
      <c r="BJ142" s="185"/>
      <c r="BK142" s="201"/>
      <c r="BL142" s="197"/>
      <c r="BM142" s="176"/>
      <c r="BN142" s="170"/>
      <c r="BO142" s="173"/>
      <c r="BQ142" s="169" t="s">
        <v>411</v>
      </c>
      <c r="BR142" s="167" t="s">
        <v>133</v>
      </c>
      <c r="BS142" s="168" t="s">
        <v>145</v>
      </c>
      <c r="BT142" s="167" t="s">
        <v>131</v>
      </c>
      <c r="BU142" s="166">
        <v>288</v>
      </c>
    </row>
    <row r="143" spans="2:73" ht="10.5" customHeight="1" thickTop="1" thickBot="1" x14ac:dyDescent="0.25">
      <c r="B143" s="166"/>
      <c r="D143" s="169"/>
      <c r="E143" s="167"/>
      <c r="F143" s="168"/>
      <c r="G143" s="167"/>
      <c r="H143" s="170"/>
      <c r="I143" s="170"/>
      <c r="J143" s="185"/>
      <c r="K143" s="197"/>
      <c r="L143" s="176"/>
      <c r="M143" s="209"/>
      <c r="S143" s="207"/>
      <c r="Y143" s="201"/>
      <c r="Z143" s="201"/>
      <c r="AA143" s="201"/>
      <c r="AB143" s="176"/>
      <c r="AC143" s="182"/>
      <c r="AD143" s="182"/>
      <c r="AF143" s="169"/>
      <c r="AG143" s="167"/>
      <c r="AH143" s="168"/>
      <c r="AI143" s="167"/>
      <c r="AJ143" s="166"/>
      <c r="AM143" s="166"/>
      <c r="AO143" s="169"/>
      <c r="AP143" s="167"/>
      <c r="AQ143" s="168"/>
      <c r="AR143" s="167"/>
      <c r="AS143" s="170"/>
      <c r="AT143" s="170"/>
      <c r="AU143" s="185"/>
      <c r="AV143" s="201"/>
      <c r="AW143" s="201"/>
      <c r="AX143" s="176"/>
      <c r="AY143" s="165"/>
      <c r="BD143" s="164"/>
      <c r="BI143" s="164"/>
      <c r="BJ143" s="185"/>
      <c r="BK143" s="176"/>
      <c r="BL143" s="174"/>
      <c r="BM143" s="170"/>
      <c r="BN143" s="203"/>
      <c r="BO143" s="170"/>
      <c r="BQ143" s="169"/>
      <c r="BR143" s="167"/>
      <c r="BS143" s="168"/>
      <c r="BT143" s="167"/>
      <c r="BU143" s="166"/>
    </row>
    <row r="144" spans="2:73" ht="10.5" customHeight="1" thickTop="1" thickBot="1" x14ac:dyDescent="0.25">
      <c r="B144" s="166">
        <v>176</v>
      </c>
      <c r="D144" s="169" t="s">
        <v>410</v>
      </c>
      <c r="E144" s="167" t="s">
        <v>133</v>
      </c>
      <c r="F144" s="168" t="s">
        <v>227</v>
      </c>
      <c r="G144" s="167" t="s">
        <v>131</v>
      </c>
      <c r="H144" s="170"/>
      <c r="I144" s="170"/>
      <c r="J144" s="170"/>
      <c r="K144" s="175"/>
      <c r="L144" s="170"/>
      <c r="M144" s="209"/>
      <c r="S144" s="207"/>
      <c r="Y144" s="201"/>
      <c r="Z144" s="201"/>
      <c r="AA144" s="197"/>
      <c r="AB144" s="176"/>
      <c r="AC144" s="170"/>
      <c r="AD144" s="195"/>
      <c r="AF144" s="169" t="s">
        <v>409</v>
      </c>
      <c r="AG144" s="167" t="s">
        <v>133</v>
      </c>
      <c r="AH144" s="168" t="s">
        <v>147</v>
      </c>
      <c r="AI144" s="167" t="s">
        <v>131</v>
      </c>
      <c r="AJ144" s="166">
        <v>213</v>
      </c>
      <c r="AM144" s="166">
        <v>251</v>
      </c>
      <c r="AO144" s="169" t="s">
        <v>408</v>
      </c>
      <c r="AP144" s="167" t="s">
        <v>133</v>
      </c>
      <c r="AQ144" s="168" t="s">
        <v>143</v>
      </c>
      <c r="AR144" s="167" t="s">
        <v>131</v>
      </c>
      <c r="AS144" s="173"/>
      <c r="AT144" s="170"/>
      <c r="AU144" s="185"/>
      <c r="AV144" s="197"/>
      <c r="AW144" s="201"/>
      <c r="AX144" s="176"/>
      <c r="AY144" s="165"/>
      <c r="BD144" s="164"/>
      <c r="BI144" s="164"/>
      <c r="BJ144" s="185"/>
      <c r="BK144" s="176"/>
      <c r="BL144" s="178"/>
      <c r="BM144" s="185"/>
      <c r="BN144" s="201"/>
      <c r="BO144" s="202"/>
      <c r="BQ144" s="169" t="s">
        <v>407</v>
      </c>
      <c r="BR144" s="167" t="s">
        <v>133</v>
      </c>
      <c r="BS144" s="168" t="s">
        <v>157</v>
      </c>
      <c r="BT144" s="167" t="s">
        <v>131</v>
      </c>
      <c r="BU144" s="166">
        <v>289</v>
      </c>
    </row>
    <row r="145" spans="2:73" ht="10.5" customHeight="1" thickTop="1" thickBot="1" x14ac:dyDescent="0.25">
      <c r="B145" s="166"/>
      <c r="D145" s="169"/>
      <c r="E145" s="167"/>
      <c r="F145" s="168"/>
      <c r="G145" s="167"/>
      <c r="H145" s="182"/>
      <c r="I145" s="181"/>
      <c r="J145" s="180"/>
      <c r="K145" s="179"/>
      <c r="L145" s="170"/>
      <c r="M145" s="209"/>
      <c r="S145" s="207"/>
      <c r="Y145" s="201"/>
      <c r="Z145" s="176"/>
      <c r="AA145" s="174"/>
      <c r="AB145" s="170"/>
      <c r="AC145" s="177"/>
      <c r="AD145" s="192"/>
      <c r="AF145" s="169"/>
      <c r="AG145" s="167"/>
      <c r="AH145" s="168"/>
      <c r="AI145" s="167"/>
      <c r="AJ145" s="166"/>
      <c r="AM145" s="166"/>
      <c r="AO145" s="169"/>
      <c r="AP145" s="167"/>
      <c r="AQ145" s="168"/>
      <c r="AR145" s="167"/>
      <c r="AS145" s="170"/>
      <c r="AT145" s="204"/>
      <c r="AU145" s="170"/>
      <c r="AV145" s="175"/>
      <c r="AW145" s="185"/>
      <c r="AX145" s="176"/>
      <c r="AY145" s="165"/>
      <c r="BD145" s="164"/>
      <c r="BI145" s="164"/>
      <c r="BJ145" s="185"/>
      <c r="BK145" s="176"/>
      <c r="BL145" s="178"/>
      <c r="BM145" s="177"/>
      <c r="BN145" s="176"/>
      <c r="BO145" s="182"/>
      <c r="BQ145" s="169"/>
      <c r="BR145" s="167"/>
      <c r="BS145" s="168"/>
      <c r="BT145" s="167"/>
      <c r="BU145" s="166"/>
    </row>
    <row r="146" spans="2:73" ht="10.5" customHeight="1" thickTop="1" thickBot="1" x14ac:dyDescent="0.25">
      <c r="B146" s="166">
        <v>177</v>
      </c>
      <c r="D146" s="169" t="s">
        <v>406</v>
      </c>
      <c r="E146" s="167" t="s">
        <v>133</v>
      </c>
      <c r="F146" s="168" t="s">
        <v>155</v>
      </c>
      <c r="G146" s="167" t="s">
        <v>131</v>
      </c>
      <c r="H146" s="173"/>
      <c r="I146" s="173"/>
      <c r="J146" s="175"/>
      <c r="K146" s="170"/>
      <c r="L146" s="170"/>
      <c r="M146" s="209"/>
      <c r="S146" s="207"/>
      <c r="Y146" s="201"/>
      <c r="Z146" s="176"/>
      <c r="AA146" s="178"/>
      <c r="AB146" s="185"/>
      <c r="AC146" s="184"/>
      <c r="AD146" s="173"/>
      <c r="AF146" s="169" t="s">
        <v>405</v>
      </c>
      <c r="AG146" s="167" t="s">
        <v>133</v>
      </c>
      <c r="AH146" s="168" t="s">
        <v>212</v>
      </c>
      <c r="AI146" s="167" t="s">
        <v>131</v>
      </c>
      <c r="AJ146" s="166">
        <v>214</v>
      </c>
      <c r="AM146" s="166">
        <v>252</v>
      </c>
      <c r="AO146" s="169" t="s">
        <v>404</v>
      </c>
      <c r="AP146" s="167" t="s">
        <v>133</v>
      </c>
      <c r="AQ146" s="168" t="s">
        <v>217</v>
      </c>
      <c r="AR146" s="167" t="s">
        <v>131</v>
      </c>
      <c r="AS146" s="205"/>
      <c r="AT146" s="201"/>
      <c r="AU146" s="176"/>
      <c r="AV146" s="179"/>
      <c r="AW146" s="185"/>
      <c r="AX146" s="176"/>
      <c r="AY146" s="165"/>
      <c r="BD146" s="164"/>
      <c r="BI146" s="164"/>
      <c r="BJ146" s="185"/>
      <c r="BK146" s="176"/>
      <c r="BL146" s="170"/>
      <c r="BM146" s="174"/>
      <c r="BN146" s="173"/>
      <c r="BO146" s="173"/>
      <c r="BQ146" s="169" t="s">
        <v>403</v>
      </c>
      <c r="BR146" s="167" t="s">
        <v>133</v>
      </c>
      <c r="BS146" s="168" t="s">
        <v>246</v>
      </c>
      <c r="BT146" s="167" t="s">
        <v>131</v>
      </c>
      <c r="BU146" s="166">
        <v>290</v>
      </c>
    </row>
    <row r="147" spans="2:73" ht="10.5" customHeight="1" thickTop="1" thickBot="1" x14ac:dyDescent="0.25">
      <c r="B147" s="166"/>
      <c r="D147" s="169"/>
      <c r="E147" s="167"/>
      <c r="F147" s="168"/>
      <c r="G147" s="167"/>
      <c r="H147" s="170"/>
      <c r="I147" s="170"/>
      <c r="J147" s="170"/>
      <c r="K147" s="170"/>
      <c r="L147" s="170"/>
      <c r="M147" s="208"/>
      <c r="S147" s="207"/>
      <c r="Y147" s="201"/>
      <c r="Z147" s="176"/>
      <c r="AA147" s="178"/>
      <c r="AB147" s="177"/>
      <c r="AC147" s="176"/>
      <c r="AD147" s="170"/>
      <c r="AF147" s="169"/>
      <c r="AG147" s="167"/>
      <c r="AH147" s="168"/>
      <c r="AI147" s="167"/>
      <c r="AJ147" s="166"/>
      <c r="AM147" s="166"/>
      <c r="AO147" s="169"/>
      <c r="AP147" s="167"/>
      <c r="AQ147" s="168"/>
      <c r="AR147" s="167"/>
      <c r="AS147" s="170"/>
      <c r="AT147" s="185"/>
      <c r="AU147" s="180"/>
      <c r="AV147" s="179"/>
      <c r="AW147" s="185"/>
      <c r="AX147" s="176"/>
      <c r="AY147" s="165"/>
      <c r="BD147" s="164"/>
      <c r="BI147" s="164"/>
      <c r="BJ147" s="208"/>
      <c r="BK147" s="176"/>
      <c r="BL147" s="170"/>
      <c r="BM147" s="170"/>
      <c r="BN147" s="170"/>
      <c r="BO147" s="170"/>
      <c r="BQ147" s="169"/>
      <c r="BR147" s="167"/>
      <c r="BS147" s="168"/>
      <c r="BT147" s="167"/>
      <c r="BU147" s="166"/>
    </row>
    <row r="148" spans="2:73" ht="10.5" customHeight="1" thickTop="1" thickBot="1" x14ac:dyDescent="0.25">
      <c r="B148" s="166">
        <v>178</v>
      </c>
      <c r="D148" s="169" t="s">
        <v>402</v>
      </c>
      <c r="E148" s="167" t="s">
        <v>133</v>
      </c>
      <c r="F148" s="168" t="s">
        <v>135</v>
      </c>
      <c r="G148" s="167" t="s">
        <v>131</v>
      </c>
      <c r="H148" s="173"/>
      <c r="I148" s="173"/>
      <c r="J148" s="170"/>
      <c r="K148" s="170"/>
      <c r="L148" s="185"/>
      <c r="M148" s="170"/>
      <c r="S148" s="207"/>
      <c r="Y148" s="201"/>
      <c r="Z148" s="176"/>
      <c r="AA148" s="170"/>
      <c r="AB148" s="174"/>
      <c r="AC148" s="173"/>
      <c r="AD148" s="173"/>
      <c r="AF148" s="169" t="s">
        <v>401</v>
      </c>
      <c r="AG148" s="167" t="s">
        <v>133</v>
      </c>
      <c r="AH148" s="168" t="s">
        <v>166</v>
      </c>
      <c r="AI148" s="167" t="s">
        <v>131</v>
      </c>
      <c r="AJ148" s="166">
        <v>215</v>
      </c>
      <c r="AM148" s="166">
        <v>253</v>
      </c>
      <c r="AO148" s="169" t="s">
        <v>400</v>
      </c>
      <c r="AP148" s="167" t="s">
        <v>133</v>
      </c>
      <c r="AQ148" s="168" t="s">
        <v>172</v>
      </c>
      <c r="AR148" s="167" t="s">
        <v>131</v>
      </c>
      <c r="AS148" s="173"/>
      <c r="AT148" s="173"/>
      <c r="AU148" s="175"/>
      <c r="AV148" s="170"/>
      <c r="AW148" s="185"/>
      <c r="AX148" s="176"/>
      <c r="AY148" s="165"/>
      <c r="BD148" s="164"/>
      <c r="BJ148" s="174"/>
      <c r="BK148" s="170"/>
      <c r="BL148" s="170"/>
      <c r="BM148" s="170"/>
      <c r="BN148" s="173"/>
      <c r="BO148" s="173"/>
      <c r="BQ148" s="169" t="s">
        <v>399</v>
      </c>
      <c r="BR148" s="167" t="s">
        <v>133</v>
      </c>
      <c r="BS148" s="168" t="s">
        <v>191</v>
      </c>
      <c r="BT148" s="167" t="s">
        <v>131</v>
      </c>
      <c r="BU148" s="166">
        <v>291</v>
      </c>
    </row>
    <row r="149" spans="2:73" ht="10.5" customHeight="1" thickTop="1" thickBot="1" x14ac:dyDescent="0.25">
      <c r="B149" s="166"/>
      <c r="D149" s="169"/>
      <c r="E149" s="167"/>
      <c r="F149" s="168"/>
      <c r="G149" s="167"/>
      <c r="H149" s="170"/>
      <c r="I149" s="170"/>
      <c r="J149" s="204"/>
      <c r="K149" s="170"/>
      <c r="L149" s="185"/>
      <c r="M149" s="170"/>
      <c r="S149" s="207"/>
      <c r="Y149" s="197"/>
      <c r="Z149" s="176"/>
      <c r="AA149" s="170"/>
      <c r="AB149" s="170"/>
      <c r="AC149" s="170"/>
      <c r="AD149" s="170"/>
      <c r="AF149" s="169"/>
      <c r="AG149" s="167"/>
      <c r="AH149" s="168"/>
      <c r="AI149" s="167"/>
      <c r="AJ149" s="166"/>
      <c r="AM149" s="166"/>
      <c r="AO149" s="169"/>
      <c r="AP149" s="167"/>
      <c r="AQ149" s="168"/>
      <c r="AR149" s="167"/>
      <c r="AS149" s="170"/>
      <c r="AT149" s="170"/>
      <c r="AU149" s="170"/>
      <c r="AV149" s="170"/>
      <c r="AW149" s="185"/>
      <c r="AX149" s="180"/>
      <c r="AY149" s="165"/>
      <c r="BD149" s="164"/>
      <c r="BJ149" s="178"/>
      <c r="BK149" s="170"/>
      <c r="BL149" s="170"/>
      <c r="BM149" s="203"/>
      <c r="BN149" s="170"/>
      <c r="BO149" s="170"/>
      <c r="BQ149" s="169"/>
      <c r="BR149" s="167"/>
      <c r="BS149" s="168"/>
      <c r="BT149" s="167"/>
      <c r="BU149" s="166"/>
    </row>
    <row r="150" spans="2:73" ht="10.5" customHeight="1" thickTop="1" thickBot="1" x14ac:dyDescent="0.25">
      <c r="B150" s="166">
        <v>179</v>
      </c>
      <c r="D150" s="169" t="s">
        <v>386</v>
      </c>
      <c r="E150" s="167" t="s">
        <v>133</v>
      </c>
      <c r="F150" s="168" t="s">
        <v>151</v>
      </c>
      <c r="G150" s="167" t="s">
        <v>131</v>
      </c>
      <c r="H150" s="195"/>
      <c r="I150" s="205"/>
      <c r="J150" s="176"/>
      <c r="K150" s="179"/>
      <c r="L150" s="185"/>
      <c r="M150" s="170"/>
      <c r="S150" s="207"/>
      <c r="Y150" s="174"/>
      <c r="Z150" s="170"/>
      <c r="AA150" s="170"/>
      <c r="AB150" s="170"/>
      <c r="AC150" s="173"/>
      <c r="AD150" s="173"/>
      <c r="AF150" s="169" t="s">
        <v>398</v>
      </c>
      <c r="AG150" s="167" t="s">
        <v>133</v>
      </c>
      <c r="AH150" s="168" t="s">
        <v>143</v>
      </c>
      <c r="AI150" s="167" t="s">
        <v>131</v>
      </c>
      <c r="AJ150" s="166">
        <v>216</v>
      </c>
      <c r="AM150" s="166">
        <v>254</v>
      </c>
      <c r="AO150" s="169" t="s">
        <v>397</v>
      </c>
      <c r="AP150" s="167" t="s">
        <v>133</v>
      </c>
      <c r="AQ150" s="168" t="s">
        <v>139</v>
      </c>
      <c r="AR150" s="167" t="s">
        <v>131</v>
      </c>
      <c r="AS150" s="173"/>
      <c r="AT150" s="173"/>
      <c r="AU150" s="170"/>
      <c r="AV150" s="170"/>
      <c r="AW150" s="170"/>
      <c r="AX150" s="175"/>
      <c r="BD150" s="164"/>
      <c r="BJ150" s="178"/>
      <c r="BK150" s="170"/>
      <c r="BL150" s="170"/>
      <c r="BM150" s="201"/>
      <c r="BN150" s="202"/>
      <c r="BO150" s="195"/>
      <c r="BQ150" s="169" t="s">
        <v>396</v>
      </c>
      <c r="BR150" s="167" t="s">
        <v>133</v>
      </c>
      <c r="BS150" s="168" t="s">
        <v>227</v>
      </c>
      <c r="BT150" s="167" t="s">
        <v>131</v>
      </c>
      <c r="BU150" s="166">
        <v>292</v>
      </c>
    </row>
    <row r="151" spans="2:73" ht="10.5" customHeight="1" thickTop="1" thickBot="1" x14ac:dyDescent="0.25">
      <c r="B151" s="166"/>
      <c r="D151" s="169"/>
      <c r="E151" s="167"/>
      <c r="F151" s="168"/>
      <c r="G151" s="167"/>
      <c r="H151" s="170"/>
      <c r="I151" s="170"/>
      <c r="J151" s="170"/>
      <c r="K151" s="204"/>
      <c r="L151" s="185"/>
      <c r="M151" s="170"/>
      <c r="S151" s="207"/>
      <c r="Y151" s="178"/>
      <c r="Z151" s="170"/>
      <c r="AA151" s="170"/>
      <c r="AB151" s="203"/>
      <c r="AC151" s="170"/>
      <c r="AD151" s="170"/>
      <c r="AF151" s="169"/>
      <c r="AG151" s="167"/>
      <c r="AH151" s="168"/>
      <c r="AI151" s="167"/>
      <c r="AJ151" s="166"/>
      <c r="AM151" s="166"/>
      <c r="AO151" s="169"/>
      <c r="AP151" s="167"/>
      <c r="AQ151" s="168"/>
      <c r="AR151" s="167"/>
      <c r="AS151" s="170"/>
      <c r="AT151" s="170"/>
      <c r="AU151" s="204"/>
      <c r="AV151" s="170"/>
      <c r="AW151" s="170"/>
      <c r="AX151" s="179"/>
      <c r="BD151" s="164"/>
      <c r="BJ151" s="178"/>
      <c r="BK151" s="170"/>
      <c r="BL151" s="177"/>
      <c r="BM151" s="176"/>
      <c r="BN151" s="182"/>
      <c r="BO151" s="182"/>
      <c r="BQ151" s="169"/>
      <c r="BR151" s="167"/>
      <c r="BS151" s="168"/>
      <c r="BT151" s="167"/>
      <c r="BU151" s="166"/>
    </row>
    <row r="152" spans="2:73" ht="10.5" customHeight="1" thickTop="1" thickBot="1" x14ac:dyDescent="0.25">
      <c r="B152" s="166">
        <v>180</v>
      </c>
      <c r="D152" s="169" t="s">
        <v>395</v>
      </c>
      <c r="E152" s="167" t="s">
        <v>133</v>
      </c>
      <c r="F152" s="168" t="s">
        <v>149</v>
      </c>
      <c r="G152" s="167" t="s">
        <v>131</v>
      </c>
      <c r="H152" s="170"/>
      <c r="I152" s="170"/>
      <c r="J152" s="185"/>
      <c r="K152" s="201"/>
      <c r="L152" s="201"/>
      <c r="M152" s="170"/>
      <c r="S152" s="207"/>
      <c r="Y152" s="178"/>
      <c r="Z152" s="170"/>
      <c r="AA152" s="178"/>
      <c r="AB152" s="185"/>
      <c r="AC152" s="202"/>
      <c r="AD152" s="195"/>
      <c r="AF152" s="169" t="s">
        <v>394</v>
      </c>
      <c r="AG152" s="167" t="s">
        <v>133</v>
      </c>
      <c r="AH152" s="168" t="s">
        <v>172</v>
      </c>
      <c r="AI152" s="167" t="s">
        <v>131</v>
      </c>
      <c r="AJ152" s="166">
        <v>217</v>
      </c>
      <c r="AM152" s="166">
        <v>255</v>
      </c>
      <c r="AO152" s="169" t="s">
        <v>393</v>
      </c>
      <c r="AP152" s="167" t="s">
        <v>133</v>
      </c>
      <c r="AQ152" s="168" t="s">
        <v>277</v>
      </c>
      <c r="AR152" s="167" t="s">
        <v>131</v>
      </c>
      <c r="AS152" s="195"/>
      <c r="AT152" s="205"/>
      <c r="AU152" s="176"/>
      <c r="AV152" s="179"/>
      <c r="AW152" s="170"/>
      <c r="AX152" s="179"/>
      <c r="BD152" s="164"/>
      <c r="BJ152" s="178"/>
      <c r="BK152" s="185"/>
      <c r="BL152" s="184"/>
      <c r="BM152" s="170"/>
      <c r="BN152" s="173"/>
      <c r="BO152" s="173"/>
      <c r="BQ152" s="169" t="s">
        <v>392</v>
      </c>
      <c r="BR152" s="167" t="s">
        <v>133</v>
      </c>
      <c r="BS152" s="168" t="s">
        <v>168</v>
      </c>
      <c r="BT152" s="167" t="s">
        <v>131</v>
      </c>
      <c r="BU152" s="166">
        <v>293</v>
      </c>
    </row>
    <row r="153" spans="2:73" ht="10.5" customHeight="1" thickTop="1" thickBot="1" x14ac:dyDescent="0.25">
      <c r="B153" s="166"/>
      <c r="D153" s="169"/>
      <c r="E153" s="167"/>
      <c r="F153" s="168"/>
      <c r="G153" s="167"/>
      <c r="H153" s="182"/>
      <c r="I153" s="181"/>
      <c r="J153" s="197"/>
      <c r="K153" s="201"/>
      <c r="L153" s="201"/>
      <c r="M153" s="170"/>
      <c r="S153" s="207"/>
      <c r="Y153" s="178"/>
      <c r="Z153" s="170"/>
      <c r="AA153" s="203"/>
      <c r="AB153" s="170"/>
      <c r="AC153" s="182"/>
      <c r="AD153" s="182"/>
      <c r="AF153" s="169"/>
      <c r="AG153" s="167"/>
      <c r="AH153" s="168"/>
      <c r="AI153" s="167"/>
      <c r="AJ153" s="166"/>
      <c r="AM153" s="166"/>
      <c r="AO153" s="169"/>
      <c r="AP153" s="167"/>
      <c r="AQ153" s="168"/>
      <c r="AR153" s="167"/>
      <c r="AS153" s="170"/>
      <c r="AT153" s="170"/>
      <c r="AU153" s="170"/>
      <c r="AV153" s="204"/>
      <c r="AW153" s="170"/>
      <c r="AX153" s="179"/>
      <c r="BD153" s="164"/>
      <c r="BJ153" s="178"/>
      <c r="BK153" s="185"/>
      <c r="BL153" s="211"/>
      <c r="BM153" s="203"/>
      <c r="BN153" s="170"/>
      <c r="BO153" s="170"/>
      <c r="BQ153" s="169"/>
      <c r="BR153" s="167"/>
      <c r="BS153" s="168"/>
      <c r="BT153" s="167"/>
      <c r="BU153" s="166"/>
    </row>
    <row r="154" spans="2:73" ht="10.5" customHeight="1" thickTop="1" thickBot="1" x14ac:dyDescent="0.25">
      <c r="B154" s="166">
        <v>181</v>
      </c>
      <c r="D154" s="169" t="s">
        <v>391</v>
      </c>
      <c r="E154" s="167" t="s">
        <v>133</v>
      </c>
      <c r="F154" s="168" t="s">
        <v>191</v>
      </c>
      <c r="G154" s="167" t="s">
        <v>131</v>
      </c>
      <c r="H154" s="173"/>
      <c r="I154" s="173"/>
      <c r="J154" s="175"/>
      <c r="K154" s="185"/>
      <c r="L154" s="201"/>
      <c r="M154" s="170"/>
      <c r="Q154" s="206"/>
      <c r="U154" s="206"/>
      <c r="Y154" s="178"/>
      <c r="Z154" s="185"/>
      <c r="AA154" s="201"/>
      <c r="AB154" s="176"/>
      <c r="AC154" s="195"/>
      <c r="AD154" s="195"/>
      <c r="AF154" s="169" t="s">
        <v>390</v>
      </c>
      <c r="AG154" s="167" t="s">
        <v>133</v>
      </c>
      <c r="AH154" s="168" t="s">
        <v>149</v>
      </c>
      <c r="AI154" s="167" t="s">
        <v>131</v>
      </c>
      <c r="AJ154" s="166">
        <v>218</v>
      </c>
      <c r="AM154" s="166">
        <v>256</v>
      </c>
      <c r="AO154" s="169" t="s">
        <v>389</v>
      </c>
      <c r="AP154" s="167" t="s">
        <v>133</v>
      </c>
      <c r="AQ154" s="168" t="s">
        <v>166</v>
      </c>
      <c r="AR154" s="167" t="s">
        <v>131</v>
      </c>
      <c r="AS154" s="170"/>
      <c r="AT154" s="170"/>
      <c r="AU154" s="185"/>
      <c r="AV154" s="201"/>
      <c r="AW154" s="176"/>
      <c r="AX154" s="179"/>
      <c r="BD154" s="164"/>
      <c r="BJ154" s="178"/>
      <c r="BK154" s="185"/>
      <c r="BL154" s="176"/>
      <c r="BM154" s="185"/>
      <c r="BN154" s="202"/>
      <c r="BO154" s="195"/>
      <c r="BQ154" s="169" t="s">
        <v>388</v>
      </c>
      <c r="BR154" s="167" t="s">
        <v>133</v>
      </c>
      <c r="BS154" s="168" t="s">
        <v>172</v>
      </c>
      <c r="BT154" s="167" t="s">
        <v>131</v>
      </c>
      <c r="BU154" s="166">
        <v>294</v>
      </c>
    </row>
    <row r="155" spans="2:73" ht="10.5" customHeight="1" thickTop="1" thickBot="1" x14ac:dyDescent="0.25">
      <c r="B155" s="166"/>
      <c r="D155" s="169"/>
      <c r="E155" s="167"/>
      <c r="F155" s="168"/>
      <c r="G155" s="167"/>
      <c r="H155" s="170"/>
      <c r="I155" s="170"/>
      <c r="J155" s="170"/>
      <c r="K155" s="185"/>
      <c r="L155" s="197"/>
      <c r="M155" s="170"/>
      <c r="O155" s="228" t="s">
        <v>75</v>
      </c>
      <c r="P155" s="230"/>
      <c r="Q155" s="194">
        <v>6</v>
      </c>
      <c r="R155" s="189"/>
      <c r="T155" s="193">
        <v>11</v>
      </c>
      <c r="U155" s="188"/>
      <c r="V155" s="229" t="s">
        <v>83</v>
      </c>
      <c r="W155" s="228"/>
      <c r="Y155" s="178"/>
      <c r="Z155" s="185"/>
      <c r="AA155" s="201"/>
      <c r="AB155" s="197"/>
      <c r="AC155" s="192"/>
      <c r="AD155" s="182"/>
      <c r="AF155" s="169"/>
      <c r="AG155" s="167"/>
      <c r="AH155" s="168"/>
      <c r="AI155" s="167"/>
      <c r="AJ155" s="166"/>
      <c r="AM155" s="166"/>
      <c r="AO155" s="169"/>
      <c r="AP155" s="167"/>
      <c r="AQ155" s="168"/>
      <c r="AR155" s="167"/>
      <c r="AS155" s="182"/>
      <c r="AT155" s="181"/>
      <c r="AU155" s="197"/>
      <c r="AV155" s="201"/>
      <c r="AW155" s="176"/>
      <c r="AX155" s="179"/>
      <c r="BD155" s="164"/>
      <c r="BJ155" s="178"/>
      <c r="BK155" s="177"/>
      <c r="BL155" s="176"/>
      <c r="BM155" s="170"/>
      <c r="BN155" s="182"/>
      <c r="BO155" s="182"/>
      <c r="BQ155" s="169"/>
      <c r="BR155" s="167"/>
      <c r="BS155" s="168"/>
      <c r="BT155" s="167"/>
      <c r="BU155" s="166"/>
    </row>
    <row r="156" spans="2:73" ht="10.5" customHeight="1" thickTop="1" thickBot="1" x14ac:dyDescent="0.25">
      <c r="B156" s="166">
        <v>182</v>
      </c>
      <c r="D156" s="169" t="s">
        <v>387</v>
      </c>
      <c r="E156" s="167" t="s">
        <v>133</v>
      </c>
      <c r="F156" s="168" t="s">
        <v>180</v>
      </c>
      <c r="G156" s="167" t="s">
        <v>131</v>
      </c>
      <c r="H156" s="173"/>
      <c r="I156" s="173"/>
      <c r="J156" s="170"/>
      <c r="K156" s="170"/>
      <c r="L156" s="175"/>
      <c r="M156" s="170"/>
      <c r="O156" s="228"/>
      <c r="P156" s="230"/>
      <c r="Q156" s="190"/>
      <c r="R156" s="189"/>
      <c r="S156" s="183"/>
      <c r="T156" s="189"/>
      <c r="U156" s="188"/>
      <c r="V156" s="229"/>
      <c r="W156" s="228"/>
      <c r="Y156" s="178"/>
      <c r="Z156" s="185"/>
      <c r="AA156" s="176"/>
      <c r="AB156" s="174"/>
      <c r="AC156" s="173"/>
      <c r="AD156" s="173"/>
      <c r="AF156" s="169" t="s">
        <v>386</v>
      </c>
      <c r="AG156" s="167" t="s">
        <v>133</v>
      </c>
      <c r="AH156" s="168" t="s">
        <v>274</v>
      </c>
      <c r="AI156" s="167" t="s">
        <v>131</v>
      </c>
      <c r="AJ156" s="166">
        <v>219</v>
      </c>
      <c r="AM156" s="166">
        <v>257</v>
      </c>
      <c r="AO156" s="169" t="s">
        <v>385</v>
      </c>
      <c r="AP156" s="167" t="s">
        <v>133</v>
      </c>
      <c r="AQ156" s="168" t="s">
        <v>135</v>
      </c>
      <c r="AR156" s="167" t="s">
        <v>131</v>
      </c>
      <c r="AS156" s="173"/>
      <c r="AT156" s="173"/>
      <c r="AU156" s="175"/>
      <c r="AV156" s="185"/>
      <c r="AW156" s="176"/>
      <c r="AX156" s="179"/>
      <c r="BD156" s="164"/>
      <c r="BJ156" s="170"/>
      <c r="BK156" s="174"/>
      <c r="BL156" s="170"/>
      <c r="BM156" s="170"/>
      <c r="BN156" s="195"/>
      <c r="BO156" s="195"/>
      <c r="BQ156" s="169" t="s">
        <v>384</v>
      </c>
      <c r="BR156" s="167" t="s">
        <v>133</v>
      </c>
      <c r="BS156" s="168" t="s">
        <v>212</v>
      </c>
      <c r="BT156" s="167" t="s">
        <v>131</v>
      </c>
      <c r="BU156" s="166">
        <v>295</v>
      </c>
    </row>
    <row r="157" spans="2:73" ht="10.5" customHeight="1" thickTop="1" thickBot="1" x14ac:dyDescent="0.25">
      <c r="B157" s="166"/>
      <c r="D157" s="169"/>
      <c r="E157" s="167"/>
      <c r="F157" s="168"/>
      <c r="G157" s="167"/>
      <c r="H157" s="170"/>
      <c r="I157" s="170"/>
      <c r="J157" s="204"/>
      <c r="K157" s="170"/>
      <c r="L157" s="179"/>
      <c r="M157" s="170"/>
      <c r="O157" s="228"/>
      <c r="P157" s="230"/>
      <c r="Q157" s="194">
        <v>2</v>
      </c>
      <c r="R157" s="189"/>
      <c r="T157" s="193">
        <v>11</v>
      </c>
      <c r="U157" s="188"/>
      <c r="V157" s="229"/>
      <c r="W157" s="228"/>
      <c r="Y157" s="178"/>
      <c r="Z157" s="177"/>
      <c r="AA157" s="176"/>
      <c r="AB157" s="170"/>
      <c r="AC157" s="170"/>
      <c r="AD157" s="170"/>
      <c r="AF157" s="169"/>
      <c r="AG157" s="167"/>
      <c r="AH157" s="168"/>
      <c r="AI157" s="167"/>
      <c r="AJ157" s="166"/>
      <c r="AM157" s="166"/>
      <c r="AO157" s="169"/>
      <c r="AP157" s="167"/>
      <c r="AQ157" s="168"/>
      <c r="AR157" s="167"/>
      <c r="AS157" s="170"/>
      <c r="AT157" s="170"/>
      <c r="AU157" s="170"/>
      <c r="AV157" s="185"/>
      <c r="AW157" s="180"/>
      <c r="AX157" s="179"/>
      <c r="BD157" s="164"/>
      <c r="BJ157" s="170"/>
      <c r="BK157" s="178"/>
      <c r="BL157" s="170"/>
      <c r="BM157" s="177"/>
      <c r="BN157" s="192"/>
      <c r="BO157" s="182"/>
      <c r="BQ157" s="169"/>
      <c r="BR157" s="167"/>
      <c r="BS157" s="168"/>
      <c r="BT157" s="167"/>
      <c r="BU157" s="166"/>
    </row>
    <row r="158" spans="2:73" ht="10.5" customHeight="1" thickTop="1" thickBot="1" x14ac:dyDescent="0.25">
      <c r="B158" s="166">
        <v>183</v>
      </c>
      <c r="D158" s="169" t="s">
        <v>383</v>
      </c>
      <c r="E158" s="167" t="s">
        <v>133</v>
      </c>
      <c r="F158" s="168" t="s">
        <v>166</v>
      </c>
      <c r="G158" s="167" t="s">
        <v>131</v>
      </c>
      <c r="H158" s="195"/>
      <c r="I158" s="205"/>
      <c r="J158" s="201"/>
      <c r="K158" s="176"/>
      <c r="L158" s="179"/>
      <c r="M158" s="170"/>
      <c r="O158" s="228"/>
      <c r="P158" s="230"/>
      <c r="Q158" s="190"/>
      <c r="R158" s="189"/>
      <c r="S158" s="183"/>
      <c r="T158" s="189"/>
      <c r="U158" s="188"/>
      <c r="V158" s="229"/>
      <c r="W158" s="228"/>
      <c r="Y158" s="170"/>
      <c r="Z158" s="174"/>
      <c r="AA158" s="170"/>
      <c r="AB158" s="170"/>
      <c r="AC158" s="195"/>
      <c r="AD158" s="195"/>
      <c r="AF158" s="169" t="s">
        <v>382</v>
      </c>
      <c r="AG158" s="167" t="s">
        <v>133</v>
      </c>
      <c r="AH158" s="168" t="s">
        <v>153</v>
      </c>
      <c r="AI158" s="167" t="s">
        <v>131</v>
      </c>
      <c r="AJ158" s="166">
        <v>220</v>
      </c>
      <c r="AM158" s="166">
        <v>258</v>
      </c>
      <c r="AO158" s="169" t="s">
        <v>381</v>
      </c>
      <c r="AP158" s="167" t="s">
        <v>133</v>
      </c>
      <c r="AQ158" s="168" t="s">
        <v>191</v>
      </c>
      <c r="AR158" s="167" t="s">
        <v>131</v>
      </c>
      <c r="AS158" s="173"/>
      <c r="AT158" s="173"/>
      <c r="AU158" s="170"/>
      <c r="AV158" s="170"/>
      <c r="AW158" s="175"/>
      <c r="AX158" s="170"/>
      <c r="BD158" s="164"/>
      <c r="BJ158" s="170"/>
      <c r="BK158" s="178"/>
      <c r="BL158" s="185"/>
      <c r="BM158" s="184"/>
      <c r="BN158" s="173"/>
      <c r="BO158" s="173"/>
      <c r="BQ158" s="169" t="s">
        <v>380</v>
      </c>
      <c r="BR158" s="167" t="s">
        <v>133</v>
      </c>
      <c r="BS158" s="168" t="s">
        <v>143</v>
      </c>
      <c r="BT158" s="167" t="s">
        <v>131</v>
      </c>
      <c r="BU158" s="166">
        <v>296</v>
      </c>
    </row>
    <row r="159" spans="2:73" ht="10.5" customHeight="1" thickTop="1" thickBot="1" x14ac:dyDescent="0.25">
      <c r="B159" s="166"/>
      <c r="D159" s="169"/>
      <c r="E159" s="167"/>
      <c r="F159" s="168"/>
      <c r="G159" s="167"/>
      <c r="H159" s="170"/>
      <c r="I159" s="170"/>
      <c r="J159" s="185"/>
      <c r="K159" s="176"/>
      <c r="L159" s="179"/>
      <c r="M159" s="170"/>
      <c r="O159" s="228"/>
      <c r="P159" s="230"/>
      <c r="Q159" s="194">
        <v>6</v>
      </c>
      <c r="R159" s="189"/>
      <c r="T159" s="193">
        <v>11</v>
      </c>
      <c r="U159" s="188"/>
      <c r="V159" s="229"/>
      <c r="W159" s="228"/>
      <c r="Y159" s="170"/>
      <c r="Z159" s="178"/>
      <c r="AA159" s="170"/>
      <c r="AB159" s="177"/>
      <c r="AC159" s="192"/>
      <c r="AD159" s="182"/>
      <c r="AF159" s="169"/>
      <c r="AG159" s="167"/>
      <c r="AH159" s="168"/>
      <c r="AI159" s="167"/>
      <c r="AJ159" s="166"/>
      <c r="AM159" s="166"/>
      <c r="AO159" s="169"/>
      <c r="AP159" s="167"/>
      <c r="AQ159" s="168"/>
      <c r="AR159" s="167"/>
      <c r="AS159" s="170"/>
      <c r="AT159" s="170"/>
      <c r="AU159" s="204"/>
      <c r="AV159" s="170"/>
      <c r="AW159" s="179"/>
      <c r="AX159" s="170"/>
      <c r="BD159" s="164"/>
      <c r="BJ159" s="170"/>
      <c r="BK159" s="178"/>
      <c r="BL159" s="185"/>
      <c r="BM159" s="176"/>
      <c r="BN159" s="170"/>
      <c r="BO159" s="170"/>
      <c r="BQ159" s="169"/>
      <c r="BR159" s="167"/>
      <c r="BS159" s="168"/>
      <c r="BT159" s="167"/>
      <c r="BU159" s="166"/>
    </row>
    <row r="160" spans="2:73" ht="10.5" customHeight="1" thickTop="1" thickBot="1" x14ac:dyDescent="0.25">
      <c r="B160" s="166">
        <v>184</v>
      </c>
      <c r="D160" s="169" t="s">
        <v>379</v>
      </c>
      <c r="E160" s="167" t="s">
        <v>133</v>
      </c>
      <c r="F160" s="168" t="s">
        <v>164</v>
      </c>
      <c r="G160" s="167" t="s">
        <v>131</v>
      </c>
      <c r="H160" s="170"/>
      <c r="I160" s="170"/>
      <c r="J160" s="185"/>
      <c r="K160" s="180"/>
      <c r="L160" s="179"/>
      <c r="M160" s="170"/>
      <c r="O160" s="228"/>
      <c r="P160" s="230"/>
      <c r="Q160" s="190"/>
      <c r="R160" s="189"/>
      <c r="S160" s="183"/>
      <c r="T160" s="189"/>
      <c r="U160" s="188"/>
      <c r="V160" s="229"/>
      <c r="W160" s="228"/>
      <c r="Y160" s="170"/>
      <c r="Z160" s="178"/>
      <c r="AA160" s="185"/>
      <c r="AB160" s="184"/>
      <c r="AC160" s="173"/>
      <c r="AD160" s="173"/>
      <c r="AF160" s="169" t="s">
        <v>378</v>
      </c>
      <c r="AG160" s="167" t="s">
        <v>133</v>
      </c>
      <c r="AH160" s="168" t="s">
        <v>151</v>
      </c>
      <c r="AI160" s="167" t="s">
        <v>131</v>
      </c>
      <c r="AJ160" s="166">
        <v>221</v>
      </c>
      <c r="AM160" s="166">
        <v>259</v>
      </c>
      <c r="AO160" s="169" t="s">
        <v>377</v>
      </c>
      <c r="AP160" s="167" t="s">
        <v>133</v>
      </c>
      <c r="AQ160" s="168" t="s">
        <v>141</v>
      </c>
      <c r="AR160" s="167" t="s">
        <v>131</v>
      </c>
      <c r="AS160" s="195"/>
      <c r="AT160" s="205"/>
      <c r="AU160" s="201"/>
      <c r="AV160" s="176"/>
      <c r="AW160" s="179"/>
      <c r="AX160" s="170"/>
      <c r="BD160" s="164"/>
      <c r="BJ160" s="170"/>
      <c r="BK160" s="178"/>
      <c r="BL160" s="177"/>
      <c r="BM160" s="176"/>
      <c r="BN160" s="170"/>
      <c r="BO160" s="195"/>
      <c r="BQ160" s="169" t="s">
        <v>376</v>
      </c>
      <c r="BR160" s="167" t="s">
        <v>133</v>
      </c>
      <c r="BS160" s="168" t="s">
        <v>139</v>
      </c>
      <c r="BT160" s="167" t="s">
        <v>131</v>
      </c>
      <c r="BU160" s="166">
        <v>297</v>
      </c>
    </row>
    <row r="161" spans="2:73" ht="10.5" customHeight="1" thickTop="1" thickBot="1" x14ac:dyDescent="0.25">
      <c r="B161" s="166"/>
      <c r="D161" s="169"/>
      <c r="E161" s="167"/>
      <c r="F161" s="168"/>
      <c r="G161" s="167"/>
      <c r="H161" s="181"/>
      <c r="I161" s="180"/>
      <c r="J161" s="170"/>
      <c r="K161" s="175"/>
      <c r="L161" s="170"/>
      <c r="M161" s="170"/>
      <c r="O161" s="225">
        <f>IF(Q155="","",IF(Q155&gt;T155,1,0)+IF(Q157&gt;T157,1,0)+IF(Q159&gt;T159,1,0)+IF(Q161&gt;T161,1,0)+IF(Q163&gt;T163,1,0))</f>
        <v>0</v>
      </c>
      <c r="P161" s="227"/>
      <c r="Q161" s="194"/>
      <c r="R161" s="189"/>
      <c r="T161" s="193"/>
      <c r="U161" s="188"/>
      <c r="V161" s="226">
        <f>IF(Q155="","",IF(Q155&lt;T155,1,0)+IF(Q157&lt;T157,1,0)+IF(Q159&lt;T159,1,0)+IF(Q161&lt;T161,1,0)+IF(Q163&lt;T163,1,0))</f>
        <v>3</v>
      </c>
      <c r="W161" s="225"/>
      <c r="Y161" s="170"/>
      <c r="Z161" s="178"/>
      <c r="AA161" s="185"/>
      <c r="AB161" s="176"/>
      <c r="AC161" s="170"/>
      <c r="AD161" s="170"/>
      <c r="AF161" s="169"/>
      <c r="AG161" s="167"/>
      <c r="AH161" s="168"/>
      <c r="AI161" s="167"/>
      <c r="AJ161" s="166"/>
      <c r="AM161" s="166"/>
      <c r="AO161" s="169"/>
      <c r="AP161" s="167"/>
      <c r="AQ161" s="168"/>
      <c r="AR161" s="167"/>
      <c r="AS161" s="170"/>
      <c r="AT161" s="170"/>
      <c r="AU161" s="185"/>
      <c r="AV161" s="176"/>
      <c r="AW161" s="179"/>
      <c r="AX161" s="170"/>
      <c r="BD161" s="164"/>
      <c r="BJ161" s="170"/>
      <c r="BK161" s="170"/>
      <c r="BL161" s="174"/>
      <c r="BM161" s="170"/>
      <c r="BN161" s="177"/>
      <c r="BO161" s="192"/>
      <c r="BQ161" s="169"/>
      <c r="BR161" s="167"/>
      <c r="BS161" s="168"/>
      <c r="BT161" s="167"/>
      <c r="BU161" s="166"/>
    </row>
    <row r="162" spans="2:73" ht="10.5" customHeight="1" thickTop="1" thickBot="1" x14ac:dyDescent="0.25">
      <c r="B162" s="166">
        <v>185</v>
      </c>
      <c r="D162" s="169" t="s">
        <v>375</v>
      </c>
      <c r="E162" s="167" t="s">
        <v>133</v>
      </c>
      <c r="F162" s="168" t="s">
        <v>172</v>
      </c>
      <c r="G162" s="167" t="s">
        <v>131</v>
      </c>
      <c r="H162" s="173"/>
      <c r="I162" s="196"/>
      <c r="J162" s="176"/>
      <c r="K162" s="179"/>
      <c r="L162" s="170"/>
      <c r="M162" s="170"/>
      <c r="O162" s="225"/>
      <c r="P162" s="227"/>
      <c r="Q162" s="190"/>
      <c r="R162" s="189"/>
      <c r="S162" s="183"/>
      <c r="T162" s="189"/>
      <c r="U162" s="188"/>
      <c r="V162" s="226"/>
      <c r="W162" s="225"/>
      <c r="Y162" s="170"/>
      <c r="Z162" s="178"/>
      <c r="AA162" s="177"/>
      <c r="AB162" s="176"/>
      <c r="AC162" s="170"/>
      <c r="AD162" s="195"/>
      <c r="AF162" s="169" t="s">
        <v>374</v>
      </c>
      <c r="AG162" s="167" t="s">
        <v>133</v>
      </c>
      <c r="AH162" s="168" t="s">
        <v>227</v>
      </c>
      <c r="AI162" s="167" t="s">
        <v>131</v>
      </c>
      <c r="AJ162" s="166">
        <v>222</v>
      </c>
      <c r="AM162" s="166">
        <v>260</v>
      </c>
      <c r="AO162" s="169" t="s">
        <v>373</v>
      </c>
      <c r="AP162" s="167" t="s">
        <v>133</v>
      </c>
      <c r="AQ162" s="168" t="s">
        <v>290</v>
      </c>
      <c r="AR162" s="167" t="s">
        <v>131</v>
      </c>
      <c r="AS162" s="173"/>
      <c r="AT162" s="170"/>
      <c r="AU162" s="185"/>
      <c r="AV162" s="180"/>
      <c r="AW162" s="179"/>
      <c r="AX162" s="170"/>
      <c r="BD162" s="164"/>
      <c r="BJ162" s="170"/>
      <c r="BK162" s="170"/>
      <c r="BL162" s="178"/>
      <c r="BM162" s="185"/>
      <c r="BN162" s="184"/>
      <c r="BO162" s="173"/>
      <c r="BQ162" s="169" t="s">
        <v>372</v>
      </c>
      <c r="BR162" s="167" t="s">
        <v>133</v>
      </c>
      <c r="BS162" s="168" t="s">
        <v>155</v>
      </c>
      <c r="BT162" s="167" t="s">
        <v>131</v>
      </c>
      <c r="BU162" s="166">
        <v>298</v>
      </c>
    </row>
    <row r="163" spans="2:73" ht="10.5" customHeight="1" thickTop="1" thickBot="1" x14ac:dyDescent="0.25">
      <c r="B163" s="166"/>
      <c r="D163" s="169"/>
      <c r="E163" s="167"/>
      <c r="F163" s="168"/>
      <c r="G163" s="167"/>
      <c r="H163" s="170"/>
      <c r="I163" s="185"/>
      <c r="J163" s="180"/>
      <c r="K163" s="179"/>
      <c r="L163" s="170"/>
      <c r="M163" s="170"/>
      <c r="Q163" s="194"/>
      <c r="R163" s="189"/>
      <c r="T163" s="193"/>
      <c r="U163" s="188"/>
      <c r="Y163" s="170"/>
      <c r="Z163" s="170"/>
      <c r="AA163" s="174"/>
      <c r="AB163" s="170"/>
      <c r="AC163" s="177"/>
      <c r="AD163" s="192"/>
      <c r="AF163" s="169"/>
      <c r="AG163" s="167"/>
      <c r="AH163" s="168"/>
      <c r="AI163" s="167"/>
      <c r="AJ163" s="166"/>
      <c r="AM163" s="166"/>
      <c r="AO163" s="169"/>
      <c r="AP163" s="167"/>
      <c r="AQ163" s="168"/>
      <c r="AR163" s="167"/>
      <c r="AS163" s="170"/>
      <c r="AT163" s="204"/>
      <c r="AU163" s="170"/>
      <c r="AV163" s="175"/>
      <c r="AW163" s="170"/>
      <c r="AX163" s="170"/>
      <c r="BD163" s="164"/>
      <c r="BJ163" s="170"/>
      <c r="BK163" s="170"/>
      <c r="BL163" s="178"/>
      <c r="BM163" s="177"/>
      <c r="BN163" s="176"/>
      <c r="BO163" s="170"/>
      <c r="BQ163" s="169"/>
      <c r="BR163" s="167"/>
      <c r="BS163" s="168"/>
      <c r="BT163" s="167"/>
      <c r="BU163" s="166"/>
    </row>
    <row r="164" spans="2:73" ht="10.5" customHeight="1" thickTop="1" thickBot="1" x14ac:dyDescent="0.25">
      <c r="B164" s="166">
        <v>186</v>
      </c>
      <c r="D164" s="169" t="s">
        <v>371</v>
      </c>
      <c r="E164" s="167" t="s">
        <v>133</v>
      </c>
      <c r="F164" s="168" t="s">
        <v>139</v>
      </c>
      <c r="G164" s="167" t="s">
        <v>131</v>
      </c>
      <c r="H164" s="173"/>
      <c r="I164" s="173"/>
      <c r="J164" s="175"/>
      <c r="K164" s="170"/>
      <c r="L164" s="170"/>
      <c r="M164" s="170"/>
      <c r="Q164" s="190"/>
      <c r="R164" s="189"/>
      <c r="S164" s="183"/>
      <c r="T164" s="189"/>
      <c r="U164" s="188"/>
      <c r="Y164" s="170"/>
      <c r="Z164" s="170"/>
      <c r="AA164" s="178"/>
      <c r="AB164" s="185"/>
      <c r="AC164" s="184"/>
      <c r="AD164" s="173"/>
      <c r="AF164" s="169" t="s">
        <v>370</v>
      </c>
      <c r="AG164" s="167" t="s">
        <v>133</v>
      </c>
      <c r="AH164" s="168" t="s">
        <v>186</v>
      </c>
      <c r="AI164" s="167" t="s">
        <v>131</v>
      </c>
      <c r="AJ164" s="166">
        <v>223</v>
      </c>
      <c r="AM164" s="166">
        <v>261</v>
      </c>
      <c r="AO164" s="169" t="s">
        <v>369</v>
      </c>
      <c r="AP164" s="167" t="s">
        <v>133</v>
      </c>
      <c r="AQ164" s="168" t="s">
        <v>178</v>
      </c>
      <c r="AR164" s="167" t="s">
        <v>131</v>
      </c>
      <c r="AS164" s="205"/>
      <c r="AT164" s="201"/>
      <c r="AU164" s="176"/>
      <c r="AV164" s="179"/>
      <c r="AW164" s="170"/>
      <c r="AX164" s="170"/>
      <c r="BD164" s="164"/>
      <c r="BJ164" s="170"/>
      <c r="BK164" s="170"/>
      <c r="BL164" s="170"/>
      <c r="BM164" s="174"/>
      <c r="BN164" s="173"/>
      <c r="BO164" s="173"/>
      <c r="BQ164" s="169" t="s">
        <v>368</v>
      </c>
      <c r="BR164" s="167" t="s">
        <v>133</v>
      </c>
      <c r="BS164" s="168" t="s">
        <v>132</v>
      </c>
      <c r="BT164" s="167" t="s">
        <v>131</v>
      </c>
      <c r="BU164" s="166">
        <v>299</v>
      </c>
    </row>
    <row r="165" spans="2:73" ht="10.5" customHeight="1" thickTop="1" thickBot="1" x14ac:dyDescent="0.25">
      <c r="B165" s="166"/>
      <c r="D165" s="169"/>
      <c r="E165" s="167"/>
      <c r="F165" s="168"/>
      <c r="G165" s="167"/>
      <c r="H165" s="170"/>
      <c r="I165" s="170"/>
      <c r="J165" s="170"/>
      <c r="K165" s="170"/>
      <c r="L165" s="170"/>
      <c r="M165" s="170"/>
      <c r="Q165" s="183"/>
      <c r="U165" s="183"/>
      <c r="Y165" s="170"/>
      <c r="Z165" s="170"/>
      <c r="AA165" s="178"/>
      <c r="AB165" s="177"/>
      <c r="AC165" s="176"/>
      <c r="AD165" s="170"/>
      <c r="AF165" s="169"/>
      <c r="AG165" s="167"/>
      <c r="AH165" s="168"/>
      <c r="AI165" s="167"/>
      <c r="AJ165" s="166"/>
      <c r="AM165" s="166"/>
      <c r="AO165" s="169"/>
      <c r="AP165" s="167"/>
      <c r="AQ165" s="168"/>
      <c r="AR165" s="167"/>
      <c r="AS165" s="170"/>
      <c r="AT165" s="185"/>
      <c r="AU165" s="180"/>
      <c r="AV165" s="179"/>
      <c r="AW165" s="170"/>
      <c r="AX165" s="170"/>
      <c r="BD165" s="164"/>
      <c r="BJ165" s="170"/>
      <c r="BK165" s="170"/>
      <c r="BL165" s="170"/>
      <c r="BM165" s="170"/>
      <c r="BN165" s="170"/>
      <c r="BO165" s="170"/>
      <c r="BQ165" s="169"/>
      <c r="BR165" s="167"/>
      <c r="BS165" s="168"/>
      <c r="BT165" s="167"/>
      <c r="BU165" s="166"/>
    </row>
    <row r="166" spans="2:73" ht="10.5" customHeight="1" thickTop="1" thickBot="1" x14ac:dyDescent="0.25">
      <c r="O166" s="171"/>
      <c r="P166" s="172" t="s">
        <v>367</v>
      </c>
      <c r="Q166" s="172"/>
      <c r="R166" s="172"/>
      <c r="S166" s="172"/>
      <c r="T166" s="172"/>
      <c r="U166" s="172"/>
      <c r="V166" s="172"/>
      <c r="W166" s="171"/>
      <c r="Y166" s="170"/>
      <c r="Z166" s="170"/>
      <c r="AA166" s="170"/>
      <c r="AB166" s="174"/>
      <c r="AC166" s="173"/>
      <c r="AD166" s="173"/>
      <c r="AF166" s="169" t="s">
        <v>366</v>
      </c>
      <c r="AG166" s="167" t="s">
        <v>133</v>
      </c>
      <c r="AH166" s="168" t="s">
        <v>135</v>
      </c>
      <c r="AI166" s="167" t="s">
        <v>131</v>
      </c>
      <c r="AJ166" s="166">
        <v>224</v>
      </c>
      <c r="AM166" s="166">
        <v>262</v>
      </c>
      <c r="AO166" s="169" t="s">
        <v>365</v>
      </c>
      <c r="AP166" s="167" t="s">
        <v>133</v>
      </c>
      <c r="AQ166" s="168" t="s">
        <v>132</v>
      </c>
      <c r="AR166" s="167" t="s">
        <v>131</v>
      </c>
      <c r="AS166" s="173"/>
      <c r="AT166" s="173"/>
      <c r="AU166" s="175"/>
      <c r="AV166" s="170"/>
      <c r="AW166" s="170"/>
      <c r="AX166" s="170"/>
      <c r="BD166" s="164"/>
    </row>
    <row r="167" spans="2:73" ht="10.5" customHeight="1" thickTop="1" x14ac:dyDescent="0.2">
      <c r="O167" s="171"/>
      <c r="P167" s="172"/>
      <c r="Q167" s="172"/>
      <c r="R167" s="172"/>
      <c r="S167" s="172"/>
      <c r="T167" s="172"/>
      <c r="U167" s="172"/>
      <c r="V167" s="172"/>
      <c r="W167" s="171"/>
      <c r="Y167" s="170"/>
      <c r="Z167" s="170"/>
      <c r="AA167" s="170"/>
      <c r="AB167" s="170"/>
      <c r="AC167" s="170"/>
      <c r="AD167" s="170"/>
      <c r="AF167" s="169"/>
      <c r="AG167" s="167"/>
      <c r="AH167" s="168"/>
      <c r="AI167" s="167"/>
      <c r="AJ167" s="166"/>
      <c r="AM167" s="166"/>
      <c r="AO167" s="169"/>
      <c r="AP167" s="167"/>
      <c r="AQ167" s="168"/>
      <c r="AR167" s="167"/>
      <c r="AS167" s="170"/>
      <c r="AT167" s="170"/>
      <c r="AU167" s="170"/>
      <c r="AV167" s="170"/>
      <c r="AW167" s="170"/>
      <c r="AX167" s="170"/>
      <c r="BD167" s="164"/>
    </row>
    <row r="168" spans="2:73" ht="10.5" customHeight="1" x14ac:dyDescent="0.2">
      <c r="BD168" s="164"/>
    </row>
    <row r="169" spans="2:73" ht="10.5" customHeight="1" x14ac:dyDescent="0.2">
      <c r="T169" s="165"/>
      <c r="BD169" s="164"/>
    </row>
    <row r="170" spans="2:73" ht="10.5" customHeight="1" thickBot="1" x14ac:dyDescent="0.25">
      <c r="T170" s="163"/>
      <c r="U170" s="158"/>
      <c r="V170" s="158"/>
      <c r="W170" s="158"/>
      <c r="X170" s="158"/>
      <c r="Y170" s="158"/>
      <c r="Z170" s="158"/>
      <c r="AA170" s="158"/>
      <c r="AB170" s="158"/>
      <c r="AC170" s="158"/>
      <c r="AD170" s="158"/>
      <c r="AE170" s="158"/>
      <c r="AF170" s="161"/>
      <c r="AG170" s="159"/>
      <c r="AH170" s="160"/>
      <c r="AI170" s="159"/>
      <c r="AJ170" s="162"/>
      <c r="AK170" s="158"/>
      <c r="AL170" s="158"/>
      <c r="AM170" s="162"/>
      <c r="AN170" s="158"/>
      <c r="AO170" s="161"/>
      <c r="AP170" s="159"/>
      <c r="AQ170" s="160"/>
      <c r="AR170" s="159"/>
      <c r="AS170" s="158"/>
      <c r="AT170" s="158"/>
      <c r="AU170" s="158"/>
      <c r="AV170" s="158"/>
      <c r="AW170" s="158"/>
      <c r="AX170" s="158"/>
      <c r="AY170" s="158"/>
      <c r="AZ170" s="158"/>
      <c r="BA170" s="158"/>
      <c r="BB170" s="158"/>
      <c r="BC170" s="158"/>
      <c r="BD170" s="157"/>
    </row>
    <row r="171" spans="2:73" ht="10.5" customHeight="1" thickTop="1" x14ac:dyDescent="0.2"/>
    <row r="172" spans="2:73" ht="10.5" customHeight="1" x14ac:dyDescent="0.2"/>
  </sheetData>
  <mergeCells count="1601">
    <mergeCell ref="BS1:BU1"/>
    <mergeCell ref="BS87:BU87"/>
    <mergeCell ref="D87:BR87"/>
    <mergeCell ref="AE89:AQ89"/>
    <mergeCell ref="R6:T11"/>
    <mergeCell ref="R12:T26"/>
    <mergeCell ref="R27:T35"/>
    <mergeCell ref="BJ4:BU4"/>
    <mergeCell ref="BJ3:BU3"/>
    <mergeCell ref="BB13:BC14"/>
    <mergeCell ref="BE13:BF14"/>
    <mergeCell ref="BG13:BH14"/>
    <mergeCell ref="BB15:BC16"/>
    <mergeCell ref="BE15:BF16"/>
    <mergeCell ref="BB7:BC8"/>
    <mergeCell ref="BE7:BF8"/>
    <mergeCell ref="BG7:BH12"/>
    <mergeCell ref="BB9:BC10"/>
    <mergeCell ref="BE9:BF10"/>
    <mergeCell ref="BB11:BC12"/>
    <mergeCell ref="BE11:BF12"/>
    <mergeCell ref="Q163:R164"/>
    <mergeCell ref="T163:U164"/>
    <mergeCell ref="P166:V167"/>
    <mergeCell ref="AZ7:BA12"/>
    <mergeCell ref="AZ13:BA14"/>
    <mergeCell ref="BA18:BG19"/>
    <mergeCell ref="O161:P162"/>
    <mergeCell ref="Q161:R162"/>
    <mergeCell ref="T161:U162"/>
    <mergeCell ref="V161:W162"/>
    <mergeCell ref="O155:P160"/>
    <mergeCell ref="Q155:R156"/>
    <mergeCell ref="T155:U156"/>
    <mergeCell ref="V155:W160"/>
    <mergeCell ref="Q157:R158"/>
    <mergeCell ref="T157:U158"/>
    <mergeCell ref="Q159:R160"/>
    <mergeCell ref="T159:U160"/>
    <mergeCell ref="O75:P76"/>
    <mergeCell ref="Q75:R76"/>
    <mergeCell ref="T75:U76"/>
    <mergeCell ref="V75:W76"/>
    <mergeCell ref="O69:P74"/>
    <mergeCell ref="Q69:R70"/>
    <mergeCell ref="T69:U70"/>
    <mergeCell ref="V69:W74"/>
    <mergeCell ref="Q71:R72"/>
    <mergeCell ref="T71:U72"/>
    <mergeCell ref="Q73:R74"/>
    <mergeCell ref="T73:U74"/>
    <mergeCell ref="BG127:BH130"/>
    <mergeCell ref="BB128:BC129"/>
    <mergeCell ref="BE128:BF129"/>
    <mergeCell ref="BB130:BC131"/>
    <mergeCell ref="BE130:BF131"/>
    <mergeCell ref="T124:U125"/>
    <mergeCell ref="AJ80:AJ81"/>
    <mergeCell ref="AM78:AM79"/>
    <mergeCell ref="Q132:R133"/>
    <mergeCell ref="T132:U133"/>
    <mergeCell ref="BB124:BC125"/>
    <mergeCell ref="BE124:BF125"/>
    <mergeCell ref="BB126:BC127"/>
    <mergeCell ref="BE126:BF127"/>
    <mergeCell ref="AZ127:BA130"/>
    <mergeCell ref="BB132:BC133"/>
    <mergeCell ref="BE132:BF133"/>
    <mergeCell ref="Q124:R125"/>
    <mergeCell ref="O127:P130"/>
    <mergeCell ref="V127:W130"/>
    <mergeCell ref="Q128:R129"/>
    <mergeCell ref="T128:U129"/>
    <mergeCell ref="Q130:R131"/>
    <mergeCell ref="T130:U131"/>
    <mergeCell ref="Q126:R127"/>
    <mergeCell ref="T126:U127"/>
    <mergeCell ref="BG41:BH44"/>
    <mergeCell ref="BB42:BC43"/>
    <mergeCell ref="BE42:BF43"/>
    <mergeCell ref="BB44:BC45"/>
    <mergeCell ref="BE44:BF45"/>
    <mergeCell ref="Q46:R47"/>
    <mergeCell ref="T46:U47"/>
    <mergeCell ref="AO42:AO43"/>
    <mergeCell ref="AO44:AO45"/>
    <mergeCell ref="AP44:AP45"/>
    <mergeCell ref="BB38:BC39"/>
    <mergeCell ref="BE38:BF39"/>
    <mergeCell ref="BB40:BC41"/>
    <mergeCell ref="BE40:BF41"/>
    <mergeCell ref="AZ41:BA44"/>
    <mergeCell ref="BB46:BC47"/>
    <mergeCell ref="BE46:BF47"/>
    <mergeCell ref="O41:P44"/>
    <mergeCell ref="V41:W44"/>
    <mergeCell ref="Q42:R43"/>
    <mergeCell ref="T42:U43"/>
    <mergeCell ref="Q44:R45"/>
    <mergeCell ref="T44:U45"/>
    <mergeCell ref="BQ164:BQ165"/>
    <mergeCell ref="BR164:BR165"/>
    <mergeCell ref="BS164:BS165"/>
    <mergeCell ref="BT164:BT165"/>
    <mergeCell ref="BQ162:BQ163"/>
    <mergeCell ref="BR162:BR163"/>
    <mergeCell ref="BS162:BS163"/>
    <mergeCell ref="BT162:BT163"/>
    <mergeCell ref="BQ160:BQ161"/>
    <mergeCell ref="BR160:BR161"/>
    <mergeCell ref="BS160:BS161"/>
    <mergeCell ref="BT160:BT161"/>
    <mergeCell ref="BQ158:BQ159"/>
    <mergeCell ref="BR158:BR159"/>
    <mergeCell ref="BS158:BS159"/>
    <mergeCell ref="BT158:BT159"/>
    <mergeCell ref="BQ156:BQ157"/>
    <mergeCell ref="BR156:BR157"/>
    <mergeCell ref="BS156:BS157"/>
    <mergeCell ref="BT156:BT157"/>
    <mergeCell ref="AO166:AO167"/>
    <mergeCell ref="AP166:AP167"/>
    <mergeCell ref="AQ166:AQ167"/>
    <mergeCell ref="AR166:AR167"/>
    <mergeCell ref="AO164:AO165"/>
    <mergeCell ref="AP164:AP165"/>
    <mergeCell ref="AQ164:AQ165"/>
    <mergeCell ref="AR164:AR165"/>
    <mergeCell ref="AO162:AO163"/>
    <mergeCell ref="AP162:AP163"/>
    <mergeCell ref="AQ162:AQ163"/>
    <mergeCell ref="AR162:AR163"/>
    <mergeCell ref="AO160:AO161"/>
    <mergeCell ref="AP160:AP161"/>
    <mergeCell ref="AQ160:AQ161"/>
    <mergeCell ref="AR160:AR161"/>
    <mergeCell ref="AO158:AO159"/>
    <mergeCell ref="AP158:AP159"/>
    <mergeCell ref="AQ158:AQ159"/>
    <mergeCell ref="AR158:AR159"/>
    <mergeCell ref="AO156:AO157"/>
    <mergeCell ref="AP156:AP157"/>
    <mergeCell ref="AQ156:AQ157"/>
    <mergeCell ref="AR156:AR157"/>
    <mergeCell ref="AF166:AF167"/>
    <mergeCell ref="AG166:AG167"/>
    <mergeCell ref="AH166:AH167"/>
    <mergeCell ref="AI166:AI167"/>
    <mergeCell ref="AF164:AF165"/>
    <mergeCell ref="AG164:AG165"/>
    <mergeCell ref="AH164:AH165"/>
    <mergeCell ref="AI164:AI165"/>
    <mergeCell ref="AF162:AF163"/>
    <mergeCell ref="AG162:AG163"/>
    <mergeCell ref="AH162:AH163"/>
    <mergeCell ref="AI162:AI163"/>
    <mergeCell ref="AF160:AF161"/>
    <mergeCell ref="AG160:AG161"/>
    <mergeCell ref="AH160:AH161"/>
    <mergeCell ref="AI160:AI161"/>
    <mergeCell ref="AF158:AF159"/>
    <mergeCell ref="AG158:AG159"/>
    <mergeCell ref="AH158:AH159"/>
    <mergeCell ref="AI158:AI159"/>
    <mergeCell ref="AF156:AF157"/>
    <mergeCell ref="AG156:AG157"/>
    <mergeCell ref="AH156:AH157"/>
    <mergeCell ref="AI156:AI157"/>
    <mergeCell ref="AF154:AF155"/>
    <mergeCell ref="AG154:AG155"/>
    <mergeCell ref="AH154:AH155"/>
    <mergeCell ref="AI154:AI155"/>
    <mergeCell ref="D164:D165"/>
    <mergeCell ref="E164:E165"/>
    <mergeCell ref="F164:F165"/>
    <mergeCell ref="G164:G165"/>
    <mergeCell ref="D162:D163"/>
    <mergeCell ref="E162:E163"/>
    <mergeCell ref="F162:F163"/>
    <mergeCell ref="G162:G163"/>
    <mergeCell ref="BU164:BU165"/>
    <mergeCell ref="D156:D157"/>
    <mergeCell ref="E156:E157"/>
    <mergeCell ref="F156:F157"/>
    <mergeCell ref="G156:G157"/>
    <mergeCell ref="D158:D159"/>
    <mergeCell ref="E158:E159"/>
    <mergeCell ref="F158:F159"/>
    <mergeCell ref="G158:G159"/>
    <mergeCell ref="D160:D161"/>
    <mergeCell ref="BU156:BU157"/>
    <mergeCell ref="BU158:BU159"/>
    <mergeCell ref="BU160:BU161"/>
    <mergeCell ref="BU162:BU163"/>
    <mergeCell ref="AJ166:AJ167"/>
    <mergeCell ref="AM156:AM157"/>
    <mergeCell ref="AM158:AM159"/>
    <mergeCell ref="AM160:AM161"/>
    <mergeCell ref="AM162:AM163"/>
    <mergeCell ref="AM164:AM165"/>
    <mergeCell ref="AM166:AM167"/>
    <mergeCell ref="B164:B165"/>
    <mergeCell ref="AJ154:AJ155"/>
    <mergeCell ref="AJ156:AJ157"/>
    <mergeCell ref="AJ158:AJ159"/>
    <mergeCell ref="AJ160:AJ161"/>
    <mergeCell ref="AJ162:AJ163"/>
    <mergeCell ref="AJ164:AJ165"/>
    <mergeCell ref="E160:E161"/>
    <mergeCell ref="F160:F161"/>
    <mergeCell ref="G160:G161"/>
    <mergeCell ref="B156:B157"/>
    <mergeCell ref="B158:B159"/>
    <mergeCell ref="B160:B161"/>
    <mergeCell ref="B162:B163"/>
    <mergeCell ref="Q38:R39"/>
    <mergeCell ref="D154:D155"/>
    <mergeCell ref="E154:E155"/>
    <mergeCell ref="F154:F155"/>
    <mergeCell ref="G154:G155"/>
    <mergeCell ref="T38:U39"/>
    <mergeCell ref="Q40:R41"/>
    <mergeCell ref="T40:U41"/>
    <mergeCell ref="BJ90:BU90"/>
    <mergeCell ref="BJ89:BU89"/>
    <mergeCell ref="Q77:R78"/>
    <mergeCell ref="P80:V81"/>
    <mergeCell ref="T77:U78"/>
    <mergeCell ref="AJ76:AJ77"/>
    <mergeCell ref="AJ78:AJ79"/>
    <mergeCell ref="BQ154:BQ155"/>
    <mergeCell ref="BR154:BR155"/>
    <mergeCell ref="BS154:BS155"/>
    <mergeCell ref="BT154:BT155"/>
    <mergeCell ref="BQ152:BQ153"/>
    <mergeCell ref="BR152:BR153"/>
    <mergeCell ref="BS152:BS153"/>
    <mergeCell ref="BT152:BT153"/>
    <mergeCell ref="BR150:BR151"/>
    <mergeCell ref="BS150:BS151"/>
    <mergeCell ref="BT150:BT151"/>
    <mergeCell ref="BQ148:BQ149"/>
    <mergeCell ref="BR148:BR149"/>
    <mergeCell ref="BS148:BS149"/>
    <mergeCell ref="BT148:BT149"/>
    <mergeCell ref="BQ150:BQ151"/>
    <mergeCell ref="BQ146:BQ147"/>
    <mergeCell ref="BR146:BR147"/>
    <mergeCell ref="BS146:BS147"/>
    <mergeCell ref="BT146:BT147"/>
    <mergeCell ref="BQ144:BQ145"/>
    <mergeCell ref="BR144:BR145"/>
    <mergeCell ref="BS144:BS145"/>
    <mergeCell ref="BT144:BT145"/>
    <mergeCell ref="BQ142:BQ143"/>
    <mergeCell ref="BR142:BR143"/>
    <mergeCell ref="BS142:BS143"/>
    <mergeCell ref="BT142:BT143"/>
    <mergeCell ref="BQ140:BQ141"/>
    <mergeCell ref="BR140:BR141"/>
    <mergeCell ref="BS140:BS141"/>
    <mergeCell ref="BT140:BT141"/>
    <mergeCell ref="BQ138:BQ139"/>
    <mergeCell ref="BR138:BR139"/>
    <mergeCell ref="BS138:BS139"/>
    <mergeCell ref="BT138:BT139"/>
    <mergeCell ref="BQ136:BQ137"/>
    <mergeCell ref="BR136:BR137"/>
    <mergeCell ref="BS136:BS137"/>
    <mergeCell ref="BT136:BT137"/>
    <mergeCell ref="BQ134:BQ135"/>
    <mergeCell ref="BR134:BR135"/>
    <mergeCell ref="BS134:BS135"/>
    <mergeCell ref="BT134:BT135"/>
    <mergeCell ref="BQ132:BQ133"/>
    <mergeCell ref="BR132:BR133"/>
    <mergeCell ref="BS132:BS133"/>
    <mergeCell ref="BT132:BT133"/>
    <mergeCell ref="BQ130:BQ131"/>
    <mergeCell ref="BR130:BR131"/>
    <mergeCell ref="BS130:BS131"/>
    <mergeCell ref="BT130:BT131"/>
    <mergeCell ref="BQ128:BQ129"/>
    <mergeCell ref="BR128:BR129"/>
    <mergeCell ref="BS128:BS129"/>
    <mergeCell ref="BT128:BT129"/>
    <mergeCell ref="BQ126:BQ127"/>
    <mergeCell ref="BR126:BR127"/>
    <mergeCell ref="BS126:BS127"/>
    <mergeCell ref="BT126:BT127"/>
    <mergeCell ref="BQ124:BQ125"/>
    <mergeCell ref="BR124:BR125"/>
    <mergeCell ref="BS124:BS125"/>
    <mergeCell ref="BT124:BT125"/>
    <mergeCell ref="BQ122:BQ123"/>
    <mergeCell ref="BR122:BR123"/>
    <mergeCell ref="BS122:BS123"/>
    <mergeCell ref="BT122:BT123"/>
    <mergeCell ref="BQ120:BQ121"/>
    <mergeCell ref="BR120:BR121"/>
    <mergeCell ref="BS120:BS121"/>
    <mergeCell ref="BT120:BT121"/>
    <mergeCell ref="BQ118:BQ119"/>
    <mergeCell ref="BR118:BR119"/>
    <mergeCell ref="BS118:BS119"/>
    <mergeCell ref="BT118:BT119"/>
    <mergeCell ref="BQ116:BQ117"/>
    <mergeCell ref="BR116:BR117"/>
    <mergeCell ref="BS116:BS117"/>
    <mergeCell ref="BT116:BT117"/>
    <mergeCell ref="BQ114:BQ115"/>
    <mergeCell ref="BR114:BR115"/>
    <mergeCell ref="BS114:BS115"/>
    <mergeCell ref="BT114:BT115"/>
    <mergeCell ref="BQ112:BQ113"/>
    <mergeCell ref="BR112:BR113"/>
    <mergeCell ref="BS112:BS113"/>
    <mergeCell ref="BT112:BT113"/>
    <mergeCell ref="BQ110:BQ111"/>
    <mergeCell ref="BR110:BR111"/>
    <mergeCell ref="BS110:BS111"/>
    <mergeCell ref="BT110:BT111"/>
    <mergeCell ref="AO154:AO155"/>
    <mergeCell ref="AP154:AP155"/>
    <mergeCell ref="AQ154:AQ155"/>
    <mergeCell ref="AR154:AR155"/>
    <mergeCell ref="AO152:AO153"/>
    <mergeCell ref="AP152:AP153"/>
    <mergeCell ref="AQ152:AQ153"/>
    <mergeCell ref="AR152:AR153"/>
    <mergeCell ref="AO150:AO151"/>
    <mergeCell ref="AP150:AP151"/>
    <mergeCell ref="AQ150:AQ151"/>
    <mergeCell ref="AR150:AR151"/>
    <mergeCell ref="AO148:AO149"/>
    <mergeCell ref="AP148:AP149"/>
    <mergeCell ref="AQ148:AQ149"/>
    <mergeCell ref="AR148:AR149"/>
    <mergeCell ref="AO146:AO147"/>
    <mergeCell ref="AP146:AP147"/>
    <mergeCell ref="AQ146:AQ147"/>
    <mergeCell ref="AR146:AR147"/>
    <mergeCell ref="AO144:AO145"/>
    <mergeCell ref="AP144:AP145"/>
    <mergeCell ref="AQ144:AQ145"/>
    <mergeCell ref="AR144:AR145"/>
    <mergeCell ref="AO142:AO143"/>
    <mergeCell ref="AP142:AP143"/>
    <mergeCell ref="AQ142:AQ143"/>
    <mergeCell ref="AR142:AR143"/>
    <mergeCell ref="AO140:AO141"/>
    <mergeCell ref="AP140:AP141"/>
    <mergeCell ref="AQ140:AQ141"/>
    <mergeCell ref="AR140:AR141"/>
    <mergeCell ref="AO138:AO139"/>
    <mergeCell ref="AP138:AP139"/>
    <mergeCell ref="AQ138:AQ139"/>
    <mergeCell ref="AR138:AR139"/>
    <mergeCell ref="AO136:AO137"/>
    <mergeCell ref="AP136:AP137"/>
    <mergeCell ref="AQ136:AQ137"/>
    <mergeCell ref="AR136:AR137"/>
    <mergeCell ref="AO134:AO135"/>
    <mergeCell ref="AP134:AP135"/>
    <mergeCell ref="AQ134:AQ135"/>
    <mergeCell ref="AR134:AR135"/>
    <mergeCell ref="AO132:AO133"/>
    <mergeCell ref="AP132:AP133"/>
    <mergeCell ref="AQ132:AQ133"/>
    <mergeCell ref="AR132:AR133"/>
    <mergeCell ref="AO130:AO131"/>
    <mergeCell ref="AP130:AP131"/>
    <mergeCell ref="AQ130:AQ131"/>
    <mergeCell ref="AR130:AR131"/>
    <mergeCell ref="AO128:AO129"/>
    <mergeCell ref="AP128:AP129"/>
    <mergeCell ref="AQ128:AQ129"/>
    <mergeCell ref="AR128:AR129"/>
    <mergeCell ref="AO126:AO127"/>
    <mergeCell ref="AP126:AP127"/>
    <mergeCell ref="AQ126:AQ127"/>
    <mergeCell ref="AR126:AR127"/>
    <mergeCell ref="AO124:AO125"/>
    <mergeCell ref="AP124:AP125"/>
    <mergeCell ref="AQ124:AQ125"/>
    <mergeCell ref="AR124:AR125"/>
    <mergeCell ref="AO122:AO123"/>
    <mergeCell ref="AP122:AP123"/>
    <mergeCell ref="AQ122:AQ123"/>
    <mergeCell ref="AR122:AR123"/>
    <mergeCell ref="AO120:AO121"/>
    <mergeCell ref="AP120:AP121"/>
    <mergeCell ref="AQ120:AQ121"/>
    <mergeCell ref="AR120:AR121"/>
    <mergeCell ref="AO118:AO119"/>
    <mergeCell ref="AP118:AP119"/>
    <mergeCell ref="AQ118:AQ119"/>
    <mergeCell ref="AR118:AR119"/>
    <mergeCell ref="AO116:AO117"/>
    <mergeCell ref="AP116:AP117"/>
    <mergeCell ref="AQ116:AQ117"/>
    <mergeCell ref="AR116:AR117"/>
    <mergeCell ref="AO114:AO115"/>
    <mergeCell ref="AP114:AP115"/>
    <mergeCell ref="AQ114:AQ115"/>
    <mergeCell ref="AR114:AR115"/>
    <mergeCell ref="AO112:AO113"/>
    <mergeCell ref="AP112:AP113"/>
    <mergeCell ref="AQ112:AQ113"/>
    <mergeCell ref="AR112:AR113"/>
    <mergeCell ref="AO110:AO111"/>
    <mergeCell ref="AP110:AP111"/>
    <mergeCell ref="AQ110:AQ111"/>
    <mergeCell ref="AR110:AR111"/>
    <mergeCell ref="AF152:AF153"/>
    <mergeCell ref="AG152:AG153"/>
    <mergeCell ref="AH152:AH153"/>
    <mergeCell ref="AI152:AI153"/>
    <mergeCell ref="AF150:AF151"/>
    <mergeCell ref="AG150:AG151"/>
    <mergeCell ref="AH150:AH151"/>
    <mergeCell ref="AI150:AI151"/>
    <mergeCell ref="AF148:AF149"/>
    <mergeCell ref="AG148:AG149"/>
    <mergeCell ref="AH148:AH149"/>
    <mergeCell ref="AI148:AI149"/>
    <mergeCell ref="AF146:AF147"/>
    <mergeCell ref="AG146:AG147"/>
    <mergeCell ref="AH146:AH147"/>
    <mergeCell ref="AI146:AI147"/>
    <mergeCell ref="AF144:AF145"/>
    <mergeCell ref="AG144:AG145"/>
    <mergeCell ref="AH144:AH145"/>
    <mergeCell ref="AI144:AI145"/>
    <mergeCell ref="AF142:AF143"/>
    <mergeCell ref="AG142:AG143"/>
    <mergeCell ref="AH142:AH143"/>
    <mergeCell ref="AI142:AI143"/>
    <mergeCell ref="AF140:AF141"/>
    <mergeCell ref="AG140:AG141"/>
    <mergeCell ref="AH140:AH141"/>
    <mergeCell ref="AI140:AI141"/>
    <mergeCell ref="AF138:AF139"/>
    <mergeCell ref="AG138:AG139"/>
    <mergeCell ref="AH138:AH139"/>
    <mergeCell ref="AI138:AI139"/>
    <mergeCell ref="AF136:AF137"/>
    <mergeCell ref="AG136:AG137"/>
    <mergeCell ref="AH136:AH137"/>
    <mergeCell ref="AI136:AI137"/>
    <mergeCell ref="AF134:AF135"/>
    <mergeCell ref="AG134:AG135"/>
    <mergeCell ref="AH134:AH135"/>
    <mergeCell ref="AI134:AI135"/>
    <mergeCell ref="AF132:AF133"/>
    <mergeCell ref="AG132:AG133"/>
    <mergeCell ref="AH132:AH133"/>
    <mergeCell ref="AI132:AI133"/>
    <mergeCell ref="AF130:AF131"/>
    <mergeCell ref="AG130:AG131"/>
    <mergeCell ref="AH130:AH131"/>
    <mergeCell ref="AI130:AI131"/>
    <mergeCell ref="AF128:AF129"/>
    <mergeCell ref="AG128:AG129"/>
    <mergeCell ref="AH128:AH129"/>
    <mergeCell ref="AI128:AI129"/>
    <mergeCell ref="AF126:AF127"/>
    <mergeCell ref="AG126:AG127"/>
    <mergeCell ref="AH126:AH127"/>
    <mergeCell ref="AI126:AI127"/>
    <mergeCell ref="AF124:AF125"/>
    <mergeCell ref="AG124:AG125"/>
    <mergeCell ref="AH124:AH125"/>
    <mergeCell ref="AI124:AI125"/>
    <mergeCell ref="AF122:AF123"/>
    <mergeCell ref="AG122:AG123"/>
    <mergeCell ref="AH122:AH123"/>
    <mergeCell ref="AI122:AI123"/>
    <mergeCell ref="AF120:AF121"/>
    <mergeCell ref="AG120:AG121"/>
    <mergeCell ref="AH120:AH121"/>
    <mergeCell ref="AI120:AI121"/>
    <mergeCell ref="AF118:AF119"/>
    <mergeCell ref="AG118:AG119"/>
    <mergeCell ref="AH118:AH119"/>
    <mergeCell ref="AI118:AI119"/>
    <mergeCell ref="AF116:AF117"/>
    <mergeCell ref="AG116:AG117"/>
    <mergeCell ref="AH116:AH117"/>
    <mergeCell ref="AI116:AI117"/>
    <mergeCell ref="AF114:AF115"/>
    <mergeCell ref="AG114:AG115"/>
    <mergeCell ref="AH114:AH115"/>
    <mergeCell ref="AI114:AI115"/>
    <mergeCell ref="AF112:AF113"/>
    <mergeCell ref="AG112:AG113"/>
    <mergeCell ref="AH112:AH113"/>
    <mergeCell ref="AI112:AI113"/>
    <mergeCell ref="AF110:AF111"/>
    <mergeCell ref="AG110:AG111"/>
    <mergeCell ref="AH110:AH111"/>
    <mergeCell ref="AI110:AI111"/>
    <mergeCell ref="D152:D153"/>
    <mergeCell ref="E152:E153"/>
    <mergeCell ref="F152:F153"/>
    <mergeCell ref="G152:G153"/>
    <mergeCell ref="D150:D151"/>
    <mergeCell ref="E150:E151"/>
    <mergeCell ref="F150:F151"/>
    <mergeCell ref="G150:G151"/>
    <mergeCell ref="D148:D149"/>
    <mergeCell ref="E148:E149"/>
    <mergeCell ref="F148:F149"/>
    <mergeCell ref="G148:G149"/>
    <mergeCell ref="D146:D147"/>
    <mergeCell ref="E146:E147"/>
    <mergeCell ref="F146:F147"/>
    <mergeCell ref="G146:G147"/>
    <mergeCell ref="D144:D145"/>
    <mergeCell ref="E144:E145"/>
    <mergeCell ref="F144:F145"/>
    <mergeCell ref="G144:G145"/>
    <mergeCell ref="D142:D143"/>
    <mergeCell ref="E142:E143"/>
    <mergeCell ref="F142:F143"/>
    <mergeCell ref="G142:G143"/>
    <mergeCell ref="D140:D141"/>
    <mergeCell ref="E140:E141"/>
    <mergeCell ref="F140:F141"/>
    <mergeCell ref="G140:G141"/>
    <mergeCell ref="D138:D139"/>
    <mergeCell ref="E138:E139"/>
    <mergeCell ref="F138:F139"/>
    <mergeCell ref="G138:G139"/>
    <mergeCell ref="D136:D137"/>
    <mergeCell ref="E136:E137"/>
    <mergeCell ref="F136:F137"/>
    <mergeCell ref="G136:G137"/>
    <mergeCell ref="D134:D135"/>
    <mergeCell ref="E134:E135"/>
    <mergeCell ref="F134:F135"/>
    <mergeCell ref="G134:G135"/>
    <mergeCell ref="D132:D133"/>
    <mergeCell ref="E132:E133"/>
    <mergeCell ref="F132:F133"/>
    <mergeCell ref="G132:G133"/>
    <mergeCell ref="D130:D131"/>
    <mergeCell ref="E130:E131"/>
    <mergeCell ref="F130:F131"/>
    <mergeCell ref="G130:G131"/>
    <mergeCell ref="D128:D129"/>
    <mergeCell ref="E128:E129"/>
    <mergeCell ref="F128:F129"/>
    <mergeCell ref="G128:G129"/>
    <mergeCell ref="D126:D127"/>
    <mergeCell ref="E126:E127"/>
    <mergeCell ref="F126:F127"/>
    <mergeCell ref="G126:G127"/>
    <mergeCell ref="D124:D125"/>
    <mergeCell ref="E124:E125"/>
    <mergeCell ref="F124:F125"/>
    <mergeCell ref="G124:G125"/>
    <mergeCell ref="D122:D123"/>
    <mergeCell ref="E122:E123"/>
    <mergeCell ref="F122:F123"/>
    <mergeCell ref="G122:G123"/>
    <mergeCell ref="D120:D121"/>
    <mergeCell ref="E120:E121"/>
    <mergeCell ref="F120:F121"/>
    <mergeCell ref="G120:G121"/>
    <mergeCell ref="D118:D119"/>
    <mergeCell ref="E118:E119"/>
    <mergeCell ref="F118:F119"/>
    <mergeCell ref="G118:G119"/>
    <mergeCell ref="D116:D117"/>
    <mergeCell ref="E116:E117"/>
    <mergeCell ref="F116:F117"/>
    <mergeCell ref="G116:G117"/>
    <mergeCell ref="D114:D115"/>
    <mergeCell ref="E114:E115"/>
    <mergeCell ref="F114:F115"/>
    <mergeCell ref="G114:G115"/>
    <mergeCell ref="D112:D113"/>
    <mergeCell ref="E112:E113"/>
    <mergeCell ref="F112:F113"/>
    <mergeCell ref="G112:G113"/>
    <mergeCell ref="BU148:BU149"/>
    <mergeCell ref="BU150:BU151"/>
    <mergeCell ref="BU132:BU133"/>
    <mergeCell ref="BU134:BU135"/>
    <mergeCell ref="BU136:BU137"/>
    <mergeCell ref="BU138:BU139"/>
    <mergeCell ref="BU152:BU153"/>
    <mergeCell ref="BU154:BU155"/>
    <mergeCell ref="BU140:BU141"/>
    <mergeCell ref="BU142:BU143"/>
    <mergeCell ref="BU144:BU145"/>
    <mergeCell ref="BU146:BU147"/>
    <mergeCell ref="BU124:BU125"/>
    <mergeCell ref="BU126:BU127"/>
    <mergeCell ref="BU128:BU129"/>
    <mergeCell ref="BU130:BU131"/>
    <mergeCell ref="AM150:AM151"/>
    <mergeCell ref="AM152:AM153"/>
    <mergeCell ref="AM146:AM147"/>
    <mergeCell ref="AM148:AM149"/>
    <mergeCell ref="AM134:AM135"/>
    <mergeCell ref="AM136:AM137"/>
    <mergeCell ref="AM154:AM155"/>
    <mergeCell ref="BU110:BU111"/>
    <mergeCell ref="BU112:BU113"/>
    <mergeCell ref="BU114:BU115"/>
    <mergeCell ref="BU116:BU117"/>
    <mergeCell ref="BU118:BU119"/>
    <mergeCell ref="BU120:BU121"/>
    <mergeCell ref="BU122:BU123"/>
    <mergeCell ref="AM142:AM143"/>
    <mergeCell ref="AM144:AM145"/>
    <mergeCell ref="AM138:AM139"/>
    <mergeCell ref="AM140:AM141"/>
    <mergeCell ref="AM126:AM127"/>
    <mergeCell ref="AM128:AM129"/>
    <mergeCell ref="AM130:AM131"/>
    <mergeCell ref="AM132:AM133"/>
    <mergeCell ref="AJ150:AJ151"/>
    <mergeCell ref="AJ152:AJ153"/>
    <mergeCell ref="AM110:AM111"/>
    <mergeCell ref="AM112:AM113"/>
    <mergeCell ref="AM114:AM115"/>
    <mergeCell ref="AM116:AM117"/>
    <mergeCell ref="AM118:AM119"/>
    <mergeCell ref="AM120:AM121"/>
    <mergeCell ref="AM122:AM123"/>
    <mergeCell ref="AM124:AM125"/>
    <mergeCell ref="AJ142:AJ143"/>
    <mergeCell ref="AJ144:AJ145"/>
    <mergeCell ref="AJ146:AJ147"/>
    <mergeCell ref="AJ148:AJ149"/>
    <mergeCell ref="AJ134:AJ135"/>
    <mergeCell ref="AJ136:AJ137"/>
    <mergeCell ref="AJ138:AJ139"/>
    <mergeCell ref="AJ140:AJ141"/>
    <mergeCell ref="AJ126:AJ127"/>
    <mergeCell ref="AJ128:AJ129"/>
    <mergeCell ref="AJ130:AJ131"/>
    <mergeCell ref="AJ132:AJ133"/>
    <mergeCell ref="B152:B153"/>
    <mergeCell ref="B154:B155"/>
    <mergeCell ref="B128:B129"/>
    <mergeCell ref="B130:B131"/>
    <mergeCell ref="B132:B133"/>
    <mergeCell ref="B134:B135"/>
    <mergeCell ref="AJ110:AJ111"/>
    <mergeCell ref="AJ112:AJ113"/>
    <mergeCell ref="AJ114:AJ115"/>
    <mergeCell ref="AJ116:AJ117"/>
    <mergeCell ref="AJ118:AJ119"/>
    <mergeCell ref="AJ120:AJ121"/>
    <mergeCell ref="AJ122:AJ123"/>
    <mergeCell ref="AJ124:AJ125"/>
    <mergeCell ref="B144:B145"/>
    <mergeCell ref="B146:B147"/>
    <mergeCell ref="B148:B149"/>
    <mergeCell ref="B150:B151"/>
    <mergeCell ref="B136:B137"/>
    <mergeCell ref="B138:B139"/>
    <mergeCell ref="B140:B141"/>
    <mergeCell ref="B142:B143"/>
    <mergeCell ref="B120:B121"/>
    <mergeCell ref="B122:B123"/>
    <mergeCell ref="B124:B125"/>
    <mergeCell ref="B126:B127"/>
    <mergeCell ref="B112:B113"/>
    <mergeCell ref="B114:B115"/>
    <mergeCell ref="B116:B117"/>
    <mergeCell ref="B118:B119"/>
    <mergeCell ref="AO48:AO49"/>
    <mergeCell ref="AP48:AP49"/>
    <mergeCell ref="AO50:AO51"/>
    <mergeCell ref="AP50:AP51"/>
    <mergeCell ref="AQ50:AQ51"/>
    <mergeCell ref="AR50:AR51"/>
    <mergeCell ref="AQ48:AQ49"/>
    <mergeCell ref="AR48:AR49"/>
    <mergeCell ref="D1:BR1"/>
    <mergeCell ref="AE3:AQ3"/>
    <mergeCell ref="BQ36:BQ37"/>
    <mergeCell ref="BR36:BR37"/>
    <mergeCell ref="BQ32:BQ33"/>
    <mergeCell ref="BR32:BR33"/>
    <mergeCell ref="BQ28:BQ29"/>
    <mergeCell ref="BR28:BR29"/>
    <mergeCell ref="BQ24:BQ25"/>
    <mergeCell ref="BR24:BR25"/>
    <mergeCell ref="BS50:BS51"/>
    <mergeCell ref="BT50:BT51"/>
    <mergeCell ref="BQ50:BQ51"/>
    <mergeCell ref="BR50:BR51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S36:BS37"/>
    <mergeCell ref="BT36:BT37"/>
    <mergeCell ref="BQ34:BQ35"/>
    <mergeCell ref="BR34:BR35"/>
    <mergeCell ref="BS34:BS35"/>
    <mergeCell ref="BT34:BT35"/>
    <mergeCell ref="BS32:BS33"/>
    <mergeCell ref="BT32:BT33"/>
    <mergeCell ref="BQ30:BQ31"/>
    <mergeCell ref="BR30:BR31"/>
    <mergeCell ref="BS30:BS31"/>
    <mergeCell ref="BT30:BT31"/>
    <mergeCell ref="BS28:BS29"/>
    <mergeCell ref="BT28:BT29"/>
    <mergeCell ref="BQ26:BQ27"/>
    <mergeCell ref="BR26:BR27"/>
    <mergeCell ref="BS26:BS27"/>
    <mergeCell ref="BT26:BT27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O54:AO55"/>
    <mergeCell ref="AP54:AP55"/>
    <mergeCell ref="AQ54:AQ55"/>
    <mergeCell ref="AR54:AR55"/>
    <mergeCell ref="AO52:AO53"/>
    <mergeCell ref="AP52:AP53"/>
    <mergeCell ref="AQ52:AQ53"/>
    <mergeCell ref="AR52:AR53"/>
    <mergeCell ref="AQ44:AQ45"/>
    <mergeCell ref="AR44:AR45"/>
    <mergeCell ref="AO46:AO47"/>
    <mergeCell ref="AP46:AP47"/>
    <mergeCell ref="AQ46:AQ47"/>
    <mergeCell ref="AR46:AR47"/>
    <mergeCell ref="AP42:AP43"/>
    <mergeCell ref="AQ42:AQ43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R24:AR25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P20:AP21"/>
    <mergeCell ref="AQ20:AQ21"/>
    <mergeCell ref="AR20:AR21"/>
    <mergeCell ref="AO26:AO27"/>
    <mergeCell ref="AP26:AP27"/>
    <mergeCell ref="AQ26:AQ27"/>
    <mergeCell ref="AR26:AR27"/>
    <mergeCell ref="AO24:AO25"/>
    <mergeCell ref="AP24:AP25"/>
    <mergeCell ref="AQ24:AQ25"/>
    <mergeCell ref="AR18:AR19"/>
    <mergeCell ref="AO16:AO17"/>
    <mergeCell ref="AP16:AP17"/>
    <mergeCell ref="AQ16:AQ17"/>
    <mergeCell ref="AR16:AR17"/>
    <mergeCell ref="AO22:AO23"/>
    <mergeCell ref="AP22:AP23"/>
    <mergeCell ref="AQ22:AQ23"/>
    <mergeCell ref="AR22:AR23"/>
    <mergeCell ref="AO20:AO21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BU52:BU53"/>
    <mergeCell ref="BU54:BU55"/>
    <mergeCell ref="BU56:BU57"/>
    <mergeCell ref="BU58:BU59"/>
    <mergeCell ref="BU44:BU45"/>
    <mergeCell ref="BU46:BU47"/>
    <mergeCell ref="BU48:BU49"/>
    <mergeCell ref="BU50:BU51"/>
    <mergeCell ref="BU36:BU37"/>
    <mergeCell ref="BU38:BU39"/>
    <mergeCell ref="BU40:BU41"/>
    <mergeCell ref="BU42:BU43"/>
    <mergeCell ref="BU28:BU29"/>
    <mergeCell ref="BU30:BU31"/>
    <mergeCell ref="BU32:BU33"/>
    <mergeCell ref="BU34:BU35"/>
    <mergeCell ref="AM54:AM55"/>
    <mergeCell ref="AM56:AM57"/>
    <mergeCell ref="AM32:AM33"/>
    <mergeCell ref="AM34:AM35"/>
    <mergeCell ref="AM20:AM21"/>
    <mergeCell ref="AM22:AM23"/>
    <mergeCell ref="BU18:BU19"/>
    <mergeCell ref="AM28:AM29"/>
    <mergeCell ref="AM30:AM31"/>
    <mergeCell ref="BU20:BU21"/>
    <mergeCell ref="BU22:BU23"/>
    <mergeCell ref="BU24:BU25"/>
    <mergeCell ref="BU26:BU27"/>
    <mergeCell ref="AO18:AO19"/>
    <mergeCell ref="AP18:AP19"/>
    <mergeCell ref="AQ18:AQ19"/>
    <mergeCell ref="BU6:BU7"/>
    <mergeCell ref="BU8:BU9"/>
    <mergeCell ref="BU10:BU11"/>
    <mergeCell ref="BU12:BU13"/>
    <mergeCell ref="BU14:BU15"/>
    <mergeCell ref="BU16:BU17"/>
    <mergeCell ref="AM26:AM27"/>
    <mergeCell ref="AJ54:AJ55"/>
    <mergeCell ref="AJ56:AJ57"/>
    <mergeCell ref="AJ58:AJ59"/>
    <mergeCell ref="D54:D55"/>
    <mergeCell ref="E54:E55"/>
    <mergeCell ref="F54:F55"/>
    <mergeCell ref="G54:G55"/>
    <mergeCell ref="D56:D57"/>
    <mergeCell ref="AM58:AM59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I42:AI43"/>
    <mergeCell ref="AG42:AG43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I14:AI15"/>
    <mergeCell ref="AH12:AH13"/>
    <mergeCell ref="AG12:AG13"/>
    <mergeCell ref="AH14:AH15"/>
    <mergeCell ref="AI32:AI33"/>
    <mergeCell ref="AG24:AG25"/>
    <mergeCell ref="AH10:AH11"/>
    <mergeCell ref="AG6:AG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F44:AF45"/>
    <mergeCell ref="AF46:AF47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G10:AG11"/>
    <mergeCell ref="AI10:AI11"/>
    <mergeCell ref="AH6:AH7"/>
    <mergeCell ref="AH8:AH9"/>
    <mergeCell ref="AF16:AF17"/>
    <mergeCell ref="AF18:AF19"/>
    <mergeCell ref="AG16:AG17"/>
    <mergeCell ref="AI16:AI17"/>
    <mergeCell ref="AH16:AH17"/>
    <mergeCell ref="AI18:AI19"/>
    <mergeCell ref="AJ22:AJ23"/>
    <mergeCell ref="AJ24:AJ25"/>
    <mergeCell ref="AJ26:AJ27"/>
    <mergeCell ref="AJ28:AJ29"/>
    <mergeCell ref="AM14:AM15"/>
    <mergeCell ref="AM16:AM17"/>
    <mergeCell ref="AM18:AM19"/>
    <mergeCell ref="AJ16:AJ17"/>
    <mergeCell ref="AJ18:AJ19"/>
    <mergeCell ref="AM24:AM25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92:AJ93"/>
    <mergeCell ref="AJ94:AJ95"/>
    <mergeCell ref="AJ96:AJ97"/>
    <mergeCell ref="AJ98:AJ99"/>
    <mergeCell ref="AJ100:AJ101"/>
    <mergeCell ref="AJ102:AJ103"/>
    <mergeCell ref="AJ104:AJ105"/>
    <mergeCell ref="AJ106:AJ107"/>
    <mergeCell ref="AJ108:AJ109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M92:AM93"/>
    <mergeCell ref="AM94:AM95"/>
    <mergeCell ref="AM96:AM97"/>
    <mergeCell ref="AM98:AM99"/>
    <mergeCell ref="AM100:AM101"/>
    <mergeCell ref="AM102:AM103"/>
    <mergeCell ref="AM104:AM105"/>
    <mergeCell ref="AM106:AM107"/>
    <mergeCell ref="AM108:AM109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BU76:BU77"/>
    <mergeCell ref="BU92:BU93"/>
    <mergeCell ref="BU94:BU95"/>
    <mergeCell ref="BU78:BU79"/>
    <mergeCell ref="BU96:BU97"/>
    <mergeCell ref="BU98:BU99"/>
    <mergeCell ref="BU100:BU101"/>
    <mergeCell ref="BU102:BU103"/>
    <mergeCell ref="BU104:BU105"/>
    <mergeCell ref="BU106:BU107"/>
    <mergeCell ref="BU108:BU109"/>
    <mergeCell ref="D60:D61"/>
    <mergeCell ref="E60:E61"/>
    <mergeCell ref="F60:F61"/>
    <mergeCell ref="G60:G61"/>
    <mergeCell ref="D62:D63"/>
    <mergeCell ref="E62:E63"/>
    <mergeCell ref="F62:F63"/>
    <mergeCell ref="G62:G63"/>
    <mergeCell ref="D64:D65"/>
    <mergeCell ref="E64:E65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AF60:AF61"/>
    <mergeCell ref="AG60:AG61"/>
    <mergeCell ref="AH60:AH61"/>
    <mergeCell ref="AI60:AI61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AF66:AF67"/>
    <mergeCell ref="AG66:AG67"/>
    <mergeCell ref="AH66:AH67"/>
    <mergeCell ref="AI66:AI67"/>
    <mergeCell ref="AF68:AF69"/>
    <mergeCell ref="AG68:AG69"/>
    <mergeCell ref="AH68:AH69"/>
    <mergeCell ref="AI68:AI69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100:AF101"/>
    <mergeCell ref="AG100:AG101"/>
    <mergeCell ref="AH100:AH101"/>
    <mergeCell ref="AI100:AI101"/>
    <mergeCell ref="AF102:AF103"/>
    <mergeCell ref="AG102:AG103"/>
    <mergeCell ref="AH102:AH103"/>
    <mergeCell ref="AI102:AI103"/>
    <mergeCell ref="AF104:AF105"/>
    <mergeCell ref="AG104:AG105"/>
    <mergeCell ref="AH104:AH105"/>
    <mergeCell ref="AI104:AI105"/>
    <mergeCell ref="AF106:AF107"/>
    <mergeCell ref="AG106:AG107"/>
    <mergeCell ref="AH106:AH107"/>
    <mergeCell ref="AI106:AI107"/>
    <mergeCell ref="AF108:AF109"/>
    <mergeCell ref="AG108:AG109"/>
    <mergeCell ref="AH108:AH109"/>
    <mergeCell ref="AI108:AI109"/>
    <mergeCell ref="AO60:AO61"/>
    <mergeCell ref="AP60:AP61"/>
    <mergeCell ref="AQ60:AQ61"/>
    <mergeCell ref="AR60:AR61"/>
    <mergeCell ref="AO62:AO63"/>
    <mergeCell ref="AP62:AP63"/>
    <mergeCell ref="AQ62:AQ63"/>
    <mergeCell ref="AR62:AR63"/>
    <mergeCell ref="AO64:AO65"/>
    <mergeCell ref="AP64:AP65"/>
    <mergeCell ref="AQ64:AQ65"/>
    <mergeCell ref="AR64:AR65"/>
    <mergeCell ref="AO66:AO67"/>
    <mergeCell ref="AP66:AP67"/>
    <mergeCell ref="AQ66:AQ67"/>
    <mergeCell ref="AR66:AR67"/>
    <mergeCell ref="AO68:AO69"/>
    <mergeCell ref="AP68:AP69"/>
    <mergeCell ref="AQ68:AQ69"/>
    <mergeCell ref="AR68:AR69"/>
    <mergeCell ref="AO70:AO71"/>
    <mergeCell ref="AP70:AP71"/>
    <mergeCell ref="AQ70:AQ71"/>
    <mergeCell ref="AR70:AR71"/>
    <mergeCell ref="AO72:AO73"/>
    <mergeCell ref="AP72:AP73"/>
    <mergeCell ref="AQ72:AQ73"/>
    <mergeCell ref="AR72:AR73"/>
    <mergeCell ref="AO74:AO75"/>
    <mergeCell ref="AP74:AP75"/>
    <mergeCell ref="AQ74:AQ75"/>
    <mergeCell ref="AR74:AR75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AO104:AO105"/>
    <mergeCell ref="AP104:AP105"/>
    <mergeCell ref="AQ104:AQ105"/>
    <mergeCell ref="AR104:AR105"/>
    <mergeCell ref="AO106:AO107"/>
    <mergeCell ref="AP106:AP107"/>
    <mergeCell ref="AQ106:AQ107"/>
    <mergeCell ref="AR106:AR107"/>
    <mergeCell ref="AO108:AO109"/>
    <mergeCell ref="AP108:AP109"/>
    <mergeCell ref="AQ108:AQ109"/>
    <mergeCell ref="AR108:AR109"/>
    <mergeCell ref="BQ60:BQ61"/>
    <mergeCell ref="BR60:BR61"/>
    <mergeCell ref="BQ64:BQ65"/>
    <mergeCell ref="BR64:BR65"/>
    <mergeCell ref="BQ68:BQ69"/>
    <mergeCell ref="BR68:BR69"/>
    <mergeCell ref="BS60:BS61"/>
    <mergeCell ref="BT60:BT61"/>
    <mergeCell ref="BQ62:BQ63"/>
    <mergeCell ref="BR62:BR63"/>
    <mergeCell ref="BS62:BS63"/>
    <mergeCell ref="BT62:BT63"/>
    <mergeCell ref="BS64:BS65"/>
    <mergeCell ref="BT64:BT65"/>
    <mergeCell ref="BQ66:BQ67"/>
    <mergeCell ref="BR66:BR67"/>
    <mergeCell ref="BS66:BS67"/>
    <mergeCell ref="BT66:BT67"/>
    <mergeCell ref="BT74:BT75"/>
    <mergeCell ref="BS68:BS69"/>
    <mergeCell ref="BT68:BT69"/>
    <mergeCell ref="BQ70:BQ71"/>
    <mergeCell ref="BR70:BR71"/>
    <mergeCell ref="BS70:BS71"/>
    <mergeCell ref="BT70:BT71"/>
    <mergeCell ref="BR78:BR79"/>
    <mergeCell ref="BS78:BS79"/>
    <mergeCell ref="BT78:BT79"/>
    <mergeCell ref="BQ72:BQ73"/>
    <mergeCell ref="BR72:BR73"/>
    <mergeCell ref="BS72:BS73"/>
    <mergeCell ref="BT72:BT73"/>
    <mergeCell ref="BQ74:BQ75"/>
    <mergeCell ref="BR74:BR75"/>
    <mergeCell ref="BS74:BS75"/>
    <mergeCell ref="BQ92:BQ93"/>
    <mergeCell ref="BR92:BR93"/>
    <mergeCell ref="BS92:BS93"/>
    <mergeCell ref="BT92:BT93"/>
    <mergeCell ref="BQ94:BQ95"/>
    <mergeCell ref="BQ76:BQ77"/>
    <mergeCell ref="BR76:BR77"/>
    <mergeCell ref="BS76:BS77"/>
    <mergeCell ref="BT76:BT77"/>
    <mergeCell ref="BQ78:BQ79"/>
    <mergeCell ref="BQ96:BQ97"/>
    <mergeCell ref="BR96:BR97"/>
    <mergeCell ref="BS96:BS97"/>
    <mergeCell ref="BT96:BT97"/>
    <mergeCell ref="BQ98:BQ99"/>
    <mergeCell ref="BR94:BR95"/>
    <mergeCell ref="BS94:BS95"/>
    <mergeCell ref="BT94:BT95"/>
    <mergeCell ref="BQ100:BQ101"/>
    <mergeCell ref="BR100:BR101"/>
    <mergeCell ref="BS100:BS101"/>
    <mergeCell ref="BT100:BT101"/>
    <mergeCell ref="BQ102:BQ103"/>
    <mergeCell ref="BR98:BR99"/>
    <mergeCell ref="BS98:BS99"/>
    <mergeCell ref="BT98:BT99"/>
    <mergeCell ref="BQ104:BQ105"/>
    <mergeCell ref="BR104:BR105"/>
    <mergeCell ref="BS104:BS105"/>
    <mergeCell ref="BT104:BT105"/>
    <mergeCell ref="BQ106:BQ107"/>
    <mergeCell ref="BR102:BR103"/>
    <mergeCell ref="BS102:BS103"/>
    <mergeCell ref="BT102:BT103"/>
    <mergeCell ref="BQ108:BQ109"/>
    <mergeCell ref="BR108:BR109"/>
    <mergeCell ref="BS108:BS109"/>
    <mergeCell ref="BT108:BT109"/>
    <mergeCell ref="BR106:BR107"/>
    <mergeCell ref="BS106:BS107"/>
    <mergeCell ref="BT106:BT10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fitToHeight="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E176-B75B-42F3-8200-133E95C034D5}">
  <sheetPr>
    <pageSetUpPr fitToPage="1"/>
  </sheetPr>
  <dimension ref="B1:BU66"/>
  <sheetViews>
    <sheetView zoomScale="70" zoomScaleNormal="100" zoomScaleSheetLayoutView="85" workbookViewId="0">
      <selection activeCell="R6" sqref="R6:T26"/>
    </sheetView>
  </sheetViews>
  <sheetFormatPr defaultColWidth="9" defaultRowHeight="13.8" x14ac:dyDescent="0.2"/>
  <cols>
    <col min="1" max="1" width="2.6640625" style="152" customWidth="1"/>
    <col min="2" max="2" width="4.109375" style="153" customWidth="1"/>
    <col min="3" max="3" width="0" style="152" hidden="1" customWidth="1"/>
    <col min="4" max="4" width="9.109375" style="156" customWidth="1"/>
    <col min="5" max="5" width="1.6640625" style="154" customWidth="1"/>
    <col min="6" max="6" width="6.6640625" style="155" customWidth="1"/>
    <col min="7" max="7" width="1.6640625" style="154" customWidth="1"/>
    <col min="8" max="30" width="2.6640625" style="152" customWidth="1"/>
    <col min="31" max="31" width="0" style="152" hidden="1" customWidth="1"/>
    <col min="32" max="32" width="9.109375" style="156" customWidth="1"/>
    <col min="33" max="33" width="1.6640625" style="154" customWidth="1"/>
    <col min="34" max="34" width="6.6640625" style="155" customWidth="1"/>
    <col min="35" max="35" width="1.6640625" style="154" customWidth="1"/>
    <col min="36" max="36" width="4.109375" style="153" customWidth="1"/>
    <col min="37" max="38" width="2.6640625" style="152" customWidth="1"/>
    <col min="39" max="39" width="4.109375" style="153" customWidth="1"/>
    <col min="40" max="40" width="0" style="152" hidden="1" customWidth="1"/>
    <col min="41" max="41" width="9.109375" style="156" customWidth="1"/>
    <col min="42" max="42" width="1.6640625" style="154" customWidth="1"/>
    <col min="43" max="43" width="6.6640625" style="155" customWidth="1"/>
    <col min="44" max="44" width="1.6640625" style="154" customWidth="1"/>
    <col min="45" max="67" width="2.6640625" style="152" customWidth="1"/>
    <col min="68" max="68" width="0" style="152" hidden="1" customWidth="1"/>
    <col min="69" max="69" width="9.109375" style="156" customWidth="1"/>
    <col min="70" max="70" width="1.6640625" style="154" customWidth="1"/>
    <col min="71" max="71" width="6.6640625" style="155" customWidth="1"/>
    <col min="72" max="72" width="1.6640625" style="154" customWidth="1"/>
    <col min="73" max="73" width="4.109375" style="153" customWidth="1"/>
    <col min="74" max="74" width="2.6640625" style="152" customWidth="1"/>
    <col min="75" max="16384" width="9" style="152"/>
  </cols>
  <sheetData>
    <row r="1" spans="2:73" ht="30" customHeight="1" x14ac:dyDescent="0.2">
      <c r="D1" s="223" t="s">
        <v>314</v>
      </c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</row>
    <row r="3" spans="2:73" ht="24.9" customHeight="1" x14ac:dyDescent="0.2">
      <c r="AE3" s="222" t="s">
        <v>694</v>
      </c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BJ3" s="221" t="s">
        <v>502</v>
      </c>
      <c r="BK3" s="221"/>
      <c r="BL3" s="221"/>
      <c r="BM3" s="221"/>
      <c r="BN3" s="221"/>
      <c r="BO3" s="221"/>
      <c r="BP3" s="221"/>
      <c r="BQ3" s="221"/>
      <c r="BR3" s="221"/>
      <c r="BS3" s="221"/>
      <c r="BT3" s="221"/>
      <c r="BU3" s="221"/>
    </row>
    <row r="4" spans="2:73" x14ac:dyDescent="0.2">
      <c r="BJ4" s="221" t="s">
        <v>501</v>
      </c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</row>
    <row r="6" spans="2:73" ht="14.1" customHeight="1" thickBot="1" x14ac:dyDescent="0.25">
      <c r="B6" s="166">
        <v>1</v>
      </c>
      <c r="D6" s="169" t="s">
        <v>693</v>
      </c>
      <c r="E6" s="167" t="s">
        <v>133</v>
      </c>
      <c r="F6" s="168" t="s">
        <v>132</v>
      </c>
      <c r="G6" s="167" t="s">
        <v>131</v>
      </c>
      <c r="H6" s="173"/>
      <c r="I6" s="173"/>
      <c r="J6" s="170"/>
      <c r="K6" s="170"/>
      <c r="L6" s="170"/>
      <c r="M6" s="170"/>
      <c r="Q6" s="217"/>
      <c r="R6" s="218" t="s">
        <v>309</v>
      </c>
      <c r="S6" s="218"/>
      <c r="T6" s="218"/>
      <c r="U6" s="217"/>
      <c r="Y6" s="170"/>
      <c r="Z6" s="170"/>
      <c r="AA6" s="170"/>
      <c r="AB6" s="170"/>
      <c r="AC6" s="173"/>
      <c r="AD6" s="173"/>
      <c r="AF6" s="169" t="s">
        <v>692</v>
      </c>
      <c r="AG6" s="167" t="s">
        <v>133</v>
      </c>
      <c r="AH6" s="168" t="s">
        <v>135</v>
      </c>
      <c r="AI6" s="167" t="s">
        <v>131</v>
      </c>
      <c r="AJ6" s="166">
        <v>29</v>
      </c>
      <c r="AM6" s="166">
        <v>57</v>
      </c>
      <c r="AO6" s="169" t="s">
        <v>691</v>
      </c>
      <c r="AP6" s="167" t="s">
        <v>133</v>
      </c>
      <c r="AQ6" s="168" t="s">
        <v>139</v>
      </c>
      <c r="AR6" s="167" t="s">
        <v>131</v>
      </c>
      <c r="AS6" s="173"/>
      <c r="AT6" s="173"/>
      <c r="AU6" s="170"/>
      <c r="AV6" s="170"/>
      <c r="AW6" s="170"/>
      <c r="AX6" s="170"/>
      <c r="BJ6" s="170"/>
      <c r="BK6" s="170"/>
      <c r="BL6" s="170"/>
      <c r="BM6" s="170"/>
      <c r="BN6" s="173"/>
      <c r="BO6" s="173"/>
      <c r="BQ6" s="169" t="s">
        <v>690</v>
      </c>
      <c r="BR6" s="167" t="s">
        <v>133</v>
      </c>
      <c r="BS6" s="168" t="s">
        <v>274</v>
      </c>
      <c r="BT6" s="167" t="s">
        <v>131</v>
      </c>
      <c r="BU6" s="166">
        <v>85</v>
      </c>
    </row>
    <row r="7" spans="2:73" ht="14.1" customHeight="1" thickTop="1" thickBot="1" x14ac:dyDescent="0.25">
      <c r="B7" s="166"/>
      <c r="D7" s="169"/>
      <c r="E7" s="167"/>
      <c r="F7" s="168"/>
      <c r="G7" s="167"/>
      <c r="H7" s="170"/>
      <c r="I7" s="170"/>
      <c r="J7" s="204"/>
      <c r="K7" s="170"/>
      <c r="L7" s="170"/>
      <c r="M7" s="170"/>
      <c r="Q7" s="217"/>
      <c r="R7" s="218"/>
      <c r="S7" s="218"/>
      <c r="T7" s="218"/>
      <c r="U7" s="217"/>
      <c r="Y7" s="170"/>
      <c r="Z7" s="170"/>
      <c r="AA7" s="170"/>
      <c r="AB7" s="203"/>
      <c r="AC7" s="170"/>
      <c r="AD7" s="170"/>
      <c r="AF7" s="169"/>
      <c r="AG7" s="167"/>
      <c r="AH7" s="168"/>
      <c r="AI7" s="167"/>
      <c r="AJ7" s="166"/>
      <c r="AM7" s="166"/>
      <c r="AO7" s="169"/>
      <c r="AP7" s="167"/>
      <c r="AQ7" s="168"/>
      <c r="AR7" s="167"/>
      <c r="AS7" s="170"/>
      <c r="AT7" s="170"/>
      <c r="AU7" s="204"/>
      <c r="AV7" s="170"/>
      <c r="AW7" s="170"/>
      <c r="AX7" s="170"/>
      <c r="BJ7" s="170"/>
      <c r="BK7" s="170"/>
      <c r="BL7" s="170"/>
      <c r="BM7" s="203"/>
      <c r="BN7" s="170"/>
      <c r="BO7" s="170"/>
      <c r="BQ7" s="169"/>
      <c r="BR7" s="167"/>
      <c r="BS7" s="168"/>
      <c r="BT7" s="167"/>
      <c r="BU7" s="166"/>
    </row>
    <row r="8" spans="2:73" ht="14.1" customHeight="1" thickTop="1" thickBot="1" x14ac:dyDescent="0.25">
      <c r="B8" s="166">
        <v>2</v>
      </c>
      <c r="D8" s="169" t="s">
        <v>537</v>
      </c>
      <c r="E8" s="167" t="s">
        <v>133</v>
      </c>
      <c r="F8" s="168" t="s">
        <v>172</v>
      </c>
      <c r="G8" s="167" t="s">
        <v>131</v>
      </c>
      <c r="H8" s="173"/>
      <c r="I8" s="185"/>
      <c r="J8" s="176"/>
      <c r="K8" s="179"/>
      <c r="L8" s="170"/>
      <c r="M8" s="170"/>
      <c r="Q8" s="217"/>
      <c r="R8" s="218"/>
      <c r="S8" s="218"/>
      <c r="T8" s="218"/>
      <c r="U8" s="217"/>
      <c r="Y8" s="170"/>
      <c r="Z8" s="170"/>
      <c r="AA8" s="178"/>
      <c r="AB8" s="185"/>
      <c r="AC8" s="176"/>
      <c r="AD8" s="195"/>
      <c r="AF8" s="169" t="s">
        <v>558</v>
      </c>
      <c r="AG8" s="167" t="s">
        <v>133</v>
      </c>
      <c r="AH8" s="168" t="s">
        <v>274</v>
      </c>
      <c r="AI8" s="167" t="s">
        <v>131</v>
      </c>
      <c r="AJ8" s="166">
        <v>30</v>
      </c>
      <c r="AM8" s="166">
        <v>58</v>
      </c>
      <c r="AO8" s="169" t="s">
        <v>551</v>
      </c>
      <c r="AP8" s="167" t="s">
        <v>133</v>
      </c>
      <c r="AQ8" s="168" t="s">
        <v>258</v>
      </c>
      <c r="AR8" s="167" t="s">
        <v>131</v>
      </c>
      <c r="AS8" s="170"/>
      <c r="AT8" s="185"/>
      <c r="AU8" s="176"/>
      <c r="AV8" s="179"/>
      <c r="AW8" s="170"/>
      <c r="AX8" s="170"/>
      <c r="BJ8" s="170"/>
      <c r="BK8" s="170"/>
      <c r="BL8" s="178"/>
      <c r="BM8" s="185"/>
      <c r="BN8" s="176"/>
      <c r="BO8" s="173"/>
      <c r="BQ8" s="169" t="s">
        <v>689</v>
      </c>
      <c r="BR8" s="167" t="s">
        <v>133</v>
      </c>
      <c r="BS8" s="168" t="s">
        <v>155</v>
      </c>
      <c r="BT8" s="167" t="s">
        <v>131</v>
      </c>
      <c r="BU8" s="166">
        <v>86</v>
      </c>
    </row>
    <row r="9" spans="2:73" ht="14.1" customHeight="1" thickTop="1" thickBot="1" x14ac:dyDescent="0.25">
      <c r="B9" s="166"/>
      <c r="D9" s="169"/>
      <c r="E9" s="167"/>
      <c r="F9" s="168"/>
      <c r="G9" s="167"/>
      <c r="H9" s="170"/>
      <c r="I9" s="208"/>
      <c r="J9" s="176"/>
      <c r="K9" s="179"/>
      <c r="L9" s="170"/>
      <c r="M9" s="170"/>
      <c r="Q9" s="217"/>
      <c r="R9" s="218"/>
      <c r="S9" s="218"/>
      <c r="T9" s="218"/>
      <c r="U9" s="217"/>
      <c r="Y9" s="170"/>
      <c r="Z9" s="170"/>
      <c r="AA9" s="178"/>
      <c r="AB9" s="185"/>
      <c r="AC9" s="197"/>
      <c r="AD9" s="192"/>
      <c r="AF9" s="169"/>
      <c r="AG9" s="167"/>
      <c r="AH9" s="168"/>
      <c r="AI9" s="167"/>
      <c r="AJ9" s="166"/>
      <c r="AM9" s="166"/>
      <c r="AO9" s="169"/>
      <c r="AP9" s="167"/>
      <c r="AQ9" s="168"/>
      <c r="AR9" s="167"/>
      <c r="AS9" s="181"/>
      <c r="AT9" s="197"/>
      <c r="AU9" s="176"/>
      <c r="AV9" s="179"/>
      <c r="AW9" s="170"/>
      <c r="AX9" s="170"/>
      <c r="BJ9" s="170"/>
      <c r="BK9" s="170"/>
      <c r="BL9" s="178"/>
      <c r="BM9" s="185"/>
      <c r="BN9" s="210"/>
      <c r="BO9" s="170"/>
      <c r="BQ9" s="169"/>
      <c r="BR9" s="167"/>
      <c r="BS9" s="168"/>
      <c r="BT9" s="167"/>
      <c r="BU9" s="166"/>
    </row>
    <row r="10" spans="2:73" ht="14.1" customHeight="1" thickTop="1" thickBot="1" x14ac:dyDescent="0.25">
      <c r="B10" s="166">
        <v>3</v>
      </c>
      <c r="D10" s="169" t="s">
        <v>425</v>
      </c>
      <c r="E10" s="167" t="s">
        <v>133</v>
      </c>
      <c r="F10" s="168" t="s">
        <v>319</v>
      </c>
      <c r="G10" s="167" t="s">
        <v>131</v>
      </c>
      <c r="H10" s="205"/>
      <c r="I10" s="170"/>
      <c r="J10" s="170"/>
      <c r="K10" s="179"/>
      <c r="L10" s="170"/>
      <c r="M10" s="170"/>
      <c r="Q10" s="244"/>
      <c r="R10" s="219" t="s">
        <v>688</v>
      </c>
      <c r="S10" s="219"/>
      <c r="T10" s="219"/>
      <c r="U10" s="244"/>
      <c r="Y10" s="170"/>
      <c r="Z10" s="170"/>
      <c r="AA10" s="178"/>
      <c r="AB10" s="170"/>
      <c r="AC10" s="174"/>
      <c r="AD10" s="173"/>
      <c r="AF10" s="169" t="s">
        <v>687</v>
      </c>
      <c r="AG10" s="167" t="s">
        <v>133</v>
      </c>
      <c r="AH10" s="168" t="s">
        <v>182</v>
      </c>
      <c r="AI10" s="167" t="s">
        <v>131</v>
      </c>
      <c r="AJ10" s="166">
        <v>31</v>
      </c>
      <c r="AM10" s="166">
        <v>59</v>
      </c>
      <c r="AO10" s="169" t="s">
        <v>686</v>
      </c>
      <c r="AP10" s="167" t="s">
        <v>133</v>
      </c>
      <c r="AQ10" s="168" t="s">
        <v>155</v>
      </c>
      <c r="AR10" s="167" t="s">
        <v>131</v>
      </c>
      <c r="AS10" s="173"/>
      <c r="AT10" s="175"/>
      <c r="AU10" s="170"/>
      <c r="AV10" s="179"/>
      <c r="AW10" s="170"/>
      <c r="AX10" s="170"/>
      <c r="BJ10" s="170"/>
      <c r="BK10" s="170"/>
      <c r="BL10" s="178"/>
      <c r="BM10" s="170"/>
      <c r="BN10" s="185"/>
      <c r="BO10" s="202"/>
      <c r="BQ10" s="169" t="s">
        <v>685</v>
      </c>
      <c r="BR10" s="167" t="s">
        <v>133</v>
      </c>
      <c r="BS10" s="168" t="s">
        <v>197</v>
      </c>
      <c r="BT10" s="167" t="s">
        <v>131</v>
      </c>
      <c r="BU10" s="166">
        <v>87</v>
      </c>
    </row>
    <row r="11" spans="2:73" ht="14.1" customHeight="1" thickTop="1" thickBot="1" x14ac:dyDescent="0.25">
      <c r="B11" s="166"/>
      <c r="D11" s="169"/>
      <c r="E11" s="167"/>
      <c r="F11" s="168"/>
      <c r="G11" s="167"/>
      <c r="H11" s="170"/>
      <c r="I11" s="170"/>
      <c r="J11" s="170"/>
      <c r="K11" s="204"/>
      <c r="L11" s="170"/>
      <c r="M11" s="170"/>
      <c r="Q11" s="244"/>
      <c r="R11" s="219"/>
      <c r="S11" s="219"/>
      <c r="T11" s="219"/>
      <c r="U11" s="244"/>
      <c r="Y11" s="170"/>
      <c r="Z11" s="170"/>
      <c r="AA11" s="203"/>
      <c r="AB11" s="170"/>
      <c r="AC11" s="170"/>
      <c r="AD11" s="170"/>
      <c r="AF11" s="169"/>
      <c r="AG11" s="167"/>
      <c r="AH11" s="168"/>
      <c r="AI11" s="167"/>
      <c r="AJ11" s="166"/>
      <c r="AM11" s="166"/>
      <c r="AO11" s="169"/>
      <c r="AP11" s="167"/>
      <c r="AQ11" s="168"/>
      <c r="AR11" s="167"/>
      <c r="AS11" s="170"/>
      <c r="AT11" s="170"/>
      <c r="AU11" s="170"/>
      <c r="AV11" s="204"/>
      <c r="AW11" s="170"/>
      <c r="AX11" s="170"/>
      <c r="BJ11" s="170"/>
      <c r="BK11" s="170"/>
      <c r="BL11" s="203"/>
      <c r="BM11" s="170"/>
      <c r="BN11" s="170"/>
      <c r="BO11" s="182"/>
      <c r="BQ11" s="169"/>
      <c r="BR11" s="167"/>
      <c r="BS11" s="168"/>
      <c r="BT11" s="167"/>
      <c r="BU11" s="166"/>
    </row>
    <row r="12" spans="2:73" ht="14.1" customHeight="1" thickTop="1" thickBot="1" x14ac:dyDescent="0.25">
      <c r="B12" s="166">
        <v>4</v>
      </c>
      <c r="D12" s="169" t="s">
        <v>684</v>
      </c>
      <c r="E12" s="167" t="s">
        <v>133</v>
      </c>
      <c r="F12" s="168" t="s">
        <v>145</v>
      </c>
      <c r="G12" s="167" t="s">
        <v>131</v>
      </c>
      <c r="H12" s="173"/>
      <c r="I12" s="170"/>
      <c r="J12" s="185"/>
      <c r="K12" s="176"/>
      <c r="L12" s="179"/>
      <c r="M12" s="170"/>
      <c r="Q12" s="244"/>
      <c r="R12" s="219"/>
      <c r="S12" s="219"/>
      <c r="T12" s="219"/>
      <c r="U12" s="244"/>
      <c r="Y12" s="170"/>
      <c r="Z12" s="178"/>
      <c r="AA12" s="185"/>
      <c r="AB12" s="176"/>
      <c r="AC12" s="170"/>
      <c r="AD12" s="195"/>
      <c r="AF12" s="169" t="s">
        <v>683</v>
      </c>
      <c r="AG12" s="167" t="s">
        <v>133</v>
      </c>
      <c r="AH12" s="168" t="s">
        <v>258</v>
      </c>
      <c r="AI12" s="167" t="s">
        <v>131</v>
      </c>
      <c r="AJ12" s="166">
        <v>32</v>
      </c>
      <c r="AM12" s="166">
        <v>60</v>
      </c>
      <c r="AO12" s="169" t="s">
        <v>682</v>
      </c>
      <c r="AP12" s="167" t="s">
        <v>133</v>
      </c>
      <c r="AQ12" s="168" t="s">
        <v>147</v>
      </c>
      <c r="AR12" s="167" t="s">
        <v>131</v>
      </c>
      <c r="AS12" s="173"/>
      <c r="AT12" s="170"/>
      <c r="AU12" s="185"/>
      <c r="AV12" s="201"/>
      <c r="AW12" s="170"/>
      <c r="AX12" s="170"/>
      <c r="BJ12" s="170"/>
      <c r="BK12" s="170"/>
      <c r="BL12" s="201"/>
      <c r="BM12" s="176"/>
      <c r="BN12" s="170"/>
      <c r="BO12" s="173"/>
      <c r="BQ12" s="169" t="s">
        <v>681</v>
      </c>
      <c r="BR12" s="167" t="s">
        <v>133</v>
      </c>
      <c r="BS12" s="168" t="s">
        <v>217</v>
      </c>
      <c r="BT12" s="167" t="s">
        <v>131</v>
      </c>
      <c r="BU12" s="166">
        <v>88</v>
      </c>
    </row>
    <row r="13" spans="2:73" ht="14.1" customHeight="1" thickTop="1" thickBot="1" x14ac:dyDescent="0.25">
      <c r="B13" s="166"/>
      <c r="D13" s="169"/>
      <c r="E13" s="167"/>
      <c r="F13" s="168"/>
      <c r="G13" s="167"/>
      <c r="H13" s="170"/>
      <c r="I13" s="204"/>
      <c r="J13" s="185"/>
      <c r="K13" s="176"/>
      <c r="L13" s="179"/>
      <c r="M13" s="170"/>
      <c r="Q13" s="244"/>
      <c r="R13" s="219"/>
      <c r="S13" s="219"/>
      <c r="T13" s="219"/>
      <c r="U13" s="244"/>
      <c r="Y13" s="170"/>
      <c r="Z13" s="178"/>
      <c r="AA13" s="185"/>
      <c r="AB13" s="176"/>
      <c r="AC13" s="177"/>
      <c r="AD13" s="192"/>
      <c r="AF13" s="169"/>
      <c r="AG13" s="167"/>
      <c r="AH13" s="168"/>
      <c r="AI13" s="167"/>
      <c r="AJ13" s="166"/>
      <c r="AM13" s="166"/>
      <c r="AO13" s="169"/>
      <c r="AP13" s="167"/>
      <c r="AQ13" s="168"/>
      <c r="AR13" s="167"/>
      <c r="AS13" s="170"/>
      <c r="AT13" s="204"/>
      <c r="AU13" s="185"/>
      <c r="AV13" s="201"/>
      <c r="AW13" s="170"/>
      <c r="AX13" s="170"/>
      <c r="BJ13" s="170"/>
      <c r="BK13" s="170"/>
      <c r="BL13" s="201"/>
      <c r="BM13" s="176"/>
      <c r="BN13" s="203"/>
      <c r="BO13" s="170"/>
      <c r="BQ13" s="169"/>
      <c r="BR13" s="167"/>
      <c r="BS13" s="168"/>
      <c r="BT13" s="167"/>
      <c r="BU13" s="166"/>
    </row>
    <row r="14" spans="2:73" ht="14.1" customHeight="1" thickTop="1" thickBot="1" x14ac:dyDescent="0.25">
      <c r="B14" s="166">
        <v>5</v>
      </c>
      <c r="D14" s="169" t="s">
        <v>680</v>
      </c>
      <c r="E14" s="167" t="s">
        <v>133</v>
      </c>
      <c r="F14" s="168" t="s">
        <v>191</v>
      </c>
      <c r="G14" s="167" t="s">
        <v>131</v>
      </c>
      <c r="H14" s="205"/>
      <c r="I14" s="201"/>
      <c r="J14" s="201"/>
      <c r="K14" s="176"/>
      <c r="L14" s="179"/>
      <c r="M14" s="170"/>
      <c r="Q14" s="244"/>
      <c r="R14" s="219"/>
      <c r="S14" s="219"/>
      <c r="T14" s="219"/>
      <c r="U14" s="244"/>
      <c r="Y14" s="170"/>
      <c r="Z14" s="178"/>
      <c r="AA14" s="185"/>
      <c r="AB14" s="201"/>
      <c r="AC14" s="184"/>
      <c r="AD14" s="173"/>
      <c r="AF14" s="169" t="s">
        <v>679</v>
      </c>
      <c r="AG14" s="167" t="s">
        <v>133</v>
      </c>
      <c r="AH14" s="168" t="s">
        <v>151</v>
      </c>
      <c r="AI14" s="167" t="s">
        <v>131</v>
      </c>
      <c r="AJ14" s="166">
        <v>33</v>
      </c>
      <c r="AM14" s="166">
        <v>61</v>
      </c>
      <c r="AO14" s="169" t="s">
        <v>678</v>
      </c>
      <c r="AP14" s="167" t="s">
        <v>133</v>
      </c>
      <c r="AQ14" s="168" t="s">
        <v>319</v>
      </c>
      <c r="AR14" s="167" t="s">
        <v>131</v>
      </c>
      <c r="AS14" s="205"/>
      <c r="AT14" s="201"/>
      <c r="AU14" s="201"/>
      <c r="AV14" s="201"/>
      <c r="AW14" s="170"/>
      <c r="AX14" s="170"/>
      <c r="BJ14" s="170"/>
      <c r="BK14" s="170"/>
      <c r="BL14" s="201"/>
      <c r="BM14" s="201"/>
      <c r="BN14" s="201"/>
      <c r="BO14" s="202"/>
      <c r="BQ14" s="169" t="s">
        <v>677</v>
      </c>
      <c r="BR14" s="167" t="s">
        <v>133</v>
      </c>
      <c r="BS14" s="168" t="s">
        <v>290</v>
      </c>
      <c r="BT14" s="167" t="s">
        <v>131</v>
      </c>
      <c r="BU14" s="166">
        <v>89</v>
      </c>
    </row>
    <row r="15" spans="2:73" ht="14.1" customHeight="1" thickTop="1" thickBot="1" x14ac:dyDescent="0.25">
      <c r="B15" s="166"/>
      <c r="D15" s="169"/>
      <c r="E15" s="167"/>
      <c r="F15" s="168"/>
      <c r="G15" s="167"/>
      <c r="H15" s="170"/>
      <c r="I15" s="185"/>
      <c r="J15" s="197"/>
      <c r="K15" s="176"/>
      <c r="L15" s="179"/>
      <c r="M15" s="170"/>
      <c r="Q15" s="244"/>
      <c r="R15" s="219"/>
      <c r="S15" s="219"/>
      <c r="T15" s="219"/>
      <c r="U15" s="244"/>
      <c r="Y15" s="170"/>
      <c r="Z15" s="178"/>
      <c r="AA15" s="185"/>
      <c r="AB15" s="197"/>
      <c r="AC15" s="176"/>
      <c r="AD15" s="170"/>
      <c r="AF15" s="169"/>
      <c r="AG15" s="167"/>
      <c r="AH15" s="168"/>
      <c r="AI15" s="167"/>
      <c r="AJ15" s="166"/>
      <c r="AM15" s="166"/>
      <c r="AO15" s="169"/>
      <c r="AP15" s="167"/>
      <c r="AQ15" s="168"/>
      <c r="AR15" s="167"/>
      <c r="AS15" s="170"/>
      <c r="AT15" s="185"/>
      <c r="AU15" s="197"/>
      <c r="AV15" s="201"/>
      <c r="AW15" s="170"/>
      <c r="AX15" s="170"/>
      <c r="BJ15" s="170"/>
      <c r="BK15" s="170"/>
      <c r="BL15" s="201"/>
      <c r="BM15" s="197"/>
      <c r="BN15" s="176"/>
      <c r="BO15" s="182"/>
      <c r="BQ15" s="169"/>
      <c r="BR15" s="167"/>
      <c r="BS15" s="168"/>
      <c r="BT15" s="167"/>
      <c r="BU15" s="166"/>
    </row>
    <row r="16" spans="2:73" ht="14.1" customHeight="1" thickTop="1" thickBot="1" x14ac:dyDescent="0.25">
      <c r="B16" s="166">
        <v>6</v>
      </c>
      <c r="D16" s="169" t="s">
        <v>590</v>
      </c>
      <c r="E16" s="167" t="s">
        <v>133</v>
      </c>
      <c r="F16" s="168" t="s">
        <v>155</v>
      </c>
      <c r="G16" s="167" t="s">
        <v>131</v>
      </c>
      <c r="H16" s="170"/>
      <c r="I16" s="170"/>
      <c r="J16" s="175"/>
      <c r="K16" s="170"/>
      <c r="L16" s="179"/>
      <c r="M16" s="170"/>
      <c r="Q16" s="244"/>
      <c r="R16" s="219"/>
      <c r="S16" s="219"/>
      <c r="T16" s="219"/>
      <c r="U16" s="244"/>
      <c r="Y16" s="170"/>
      <c r="Z16" s="178"/>
      <c r="AA16" s="170"/>
      <c r="AB16" s="174"/>
      <c r="AC16" s="170"/>
      <c r="AD16" s="195"/>
      <c r="AF16" s="169" t="s">
        <v>676</v>
      </c>
      <c r="AG16" s="167" t="s">
        <v>133</v>
      </c>
      <c r="AH16" s="168" t="s">
        <v>217</v>
      </c>
      <c r="AI16" s="167" t="s">
        <v>131</v>
      </c>
      <c r="AJ16" s="166">
        <v>34</v>
      </c>
      <c r="AM16" s="166">
        <v>62</v>
      </c>
      <c r="AO16" s="169" t="s">
        <v>675</v>
      </c>
      <c r="AP16" s="167" t="s">
        <v>133</v>
      </c>
      <c r="AQ16" s="168" t="s">
        <v>180</v>
      </c>
      <c r="AR16" s="167" t="s">
        <v>131</v>
      </c>
      <c r="AS16" s="173"/>
      <c r="AT16" s="170"/>
      <c r="AU16" s="175"/>
      <c r="AV16" s="185"/>
      <c r="AW16" s="170"/>
      <c r="AX16" s="170"/>
      <c r="BJ16" s="170"/>
      <c r="BK16" s="170"/>
      <c r="BL16" s="176"/>
      <c r="BM16" s="174"/>
      <c r="BN16" s="170"/>
      <c r="BO16" s="195"/>
      <c r="BQ16" s="169" t="s">
        <v>476</v>
      </c>
      <c r="BR16" s="167" t="s">
        <v>133</v>
      </c>
      <c r="BS16" s="168" t="s">
        <v>182</v>
      </c>
      <c r="BT16" s="167" t="s">
        <v>131</v>
      </c>
      <c r="BU16" s="166">
        <v>90</v>
      </c>
    </row>
    <row r="17" spans="2:73" ht="14.1" customHeight="1" thickTop="1" thickBot="1" x14ac:dyDescent="0.25">
      <c r="B17" s="166"/>
      <c r="D17" s="169"/>
      <c r="E17" s="167"/>
      <c r="F17" s="168"/>
      <c r="G17" s="167"/>
      <c r="H17" s="181"/>
      <c r="I17" s="180"/>
      <c r="J17" s="179"/>
      <c r="K17" s="170"/>
      <c r="L17" s="179"/>
      <c r="M17" s="170"/>
      <c r="Q17" s="244"/>
      <c r="R17" s="219"/>
      <c r="S17" s="219"/>
      <c r="T17" s="219"/>
      <c r="U17" s="244"/>
      <c r="Y17" s="170"/>
      <c r="Z17" s="178"/>
      <c r="AA17" s="170"/>
      <c r="AB17" s="178"/>
      <c r="AC17" s="177"/>
      <c r="AD17" s="192"/>
      <c r="AF17" s="169"/>
      <c r="AG17" s="167"/>
      <c r="AH17" s="168"/>
      <c r="AI17" s="167"/>
      <c r="AJ17" s="166"/>
      <c r="AM17" s="166"/>
      <c r="AO17" s="169"/>
      <c r="AP17" s="167"/>
      <c r="AQ17" s="168"/>
      <c r="AR17" s="167"/>
      <c r="AS17" s="170"/>
      <c r="AT17" s="204"/>
      <c r="AU17" s="179"/>
      <c r="AV17" s="185"/>
      <c r="AW17" s="170"/>
      <c r="AX17" s="170"/>
      <c r="BJ17" s="170"/>
      <c r="BK17" s="170"/>
      <c r="BL17" s="176"/>
      <c r="BM17" s="178"/>
      <c r="BN17" s="177"/>
      <c r="BO17" s="192"/>
      <c r="BQ17" s="169"/>
      <c r="BR17" s="167"/>
      <c r="BS17" s="168"/>
      <c r="BT17" s="167"/>
      <c r="BU17" s="166"/>
    </row>
    <row r="18" spans="2:73" ht="14.1" customHeight="1" thickTop="1" thickBot="1" x14ac:dyDescent="0.25">
      <c r="B18" s="166">
        <v>7</v>
      </c>
      <c r="D18" s="169" t="s">
        <v>674</v>
      </c>
      <c r="E18" s="167" t="s">
        <v>133</v>
      </c>
      <c r="F18" s="168" t="s">
        <v>274</v>
      </c>
      <c r="G18" s="167" t="s">
        <v>131</v>
      </c>
      <c r="H18" s="173"/>
      <c r="I18" s="175"/>
      <c r="J18" s="170"/>
      <c r="K18" s="170"/>
      <c r="L18" s="179"/>
      <c r="M18" s="170"/>
      <c r="Q18" s="244"/>
      <c r="R18" s="219"/>
      <c r="S18" s="219"/>
      <c r="T18" s="219"/>
      <c r="U18" s="244"/>
      <c r="Y18" s="170"/>
      <c r="Z18" s="178"/>
      <c r="AA18" s="170"/>
      <c r="AB18" s="170"/>
      <c r="AC18" s="174"/>
      <c r="AD18" s="173"/>
      <c r="AF18" s="169" t="s">
        <v>382</v>
      </c>
      <c r="AG18" s="167" t="s">
        <v>133</v>
      </c>
      <c r="AH18" s="168" t="s">
        <v>159</v>
      </c>
      <c r="AI18" s="167" t="s">
        <v>131</v>
      </c>
      <c r="AJ18" s="166">
        <v>35</v>
      </c>
      <c r="AM18" s="166">
        <v>63</v>
      </c>
      <c r="AO18" s="169" t="s">
        <v>673</v>
      </c>
      <c r="AP18" s="167" t="s">
        <v>133</v>
      </c>
      <c r="AQ18" s="168" t="s">
        <v>206</v>
      </c>
      <c r="AR18" s="167" t="s">
        <v>131</v>
      </c>
      <c r="AS18" s="205"/>
      <c r="AT18" s="170"/>
      <c r="AU18" s="170"/>
      <c r="AV18" s="185"/>
      <c r="AW18" s="170"/>
      <c r="AX18" s="170"/>
      <c r="BJ18" s="170"/>
      <c r="BK18" s="170"/>
      <c r="BL18" s="176"/>
      <c r="BM18" s="170"/>
      <c r="BN18" s="174"/>
      <c r="BO18" s="173"/>
      <c r="BQ18" s="169" t="s">
        <v>672</v>
      </c>
      <c r="BR18" s="167" t="s">
        <v>133</v>
      </c>
      <c r="BS18" s="168" t="s">
        <v>139</v>
      </c>
      <c r="BT18" s="167" t="s">
        <v>131</v>
      </c>
      <c r="BU18" s="166">
        <v>91</v>
      </c>
    </row>
    <row r="19" spans="2:73" ht="14.1" customHeight="1" thickTop="1" thickBot="1" x14ac:dyDescent="0.25">
      <c r="B19" s="166"/>
      <c r="D19" s="169"/>
      <c r="E19" s="167"/>
      <c r="F19" s="168"/>
      <c r="G19" s="167"/>
      <c r="H19" s="170"/>
      <c r="I19" s="170"/>
      <c r="J19" s="170"/>
      <c r="K19" s="170"/>
      <c r="L19" s="204"/>
      <c r="M19" s="170"/>
      <c r="Q19" s="244"/>
      <c r="R19" s="219"/>
      <c r="S19" s="219"/>
      <c r="T19" s="219"/>
      <c r="U19" s="244"/>
      <c r="Y19" s="170"/>
      <c r="Z19" s="203"/>
      <c r="AA19" s="170"/>
      <c r="AB19" s="170"/>
      <c r="AC19" s="170"/>
      <c r="AD19" s="170"/>
      <c r="AF19" s="169"/>
      <c r="AG19" s="167"/>
      <c r="AH19" s="168"/>
      <c r="AI19" s="167"/>
      <c r="AJ19" s="166"/>
      <c r="AM19" s="166"/>
      <c r="AO19" s="169"/>
      <c r="AP19" s="167"/>
      <c r="AQ19" s="168"/>
      <c r="AR19" s="167"/>
      <c r="AS19" s="170"/>
      <c r="AT19" s="170"/>
      <c r="AU19" s="170"/>
      <c r="AV19" s="185"/>
      <c r="AW19" s="180"/>
      <c r="AX19" s="170"/>
      <c r="BJ19" s="170"/>
      <c r="BK19" s="177"/>
      <c r="BL19" s="176"/>
      <c r="BM19" s="170"/>
      <c r="BN19" s="170"/>
      <c r="BO19" s="170"/>
      <c r="BQ19" s="169"/>
      <c r="BR19" s="167"/>
      <c r="BS19" s="168"/>
      <c r="BT19" s="167"/>
      <c r="BU19" s="166"/>
    </row>
    <row r="20" spans="2:73" ht="14.1" customHeight="1" thickTop="1" thickBot="1" x14ac:dyDescent="0.25">
      <c r="B20" s="166">
        <v>8</v>
      </c>
      <c r="D20" s="169" t="s">
        <v>671</v>
      </c>
      <c r="E20" s="167" t="s">
        <v>133</v>
      </c>
      <c r="F20" s="168" t="s">
        <v>258</v>
      </c>
      <c r="G20" s="167" t="s">
        <v>131</v>
      </c>
      <c r="H20" s="173"/>
      <c r="I20" s="170"/>
      <c r="J20" s="170"/>
      <c r="K20" s="185"/>
      <c r="L20" s="176"/>
      <c r="M20" s="179"/>
      <c r="Q20" s="244"/>
      <c r="R20" s="219"/>
      <c r="S20" s="219"/>
      <c r="T20" s="219"/>
      <c r="U20" s="244"/>
      <c r="Y20" s="178"/>
      <c r="Z20" s="185"/>
      <c r="AA20" s="176"/>
      <c r="AB20" s="170"/>
      <c r="AC20" s="170"/>
      <c r="AD20" s="173"/>
      <c r="AF20" s="169" t="s">
        <v>670</v>
      </c>
      <c r="AG20" s="167" t="s">
        <v>133</v>
      </c>
      <c r="AH20" s="168" t="s">
        <v>180</v>
      </c>
      <c r="AI20" s="167" t="s">
        <v>131</v>
      </c>
      <c r="AJ20" s="166">
        <v>36</v>
      </c>
      <c r="AM20" s="166">
        <v>64</v>
      </c>
      <c r="AO20" s="169" t="s">
        <v>669</v>
      </c>
      <c r="AP20" s="167" t="s">
        <v>133</v>
      </c>
      <c r="AQ20" s="168" t="s">
        <v>135</v>
      </c>
      <c r="AR20" s="167" t="s">
        <v>131</v>
      </c>
      <c r="AS20" s="173"/>
      <c r="AT20" s="170"/>
      <c r="AU20" s="170"/>
      <c r="AV20" s="170"/>
      <c r="AW20" s="175"/>
      <c r="AX20" s="179"/>
      <c r="BJ20" s="178"/>
      <c r="BK20" s="174"/>
      <c r="BL20" s="170"/>
      <c r="BM20" s="170"/>
      <c r="BN20" s="170"/>
      <c r="BO20" s="173"/>
      <c r="BQ20" s="169" t="s">
        <v>668</v>
      </c>
      <c r="BR20" s="167" t="s">
        <v>133</v>
      </c>
      <c r="BS20" s="168" t="s">
        <v>159</v>
      </c>
      <c r="BT20" s="167" t="s">
        <v>131</v>
      </c>
      <c r="BU20" s="166">
        <v>92</v>
      </c>
    </row>
    <row r="21" spans="2:73" ht="14.1" customHeight="1" thickTop="1" thickBot="1" x14ac:dyDescent="0.25">
      <c r="B21" s="166"/>
      <c r="D21" s="169"/>
      <c r="E21" s="167"/>
      <c r="F21" s="168"/>
      <c r="G21" s="167"/>
      <c r="H21" s="170"/>
      <c r="I21" s="204"/>
      <c r="J21" s="170"/>
      <c r="K21" s="185"/>
      <c r="L21" s="176"/>
      <c r="M21" s="179"/>
      <c r="Q21" s="217"/>
      <c r="R21" s="218" t="s">
        <v>264</v>
      </c>
      <c r="S21" s="218"/>
      <c r="T21" s="218"/>
      <c r="U21" s="217"/>
      <c r="Y21" s="178"/>
      <c r="Z21" s="185"/>
      <c r="AA21" s="176"/>
      <c r="AB21" s="170"/>
      <c r="AC21" s="203"/>
      <c r="AD21" s="170"/>
      <c r="AF21" s="169"/>
      <c r="AG21" s="167"/>
      <c r="AH21" s="168"/>
      <c r="AI21" s="167"/>
      <c r="AJ21" s="166"/>
      <c r="AM21" s="166"/>
      <c r="AO21" s="169"/>
      <c r="AP21" s="167"/>
      <c r="AQ21" s="168"/>
      <c r="AR21" s="167"/>
      <c r="AS21" s="170"/>
      <c r="AT21" s="204"/>
      <c r="AU21" s="170"/>
      <c r="AV21" s="170"/>
      <c r="AW21" s="179"/>
      <c r="AX21" s="179"/>
      <c r="BJ21" s="178"/>
      <c r="BK21" s="178"/>
      <c r="BL21" s="170"/>
      <c r="BM21" s="170"/>
      <c r="BN21" s="203"/>
      <c r="BO21" s="170"/>
      <c r="BQ21" s="169"/>
      <c r="BR21" s="167"/>
      <c r="BS21" s="168"/>
      <c r="BT21" s="167"/>
      <c r="BU21" s="166"/>
    </row>
    <row r="22" spans="2:73" ht="14.1" customHeight="1" thickTop="1" x14ac:dyDescent="0.2">
      <c r="B22" s="166">
        <v>9</v>
      </c>
      <c r="D22" s="169" t="s">
        <v>551</v>
      </c>
      <c r="E22" s="167" t="s">
        <v>133</v>
      </c>
      <c r="F22" s="168" t="s">
        <v>197</v>
      </c>
      <c r="G22" s="167" t="s">
        <v>131</v>
      </c>
      <c r="H22" s="205"/>
      <c r="I22" s="201"/>
      <c r="J22" s="170"/>
      <c r="K22" s="185"/>
      <c r="L22" s="176"/>
      <c r="M22" s="179"/>
      <c r="Q22" s="217"/>
      <c r="R22" s="218"/>
      <c r="S22" s="218"/>
      <c r="T22" s="218"/>
      <c r="U22" s="217"/>
      <c r="Y22" s="178"/>
      <c r="Z22" s="185"/>
      <c r="AA22" s="176"/>
      <c r="AB22" s="178"/>
      <c r="AC22" s="185"/>
      <c r="AD22" s="202"/>
      <c r="AF22" s="169" t="s">
        <v>667</v>
      </c>
      <c r="AG22" s="167" t="s">
        <v>133</v>
      </c>
      <c r="AH22" s="168" t="s">
        <v>155</v>
      </c>
      <c r="AI22" s="167" t="s">
        <v>131</v>
      </c>
      <c r="AJ22" s="166">
        <v>37</v>
      </c>
      <c r="AM22" s="166">
        <v>65</v>
      </c>
      <c r="AO22" s="169" t="s">
        <v>666</v>
      </c>
      <c r="AP22" s="167" t="s">
        <v>133</v>
      </c>
      <c r="AQ22" s="168" t="s">
        <v>172</v>
      </c>
      <c r="AR22" s="167" t="s">
        <v>131</v>
      </c>
      <c r="AS22" s="205"/>
      <c r="AT22" s="176"/>
      <c r="AU22" s="179"/>
      <c r="AV22" s="170"/>
      <c r="AW22" s="179"/>
      <c r="AX22" s="179"/>
      <c r="BJ22" s="178"/>
      <c r="BK22" s="178"/>
      <c r="BL22" s="170"/>
      <c r="BM22" s="178"/>
      <c r="BN22" s="185"/>
      <c r="BO22" s="202"/>
      <c r="BQ22" s="169" t="s">
        <v>665</v>
      </c>
      <c r="BR22" s="167" t="s">
        <v>133</v>
      </c>
      <c r="BS22" s="168" t="s">
        <v>186</v>
      </c>
      <c r="BT22" s="167" t="s">
        <v>131</v>
      </c>
      <c r="BU22" s="166">
        <v>93</v>
      </c>
    </row>
    <row r="23" spans="2:73" ht="14.1" customHeight="1" thickBot="1" x14ac:dyDescent="0.25">
      <c r="B23" s="166"/>
      <c r="D23" s="169"/>
      <c r="E23" s="167"/>
      <c r="F23" s="168"/>
      <c r="G23" s="167"/>
      <c r="H23" s="170"/>
      <c r="I23" s="185"/>
      <c r="J23" s="180"/>
      <c r="K23" s="185"/>
      <c r="L23" s="176"/>
      <c r="M23" s="179"/>
      <c r="Q23" s="217"/>
      <c r="R23" s="218"/>
      <c r="S23" s="218"/>
      <c r="T23" s="218"/>
      <c r="U23" s="217"/>
      <c r="Y23" s="178"/>
      <c r="Z23" s="185"/>
      <c r="AA23" s="176"/>
      <c r="AB23" s="203"/>
      <c r="AC23" s="170"/>
      <c r="AD23" s="182"/>
      <c r="AF23" s="169"/>
      <c r="AG23" s="167"/>
      <c r="AH23" s="168"/>
      <c r="AI23" s="167"/>
      <c r="AJ23" s="166"/>
      <c r="AM23" s="166"/>
      <c r="AO23" s="169"/>
      <c r="AP23" s="167"/>
      <c r="AQ23" s="168"/>
      <c r="AR23" s="167"/>
      <c r="AS23" s="170"/>
      <c r="AT23" s="170"/>
      <c r="AU23" s="204"/>
      <c r="AV23" s="170"/>
      <c r="AW23" s="179"/>
      <c r="AX23" s="179"/>
      <c r="BJ23" s="178"/>
      <c r="BK23" s="178"/>
      <c r="BL23" s="170"/>
      <c r="BM23" s="203"/>
      <c r="BN23" s="170"/>
      <c r="BO23" s="182"/>
      <c r="BQ23" s="169"/>
      <c r="BR23" s="167"/>
      <c r="BS23" s="168"/>
      <c r="BT23" s="167"/>
      <c r="BU23" s="166"/>
    </row>
    <row r="24" spans="2:73" ht="14.1" customHeight="1" thickTop="1" thickBot="1" x14ac:dyDescent="0.25">
      <c r="B24" s="166">
        <v>10</v>
      </c>
      <c r="D24" s="169" t="s">
        <v>664</v>
      </c>
      <c r="E24" s="167" t="s">
        <v>133</v>
      </c>
      <c r="F24" s="168" t="s">
        <v>206</v>
      </c>
      <c r="G24" s="167" t="s">
        <v>131</v>
      </c>
      <c r="H24" s="170"/>
      <c r="I24" s="170"/>
      <c r="J24" s="196"/>
      <c r="K24" s="201"/>
      <c r="L24" s="176"/>
      <c r="M24" s="179"/>
      <c r="Q24" s="217"/>
      <c r="R24" s="218"/>
      <c r="S24" s="218"/>
      <c r="T24" s="218"/>
      <c r="U24" s="217"/>
      <c r="Y24" s="178"/>
      <c r="Z24" s="185"/>
      <c r="AA24" s="201"/>
      <c r="AB24" s="201"/>
      <c r="AC24" s="176"/>
      <c r="AD24" s="173"/>
      <c r="AF24" s="169" t="s">
        <v>663</v>
      </c>
      <c r="AG24" s="167" t="s">
        <v>133</v>
      </c>
      <c r="AH24" s="168" t="s">
        <v>147</v>
      </c>
      <c r="AI24" s="167" t="s">
        <v>131</v>
      </c>
      <c r="AJ24" s="166">
        <v>38</v>
      </c>
      <c r="AM24" s="166">
        <v>66</v>
      </c>
      <c r="AO24" s="169" t="s">
        <v>662</v>
      </c>
      <c r="AP24" s="167" t="s">
        <v>133</v>
      </c>
      <c r="AQ24" s="168" t="s">
        <v>274</v>
      </c>
      <c r="AR24" s="167" t="s">
        <v>131</v>
      </c>
      <c r="AS24" s="170"/>
      <c r="AT24" s="185"/>
      <c r="AU24" s="201"/>
      <c r="AV24" s="176"/>
      <c r="AW24" s="179"/>
      <c r="AX24" s="179"/>
      <c r="BJ24" s="178"/>
      <c r="BK24" s="178"/>
      <c r="BL24" s="185"/>
      <c r="BM24" s="201"/>
      <c r="BN24" s="176"/>
      <c r="BO24" s="195"/>
      <c r="BQ24" s="169" t="s">
        <v>661</v>
      </c>
      <c r="BR24" s="167" t="s">
        <v>133</v>
      </c>
      <c r="BS24" s="168" t="s">
        <v>660</v>
      </c>
      <c r="BT24" s="167" t="s">
        <v>131</v>
      </c>
      <c r="BU24" s="166">
        <v>94</v>
      </c>
    </row>
    <row r="25" spans="2:73" ht="14.1" customHeight="1" thickTop="1" thickBot="1" x14ac:dyDescent="0.25">
      <c r="B25" s="166"/>
      <c r="D25" s="169"/>
      <c r="E25" s="167"/>
      <c r="F25" s="168"/>
      <c r="G25" s="167"/>
      <c r="H25" s="181"/>
      <c r="I25" s="180"/>
      <c r="J25" s="209"/>
      <c r="K25" s="201"/>
      <c r="L25" s="176"/>
      <c r="M25" s="179"/>
      <c r="Q25" s="217"/>
      <c r="R25" s="218"/>
      <c r="S25" s="218"/>
      <c r="T25" s="218"/>
      <c r="U25" s="217"/>
      <c r="Y25" s="178"/>
      <c r="Z25" s="185"/>
      <c r="AA25" s="201"/>
      <c r="AB25" s="201"/>
      <c r="AC25" s="210"/>
      <c r="AD25" s="170"/>
      <c r="AF25" s="169"/>
      <c r="AG25" s="167"/>
      <c r="AH25" s="168"/>
      <c r="AI25" s="167"/>
      <c r="AJ25" s="166"/>
      <c r="AM25" s="166"/>
      <c r="AO25" s="169"/>
      <c r="AP25" s="167"/>
      <c r="AQ25" s="168"/>
      <c r="AR25" s="167"/>
      <c r="AS25" s="181"/>
      <c r="AT25" s="197"/>
      <c r="AU25" s="201"/>
      <c r="AV25" s="176"/>
      <c r="AW25" s="179"/>
      <c r="AX25" s="179"/>
      <c r="BJ25" s="178"/>
      <c r="BK25" s="178"/>
      <c r="BL25" s="185"/>
      <c r="BM25" s="201"/>
      <c r="BN25" s="197"/>
      <c r="BO25" s="192"/>
      <c r="BQ25" s="169"/>
      <c r="BR25" s="167"/>
      <c r="BS25" s="168"/>
      <c r="BT25" s="167"/>
      <c r="BU25" s="166"/>
    </row>
    <row r="26" spans="2:73" ht="14.1" customHeight="1" thickTop="1" thickBot="1" x14ac:dyDescent="0.25">
      <c r="B26" s="166">
        <v>11</v>
      </c>
      <c r="D26" s="169" t="s">
        <v>411</v>
      </c>
      <c r="E26" s="167" t="s">
        <v>133</v>
      </c>
      <c r="F26" s="168" t="s">
        <v>135</v>
      </c>
      <c r="G26" s="167" t="s">
        <v>131</v>
      </c>
      <c r="H26" s="173"/>
      <c r="I26" s="175"/>
      <c r="J26" s="185"/>
      <c r="K26" s="201"/>
      <c r="L26" s="176"/>
      <c r="M26" s="179"/>
      <c r="Q26" s="217"/>
      <c r="R26" s="218"/>
      <c r="S26" s="218"/>
      <c r="T26" s="218"/>
      <c r="U26" s="217"/>
      <c r="Y26" s="178"/>
      <c r="Z26" s="185"/>
      <c r="AA26" s="201"/>
      <c r="AB26" s="176"/>
      <c r="AC26" s="185"/>
      <c r="AD26" s="202"/>
      <c r="AF26" s="169" t="s">
        <v>376</v>
      </c>
      <c r="AG26" s="167" t="s">
        <v>133</v>
      </c>
      <c r="AH26" s="168" t="s">
        <v>197</v>
      </c>
      <c r="AI26" s="167" t="s">
        <v>131</v>
      </c>
      <c r="AJ26" s="166">
        <v>39</v>
      </c>
      <c r="AM26" s="166">
        <v>67</v>
      </c>
      <c r="AO26" s="169" t="s">
        <v>659</v>
      </c>
      <c r="AP26" s="167" t="s">
        <v>133</v>
      </c>
      <c r="AQ26" s="168" t="s">
        <v>145</v>
      </c>
      <c r="AR26" s="167" t="s">
        <v>131</v>
      </c>
      <c r="AS26" s="173"/>
      <c r="AT26" s="175"/>
      <c r="AU26" s="185"/>
      <c r="AV26" s="176"/>
      <c r="AW26" s="179"/>
      <c r="AX26" s="179"/>
      <c r="BJ26" s="178"/>
      <c r="BK26" s="178"/>
      <c r="BL26" s="185"/>
      <c r="BM26" s="176"/>
      <c r="BN26" s="174"/>
      <c r="BO26" s="173"/>
      <c r="BQ26" s="169" t="s">
        <v>452</v>
      </c>
      <c r="BR26" s="167" t="s">
        <v>133</v>
      </c>
      <c r="BS26" s="168" t="s">
        <v>151</v>
      </c>
      <c r="BT26" s="167" t="s">
        <v>131</v>
      </c>
      <c r="BU26" s="166">
        <v>95</v>
      </c>
    </row>
    <row r="27" spans="2:73" ht="14.1" customHeight="1" thickTop="1" thickBot="1" x14ac:dyDescent="0.25">
      <c r="B27" s="166"/>
      <c r="D27" s="169"/>
      <c r="E27" s="167"/>
      <c r="F27" s="168"/>
      <c r="G27" s="167"/>
      <c r="H27" s="170"/>
      <c r="I27" s="170"/>
      <c r="J27" s="185"/>
      <c r="K27" s="197"/>
      <c r="L27" s="176"/>
      <c r="M27" s="179"/>
      <c r="Q27" s="217"/>
      <c r="R27" s="217"/>
      <c r="S27" s="217"/>
      <c r="T27" s="217"/>
      <c r="U27" s="217"/>
      <c r="Y27" s="178"/>
      <c r="Z27" s="185"/>
      <c r="AA27" s="197"/>
      <c r="AB27" s="176"/>
      <c r="AC27" s="170"/>
      <c r="AD27" s="182"/>
      <c r="AF27" s="169"/>
      <c r="AG27" s="167"/>
      <c r="AH27" s="168"/>
      <c r="AI27" s="167"/>
      <c r="AJ27" s="166"/>
      <c r="AM27" s="166"/>
      <c r="AO27" s="169"/>
      <c r="AP27" s="167"/>
      <c r="AQ27" s="168"/>
      <c r="AR27" s="167"/>
      <c r="AS27" s="170"/>
      <c r="AT27" s="170"/>
      <c r="AU27" s="185"/>
      <c r="AV27" s="180"/>
      <c r="AW27" s="179"/>
      <c r="AX27" s="179"/>
      <c r="BJ27" s="178"/>
      <c r="BK27" s="178"/>
      <c r="BL27" s="177"/>
      <c r="BM27" s="176"/>
      <c r="BN27" s="170"/>
      <c r="BO27" s="170"/>
      <c r="BQ27" s="169"/>
      <c r="BR27" s="167"/>
      <c r="BS27" s="168"/>
      <c r="BT27" s="167"/>
      <c r="BU27" s="166"/>
    </row>
    <row r="28" spans="2:73" ht="14.1" customHeight="1" thickTop="1" thickBot="1" x14ac:dyDescent="0.25">
      <c r="B28" s="166">
        <v>12</v>
      </c>
      <c r="D28" s="169" t="s">
        <v>658</v>
      </c>
      <c r="E28" s="167" t="s">
        <v>133</v>
      </c>
      <c r="F28" s="168" t="s">
        <v>284</v>
      </c>
      <c r="G28" s="167" t="s">
        <v>131</v>
      </c>
      <c r="H28" s="173"/>
      <c r="I28" s="170"/>
      <c r="J28" s="170"/>
      <c r="K28" s="175"/>
      <c r="L28" s="170"/>
      <c r="M28" s="179"/>
      <c r="Q28" s="206"/>
      <c r="U28" s="206"/>
      <c r="Y28" s="178"/>
      <c r="Z28" s="170"/>
      <c r="AA28" s="174"/>
      <c r="AB28" s="170"/>
      <c r="AC28" s="170"/>
      <c r="AD28" s="195"/>
      <c r="AF28" s="169" t="s">
        <v>526</v>
      </c>
      <c r="AG28" s="167" t="s">
        <v>133</v>
      </c>
      <c r="AH28" s="168" t="s">
        <v>206</v>
      </c>
      <c r="AI28" s="167" t="s">
        <v>131</v>
      </c>
      <c r="AJ28" s="166">
        <v>40</v>
      </c>
      <c r="AM28" s="166">
        <v>68</v>
      </c>
      <c r="AO28" s="169" t="s">
        <v>657</v>
      </c>
      <c r="AP28" s="167" t="s">
        <v>133</v>
      </c>
      <c r="AQ28" s="168" t="s">
        <v>290</v>
      </c>
      <c r="AR28" s="167" t="s">
        <v>131</v>
      </c>
      <c r="AS28" s="170"/>
      <c r="AT28" s="170"/>
      <c r="AU28" s="170"/>
      <c r="AV28" s="175"/>
      <c r="AW28" s="170"/>
      <c r="AX28" s="179"/>
      <c r="BB28" s="206"/>
      <c r="BF28" s="206"/>
      <c r="BJ28" s="178"/>
      <c r="BK28" s="170"/>
      <c r="BL28" s="174"/>
      <c r="BM28" s="170"/>
      <c r="BN28" s="170"/>
      <c r="BO28" s="195"/>
      <c r="BQ28" s="169" t="s">
        <v>656</v>
      </c>
      <c r="BR28" s="167" t="s">
        <v>133</v>
      </c>
      <c r="BS28" s="168" t="s">
        <v>147</v>
      </c>
      <c r="BT28" s="167" t="s">
        <v>131</v>
      </c>
      <c r="BU28" s="166">
        <v>96</v>
      </c>
    </row>
    <row r="29" spans="2:73" ht="14.1" customHeight="1" thickTop="1" thickBot="1" x14ac:dyDescent="0.25">
      <c r="B29" s="166"/>
      <c r="D29" s="169"/>
      <c r="E29" s="167"/>
      <c r="F29" s="168"/>
      <c r="G29" s="167"/>
      <c r="H29" s="170"/>
      <c r="I29" s="204"/>
      <c r="J29" s="170"/>
      <c r="K29" s="179"/>
      <c r="L29" s="170"/>
      <c r="M29" s="179"/>
      <c r="Q29" s="194">
        <v>11</v>
      </c>
      <c r="R29" s="189"/>
      <c r="T29" s="193">
        <v>3</v>
      </c>
      <c r="U29" s="188"/>
      <c r="Y29" s="178"/>
      <c r="Z29" s="170"/>
      <c r="AA29" s="178"/>
      <c r="AB29" s="170"/>
      <c r="AC29" s="177"/>
      <c r="AD29" s="192"/>
      <c r="AF29" s="169"/>
      <c r="AG29" s="167"/>
      <c r="AH29" s="168"/>
      <c r="AI29" s="167"/>
      <c r="AJ29" s="166"/>
      <c r="AM29" s="166"/>
      <c r="AO29" s="169"/>
      <c r="AP29" s="167"/>
      <c r="AQ29" s="168"/>
      <c r="AR29" s="167"/>
      <c r="AS29" s="181"/>
      <c r="AT29" s="180"/>
      <c r="AU29" s="170"/>
      <c r="AV29" s="179"/>
      <c r="AW29" s="170"/>
      <c r="AX29" s="179"/>
      <c r="BB29" s="194">
        <v>5</v>
      </c>
      <c r="BC29" s="189"/>
      <c r="BE29" s="193">
        <v>11</v>
      </c>
      <c r="BF29" s="188"/>
      <c r="BJ29" s="178"/>
      <c r="BK29" s="170"/>
      <c r="BL29" s="178"/>
      <c r="BM29" s="170"/>
      <c r="BN29" s="177"/>
      <c r="BO29" s="192"/>
      <c r="BQ29" s="169"/>
      <c r="BR29" s="167"/>
      <c r="BS29" s="168"/>
      <c r="BT29" s="167"/>
      <c r="BU29" s="166"/>
    </row>
    <row r="30" spans="2:73" ht="14.1" customHeight="1" thickTop="1" thickBot="1" x14ac:dyDescent="0.25">
      <c r="B30" s="166">
        <v>13</v>
      </c>
      <c r="D30" s="169" t="s">
        <v>456</v>
      </c>
      <c r="E30" s="167" t="s">
        <v>133</v>
      </c>
      <c r="F30" s="168" t="s">
        <v>147</v>
      </c>
      <c r="G30" s="167" t="s">
        <v>131</v>
      </c>
      <c r="H30" s="205"/>
      <c r="I30" s="201"/>
      <c r="J30" s="176"/>
      <c r="K30" s="179"/>
      <c r="L30" s="170"/>
      <c r="M30" s="179"/>
      <c r="Q30" s="190"/>
      <c r="R30" s="189"/>
      <c r="S30" s="183"/>
      <c r="T30" s="189"/>
      <c r="U30" s="188"/>
      <c r="Y30" s="178"/>
      <c r="Z30" s="170"/>
      <c r="AA30" s="178"/>
      <c r="AB30" s="185"/>
      <c r="AC30" s="184"/>
      <c r="AD30" s="173"/>
      <c r="AF30" s="169" t="s">
        <v>655</v>
      </c>
      <c r="AG30" s="167" t="s">
        <v>133</v>
      </c>
      <c r="AH30" s="168" t="s">
        <v>139</v>
      </c>
      <c r="AI30" s="167" t="s">
        <v>131</v>
      </c>
      <c r="AJ30" s="166">
        <v>41</v>
      </c>
      <c r="AM30" s="166">
        <v>69</v>
      </c>
      <c r="AO30" s="169" t="s">
        <v>654</v>
      </c>
      <c r="AP30" s="167" t="s">
        <v>133</v>
      </c>
      <c r="AQ30" s="168" t="s">
        <v>277</v>
      </c>
      <c r="AR30" s="167" t="s">
        <v>131</v>
      </c>
      <c r="AS30" s="173"/>
      <c r="AT30" s="196"/>
      <c r="AU30" s="176"/>
      <c r="AV30" s="179"/>
      <c r="AW30" s="170"/>
      <c r="AX30" s="179"/>
      <c r="BB30" s="190"/>
      <c r="BC30" s="189"/>
      <c r="BD30" s="183"/>
      <c r="BE30" s="189"/>
      <c r="BF30" s="188"/>
      <c r="BJ30" s="178"/>
      <c r="BK30" s="170"/>
      <c r="BL30" s="178"/>
      <c r="BM30" s="185"/>
      <c r="BN30" s="184"/>
      <c r="BO30" s="173"/>
      <c r="BQ30" s="169" t="s">
        <v>614</v>
      </c>
      <c r="BR30" s="167" t="s">
        <v>133</v>
      </c>
      <c r="BS30" s="168" t="s">
        <v>274</v>
      </c>
      <c r="BT30" s="167" t="s">
        <v>131</v>
      </c>
      <c r="BU30" s="166">
        <v>97</v>
      </c>
    </row>
    <row r="31" spans="2:73" ht="14.1" customHeight="1" thickTop="1" thickBot="1" x14ac:dyDescent="0.25">
      <c r="B31" s="166"/>
      <c r="D31" s="169"/>
      <c r="E31" s="167"/>
      <c r="F31" s="168"/>
      <c r="G31" s="167"/>
      <c r="H31" s="170"/>
      <c r="I31" s="185"/>
      <c r="J31" s="180"/>
      <c r="K31" s="179"/>
      <c r="L31" s="170"/>
      <c r="M31" s="179"/>
      <c r="Q31" s="194">
        <v>9</v>
      </c>
      <c r="R31" s="189"/>
      <c r="T31" s="193">
        <v>11</v>
      </c>
      <c r="U31" s="188"/>
      <c r="Y31" s="178"/>
      <c r="Z31" s="170"/>
      <c r="AA31" s="178"/>
      <c r="AB31" s="177"/>
      <c r="AC31" s="176"/>
      <c r="AD31" s="170"/>
      <c r="AF31" s="169"/>
      <c r="AG31" s="167"/>
      <c r="AH31" s="168"/>
      <c r="AI31" s="167"/>
      <c r="AJ31" s="166"/>
      <c r="AM31" s="166"/>
      <c r="AO31" s="169"/>
      <c r="AP31" s="167"/>
      <c r="AQ31" s="168"/>
      <c r="AR31" s="167"/>
      <c r="AS31" s="170"/>
      <c r="AT31" s="185"/>
      <c r="AU31" s="180"/>
      <c r="AV31" s="179"/>
      <c r="AW31" s="170"/>
      <c r="AX31" s="179"/>
      <c r="BB31" s="194">
        <v>5</v>
      </c>
      <c r="BC31" s="189"/>
      <c r="BE31" s="193">
        <v>11</v>
      </c>
      <c r="BF31" s="188"/>
      <c r="BJ31" s="178"/>
      <c r="BK31" s="170"/>
      <c r="BL31" s="178"/>
      <c r="BM31" s="177"/>
      <c r="BN31" s="176"/>
      <c r="BO31" s="170"/>
      <c r="BQ31" s="169"/>
      <c r="BR31" s="167"/>
      <c r="BS31" s="168"/>
      <c r="BT31" s="167"/>
      <c r="BU31" s="166"/>
    </row>
    <row r="32" spans="2:73" ht="14.1" customHeight="1" thickTop="1" thickBot="1" x14ac:dyDescent="0.25">
      <c r="B32" s="166">
        <v>14</v>
      </c>
      <c r="D32" s="169" t="s">
        <v>566</v>
      </c>
      <c r="E32" s="167" t="s">
        <v>133</v>
      </c>
      <c r="F32" s="168" t="s">
        <v>180</v>
      </c>
      <c r="G32" s="167" t="s">
        <v>131</v>
      </c>
      <c r="H32" s="173"/>
      <c r="I32" s="173"/>
      <c r="J32" s="175"/>
      <c r="K32" s="170"/>
      <c r="L32" s="170"/>
      <c r="M32" s="179"/>
      <c r="O32" s="225">
        <f>IF(Q29="","",IF(Q29&gt;T29,1,0)+IF(Q31&gt;T31,1,0)+IF(Q33&gt;T33,1,0)+IF(Q35&gt;T35,1,0)+IF(Q37&gt;T37,1,0))</f>
        <v>3</v>
      </c>
      <c r="P32" s="227"/>
      <c r="Q32" s="190"/>
      <c r="R32" s="189"/>
      <c r="S32" s="183"/>
      <c r="T32" s="189"/>
      <c r="U32" s="188"/>
      <c r="V32" s="226">
        <f>IF(Q29="","",IF(Q29&lt;T29,1,0)+IF(Q31&lt;T31,1,0)+IF(Q33&lt;T33,1,0)+IF(Q35&lt;T35,1,0)+IF(Q37&lt;T37,1,0))</f>
        <v>1</v>
      </c>
      <c r="W32" s="225"/>
      <c r="Y32" s="178"/>
      <c r="Z32" s="170"/>
      <c r="AA32" s="170"/>
      <c r="AB32" s="174"/>
      <c r="AC32" s="173"/>
      <c r="AD32" s="173"/>
      <c r="AF32" s="169" t="s">
        <v>536</v>
      </c>
      <c r="AG32" s="167" t="s">
        <v>133</v>
      </c>
      <c r="AH32" s="168" t="s">
        <v>135</v>
      </c>
      <c r="AI32" s="167" t="s">
        <v>131</v>
      </c>
      <c r="AJ32" s="166">
        <v>42</v>
      </c>
      <c r="AM32" s="166">
        <v>70</v>
      </c>
      <c r="AO32" s="169" t="s">
        <v>381</v>
      </c>
      <c r="AP32" s="167" t="s">
        <v>133</v>
      </c>
      <c r="AQ32" s="168" t="s">
        <v>139</v>
      </c>
      <c r="AR32" s="167" t="s">
        <v>131</v>
      </c>
      <c r="AS32" s="173"/>
      <c r="AT32" s="173"/>
      <c r="AU32" s="175"/>
      <c r="AV32" s="170"/>
      <c r="AW32" s="170"/>
      <c r="AX32" s="179"/>
      <c r="AZ32" s="225">
        <f>IF(BB29="","",IF(BB29&gt;BE29,1,0)+IF(BB31&gt;BE31,1,0)+IF(BB33&gt;BE33,1,0)+IF(BB35&gt;BE35,1,0)+IF(BB37&gt;BE37,1,0))</f>
        <v>0</v>
      </c>
      <c r="BA32" s="227"/>
      <c r="BB32" s="190"/>
      <c r="BC32" s="189"/>
      <c r="BD32" s="183"/>
      <c r="BE32" s="189"/>
      <c r="BF32" s="188"/>
      <c r="BG32" s="226">
        <f>IF(BB29="","",IF(BB29&lt;BE29,1,0)+IF(BB31&lt;BE31,1,0)+IF(BB33&lt;BE33,1,0)+IF(BB35&lt;BE35,1,0)+IF(BB37&lt;BE37,1,0))</f>
        <v>3</v>
      </c>
      <c r="BH32" s="225"/>
      <c r="BJ32" s="178"/>
      <c r="BK32" s="170"/>
      <c r="BL32" s="170"/>
      <c r="BM32" s="174"/>
      <c r="BN32" s="173"/>
      <c r="BO32" s="173"/>
      <c r="BQ32" s="169" t="s">
        <v>653</v>
      </c>
      <c r="BR32" s="167" t="s">
        <v>133</v>
      </c>
      <c r="BS32" s="168" t="s">
        <v>132</v>
      </c>
      <c r="BT32" s="167" t="s">
        <v>131</v>
      </c>
      <c r="BU32" s="166">
        <v>98</v>
      </c>
    </row>
    <row r="33" spans="2:73" ht="14.1" customHeight="1" thickTop="1" thickBot="1" x14ac:dyDescent="0.25">
      <c r="B33" s="166"/>
      <c r="D33" s="169"/>
      <c r="E33" s="167"/>
      <c r="F33" s="168"/>
      <c r="G33" s="167"/>
      <c r="H33" s="170"/>
      <c r="I33" s="170"/>
      <c r="J33" s="170"/>
      <c r="K33" s="170"/>
      <c r="L33" s="170"/>
      <c r="M33" s="204"/>
      <c r="O33" s="225"/>
      <c r="P33" s="227"/>
      <c r="Q33" s="194">
        <v>11</v>
      </c>
      <c r="R33" s="189"/>
      <c r="T33" s="193">
        <v>8</v>
      </c>
      <c r="U33" s="188"/>
      <c r="V33" s="226"/>
      <c r="W33" s="225"/>
      <c r="Y33" s="247"/>
      <c r="Z33" s="170"/>
      <c r="AA33" s="170"/>
      <c r="AB33" s="170"/>
      <c r="AC33" s="170"/>
      <c r="AD33" s="170"/>
      <c r="AF33" s="169"/>
      <c r="AG33" s="167"/>
      <c r="AH33" s="168"/>
      <c r="AI33" s="167"/>
      <c r="AJ33" s="166"/>
      <c r="AM33" s="166"/>
      <c r="AO33" s="169"/>
      <c r="AP33" s="167"/>
      <c r="AQ33" s="168"/>
      <c r="AR33" s="167"/>
      <c r="AS33" s="170"/>
      <c r="AT33" s="170"/>
      <c r="AU33" s="170"/>
      <c r="AV33" s="170"/>
      <c r="AW33" s="170"/>
      <c r="AX33" s="246"/>
      <c r="AZ33" s="225"/>
      <c r="BA33" s="227"/>
      <c r="BB33" s="194">
        <v>6</v>
      </c>
      <c r="BC33" s="189"/>
      <c r="BE33" s="193">
        <v>11</v>
      </c>
      <c r="BF33" s="188"/>
      <c r="BG33" s="226"/>
      <c r="BH33" s="225"/>
      <c r="BJ33" s="203"/>
      <c r="BK33" s="170"/>
      <c r="BL33" s="170"/>
      <c r="BM33" s="170"/>
      <c r="BN33" s="170"/>
      <c r="BO33" s="170"/>
      <c r="BQ33" s="169"/>
      <c r="BR33" s="167"/>
      <c r="BS33" s="168"/>
      <c r="BT33" s="167"/>
      <c r="BU33" s="166"/>
    </row>
    <row r="34" spans="2:73" ht="14.1" customHeight="1" thickTop="1" thickBot="1" x14ac:dyDescent="0.25">
      <c r="B34" s="166">
        <v>15</v>
      </c>
      <c r="D34" s="169" t="s">
        <v>652</v>
      </c>
      <c r="E34" s="167" t="s">
        <v>133</v>
      </c>
      <c r="F34" s="168" t="s">
        <v>155</v>
      </c>
      <c r="G34" s="167" t="s">
        <v>131</v>
      </c>
      <c r="H34" s="173"/>
      <c r="I34" s="173"/>
      <c r="J34" s="170"/>
      <c r="K34" s="170"/>
      <c r="L34" s="185"/>
      <c r="M34" s="176"/>
      <c r="O34" s="225"/>
      <c r="P34" s="227"/>
      <c r="Q34" s="190"/>
      <c r="R34" s="189"/>
      <c r="S34" s="183"/>
      <c r="T34" s="189"/>
      <c r="U34" s="188"/>
      <c r="V34" s="226"/>
      <c r="W34" s="225"/>
      <c r="Y34" s="185"/>
      <c r="Z34" s="176"/>
      <c r="AA34" s="170"/>
      <c r="AB34" s="170"/>
      <c r="AC34" s="173"/>
      <c r="AD34" s="173"/>
      <c r="AF34" s="169" t="s">
        <v>651</v>
      </c>
      <c r="AG34" s="167" t="s">
        <v>133</v>
      </c>
      <c r="AH34" s="168" t="s">
        <v>135</v>
      </c>
      <c r="AI34" s="167" t="s">
        <v>131</v>
      </c>
      <c r="AJ34" s="166">
        <v>43</v>
      </c>
      <c r="AM34" s="166">
        <v>71</v>
      </c>
      <c r="AO34" s="169" t="s">
        <v>590</v>
      </c>
      <c r="AP34" s="167" t="s">
        <v>133</v>
      </c>
      <c r="AQ34" s="168" t="s">
        <v>135</v>
      </c>
      <c r="AR34" s="167" t="s">
        <v>131</v>
      </c>
      <c r="AS34" s="170"/>
      <c r="AT34" s="170"/>
      <c r="AU34" s="170"/>
      <c r="AV34" s="170"/>
      <c r="AW34" s="185"/>
      <c r="AX34" s="176"/>
      <c r="AZ34" s="225"/>
      <c r="BA34" s="227"/>
      <c r="BB34" s="190"/>
      <c r="BC34" s="189"/>
      <c r="BD34" s="183"/>
      <c r="BE34" s="189"/>
      <c r="BF34" s="188"/>
      <c r="BG34" s="226"/>
      <c r="BH34" s="225"/>
      <c r="BJ34" s="185"/>
      <c r="BK34" s="176"/>
      <c r="BL34" s="170"/>
      <c r="BM34" s="170"/>
      <c r="BN34" s="195"/>
      <c r="BO34" s="195"/>
      <c r="BQ34" s="169" t="s">
        <v>459</v>
      </c>
      <c r="BR34" s="167" t="s">
        <v>133</v>
      </c>
      <c r="BS34" s="168" t="s">
        <v>139</v>
      </c>
      <c r="BT34" s="167" t="s">
        <v>131</v>
      </c>
      <c r="BU34" s="166">
        <v>99</v>
      </c>
    </row>
    <row r="35" spans="2:73" ht="14.1" customHeight="1" thickTop="1" thickBot="1" x14ac:dyDescent="0.25">
      <c r="B35" s="166"/>
      <c r="D35" s="169"/>
      <c r="E35" s="167"/>
      <c r="F35" s="168"/>
      <c r="G35" s="167"/>
      <c r="H35" s="170"/>
      <c r="I35" s="170"/>
      <c r="J35" s="204"/>
      <c r="K35" s="170"/>
      <c r="L35" s="185"/>
      <c r="M35" s="176"/>
      <c r="O35" s="225"/>
      <c r="P35" s="227"/>
      <c r="Q35" s="194">
        <v>11</v>
      </c>
      <c r="R35" s="189"/>
      <c r="T35" s="193">
        <v>5</v>
      </c>
      <c r="U35" s="188"/>
      <c r="V35" s="226"/>
      <c r="W35" s="225"/>
      <c r="Y35" s="170"/>
      <c r="Z35" s="176"/>
      <c r="AA35" s="170"/>
      <c r="AB35" s="203"/>
      <c r="AC35" s="170"/>
      <c r="AD35" s="170"/>
      <c r="AF35" s="169"/>
      <c r="AG35" s="167"/>
      <c r="AH35" s="168"/>
      <c r="AI35" s="167"/>
      <c r="AJ35" s="166"/>
      <c r="AM35" s="166"/>
      <c r="AO35" s="169"/>
      <c r="AP35" s="167"/>
      <c r="AQ35" s="168"/>
      <c r="AR35" s="167"/>
      <c r="AS35" s="182"/>
      <c r="AT35" s="181"/>
      <c r="AU35" s="180"/>
      <c r="AV35" s="170"/>
      <c r="AW35" s="185"/>
      <c r="AX35" s="176"/>
      <c r="AZ35" s="225"/>
      <c r="BA35" s="227"/>
      <c r="BB35" s="194"/>
      <c r="BC35" s="189"/>
      <c r="BE35" s="193"/>
      <c r="BF35" s="188"/>
      <c r="BG35" s="226"/>
      <c r="BH35" s="225"/>
      <c r="BJ35" s="170"/>
      <c r="BK35" s="176"/>
      <c r="BL35" s="170"/>
      <c r="BM35" s="177"/>
      <c r="BN35" s="192"/>
      <c r="BO35" s="182"/>
      <c r="BQ35" s="169"/>
      <c r="BR35" s="167"/>
      <c r="BS35" s="168"/>
      <c r="BT35" s="167"/>
      <c r="BU35" s="166"/>
    </row>
    <row r="36" spans="2:73" ht="14.1" customHeight="1" thickTop="1" thickBot="1" x14ac:dyDescent="0.25">
      <c r="B36" s="166">
        <v>16</v>
      </c>
      <c r="D36" s="169" t="s">
        <v>650</v>
      </c>
      <c r="E36" s="167" t="s">
        <v>133</v>
      </c>
      <c r="F36" s="168" t="s">
        <v>258</v>
      </c>
      <c r="G36" s="167" t="s">
        <v>131</v>
      </c>
      <c r="H36" s="170"/>
      <c r="I36" s="185"/>
      <c r="J36" s="176"/>
      <c r="K36" s="179"/>
      <c r="L36" s="185"/>
      <c r="M36" s="176"/>
      <c r="Q36" s="190"/>
      <c r="R36" s="189"/>
      <c r="S36" s="183"/>
      <c r="T36" s="189"/>
      <c r="U36" s="188"/>
      <c r="Y36" s="170"/>
      <c r="Z36" s="176"/>
      <c r="AA36" s="178"/>
      <c r="AB36" s="185"/>
      <c r="AC36" s="176"/>
      <c r="AD36" s="195"/>
      <c r="AF36" s="169" t="s">
        <v>513</v>
      </c>
      <c r="AG36" s="167" t="s">
        <v>133</v>
      </c>
      <c r="AH36" s="168" t="s">
        <v>164</v>
      </c>
      <c r="AI36" s="167" t="s">
        <v>131</v>
      </c>
      <c r="AJ36" s="166">
        <v>44</v>
      </c>
      <c r="AM36" s="166">
        <v>72</v>
      </c>
      <c r="AO36" s="169" t="s">
        <v>178</v>
      </c>
      <c r="AP36" s="167" t="s">
        <v>133</v>
      </c>
      <c r="AQ36" s="168" t="s">
        <v>206</v>
      </c>
      <c r="AR36" s="167" t="s">
        <v>131</v>
      </c>
      <c r="AS36" s="170"/>
      <c r="AT36" s="170"/>
      <c r="AU36" s="175"/>
      <c r="AV36" s="179"/>
      <c r="AW36" s="185"/>
      <c r="AX36" s="176"/>
      <c r="BB36" s="190"/>
      <c r="BC36" s="189"/>
      <c r="BD36" s="183"/>
      <c r="BE36" s="189"/>
      <c r="BF36" s="188"/>
      <c r="BJ36" s="170"/>
      <c r="BK36" s="176"/>
      <c r="BL36" s="178"/>
      <c r="BM36" s="174"/>
      <c r="BN36" s="170"/>
      <c r="BO36" s="173"/>
      <c r="BQ36" s="169" t="s">
        <v>527</v>
      </c>
      <c r="BR36" s="167" t="s">
        <v>133</v>
      </c>
      <c r="BS36" s="168" t="s">
        <v>145</v>
      </c>
      <c r="BT36" s="167" t="s">
        <v>131</v>
      </c>
      <c r="BU36" s="166">
        <v>100</v>
      </c>
    </row>
    <row r="37" spans="2:73" ht="14.1" customHeight="1" thickTop="1" thickBot="1" x14ac:dyDescent="0.25">
      <c r="B37" s="166"/>
      <c r="D37" s="169"/>
      <c r="E37" s="167"/>
      <c r="F37" s="168"/>
      <c r="G37" s="167"/>
      <c r="H37" s="181"/>
      <c r="I37" s="197"/>
      <c r="J37" s="176"/>
      <c r="K37" s="179"/>
      <c r="L37" s="185"/>
      <c r="M37" s="176"/>
      <c r="Q37" s="194"/>
      <c r="R37" s="189"/>
      <c r="T37" s="193"/>
      <c r="U37" s="188"/>
      <c r="Y37" s="170"/>
      <c r="Z37" s="176"/>
      <c r="AA37" s="178"/>
      <c r="AB37" s="185"/>
      <c r="AC37" s="197"/>
      <c r="AD37" s="192"/>
      <c r="AF37" s="169"/>
      <c r="AG37" s="167"/>
      <c r="AH37" s="168"/>
      <c r="AI37" s="167"/>
      <c r="AJ37" s="166"/>
      <c r="AM37" s="166"/>
      <c r="AO37" s="169"/>
      <c r="AP37" s="167"/>
      <c r="AQ37" s="168"/>
      <c r="AR37" s="167"/>
      <c r="AS37" s="181"/>
      <c r="AT37" s="180"/>
      <c r="AU37" s="179"/>
      <c r="AV37" s="179"/>
      <c r="AW37" s="185"/>
      <c r="AX37" s="176"/>
      <c r="BB37" s="194"/>
      <c r="BC37" s="189"/>
      <c r="BE37" s="193"/>
      <c r="BF37" s="188"/>
      <c r="BJ37" s="170"/>
      <c r="BK37" s="176"/>
      <c r="BL37" s="178"/>
      <c r="BM37" s="178"/>
      <c r="BN37" s="203"/>
      <c r="BO37" s="170"/>
      <c r="BQ37" s="169"/>
      <c r="BR37" s="167"/>
      <c r="BS37" s="168"/>
      <c r="BT37" s="167"/>
      <c r="BU37" s="166"/>
    </row>
    <row r="38" spans="2:73" ht="14.1" customHeight="1" thickTop="1" thickBot="1" x14ac:dyDescent="0.25">
      <c r="B38" s="166">
        <v>17</v>
      </c>
      <c r="D38" s="169" t="s">
        <v>649</v>
      </c>
      <c r="E38" s="167" t="s">
        <v>133</v>
      </c>
      <c r="F38" s="168" t="s">
        <v>274</v>
      </c>
      <c r="G38" s="167" t="s">
        <v>131</v>
      </c>
      <c r="H38" s="173"/>
      <c r="I38" s="175"/>
      <c r="J38" s="170"/>
      <c r="K38" s="179"/>
      <c r="L38" s="185"/>
      <c r="M38" s="176"/>
      <c r="Q38" s="190"/>
      <c r="R38" s="189"/>
      <c r="S38" s="183"/>
      <c r="T38" s="189"/>
      <c r="U38" s="188"/>
      <c r="Y38" s="170"/>
      <c r="Z38" s="176"/>
      <c r="AA38" s="178"/>
      <c r="AB38" s="170"/>
      <c r="AC38" s="174"/>
      <c r="AD38" s="173"/>
      <c r="AF38" s="169" t="s">
        <v>390</v>
      </c>
      <c r="AG38" s="167" t="s">
        <v>133</v>
      </c>
      <c r="AH38" s="168" t="s">
        <v>290</v>
      </c>
      <c r="AI38" s="167" t="s">
        <v>131</v>
      </c>
      <c r="AJ38" s="166">
        <v>45</v>
      </c>
      <c r="AM38" s="166">
        <v>73</v>
      </c>
      <c r="AO38" s="169" t="s">
        <v>550</v>
      </c>
      <c r="AP38" s="167" t="s">
        <v>133</v>
      </c>
      <c r="AQ38" s="168" t="s">
        <v>155</v>
      </c>
      <c r="AR38" s="167" t="s">
        <v>131</v>
      </c>
      <c r="AS38" s="173"/>
      <c r="AT38" s="175"/>
      <c r="AU38" s="170"/>
      <c r="AV38" s="179"/>
      <c r="AW38" s="185"/>
      <c r="AX38" s="176"/>
      <c r="BB38" s="190"/>
      <c r="BC38" s="189"/>
      <c r="BD38" s="183"/>
      <c r="BE38" s="189"/>
      <c r="BF38" s="188"/>
      <c r="BJ38" s="170"/>
      <c r="BK38" s="176"/>
      <c r="BL38" s="178"/>
      <c r="BM38" s="170"/>
      <c r="BN38" s="185"/>
      <c r="BO38" s="202"/>
      <c r="BQ38" s="169" t="s">
        <v>520</v>
      </c>
      <c r="BR38" s="167" t="s">
        <v>133</v>
      </c>
      <c r="BS38" s="168" t="s">
        <v>284</v>
      </c>
      <c r="BT38" s="167" t="s">
        <v>131</v>
      </c>
      <c r="BU38" s="166">
        <v>101</v>
      </c>
    </row>
    <row r="39" spans="2:73" ht="14.1" customHeight="1" thickTop="1" thickBot="1" x14ac:dyDescent="0.25">
      <c r="B39" s="166"/>
      <c r="D39" s="169"/>
      <c r="E39" s="167"/>
      <c r="F39" s="168"/>
      <c r="G39" s="167"/>
      <c r="H39" s="170"/>
      <c r="I39" s="170"/>
      <c r="J39" s="170"/>
      <c r="K39" s="204"/>
      <c r="L39" s="185"/>
      <c r="M39" s="176"/>
      <c r="Q39" s="183"/>
      <c r="U39" s="183"/>
      <c r="Y39" s="170"/>
      <c r="Z39" s="176"/>
      <c r="AA39" s="203"/>
      <c r="AB39" s="170"/>
      <c r="AC39" s="170"/>
      <c r="AD39" s="170"/>
      <c r="AF39" s="169"/>
      <c r="AG39" s="167"/>
      <c r="AH39" s="168"/>
      <c r="AI39" s="167"/>
      <c r="AJ39" s="166"/>
      <c r="AM39" s="166"/>
      <c r="AO39" s="169"/>
      <c r="AP39" s="167"/>
      <c r="AQ39" s="168"/>
      <c r="AR39" s="167"/>
      <c r="AS39" s="170"/>
      <c r="AT39" s="170"/>
      <c r="AU39" s="170"/>
      <c r="AV39" s="204"/>
      <c r="AW39" s="185"/>
      <c r="AX39" s="176"/>
      <c r="BB39" s="183"/>
      <c r="BF39" s="183"/>
      <c r="BJ39" s="170"/>
      <c r="BK39" s="176"/>
      <c r="BL39" s="203"/>
      <c r="BM39" s="170"/>
      <c r="BN39" s="170"/>
      <c r="BO39" s="182"/>
      <c r="BQ39" s="169"/>
      <c r="BR39" s="167"/>
      <c r="BS39" s="168"/>
      <c r="BT39" s="167"/>
      <c r="BU39" s="166"/>
    </row>
    <row r="40" spans="2:73" ht="14.1" customHeight="1" thickTop="1" thickBot="1" x14ac:dyDescent="0.25">
      <c r="B40" s="166">
        <v>18</v>
      </c>
      <c r="D40" s="169" t="s">
        <v>569</v>
      </c>
      <c r="E40" s="167" t="s">
        <v>133</v>
      </c>
      <c r="F40" s="168" t="s">
        <v>164</v>
      </c>
      <c r="G40" s="167" t="s">
        <v>131</v>
      </c>
      <c r="H40" s="170"/>
      <c r="I40" s="170"/>
      <c r="J40" s="185"/>
      <c r="K40" s="201"/>
      <c r="L40" s="201"/>
      <c r="M40" s="176"/>
      <c r="S40" s="164"/>
      <c r="Y40" s="170"/>
      <c r="Z40" s="211"/>
      <c r="AA40" s="185"/>
      <c r="AB40" s="176"/>
      <c r="AC40" s="170"/>
      <c r="AD40" s="173"/>
      <c r="AF40" s="169" t="s">
        <v>558</v>
      </c>
      <c r="AG40" s="167" t="s">
        <v>133</v>
      </c>
      <c r="AH40" s="168" t="s">
        <v>319</v>
      </c>
      <c r="AI40" s="167" t="s">
        <v>131</v>
      </c>
      <c r="AJ40" s="166">
        <v>46</v>
      </c>
      <c r="AM40" s="166">
        <v>74</v>
      </c>
      <c r="AO40" s="169" t="s">
        <v>648</v>
      </c>
      <c r="AP40" s="167" t="s">
        <v>133</v>
      </c>
      <c r="AQ40" s="168" t="s">
        <v>151</v>
      </c>
      <c r="AR40" s="167" t="s">
        <v>131</v>
      </c>
      <c r="AS40" s="173"/>
      <c r="AT40" s="170"/>
      <c r="AU40" s="185"/>
      <c r="AV40" s="176"/>
      <c r="AW40" s="209"/>
      <c r="AX40" s="176"/>
      <c r="BD40" s="207"/>
      <c r="BJ40" s="170"/>
      <c r="BK40" s="201"/>
      <c r="BL40" s="201"/>
      <c r="BM40" s="176"/>
      <c r="BN40" s="170"/>
      <c r="BO40" s="195"/>
      <c r="BQ40" s="169" t="s">
        <v>558</v>
      </c>
      <c r="BR40" s="167" t="s">
        <v>133</v>
      </c>
      <c r="BS40" s="168" t="s">
        <v>159</v>
      </c>
      <c r="BT40" s="167" t="s">
        <v>131</v>
      </c>
      <c r="BU40" s="166">
        <v>102</v>
      </c>
    </row>
    <row r="41" spans="2:73" ht="14.1" customHeight="1" thickTop="1" thickBot="1" x14ac:dyDescent="0.25">
      <c r="B41" s="166"/>
      <c r="D41" s="169"/>
      <c r="E41" s="167"/>
      <c r="F41" s="168"/>
      <c r="G41" s="167"/>
      <c r="H41" s="181"/>
      <c r="I41" s="180"/>
      <c r="J41" s="185"/>
      <c r="K41" s="201"/>
      <c r="L41" s="201"/>
      <c r="M41" s="176"/>
      <c r="S41" s="164"/>
      <c r="Y41" s="170"/>
      <c r="Z41" s="211"/>
      <c r="AA41" s="185"/>
      <c r="AB41" s="176"/>
      <c r="AC41" s="203"/>
      <c r="AD41" s="170"/>
      <c r="AF41" s="169"/>
      <c r="AG41" s="167"/>
      <c r="AH41" s="168"/>
      <c r="AI41" s="167"/>
      <c r="AJ41" s="166"/>
      <c r="AM41" s="166"/>
      <c r="AO41" s="169"/>
      <c r="AP41" s="167"/>
      <c r="AQ41" s="168"/>
      <c r="AR41" s="167"/>
      <c r="AS41" s="170"/>
      <c r="AT41" s="204"/>
      <c r="AU41" s="185"/>
      <c r="AV41" s="176"/>
      <c r="AW41" s="209"/>
      <c r="AX41" s="176"/>
      <c r="BD41" s="207"/>
      <c r="BJ41" s="170"/>
      <c r="BK41" s="201"/>
      <c r="BL41" s="201"/>
      <c r="BM41" s="176"/>
      <c r="BN41" s="177"/>
      <c r="BO41" s="192"/>
      <c r="BQ41" s="169"/>
      <c r="BR41" s="167"/>
      <c r="BS41" s="168"/>
      <c r="BT41" s="167"/>
      <c r="BU41" s="166"/>
    </row>
    <row r="42" spans="2:73" ht="14.1" customHeight="1" thickTop="1" thickBot="1" x14ac:dyDescent="0.25">
      <c r="B42" s="166">
        <v>19</v>
      </c>
      <c r="D42" s="169" t="s">
        <v>428</v>
      </c>
      <c r="E42" s="167" t="s">
        <v>133</v>
      </c>
      <c r="F42" s="168" t="s">
        <v>149</v>
      </c>
      <c r="G42" s="167" t="s">
        <v>131</v>
      </c>
      <c r="H42" s="173"/>
      <c r="I42" s="196"/>
      <c r="J42" s="201"/>
      <c r="K42" s="201"/>
      <c r="L42" s="201"/>
      <c r="M42" s="176"/>
      <c r="S42" s="164"/>
      <c r="Y42" s="170"/>
      <c r="Z42" s="211"/>
      <c r="AA42" s="185"/>
      <c r="AB42" s="201"/>
      <c r="AC42" s="201"/>
      <c r="AD42" s="202"/>
      <c r="AF42" s="169" t="s">
        <v>647</v>
      </c>
      <c r="AG42" s="167" t="s">
        <v>133</v>
      </c>
      <c r="AH42" s="168" t="s">
        <v>159</v>
      </c>
      <c r="AI42" s="167" t="s">
        <v>131</v>
      </c>
      <c r="AJ42" s="166">
        <v>47</v>
      </c>
      <c r="AM42" s="166">
        <v>75</v>
      </c>
      <c r="AO42" s="169" t="s">
        <v>646</v>
      </c>
      <c r="AP42" s="167" t="s">
        <v>133</v>
      </c>
      <c r="AQ42" s="168" t="s">
        <v>182</v>
      </c>
      <c r="AR42" s="167" t="s">
        <v>131</v>
      </c>
      <c r="AS42" s="205"/>
      <c r="AT42" s="201"/>
      <c r="AU42" s="201"/>
      <c r="AV42" s="176"/>
      <c r="AW42" s="209"/>
      <c r="AX42" s="176"/>
      <c r="BD42" s="207"/>
      <c r="BJ42" s="170"/>
      <c r="BK42" s="201"/>
      <c r="BL42" s="201"/>
      <c r="BM42" s="201"/>
      <c r="BN42" s="184"/>
      <c r="BO42" s="173"/>
      <c r="BQ42" s="169" t="s">
        <v>404</v>
      </c>
      <c r="BR42" s="167" t="s">
        <v>133</v>
      </c>
      <c r="BS42" s="168" t="s">
        <v>258</v>
      </c>
      <c r="BT42" s="167" t="s">
        <v>131</v>
      </c>
      <c r="BU42" s="166">
        <v>103</v>
      </c>
    </row>
    <row r="43" spans="2:73" ht="14.1" customHeight="1" thickTop="1" thickBot="1" x14ac:dyDescent="0.25">
      <c r="B43" s="166"/>
      <c r="D43" s="169"/>
      <c r="E43" s="167"/>
      <c r="F43" s="168"/>
      <c r="G43" s="167"/>
      <c r="H43" s="170"/>
      <c r="I43" s="185"/>
      <c r="J43" s="197"/>
      <c r="K43" s="201"/>
      <c r="L43" s="201"/>
      <c r="M43" s="176"/>
      <c r="S43" s="164"/>
      <c r="Y43" s="170"/>
      <c r="Z43" s="211"/>
      <c r="AA43" s="185"/>
      <c r="AB43" s="197"/>
      <c r="AC43" s="176"/>
      <c r="AD43" s="182"/>
      <c r="AF43" s="169"/>
      <c r="AG43" s="167"/>
      <c r="AH43" s="168"/>
      <c r="AI43" s="167"/>
      <c r="AJ43" s="166"/>
      <c r="AM43" s="166"/>
      <c r="AO43" s="169"/>
      <c r="AP43" s="167"/>
      <c r="AQ43" s="168"/>
      <c r="AR43" s="167"/>
      <c r="AS43" s="170"/>
      <c r="AT43" s="185"/>
      <c r="AU43" s="197"/>
      <c r="AV43" s="176"/>
      <c r="AW43" s="209"/>
      <c r="AX43" s="176"/>
      <c r="BD43" s="207"/>
      <c r="BJ43" s="170"/>
      <c r="BK43" s="201"/>
      <c r="BL43" s="201"/>
      <c r="BM43" s="197"/>
      <c r="BN43" s="176"/>
      <c r="BO43" s="170"/>
      <c r="BQ43" s="169"/>
      <c r="BR43" s="167"/>
      <c r="BS43" s="168"/>
      <c r="BT43" s="167"/>
      <c r="BU43" s="166"/>
    </row>
    <row r="44" spans="2:73" ht="14.1" customHeight="1" thickTop="1" x14ac:dyDescent="0.2">
      <c r="B44" s="166">
        <v>20</v>
      </c>
      <c r="D44" s="169" t="s">
        <v>455</v>
      </c>
      <c r="E44" s="167" t="s">
        <v>133</v>
      </c>
      <c r="F44" s="168" t="s">
        <v>277</v>
      </c>
      <c r="G44" s="167" t="s">
        <v>131</v>
      </c>
      <c r="H44" s="170"/>
      <c r="I44" s="170"/>
      <c r="J44" s="175"/>
      <c r="K44" s="185"/>
      <c r="L44" s="201"/>
      <c r="M44" s="176"/>
      <c r="S44" s="164"/>
      <c r="Y44" s="170"/>
      <c r="Z44" s="211"/>
      <c r="AA44" s="170"/>
      <c r="AB44" s="174"/>
      <c r="AC44" s="170"/>
      <c r="AD44" s="195"/>
      <c r="AF44" s="169" t="s">
        <v>645</v>
      </c>
      <c r="AG44" s="167" t="s">
        <v>133</v>
      </c>
      <c r="AH44" s="168" t="s">
        <v>274</v>
      </c>
      <c r="AI44" s="167" t="s">
        <v>131</v>
      </c>
      <c r="AJ44" s="166">
        <v>48</v>
      </c>
      <c r="AM44" s="166">
        <v>76</v>
      </c>
      <c r="AO44" s="169" t="s">
        <v>644</v>
      </c>
      <c r="AP44" s="167" t="s">
        <v>133</v>
      </c>
      <c r="AQ44" s="168" t="s">
        <v>197</v>
      </c>
      <c r="AR44" s="167" t="s">
        <v>131</v>
      </c>
      <c r="AS44" s="170"/>
      <c r="AT44" s="170"/>
      <c r="AU44" s="175"/>
      <c r="AV44" s="170"/>
      <c r="AW44" s="209"/>
      <c r="AX44" s="176"/>
      <c r="BD44" s="207"/>
      <c r="BJ44" s="170"/>
      <c r="BK44" s="201"/>
      <c r="BL44" s="176"/>
      <c r="BM44" s="174"/>
      <c r="BN44" s="170"/>
      <c r="BO44" s="195"/>
      <c r="BQ44" s="169" t="s">
        <v>527</v>
      </c>
      <c r="BR44" s="167" t="s">
        <v>133</v>
      </c>
      <c r="BS44" s="168" t="s">
        <v>319</v>
      </c>
      <c r="BT44" s="167" t="s">
        <v>131</v>
      </c>
      <c r="BU44" s="166">
        <v>104</v>
      </c>
    </row>
    <row r="45" spans="2:73" ht="14.1" customHeight="1" thickBot="1" x14ac:dyDescent="0.25">
      <c r="B45" s="166"/>
      <c r="D45" s="169"/>
      <c r="E45" s="167"/>
      <c r="F45" s="168"/>
      <c r="G45" s="167"/>
      <c r="H45" s="181"/>
      <c r="I45" s="180"/>
      <c r="J45" s="179"/>
      <c r="K45" s="185"/>
      <c r="L45" s="201"/>
      <c r="M45" s="176"/>
      <c r="S45" s="164"/>
      <c r="Y45" s="170"/>
      <c r="Z45" s="211"/>
      <c r="AA45" s="170"/>
      <c r="AB45" s="178"/>
      <c r="AC45" s="177"/>
      <c r="AD45" s="192"/>
      <c r="AF45" s="169"/>
      <c r="AG45" s="167"/>
      <c r="AH45" s="168"/>
      <c r="AI45" s="167"/>
      <c r="AJ45" s="166"/>
      <c r="AM45" s="166"/>
      <c r="AO45" s="169"/>
      <c r="AP45" s="167"/>
      <c r="AQ45" s="168"/>
      <c r="AR45" s="167"/>
      <c r="AS45" s="181"/>
      <c r="AT45" s="180"/>
      <c r="AU45" s="179"/>
      <c r="AV45" s="170"/>
      <c r="AW45" s="209"/>
      <c r="AX45" s="176"/>
      <c r="BD45" s="207"/>
      <c r="BJ45" s="170"/>
      <c r="BK45" s="201"/>
      <c r="BL45" s="176"/>
      <c r="BM45" s="178"/>
      <c r="BN45" s="177"/>
      <c r="BO45" s="192"/>
      <c r="BQ45" s="169"/>
      <c r="BR45" s="167"/>
      <c r="BS45" s="168"/>
      <c r="BT45" s="167"/>
      <c r="BU45" s="166"/>
    </row>
    <row r="46" spans="2:73" ht="14.1" customHeight="1" thickTop="1" thickBot="1" x14ac:dyDescent="0.25">
      <c r="B46" s="166">
        <v>21</v>
      </c>
      <c r="D46" s="169" t="s">
        <v>643</v>
      </c>
      <c r="E46" s="167" t="s">
        <v>133</v>
      </c>
      <c r="F46" s="168" t="s">
        <v>145</v>
      </c>
      <c r="G46" s="167" t="s">
        <v>131</v>
      </c>
      <c r="H46" s="173"/>
      <c r="I46" s="175"/>
      <c r="J46" s="170"/>
      <c r="K46" s="185"/>
      <c r="L46" s="201"/>
      <c r="M46" s="176"/>
      <c r="S46" s="164"/>
      <c r="Y46" s="170"/>
      <c r="Z46" s="211"/>
      <c r="AA46" s="170"/>
      <c r="AB46" s="170"/>
      <c r="AC46" s="174"/>
      <c r="AD46" s="173"/>
      <c r="AF46" s="169" t="s">
        <v>642</v>
      </c>
      <c r="AG46" s="167" t="s">
        <v>133</v>
      </c>
      <c r="AH46" s="168" t="s">
        <v>180</v>
      </c>
      <c r="AI46" s="167" t="s">
        <v>131</v>
      </c>
      <c r="AJ46" s="166">
        <v>49</v>
      </c>
      <c r="AM46" s="166">
        <v>77</v>
      </c>
      <c r="AO46" s="169" t="s">
        <v>641</v>
      </c>
      <c r="AP46" s="167" t="s">
        <v>133</v>
      </c>
      <c r="AQ46" s="168" t="s">
        <v>274</v>
      </c>
      <c r="AR46" s="167" t="s">
        <v>131</v>
      </c>
      <c r="AS46" s="173"/>
      <c r="AT46" s="175"/>
      <c r="AU46" s="170"/>
      <c r="AV46" s="170"/>
      <c r="AW46" s="209"/>
      <c r="AX46" s="176"/>
      <c r="BD46" s="207"/>
      <c r="BJ46" s="170"/>
      <c r="BK46" s="201"/>
      <c r="BL46" s="176"/>
      <c r="BM46" s="170"/>
      <c r="BN46" s="174"/>
      <c r="BO46" s="173"/>
      <c r="BQ46" s="169" t="s">
        <v>640</v>
      </c>
      <c r="BR46" s="167" t="s">
        <v>133</v>
      </c>
      <c r="BS46" s="168" t="s">
        <v>135</v>
      </c>
      <c r="BT46" s="167" t="s">
        <v>131</v>
      </c>
      <c r="BU46" s="166">
        <v>105</v>
      </c>
    </row>
    <row r="47" spans="2:73" ht="14.1" customHeight="1" thickTop="1" thickBot="1" x14ac:dyDescent="0.25">
      <c r="B47" s="166"/>
      <c r="D47" s="169"/>
      <c r="E47" s="167"/>
      <c r="F47" s="168"/>
      <c r="G47" s="167"/>
      <c r="H47" s="170"/>
      <c r="I47" s="170"/>
      <c r="J47" s="170"/>
      <c r="K47" s="185"/>
      <c r="L47" s="197"/>
      <c r="M47" s="176"/>
      <c r="S47" s="164"/>
      <c r="Y47" s="170"/>
      <c r="Z47" s="210"/>
      <c r="AA47" s="170"/>
      <c r="AB47" s="170"/>
      <c r="AC47" s="170"/>
      <c r="AD47" s="170"/>
      <c r="AF47" s="169"/>
      <c r="AG47" s="167"/>
      <c r="AH47" s="168"/>
      <c r="AI47" s="167"/>
      <c r="AJ47" s="166"/>
      <c r="AM47" s="166"/>
      <c r="AO47" s="169"/>
      <c r="AP47" s="167"/>
      <c r="AQ47" s="168"/>
      <c r="AR47" s="167"/>
      <c r="AS47" s="170"/>
      <c r="AT47" s="170"/>
      <c r="AU47" s="170"/>
      <c r="AV47" s="170"/>
      <c r="AW47" s="208"/>
      <c r="AX47" s="176"/>
      <c r="BD47" s="207"/>
      <c r="BJ47" s="170"/>
      <c r="BK47" s="197"/>
      <c r="BL47" s="176"/>
      <c r="BM47" s="170"/>
      <c r="BN47" s="170"/>
      <c r="BO47" s="170"/>
      <c r="BQ47" s="169"/>
      <c r="BR47" s="167"/>
      <c r="BS47" s="168"/>
      <c r="BT47" s="167"/>
      <c r="BU47" s="166"/>
    </row>
    <row r="48" spans="2:73" ht="14.1" customHeight="1" thickTop="1" thickBot="1" x14ac:dyDescent="0.25">
      <c r="B48" s="166">
        <v>22</v>
      </c>
      <c r="D48" s="169" t="s">
        <v>639</v>
      </c>
      <c r="E48" s="167" t="s">
        <v>133</v>
      </c>
      <c r="F48" s="168" t="s">
        <v>147</v>
      </c>
      <c r="G48" s="167" t="s">
        <v>131</v>
      </c>
      <c r="H48" s="173"/>
      <c r="I48" s="170"/>
      <c r="J48" s="170"/>
      <c r="K48" s="170"/>
      <c r="L48" s="175"/>
      <c r="M48" s="170"/>
      <c r="Q48" s="206"/>
      <c r="U48" s="206"/>
      <c r="Y48" s="170"/>
      <c r="Z48" s="185"/>
      <c r="AA48" s="176"/>
      <c r="AB48" s="170"/>
      <c r="AC48" s="170"/>
      <c r="AD48" s="173"/>
      <c r="AF48" s="169" t="s">
        <v>638</v>
      </c>
      <c r="AG48" s="167" t="s">
        <v>133</v>
      </c>
      <c r="AH48" s="168" t="s">
        <v>135</v>
      </c>
      <c r="AI48" s="167" t="s">
        <v>131</v>
      </c>
      <c r="AJ48" s="166">
        <v>50</v>
      </c>
      <c r="AM48" s="166">
        <v>78</v>
      </c>
      <c r="AO48" s="169" t="s">
        <v>637</v>
      </c>
      <c r="AP48" s="167" t="s">
        <v>133</v>
      </c>
      <c r="AQ48" s="168" t="s">
        <v>147</v>
      </c>
      <c r="AR48" s="167" t="s">
        <v>131</v>
      </c>
      <c r="AS48" s="173"/>
      <c r="AT48" s="170"/>
      <c r="AU48" s="170"/>
      <c r="AV48" s="185"/>
      <c r="AW48" s="170"/>
      <c r="AX48" s="170"/>
      <c r="BD48" s="207"/>
      <c r="BJ48" s="170"/>
      <c r="BK48" s="174"/>
      <c r="BL48" s="170"/>
      <c r="BM48" s="170"/>
      <c r="BN48" s="170"/>
      <c r="BO48" s="173"/>
      <c r="BQ48" s="169" t="s">
        <v>404</v>
      </c>
      <c r="BR48" s="167" t="s">
        <v>133</v>
      </c>
      <c r="BS48" s="168" t="s">
        <v>172</v>
      </c>
      <c r="BT48" s="167" t="s">
        <v>131</v>
      </c>
      <c r="BU48" s="166">
        <v>106</v>
      </c>
    </row>
    <row r="49" spans="2:73" ht="14.1" customHeight="1" thickTop="1" thickBot="1" x14ac:dyDescent="0.25">
      <c r="B49" s="166"/>
      <c r="D49" s="169"/>
      <c r="E49" s="167"/>
      <c r="F49" s="168"/>
      <c r="G49" s="167"/>
      <c r="H49" s="170"/>
      <c r="I49" s="204"/>
      <c r="J49" s="170"/>
      <c r="K49" s="170"/>
      <c r="L49" s="179"/>
      <c r="M49" s="170"/>
      <c r="O49" s="228" t="s">
        <v>636</v>
      </c>
      <c r="P49" s="230"/>
      <c r="Q49" s="194">
        <v>11</v>
      </c>
      <c r="R49" s="189"/>
      <c r="T49" s="193">
        <v>8</v>
      </c>
      <c r="U49" s="188"/>
      <c r="V49" s="229" t="s">
        <v>635</v>
      </c>
      <c r="W49" s="228"/>
      <c r="Y49" s="170"/>
      <c r="Z49" s="170"/>
      <c r="AA49" s="176"/>
      <c r="AB49" s="170"/>
      <c r="AC49" s="203"/>
      <c r="AD49" s="170"/>
      <c r="AF49" s="169"/>
      <c r="AG49" s="167"/>
      <c r="AH49" s="168"/>
      <c r="AI49" s="167"/>
      <c r="AJ49" s="166"/>
      <c r="AM49" s="166"/>
      <c r="AO49" s="169"/>
      <c r="AP49" s="167"/>
      <c r="AQ49" s="168"/>
      <c r="AR49" s="167"/>
      <c r="AS49" s="170"/>
      <c r="AT49" s="204"/>
      <c r="AU49" s="170"/>
      <c r="AV49" s="185"/>
      <c r="AW49" s="170"/>
      <c r="AX49" s="170"/>
      <c r="BD49" s="207"/>
      <c r="BJ49" s="170"/>
      <c r="BK49" s="178"/>
      <c r="BL49" s="170"/>
      <c r="BM49" s="170"/>
      <c r="BN49" s="203"/>
      <c r="BO49" s="170"/>
      <c r="BQ49" s="169"/>
      <c r="BR49" s="167"/>
      <c r="BS49" s="168"/>
      <c r="BT49" s="167"/>
      <c r="BU49" s="166"/>
    </row>
    <row r="50" spans="2:73" ht="14.1" customHeight="1" thickTop="1" x14ac:dyDescent="0.2">
      <c r="B50" s="166">
        <v>23</v>
      </c>
      <c r="D50" s="169" t="s">
        <v>634</v>
      </c>
      <c r="E50" s="167" t="s">
        <v>133</v>
      </c>
      <c r="F50" s="168" t="s">
        <v>274</v>
      </c>
      <c r="G50" s="167" t="s">
        <v>131</v>
      </c>
      <c r="H50" s="205"/>
      <c r="I50" s="201"/>
      <c r="J50" s="170"/>
      <c r="K50" s="170"/>
      <c r="L50" s="179"/>
      <c r="M50" s="170"/>
      <c r="O50" s="228"/>
      <c r="P50" s="230"/>
      <c r="Q50" s="190"/>
      <c r="R50" s="189"/>
      <c r="S50" s="183"/>
      <c r="T50" s="189"/>
      <c r="U50" s="188"/>
      <c r="V50" s="229"/>
      <c r="W50" s="228"/>
      <c r="Y50" s="170"/>
      <c r="Z50" s="170"/>
      <c r="AA50" s="176"/>
      <c r="AB50" s="178"/>
      <c r="AC50" s="185"/>
      <c r="AD50" s="202"/>
      <c r="AF50" s="169" t="s">
        <v>633</v>
      </c>
      <c r="AG50" s="167" t="s">
        <v>133</v>
      </c>
      <c r="AH50" s="168" t="s">
        <v>141</v>
      </c>
      <c r="AI50" s="167" t="s">
        <v>131</v>
      </c>
      <c r="AJ50" s="166">
        <v>51</v>
      </c>
      <c r="AM50" s="166">
        <v>79</v>
      </c>
      <c r="AO50" s="169" t="s">
        <v>632</v>
      </c>
      <c r="AP50" s="167" t="s">
        <v>133</v>
      </c>
      <c r="AQ50" s="168" t="s">
        <v>191</v>
      </c>
      <c r="AR50" s="167" t="s">
        <v>131</v>
      </c>
      <c r="AS50" s="205"/>
      <c r="AT50" s="201"/>
      <c r="AU50" s="170"/>
      <c r="AV50" s="185"/>
      <c r="AW50" s="170"/>
      <c r="AX50" s="170"/>
      <c r="BD50" s="207"/>
      <c r="BJ50" s="170"/>
      <c r="BK50" s="178"/>
      <c r="BL50" s="170"/>
      <c r="BM50" s="178"/>
      <c r="BN50" s="185"/>
      <c r="BO50" s="202"/>
      <c r="BQ50" s="169" t="s">
        <v>631</v>
      </c>
      <c r="BR50" s="167" t="s">
        <v>133</v>
      </c>
      <c r="BS50" s="168" t="s">
        <v>147</v>
      </c>
      <c r="BT50" s="167" t="s">
        <v>131</v>
      </c>
      <c r="BU50" s="166">
        <v>107</v>
      </c>
    </row>
    <row r="51" spans="2:73" ht="14.1" customHeight="1" thickBot="1" x14ac:dyDescent="0.25">
      <c r="B51" s="166"/>
      <c r="D51" s="169"/>
      <c r="E51" s="167"/>
      <c r="F51" s="168"/>
      <c r="G51" s="167"/>
      <c r="H51" s="170"/>
      <c r="I51" s="185"/>
      <c r="J51" s="180"/>
      <c r="K51" s="170"/>
      <c r="L51" s="179"/>
      <c r="M51" s="170"/>
      <c r="O51" s="228"/>
      <c r="P51" s="230"/>
      <c r="Q51" s="194">
        <v>12</v>
      </c>
      <c r="R51" s="189"/>
      <c r="T51" s="193">
        <v>14</v>
      </c>
      <c r="U51" s="188"/>
      <c r="V51" s="229"/>
      <c r="W51" s="228"/>
      <c r="Y51" s="170"/>
      <c r="Z51" s="170"/>
      <c r="AA51" s="176"/>
      <c r="AB51" s="203"/>
      <c r="AC51" s="170"/>
      <c r="AD51" s="182"/>
      <c r="AF51" s="169"/>
      <c r="AG51" s="167"/>
      <c r="AH51" s="168"/>
      <c r="AI51" s="167"/>
      <c r="AJ51" s="166"/>
      <c r="AM51" s="166"/>
      <c r="AO51" s="169"/>
      <c r="AP51" s="167"/>
      <c r="AQ51" s="168"/>
      <c r="AR51" s="167"/>
      <c r="AS51" s="170"/>
      <c r="AT51" s="185"/>
      <c r="AU51" s="180"/>
      <c r="AV51" s="185"/>
      <c r="AW51" s="170"/>
      <c r="AX51" s="170"/>
      <c r="BD51" s="207"/>
      <c r="BJ51" s="170"/>
      <c r="BK51" s="178"/>
      <c r="BL51" s="170"/>
      <c r="BM51" s="203"/>
      <c r="BN51" s="170"/>
      <c r="BO51" s="182"/>
      <c r="BQ51" s="169"/>
      <c r="BR51" s="167"/>
      <c r="BS51" s="168"/>
      <c r="BT51" s="167"/>
      <c r="BU51" s="166"/>
    </row>
    <row r="52" spans="2:73" ht="14.1" customHeight="1" thickTop="1" thickBot="1" x14ac:dyDescent="0.25">
      <c r="B52" s="166">
        <v>24</v>
      </c>
      <c r="D52" s="169" t="s">
        <v>591</v>
      </c>
      <c r="E52" s="167" t="s">
        <v>133</v>
      </c>
      <c r="F52" s="168" t="s">
        <v>290</v>
      </c>
      <c r="G52" s="167" t="s">
        <v>131</v>
      </c>
      <c r="H52" s="170"/>
      <c r="I52" s="170"/>
      <c r="J52" s="196"/>
      <c r="K52" s="176"/>
      <c r="L52" s="179"/>
      <c r="M52" s="170"/>
      <c r="O52" s="228"/>
      <c r="P52" s="230"/>
      <c r="Q52" s="190"/>
      <c r="R52" s="189"/>
      <c r="S52" s="183"/>
      <c r="T52" s="189"/>
      <c r="U52" s="188"/>
      <c r="V52" s="229"/>
      <c r="W52" s="228"/>
      <c r="Y52" s="170"/>
      <c r="Z52" s="170"/>
      <c r="AA52" s="211"/>
      <c r="AB52" s="185"/>
      <c r="AC52" s="176"/>
      <c r="AD52" s="173"/>
      <c r="AF52" s="169" t="s">
        <v>630</v>
      </c>
      <c r="AG52" s="167" t="s">
        <v>133</v>
      </c>
      <c r="AH52" s="168" t="s">
        <v>172</v>
      </c>
      <c r="AI52" s="167" t="s">
        <v>131</v>
      </c>
      <c r="AJ52" s="166">
        <v>52</v>
      </c>
      <c r="AM52" s="166">
        <v>80</v>
      </c>
      <c r="AO52" s="169" t="s">
        <v>629</v>
      </c>
      <c r="AP52" s="167" t="s">
        <v>133</v>
      </c>
      <c r="AQ52" s="168" t="s">
        <v>164</v>
      </c>
      <c r="AR52" s="167" t="s">
        <v>131</v>
      </c>
      <c r="AS52" s="170"/>
      <c r="AT52" s="170"/>
      <c r="AU52" s="196"/>
      <c r="AV52" s="201"/>
      <c r="AW52" s="170"/>
      <c r="AX52" s="170"/>
      <c r="BD52" s="207"/>
      <c r="BJ52" s="170"/>
      <c r="BK52" s="178"/>
      <c r="BL52" s="185"/>
      <c r="BM52" s="201"/>
      <c r="BN52" s="176"/>
      <c r="BO52" s="173"/>
      <c r="BQ52" s="169" t="s">
        <v>628</v>
      </c>
      <c r="BR52" s="167" t="s">
        <v>133</v>
      </c>
      <c r="BS52" s="168" t="s">
        <v>197</v>
      </c>
      <c r="BT52" s="167" t="s">
        <v>131</v>
      </c>
      <c r="BU52" s="166">
        <v>108</v>
      </c>
    </row>
    <row r="53" spans="2:73" ht="14.1" customHeight="1" thickTop="1" thickBot="1" x14ac:dyDescent="0.25">
      <c r="B53" s="166"/>
      <c r="D53" s="169"/>
      <c r="E53" s="167"/>
      <c r="F53" s="168"/>
      <c r="G53" s="167"/>
      <c r="H53" s="181"/>
      <c r="I53" s="180"/>
      <c r="J53" s="209"/>
      <c r="K53" s="176"/>
      <c r="L53" s="179"/>
      <c r="M53" s="170"/>
      <c r="O53" s="228"/>
      <c r="P53" s="230"/>
      <c r="Q53" s="194">
        <v>13</v>
      </c>
      <c r="R53" s="189"/>
      <c r="T53" s="193">
        <v>15</v>
      </c>
      <c r="U53" s="188"/>
      <c r="V53" s="229"/>
      <c r="W53" s="228"/>
      <c r="Y53" s="170"/>
      <c r="Z53" s="170"/>
      <c r="AA53" s="211"/>
      <c r="AB53" s="185"/>
      <c r="AC53" s="210"/>
      <c r="AD53" s="170"/>
      <c r="AF53" s="169"/>
      <c r="AG53" s="167"/>
      <c r="AH53" s="168"/>
      <c r="AI53" s="167"/>
      <c r="AJ53" s="166"/>
      <c r="AM53" s="166"/>
      <c r="AO53" s="169"/>
      <c r="AP53" s="167"/>
      <c r="AQ53" s="168"/>
      <c r="AR53" s="167"/>
      <c r="AS53" s="181"/>
      <c r="AT53" s="180"/>
      <c r="AU53" s="209"/>
      <c r="AV53" s="201"/>
      <c r="AW53" s="170"/>
      <c r="AX53" s="170"/>
      <c r="BD53" s="207"/>
      <c r="BJ53" s="170"/>
      <c r="BK53" s="178"/>
      <c r="BL53" s="185"/>
      <c r="BM53" s="201"/>
      <c r="BN53" s="210"/>
      <c r="BO53" s="170"/>
      <c r="BQ53" s="169"/>
      <c r="BR53" s="167"/>
      <c r="BS53" s="168"/>
      <c r="BT53" s="167"/>
      <c r="BU53" s="166"/>
    </row>
    <row r="54" spans="2:73" ht="14.1" customHeight="1" thickTop="1" thickBot="1" x14ac:dyDescent="0.25">
      <c r="B54" s="166">
        <v>25</v>
      </c>
      <c r="D54" s="169" t="s">
        <v>627</v>
      </c>
      <c r="E54" s="167" t="s">
        <v>133</v>
      </c>
      <c r="F54" s="168" t="s">
        <v>135</v>
      </c>
      <c r="G54" s="167" t="s">
        <v>131</v>
      </c>
      <c r="H54" s="173"/>
      <c r="I54" s="175"/>
      <c r="J54" s="185"/>
      <c r="K54" s="176"/>
      <c r="L54" s="179"/>
      <c r="M54" s="170"/>
      <c r="O54" s="228"/>
      <c r="P54" s="230"/>
      <c r="Q54" s="190"/>
      <c r="R54" s="189"/>
      <c r="S54" s="183"/>
      <c r="T54" s="189"/>
      <c r="U54" s="188"/>
      <c r="V54" s="229"/>
      <c r="W54" s="228"/>
      <c r="Y54" s="170"/>
      <c r="Z54" s="170"/>
      <c r="AA54" s="211"/>
      <c r="AB54" s="170"/>
      <c r="AC54" s="185"/>
      <c r="AD54" s="202"/>
      <c r="AF54" s="169" t="s">
        <v>626</v>
      </c>
      <c r="AG54" s="167" t="s">
        <v>133</v>
      </c>
      <c r="AH54" s="168" t="s">
        <v>155</v>
      </c>
      <c r="AI54" s="167" t="s">
        <v>131</v>
      </c>
      <c r="AJ54" s="166">
        <v>53</v>
      </c>
      <c r="AM54" s="166">
        <v>81</v>
      </c>
      <c r="AO54" s="169" t="s">
        <v>625</v>
      </c>
      <c r="AP54" s="167" t="s">
        <v>133</v>
      </c>
      <c r="AQ54" s="168" t="s">
        <v>159</v>
      </c>
      <c r="AR54" s="167" t="s">
        <v>131</v>
      </c>
      <c r="AS54" s="173"/>
      <c r="AT54" s="175"/>
      <c r="AU54" s="185"/>
      <c r="AV54" s="201"/>
      <c r="AW54" s="170"/>
      <c r="AX54" s="170"/>
      <c r="BD54" s="207"/>
      <c r="BJ54" s="170"/>
      <c r="BK54" s="178"/>
      <c r="BL54" s="185"/>
      <c r="BM54" s="176"/>
      <c r="BN54" s="185"/>
      <c r="BO54" s="202"/>
      <c r="BQ54" s="169" t="s">
        <v>420</v>
      </c>
      <c r="BR54" s="167" t="s">
        <v>133</v>
      </c>
      <c r="BS54" s="168" t="s">
        <v>153</v>
      </c>
      <c r="BT54" s="167" t="s">
        <v>131</v>
      </c>
      <c r="BU54" s="166">
        <v>109</v>
      </c>
    </row>
    <row r="55" spans="2:73" ht="14.1" customHeight="1" thickTop="1" thickBot="1" x14ac:dyDescent="0.25">
      <c r="B55" s="166"/>
      <c r="D55" s="169"/>
      <c r="E55" s="167"/>
      <c r="F55" s="168"/>
      <c r="G55" s="167"/>
      <c r="H55" s="170"/>
      <c r="I55" s="170"/>
      <c r="J55" s="185"/>
      <c r="K55" s="180"/>
      <c r="L55" s="179"/>
      <c r="M55" s="170"/>
      <c r="O55" s="225">
        <f>IF(Q49="","",IF(Q49&gt;T49,1,0)+IF(Q51&gt;T51,1,0)+IF(Q53&gt;T53,1,0)+IF(Q55&gt;T55,1,0)+IF(Q57&gt;T57,1,0))</f>
        <v>3</v>
      </c>
      <c r="P55" s="227"/>
      <c r="Q55" s="194">
        <v>11</v>
      </c>
      <c r="R55" s="189"/>
      <c r="T55" s="193">
        <v>9</v>
      </c>
      <c r="U55" s="188"/>
      <c r="V55" s="226">
        <f>IF(Q49="","",IF(Q49&lt;T49,1,0)+IF(Q51&lt;T51,1,0)+IF(Q53&lt;T53,1,0)+IF(Q55&lt;T55,1,0)+IF(Q57&lt;T57,1,0))</f>
        <v>2</v>
      </c>
      <c r="W55" s="225"/>
      <c r="Y55" s="170"/>
      <c r="Z55" s="170"/>
      <c r="AA55" s="210"/>
      <c r="AB55" s="170"/>
      <c r="AC55" s="170"/>
      <c r="AD55" s="182"/>
      <c r="AF55" s="169"/>
      <c r="AG55" s="167"/>
      <c r="AH55" s="168"/>
      <c r="AI55" s="167"/>
      <c r="AJ55" s="166"/>
      <c r="AM55" s="166"/>
      <c r="AO55" s="169"/>
      <c r="AP55" s="167"/>
      <c r="AQ55" s="168"/>
      <c r="AR55" s="167"/>
      <c r="AS55" s="170"/>
      <c r="AT55" s="170"/>
      <c r="AU55" s="185"/>
      <c r="AV55" s="197"/>
      <c r="AW55" s="170"/>
      <c r="AX55" s="170"/>
      <c r="BD55" s="207"/>
      <c r="BJ55" s="170"/>
      <c r="BK55" s="178"/>
      <c r="BL55" s="177"/>
      <c r="BM55" s="176"/>
      <c r="BN55" s="170"/>
      <c r="BO55" s="182"/>
      <c r="BQ55" s="169"/>
      <c r="BR55" s="167"/>
      <c r="BS55" s="168"/>
      <c r="BT55" s="167"/>
      <c r="BU55" s="166"/>
    </row>
    <row r="56" spans="2:73" ht="14.1" customHeight="1" thickTop="1" thickBot="1" x14ac:dyDescent="0.25">
      <c r="B56" s="166">
        <v>26</v>
      </c>
      <c r="D56" s="169" t="s">
        <v>624</v>
      </c>
      <c r="E56" s="167" t="s">
        <v>133</v>
      </c>
      <c r="F56" s="168" t="s">
        <v>159</v>
      </c>
      <c r="G56" s="167" t="s">
        <v>131</v>
      </c>
      <c r="H56" s="173"/>
      <c r="I56" s="170"/>
      <c r="J56" s="170"/>
      <c r="K56" s="175"/>
      <c r="L56" s="170"/>
      <c r="M56" s="170"/>
      <c r="O56" s="225"/>
      <c r="P56" s="227"/>
      <c r="Q56" s="190"/>
      <c r="R56" s="189"/>
      <c r="S56" s="183"/>
      <c r="T56" s="189"/>
      <c r="U56" s="188"/>
      <c r="V56" s="226"/>
      <c r="W56" s="225"/>
      <c r="Y56" s="170"/>
      <c r="Z56" s="170"/>
      <c r="AA56" s="185"/>
      <c r="AB56" s="176"/>
      <c r="AC56" s="170"/>
      <c r="AD56" s="195"/>
      <c r="AF56" s="169" t="s">
        <v>585</v>
      </c>
      <c r="AG56" s="167" t="s">
        <v>133</v>
      </c>
      <c r="AH56" s="168" t="s">
        <v>147</v>
      </c>
      <c r="AI56" s="167" t="s">
        <v>131</v>
      </c>
      <c r="AJ56" s="166">
        <v>54</v>
      </c>
      <c r="AM56" s="166">
        <v>82</v>
      </c>
      <c r="AO56" s="169" t="s">
        <v>623</v>
      </c>
      <c r="AP56" s="167" t="s">
        <v>133</v>
      </c>
      <c r="AQ56" s="168" t="s">
        <v>217</v>
      </c>
      <c r="AR56" s="167" t="s">
        <v>131</v>
      </c>
      <c r="AS56" s="170"/>
      <c r="AT56" s="170"/>
      <c r="AU56" s="170"/>
      <c r="AV56" s="175"/>
      <c r="AW56" s="170"/>
      <c r="AX56" s="170"/>
      <c r="BD56" s="207"/>
      <c r="BJ56" s="170"/>
      <c r="BK56" s="170"/>
      <c r="BL56" s="174"/>
      <c r="BM56" s="170"/>
      <c r="BN56" s="170"/>
      <c r="BO56" s="195"/>
      <c r="BQ56" s="169" t="s">
        <v>622</v>
      </c>
      <c r="BR56" s="167" t="s">
        <v>133</v>
      </c>
      <c r="BS56" s="168" t="s">
        <v>206</v>
      </c>
      <c r="BT56" s="167" t="s">
        <v>131</v>
      </c>
      <c r="BU56" s="166">
        <v>110</v>
      </c>
    </row>
    <row r="57" spans="2:73" ht="14.1" customHeight="1" thickTop="1" thickBot="1" x14ac:dyDescent="0.25">
      <c r="B57" s="166"/>
      <c r="D57" s="169"/>
      <c r="E57" s="167"/>
      <c r="F57" s="168"/>
      <c r="G57" s="167"/>
      <c r="H57" s="170"/>
      <c r="I57" s="204"/>
      <c r="J57" s="170"/>
      <c r="K57" s="179"/>
      <c r="L57" s="170"/>
      <c r="M57" s="170"/>
      <c r="Q57" s="194">
        <v>11</v>
      </c>
      <c r="R57" s="189"/>
      <c r="T57" s="193">
        <v>8</v>
      </c>
      <c r="U57" s="188"/>
      <c r="Y57" s="170"/>
      <c r="Z57" s="170"/>
      <c r="AA57" s="170"/>
      <c r="AB57" s="176"/>
      <c r="AC57" s="177"/>
      <c r="AD57" s="192"/>
      <c r="AF57" s="169"/>
      <c r="AG57" s="167"/>
      <c r="AH57" s="168"/>
      <c r="AI57" s="167"/>
      <c r="AJ57" s="166"/>
      <c r="AM57" s="166"/>
      <c r="AO57" s="169"/>
      <c r="AP57" s="167"/>
      <c r="AQ57" s="168"/>
      <c r="AR57" s="167"/>
      <c r="AS57" s="181"/>
      <c r="AT57" s="180"/>
      <c r="AU57" s="170"/>
      <c r="AV57" s="179"/>
      <c r="AW57" s="170"/>
      <c r="AX57" s="170"/>
      <c r="BD57" s="207"/>
      <c r="BJ57" s="170"/>
      <c r="BK57" s="170"/>
      <c r="BL57" s="178"/>
      <c r="BM57" s="170"/>
      <c r="BN57" s="177"/>
      <c r="BO57" s="192"/>
      <c r="BQ57" s="169"/>
      <c r="BR57" s="167"/>
      <c r="BS57" s="168"/>
      <c r="BT57" s="167"/>
      <c r="BU57" s="166"/>
    </row>
    <row r="58" spans="2:73" ht="14.1" customHeight="1" thickTop="1" thickBot="1" x14ac:dyDescent="0.25">
      <c r="B58" s="166">
        <v>27</v>
      </c>
      <c r="D58" s="169" t="s">
        <v>621</v>
      </c>
      <c r="E58" s="167" t="s">
        <v>133</v>
      </c>
      <c r="F58" s="168" t="s">
        <v>206</v>
      </c>
      <c r="G58" s="167" t="s">
        <v>131</v>
      </c>
      <c r="H58" s="205"/>
      <c r="I58" s="201"/>
      <c r="J58" s="176"/>
      <c r="K58" s="179"/>
      <c r="L58" s="170"/>
      <c r="M58" s="170"/>
      <c r="Q58" s="190"/>
      <c r="R58" s="189"/>
      <c r="S58" s="183"/>
      <c r="T58" s="189"/>
      <c r="U58" s="188"/>
      <c r="Y58" s="170"/>
      <c r="Z58" s="170"/>
      <c r="AA58" s="170"/>
      <c r="AB58" s="201"/>
      <c r="AC58" s="184"/>
      <c r="AD58" s="173"/>
      <c r="AF58" s="169" t="s">
        <v>620</v>
      </c>
      <c r="AG58" s="167" t="s">
        <v>133</v>
      </c>
      <c r="AH58" s="168" t="s">
        <v>145</v>
      </c>
      <c r="AI58" s="167" t="s">
        <v>131</v>
      </c>
      <c r="AJ58" s="166">
        <v>55</v>
      </c>
      <c r="AM58" s="166">
        <v>83</v>
      </c>
      <c r="AO58" s="169" t="s">
        <v>613</v>
      </c>
      <c r="AP58" s="167" t="s">
        <v>133</v>
      </c>
      <c r="AQ58" s="168" t="s">
        <v>145</v>
      </c>
      <c r="AR58" s="167" t="s">
        <v>131</v>
      </c>
      <c r="AS58" s="173"/>
      <c r="AT58" s="196"/>
      <c r="AU58" s="176"/>
      <c r="AV58" s="179"/>
      <c r="AW58" s="170"/>
      <c r="AX58" s="170"/>
      <c r="BD58" s="207"/>
      <c r="BJ58" s="170"/>
      <c r="BK58" s="170"/>
      <c r="BL58" s="178"/>
      <c r="BM58" s="185"/>
      <c r="BN58" s="184"/>
      <c r="BO58" s="173"/>
      <c r="BQ58" s="169" t="s">
        <v>619</v>
      </c>
      <c r="BR58" s="167" t="s">
        <v>133</v>
      </c>
      <c r="BS58" s="168" t="s">
        <v>274</v>
      </c>
      <c r="BT58" s="167" t="s">
        <v>131</v>
      </c>
      <c r="BU58" s="166">
        <v>111</v>
      </c>
    </row>
    <row r="59" spans="2:73" ht="14.1" customHeight="1" thickTop="1" thickBot="1" x14ac:dyDescent="0.25">
      <c r="B59" s="166"/>
      <c r="D59" s="169"/>
      <c r="E59" s="167"/>
      <c r="F59" s="168"/>
      <c r="G59" s="167"/>
      <c r="H59" s="170"/>
      <c r="I59" s="185"/>
      <c r="J59" s="180"/>
      <c r="K59" s="179"/>
      <c r="L59" s="170"/>
      <c r="M59" s="170"/>
      <c r="Q59" s="183"/>
      <c r="U59" s="183"/>
      <c r="Y59" s="170"/>
      <c r="Z59" s="170"/>
      <c r="AA59" s="170"/>
      <c r="AB59" s="197"/>
      <c r="AC59" s="176"/>
      <c r="AD59" s="170"/>
      <c r="AF59" s="169"/>
      <c r="AG59" s="167"/>
      <c r="AH59" s="168"/>
      <c r="AI59" s="167"/>
      <c r="AJ59" s="166"/>
      <c r="AM59" s="166"/>
      <c r="AO59" s="169"/>
      <c r="AP59" s="167"/>
      <c r="AQ59" s="168"/>
      <c r="AR59" s="167"/>
      <c r="AS59" s="170"/>
      <c r="AT59" s="185"/>
      <c r="AU59" s="180"/>
      <c r="AV59" s="179"/>
      <c r="AW59" s="170"/>
      <c r="AX59" s="170"/>
      <c r="BD59" s="207"/>
      <c r="BJ59" s="170"/>
      <c r="BK59" s="170"/>
      <c r="BL59" s="178"/>
      <c r="BM59" s="177"/>
      <c r="BN59" s="176"/>
      <c r="BO59" s="170"/>
      <c r="BQ59" s="169"/>
      <c r="BR59" s="167"/>
      <c r="BS59" s="168"/>
      <c r="BT59" s="167"/>
      <c r="BU59" s="166"/>
    </row>
    <row r="60" spans="2:73" ht="14.1" customHeight="1" thickTop="1" thickBot="1" x14ac:dyDescent="0.25">
      <c r="B60" s="166">
        <v>28</v>
      </c>
      <c r="D60" s="169" t="s">
        <v>618</v>
      </c>
      <c r="E60" s="167" t="s">
        <v>133</v>
      </c>
      <c r="F60" s="168" t="s">
        <v>139</v>
      </c>
      <c r="G60" s="167" t="s">
        <v>131</v>
      </c>
      <c r="H60" s="173"/>
      <c r="I60" s="173"/>
      <c r="J60" s="175"/>
      <c r="K60" s="170"/>
      <c r="L60" s="170"/>
      <c r="M60" s="170"/>
      <c r="O60" s="171"/>
      <c r="P60" s="172" t="s">
        <v>138</v>
      </c>
      <c r="Q60" s="172"/>
      <c r="R60" s="172"/>
      <c r="S60" s="172"/>
      <c r="T60" s="172"/>
      <c r="U60" s="172"/>
      <c r="V60" s="172"/>
      <c r="W60" s="171"/>
      <c r="Y60" s="170"/>
      <c r="Z60" s="170"/>
      <c r="AA60" s="170"/>
      <c r="AB60" s="174"/>
      <c r="AC60" s="173"/>
      <c r="AD60" s="173"/>
      <c r="AF60" s="169" t="s">
        <v>408</v>
      </c>
      <c r="AG60" s="167" t="s">
        <v>133</v>
      </c>
      <c r="AH60" s="168" t="s">
        <v>139</v>
      </c>
      <c r="AI60" s="167" t="s">
        <v>131</v>
      </c>
      <c r="AJ60" s="166">
        <v>56</v>
      </c>
      <c r="AM60" s="166">
        <v>84</v>
      </c>
      <c r="AO60" s="169" t="s">
        <v>617</v>
      </c>
      <c r="AP60" s="167" t="s">
        <v>133</v>
      </c>
      <c r="AQ60" s="168" t="s">
        <v>135</v>
      </c>
      <c r="AR60" s="167" t="s">
        <v>131</v>
      </c>
      <c r="AS60" s="173"/>
      <c r="AT60" s="173"/>
      <c r="AU60" s="175"/>
      <c r="AV60" s="170"/>
      <c r="AW60" s="170"/>
      <c r="AX60" s="170"/>
      <c r="BD60" s="207"/>
      <c r="BJ60" s="170"/>
      <c r="BK60" s="170"/>
      <c r="BL60" s="170"/>
      <c r="BM60" s="174"/>
      <c r="BN60" s="173"/>
      <c r="BO60" s="173"/>
      <c r="BQ60" s="169" t="s">
        <v>616</v>
      </c>
      <c r="BR60" s="167" t="s">
        <v>133</v>
      </c>
      <c r="BS60" s="168" t="s">
        <v>135</v>
      </c>
      <c r="BT60" s="167" t="s">
        <v>131</v>
      </c>
      <c r="BU60" s="166">
        <v>112</v>
      </c>
    </row>
    <row r="61" spans="2:73" ht="14.1" customHeight="1" thickTop="1" x14ac:dyDescent="0.2">
      <c r="B61" s="166"/>
      <c r="D61" s="169"/>
      <c r="E61" s="167"/>
      <c r="F61" s="168"/>
      <c r="G61" s="167"/>
      <c r="H61" s="170"/>
      <c r="I61" s="170"/>
      <c r="J61" s="170"/>
      <c r="K61" s="170"/>
      <c r="L61" s="170"/>
      <c r="M61" s="170"/>
      <c r="O61" s="171"/>
      <c r="P61" s="172"/>
      <c r="Q61" s="172"/>
      <c r="R61" s="172"/>
      <c r="S61" s="172"/>
      <c r="T61" s="172"/>
      <c r="U61" s="172"/>
      <c r="V61" s="172"/>
      <c r="W61" s="171"/>
      <c r="Y61" s="170"/>
      <c r="Z61" s="170"/>
      <c r="AA61" s="170"/>
      <c r="AB61" s="170"/>
      <c r="AC61" s="170"/>
      <c r="AD61" s="170"/>
      <c r="AF61" s="169"/>
      <c r="AG61" s="167"/>
      <c r="AH61" s="168"/>
      <c r="AI61" s="167"/>
      <c r="AJ61" s="166"/>
      <c r="AM61" s="166"/>
      <c r="AO61" s="169"/>
      <c r="AP61" s="167"/>
      <c r="AQ61" s="168"/>
      <c r="AR61" s="167"/>
      <c r="AS61" s="170"/>
      <c r="AT61" s="170"/>
      <c r="AU61" s="170"/>
      <c r="AV61" s="170"/>
      <c r="AW61" s="170"/>
      <c r="AX61" s="170"/>
      <c r="BD61" s="207"/>
      <c r="BJ61" s="170"/>
      <c r="BK61" s="170"/>
      <c r="BL61" s="170"/>
      <c r="BM61" s="170"/>
      <c r="BN61" s="170"/>
      <c r="BO61" s="170"/>
      <c r="BQ61" s="169"/>
      <c r="BR61" s="167"/>
      <c r="BS61" s="168"/>
      <c r="BT61" s="167"/>
      <c r="BU61" s="166"/>
    </row>
    <row r="62" spans="2:73" ht="14.1" customHeight="1" x14ac:dyDescent="0.2">
      <c r="BD62" s="207"/>
    </row>
    <row r="63" spans="2:73" ht="14.1" customHeight="1" x14ac:dyDescent="0.2">
      <c r="S63" s="207"/>
      <c r="BD63" s="207"/>
    </row>
    <row r="64" spans="2:73" ht="14.1" customHeight="1" x14ac:dyDescent="0.2">
      <c r="S64" s="207"/>
      <c r="T64" s="242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40"/>
      <c r="AG64" s="238"/>
      <c r="AH64" s="239"/>
      <c r="AI64" s="238"/>
      <c r="AJ64" s="241"/>
      <c r="AK64" s="206"/>
      <c r="AL64" s="206"/>
      <c r="AM64" s="241"/>
      <c r="AN64" s="206"/>
      <c r="AO64" s="240"/>
      <c r="AP64" s="238"/>
      <c r="AQ64" s="239"/>
      <c r="AR64" s="238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37"/>
    </row>
    <row r="65" ht="14.1" customHeight="1" x14ac:dyDescent="0.2"/>
    <row r="66" ht="14.1" customHeight="1" x14ac:dyDescent="0.2"/>
  </sheetData>
  <mergeCells count="606">
    <mergeCell ref="BS60:BS61"/>
    <mergeCell ref="BT60:BT61"/>
    <mergeCell ref="BJ3:BU3"/>
    <mergeCell ref="BJ4:BU4"/>
    <mergeCell ref="BU20:BU21"/>
    <mergeCell ref="BU22:BU23"/>
    <mergeCell ref="BU24:BU25"/>
    <mergeCell ref="BU26:BU27"/>
    <mergeCell ref="BU28:BU29"/>
    <mergeCell ref="BU30:BU31"/>
    <mergeCell ref="AQ60:AQ61"/>
    <mergeCell ref="AR60:AR61"/>
    <mergeCell ref="BQ60:BQ61"/>
    <mergeCell ref="BR60:BR61"/>
    <mergeCell ref="AH60:AH61"/>
    <mergeCell ref="AI60:AI61"/>
    <mergeCell ref="AO60:AO61"/>
    <mergeCell ref="AP60:AP61"/>
    <mergeCell ref="B60:B61"/>
    <mergeCell ref="AJ60:AJ61"/>
    <mergeCell ref="AM60:AM61"/>
    <mergeCell ref="BU60:BU61"/>
    <mergeCell ref="D60:D61"/>
    <mergeCell ref="E60:E61"/>
    <mergeCell ref="F60:F61"/>
    <mergeCell ref="G60:G61"/>
    <mergeCell ref="AF60:AF61"/>
    <mergeCell ref="AG60:AG61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42:AJ43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I48:AI49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Q38:AQ39"/>
    <mergeCell ref="AR38:AR39"/>
    <mergeCell ref="AO36:AO37"/>
    <mergeCell ref="AP36:AP37"/>
    <mergeCell ref="AQ36:AQ37"/>
    <mergeCell ref="AR36:AR37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S6:BS7"/>
    <mergeCell ref="BT6:BT7"/>
    <mergeCell ref="BQ8:BQ9"/>
    <mergeCell ref="BR8:BR9"/>
    <mergeCell ref="BS8:BS9"/>
    <mergeCell ref="BT8:BT9"/>
    <mergeCell ref="BQ10:BQ11"/>
    <mergeCell ref="BR10:BR11"/>
    <mergeCell ref="BS10:BS11"/>
    <mergeCell ref="BT10:BT11"/>
    <mergeCell ref="BQ12:BQ13"/>
    <mergeCell ref="BR12:BR13"/>
    <mergeCell ref="BS12:BS13"/>
    <mergeCell ref="BT12:BT13"/>
    <mergeCell ref="BQ14:BQ15"/>
    <mergeCell ref="BR14:BR15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R56:BR57"/>
    <mergeCell ref="BS56:BS57"/>
    <mergeCell ref="BT56:BT57"/>
    <mergeCell ref="BQ58:BQ59"/>
    <mergeCell ref="BR58:BR59"/>
    <mergeCell ref="BS58:BS59"/>
    <mergeCell ref="BT58:BT59"/>
    <mergeCell ref="D1:BR1"/>
    <mergeCell ref="AE3:AQ3"/>
    <mergeCell ref="AO48:AO49"/>
    <mergeCell ref="AP48:AP49"/>
    <mergeCell ref="AO50:AO51"/>
    <mergeCell ref="AP50:AP51"/>
    <mergeCell ref="T31:U32"/>
    <mergeCell ref="BB37:BC38"/>
    <mergeCell ref="BQ34:BQ35"/>
    <mergeCell ref="BR34:BR35"/>
    <mergeCell ref="BS50:BS51"/>
    <mergeCell ref="BT50:BT51"/>
    <mergeCell ref="BQ50:BQ51"/>
    <mergeCell ref="BR50:BR51"/>
    <mergeCell ref="Q57:R58"/>
    <mergeCell ref="T57:U58"/>
    <mergeCell ref="T53:U54"/>
    <mergeCell ref="AQ50:AQ51"/>
    <mergeCell ref="AR50:AR51"/>
    <mergeCell ref="BQ56:BQ57"/>
    <mergeCell ref="P60:V61"/>
    <mergeCell ref="AZ32:BA35"/>
    <mergeCell ref="V55:W56"/>
    <mergeCell ref="O49:P54"/>
    <mergeCell ref="Q49:R50"/>
    <mergeCell ref="T49:U50"/>
    <mergeCell ref="V49:W54"/>
    <mergeCell ref="Q51:R52"/>
    <mergeCell ref="T51:U52"/>
    <mergeCell ref="Q53:R54"/>
    <mergeCell ref="BE37:BF38"/>
    <mergeCell ref="O32:P35"/>
    <mergeCell ref="V32:W35"/>
    <mergeCell ref="Q33:R34"/>
    <mergeCell ref="T33:U34"/>
    <mergeCell ref="Q35:R36"/>
    <mergeCell ref="T35:U36"/>
    <mergeCell ref="Q31:R32"/>
    <mergeCell ref="AO38:AO39"/>
    <mergeCell ref="AP38:AP39"/>
    <mergeCell ref="BB29:BC30"/>
    <mergeCell ref="BE29:BF30"/>
    <mergeCell ref="BB31:BC32"/>
    <mergeCell ref="BE31:BF32"/>
    <mergeCell ref="BG32:BH35"/>
    <mergeCell ref="BB33:BC34"/>
    <mergeCell ref="BE33:BF34"/>
    <mergeCell ref="BB35:BC36"/>
    <mergeCell ref="BE35:BF36"/>
    <mergeCell ref="R6:T9"/>
    <mergeCell ref="R10:T20"/>
    <mergeCell ref="R21:T26"/>
    <mergeCell ref="Q29:R30"/>
    <mergeCell ref="T29:U30"/>
    <mergeCell ref="O55:P56"/>
    <mergeCell ref="Q55:R56"/>
    <mergeCell ref="T55:U56"/>
    <mergeCell ref="Q37:R38"/>
    <mergeCell ref="T37:U38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EAA32-036C-49B0-87F8-7A904ED35168}">
  <dimension ref="A1:O36"/>
  <sheetViews>
    <sheetView tabSelected="1" zoomScale="85" workbookViewId="0">
      <selection activeCell="N24" sqref="N24"/>
    </sheetView>
  </sheetViews>
  <sheetFormatPr defaultColWidth="9" defaultRowHeight="13.2" x14ac:dyDescent="0.2"/>
  <cols>
    <col min="1" max="1" width="8.77734375" style="248" bestFit="1" customWidth="1"/>
    <col min="2" max="2" width="16.33203125" style="248" bestFit="1" customWidth="1"/>
    <col min="3" max="3" width="7.77734375" style="248" bestFit="1" customWidth="1"/>
    <col min="4" max="4" width="7.109375" style="248" customWidth="1"/>
    <col min="5" max="5" width="8.77734375" style="248" bestFit="1" customWidth="1"/>
    <col min="6" max="6" width="16.33203125" style="248" bestFit="1" customWidth="1"/>
    <col min="7" max="7" width="7.77734375" style="248" bestFit="1" customWidth="1"/>
    <col min="8" max="8" width="7.109375" style="248" customWidth="1"/>
    <col min="9" max="9" width="8.77734375" style="248" bestFit="1" customWidth="1"/>
    <col min="10" max="10" width="9.77734375" style="248" customWidth="1"/>
    <col min="11" max="11" width="7.77734375" style="248" bestFit="1" customWidth="1"/>
    <col min="12" max="12" width="7.109375" style="248" customWidth="1"/>
    <col min="13" max="13" width="8.77734375" style="248" bestFit="1" customWidth="1"/>
    <col min="14" max="14" width="9.77734375" style="248" bestFit="1" customWidth="1"/>
    <col min="15" max="15" width="7.77734375" style="248" bestFit="1" customWidth="1"/>
    <col min="16" max="16384" width="9" style="248"/>
  </cols>
  <sheetData>
    <row r="1" spans="1:15" ht="23.4" x14ac:dyDescent="0.2">
      <c r="A1" s="287" t="s">
        <v>713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</row>
    <row r="2" spans="1:15" ht="15" customHeight="1" x14ac:dyDescent="0.2"/>
    <row r="3" spans="1:15" ht="15" customHeight="1" thickBot="1" x14ac:dyDescent="0.25">
      <c r="A3" s="274" t="s">
        <v>712</v>
      </c>
      <c r="B3" s="274"/>
      <c r="C3" s="274"/>
      <c r="E3" s="274" t="s">
        <v>711</v>
      </c>
      <c r="F3" s="274"/>
      <c r="G3" s="274"/>
      <c r="I3" s="274" t="s">
        <v>710</v>
      </c>
      <c r="J3" s="274"/>
      <c r="K3" s="274"/>
      <c r="M3" s="274" t="s">
        <v>709</v>
      </c>
      <c r="N3" s="274"/>
      <c r="O3" s="274"/>
    </row>
    <row r="4" spans="1:15" ht="15" customHeight="1" thickBot="1" x14ac:dyDescent="0.25">
      <c r="A4" s="273" t="s">
        <v>3</v>
      </c>
      <c r="B4" s="286" t="s">
        <v>698</v>
      </c>
      <c r="C4" s="285"/>
      <c r="E4" s="273" t="s">
        <v>3</v>
      </c>
      <c r="F4" s="286" t="s">
        <v>698</v>
      </c>
      <c r="G4" s="285"/>
      <c r="I4" s="273" t="s">
        <v>3</v>
      </c>
      <c r="J4" s="272" t="s">
        <v>699</v>
      </c>
      <c r="K4" s="271" t="s">
        <v>698</v>
      </c>
      <c r="M4" s="273" t="s">
        <v>3</v>
      </c>
      <c r="N4" s="272" t="s">
        <v>699</v>
      </c>
      <c r="O4" s="271" t="s">
        <v>698</v>
      </c>
    </row>
    <row r="5" spans="1:15" ht="15" customHeight="1" x14ac:dyDescent="0.2">
      <c r="A5" s="270">
        <v>1</v>
      </c>
      <c r="B5" s="284" t="s">
        <v>708</v>
      </c>
      <c r="C5" s="283"/>
      <c r="E5" s="270">
        <v>1</v>
      </c>
      <c r="F5" s="284" t="s">
        <v>707</v>
      </c>
      <c r="G5" s="283"/>
      <c r="I5" s="270">
        <v>1</v>
      </c>
      <c r="J5" s="269" t="s">
        <v>368</v>
      </c>
      <c r="K5" s="268" t="s">
        <v>132</v>
      </c>
      <c r="M5" s="270">
        <v>1</v>
      </c>
      <c r="N5" s="269" t="s">
        <v>693</v>
      </c>
      <c r="O5" s="268" t="s">
        <v>132</v>
      </c>
    </row>
    <row r="6" spans="1:15" ht="15" customHeight="1" x14ac:dyDescent="0.2">
      <c r="A6" s="267">
        <v>2</v>
      </c>
      <c r="B6" s="282" t="s">
        <v>707</v>
      </c>
      <c r="C6" s="281"/>
      <c r="E6" s="267">
        <v>2</v>
      </c>
      <c r="F6" s="282" t="s">
        <v>706</v>
      </c>
      <c r="G6" s="281"/>
      <c r="I6" s="267">
        <v>2</v>
      </c>
      <c r="J6" s="266" t="s">
        <v>615</v>
      </c>
      <c r="K6" s="265" t="s">
        <v>132</v>
      </c>
      <c r="M6" s="267">
        <v>2</v>
      </c>
      <c r="N6" s="266" t="s">
        <v>653</v>
      </c>
      <c r="O6" s="265" t="s">
        <v>132</v>
      </c>
    </row>
    <row r="7" spans="1:15" ht="15" customHeight="1" x14ac:dyDescent="0.2">
      <c r="A7" s="267">
        <v>3</v>
      </c>
      <c r="B7" s="282" t="s">
        <v>706</v>
      </c>
      <c r="C7" s="281"/>
      <c r="E7" s="267">
        <v>3</v>
      </c>
      <c r="F7" s="282" t="s">
        <v>705</v>
      </c>
      <c r="G7" s="281"/>
      <c r="I7" s="257">
        <v>3</v>
      </c>
      <c r="J7" s="256" t="s">
        <v>500</v>
      </c>
      <c r="K7" s="255" t="s">
        <v>132</v>
      </c>
      <c r="M7" s="257">
        <v>3</v>
      </c>
      <c r="N7" s="256" t="s">
        <v>692</v>
      </c>
      <c r="O7" s="255" t="s">
        <v>135</v>
      </c>
    </row>
    <row r="8" spans="1:15" ht="15" customHeight="1" x14ac:dyDescent="0.2">
      <c r="A8" s="267">
        <v>4</v>
      </c>
      <c r="B8" s="282" t="s">
        <v>702</v>
      </c>
      <c r="C8" s="281"/>
      <c r="E8" s="267">
        <v>4</v>
      </c>
      <c r="F8" s="282" t="s">
        <v>28</v>
      </c>
      <c r="G8" s="281"/>
      <c r="I8" s="264"/>
      <c r="J8" s="263" t="s">
        <v>505</v>
      </c>
      <c r="K8" s="262" t="s">
        <v>132</v>
      </c>
      <c r="M8" s="264"/>
      <c r="N8" s="263" t="s">
        <v>381</v>
      </c>
      <c r="O8" s="262" t="s">
        <v>139</v>
      </c>
    </row>
    <row r="9" spans="1:15" ht="15" customHeight="1" x14ac:dyDescent="0.2">
      <c r="A9" s="257" t="s">
        <v>696</v>
      </c>
      <c r="B9" s="280" t="s">
        <v>704</v>
      </c>
      <c r="C9" s="279"/>
      <c r="E9" s="257" t="s">
        <v>696</v>
      </c>
      <c r="F9" s="280" t="s">
        <v>32</v>
      </c>
      <c r="G9" s="279"/>
      <c r="I9" s="257" t="s">
        <v>696</v>
      </c>
      <c r="J9" s="261" t="s">
        <v>365</v>
      </c>
      <c r="K9" s="260" t="s">
        <v>132</v>
      </c>
      <c r="M9" s="257" t="s">
        <v>696</v>
      </c>
      <c r="N9" s="261" t="s">
        <v>618</v>
      </c>
      <c r="O9" s="260" t="s">
        <v>139</v>
      </c>
    </row>
    <row r="10" spans="1:15" ht="15" customHeight="1" x14ac:dyDescent="0.2">
      <c r="A10" s="253"/>
      <c r="B10" s="278" t="s">
        <v>51</v>
      </c>
      <c r="C10" s="277"/>
      <c r="E10" s="253"/>
      <c r="F10" s="278" t="s">
        <v>25</v>
      </c>
      <c r="G10" s="277"/>
      <c r="I10" s="253"/>
      <c r="J10" s="254" t="s">
        <v>504</v>
      </c>
      <c r="K10" s="252" t="s">
        <v>132</v>
      </c>
      <c r="M10" s="253"/>
      <c r="N10" s="254" t="s">
        <v>616</v>
      </c>
      <c r="O10" s="252" t="s">
        <v>135</v>
      </c>
    </row>
    <row r="11" spans="1:15" ht="15" customHeight="1" x14ac:dyDescent="0.2">
      <c r="A11" s="253"/>
      <c r="B11" s="278" t="s">
        <v>25</v>
      </c>
      <c r="C11" s="277"/>
      <c r="E11" s="253"/>
      <c r="F11" s="278" t="s">
        <v>703</v>
      </c>
      <c r="G11" s="277"/>
      <c r="I11" s="253"/>
      <c r="J11" s="254" t="s">
        <v>499</v>
      </c>
      <c r="K11" s="252" t="s">
        <v>299</v>
      </c>
      <c r="M11" s="253"/>
      <c r="N11" s="254" t="s">
        <v>651</v>
      </c>
      <c r="O11" s="252" t="s">
        <v>135</v>
      </c>
    </row>
    <row r="12" spans="1:15" ht="15" customHeight="1" thickBot="1" x14ac:dyDescent="0.25">
      <c r="A12" s="250"/>
      <c r="B12" s="276" t="s">
        <v>43</v>
      </c>
      <c r="C12" s="275"/>
      <c r="E12" s="250"/>
      <c r="F12" s="276" t="s">
        <v>702</v>
      </c>
      <c r="G12" s="275"/>
      <c r="I12" s="253"/>
      <c r="J12" s="259" t="s">
        <v>613</v>
      </c>
      <c r="K12" s="258" t="s">
        <v>139</v>
      </c>
      <c r="M12" s="253"/>
      <c r="N12" s="259" t="s">
        <v>550</v>
      </c>
      <c r="O12" s="258" t="s">
        <v>155</v>
      </c>
    </row>
    <row r="13" spans="1:15" ht="15" customHeight="1" x14ac:dyDescent="0.2">
      <c r="I13" s="257" t="s">
        <v>695</v>
      </c>
      <c r="J13" s="256" t="s">
        <v>496</v>
      </c>
      <c r="K13" s="255" t="s">
        <v>139</v>
      </c>
      <c r="M13" s="257" t="s">
        <v>695</v>
      </c>
      <c r="N13" s="256" t="s">
        <v>566</v>
      </c>
      <c r="O13" s="255" t="s">
        <v>180</v>
      </c>
    </row>
    <row r="14" spans="1:15" ht="15" customHeight="1" x14ac:dyDescent="0.2">
      <c r="I14" s="253"/>
      <c r="J14" s="288" t="s">
        <v>399</v>
      </c>
      <c r="K14" s="252" t="s">
        <v>139</v>
      </c>
      <c r="M14" s="253"/>
      <c r="N14" s="254" t="s">
        <v>690</v>
      </c>
      <c r="O14" s="252" t="s">
        <v>274</v>
      </c>
    </row>
    <row r="15" spans="1:15" ht="15" customHeight="1" x14ac:dyDescent="0.2">
      <c r="I15" s="253"/>
      <c r="J15" s="254" t="s">
        <v>437</v>
      </c>
      <c r="K15" s="252" t="s">
        <v>186</v>
      </c>
      <c r="M15" s="253"/>
      <c r="N15" s="254" t="s">
        <v>536</v>
      </c>
      <c r="O15" s="252" t="s">
        <v>135</v>
      </c>
    </row>
    <row r="16" spans="1:15" ht="15" customHeight="1" x14ac:dyDescent="0.2">
      <c r="I16" s="253"/>
      <c r="J16" s="254" t="s">
        <v>612</v>
      </c>
      <c r="K16" s="252" t="s">
        <v>139</v>
      </c>
      <c r="M16" s="253"/>
      <c r="N16" s="254" t="s">
        <v>691</v>
      </c>
      <c r="O16" s="252" t="s">
        <v>139</v>
      </c>
    </row>
    <row r="17" spans="1:15" ht="15" customHeight="1" x14ac:dyDescent="0.2">
      <c r="I17" s="253"/>
      <c r="J17" s="254" t="s">
        <v>498</v>
      </c>
      <c r="K17" s="252" t="s">
        <v>143</v>
      </c>
      <c r="M17" s="253"/>
      <c r="N17" s="254" t="s">
        <v>652</v>
      </c>
      <c r="O17" s="252" t="s">
        <v>155</v>
      </c>
    </row>
    <row r="18" spans="1:15" ht="15" customHeight="1" x14ac:dyDescent="0.2">
      <c r="I18" s="253"/>
      <c r="J18" s="254" t="s">
        <v>614</v>
      </c>
      <c r="K18" s="252" t="s">
        <v>139</v>
      </c>
      <c r="M18" s="253"/>
      <c r="N18" s="254" t="s">
        <v>527</v>
      </c>
      <c r="O18" s="252" t="s">
        <v>145</v>
      </c>
    </row>
    <row r="19" spans="1:15" ht="15" customHeight="1" thickBot="1" x14ac:dyDescent="0.25">
      <c r="A19" s="274" t="s">
        <v>701</v>
      </c>
      <c r="B19" s="274"/>
      <c r="C19" s="274"/>
      <c r="E19" s="274" t="s">
        <v>700</v>
      </c>
      <c r="F19" s="274"/>
      <c r="G19" s="274"/>
      <c r="I19" s="253"/>
      <c r="J19" s="254" t="s">
        <v>366</v>
      </c>
      <c r="K19" s="252" t="s">
        <v>135</v>
      </c>
      <c r="M19" s="253"/>
      <c r="N19" s="254" t="s">
        <v>638</v>
      </c>
      <c r="O19" s="252" t="s">
        <v>135</v>
      </c>
    </row>
    <row r="20" spans="1:15" ht="15" customHeight="1" thickBot="1" x14ac:dyDescent="0.25">
      <c r="A20" s="273" t="s">
        <v>3</v>
      </c>
      <c r="B20" s="272" t="s">
        <v>699</v>
      </c>
      <c r="C20" s="271" t="s">
        <v>698</v>
      </c>
      <c r="E20" s="273" t="s">
        <v>3</v>
      </c>
      <c r="F20" s="272" t="s">
        <v>699</v>
      </c>
      <c r="G20" s="271" t="s">
        <v>698</v>
      </c>
      <c r="I20" s="253"/>
      <c r="J20" s="263" t="s">
        <v>455</v>
      </c>
      <c r="K20" s="262" t="s">
        <v>135</v>
      </c>
      <c r="M20" s="253"/>
      <c r="N20" s="263" t="s">
        <v>617</v>
      </c>
      <c r="O20" s="262" t="s">
        <v>135</v>
      </c>
    </row>
    <row r="21" spans="1:15" ht="15" customHeight="1" x14ac:dyDescent="0.2">
      <c r="A21" s="270">
        <v>1</v>
      </c>
      <c r="B21" s="269" t="s">
        <v>134</v>
      </c>
      <c r="C21" s="268" t="s">
        <v>132</v>
      </c>
      <c r="E21" s="270">
        <v>1</v>
      </c>
      <c r="F21" s="269" t="s">
        <v>362</v>
      </c>
      <c r="G21" s="268" t="s">
        <v>132</v>
      </c>
      <c r="I21" s="257" t="s">
        <v>697</v>
      </c>
      <c r="J21" s="289" t="s">
        <v>428</v>
      </c>
      <c r="K21" s="260" t="s">
        <v>135</v>
      </c>
      <c r="M21" s="257" t="s">
        <v>697</v>
      </c>
      <c r="N21" s="289" t="s">
        <v>674</v>
      </c>
      <c r="O21" s="260" t="s">
        <v>274</v>
      </c>
    </row>
    <row r="22" spans="1:15" ht="15" customHeight="1" x14ac:dyDescent="0.2">
      <c r="A22" s="267">
        <v>2</v>
      </c>
      <c r="B22" s="266" t="s">
        <v>310</v>
      </c>
      <c r="C22" s="265" t="s">
        <v>132</v>
      </c>
      <c r="E22" s="267">
        <v>2</v>
      </c>
      <c r="F22" s="266" t="s">
        <v>316</v>
      </c>
      <c r="G22" s="265" t="s">
        <v>139</v>
      </c>
      <c r="I22" s="253"/>
      <c r="J22" s="288" t="s">
        <v>404</v>
      </c>
      <c r="K22" s="252" t="s">
        <v>143</v>
      </c>
      <c r="M22" s="253"/>
      <c r="N22" s="288" t="s">
        <v>668</v>
      </c>
      <c r="O22" s="252" t="s">
        <v>159</v>
      </c>
    </row>
    <row r="23" spans="1:15" ht="15" customHeight="1" x14ac:dyDescent="0.2">
      <c r="A23" s="257">
        <v>3</v>
      </c>
      <c r="B23" s="256" t="s">
        <v>307</v>
      </c>
      <c r="C23" s="255" t="s">
        <v>139</v>
      </c>
      <c r="E23" s="257">
        <v>3</v>
      </c>
      <c r="F23" s="256" t="s">
        <v>315</v>
      </c>
      <c r="G23" s="255" t="s">
        <v>135</v>
      </c>
      <c r="I23" s="253"/>
      <c r="J23" s="288" t="s">
        <v>714</v>
      </c>
      <c r="K23" s="252" t="s">
        <v>141</v>
      </c>
      <c r="M23" s="253"/>
      <c r="N23" s="288" t="s">
        <v>716</v>
      </c>
      <c r="O23" s="252" t="s">
        <v>159</v>
      </c>
    </row>
    <row r="24" spans="1:15" ht="15" customHeight="1" x14ac:dyDescent="0.2">
      <c r="A24" s="264"/>
      <c r="B24" s="263" t="s">
        <v>308</v>
      </c>
      <c r="C24" s="262" t="s">
        <v>139</v>
      </c>
      <c r="E24" s="264"/>
      <c r="F24" s="263" t="s">
        <v>361</v>
      </c>
      <c r="G24" s="262" t="s">
        <v>135</v>
      </c>
      <c r="I24" s="253"/>
      <c r="J24" s="288" t="s">
        <v>562</v>
      </c>
      <c r="K24" s="252" t="s">
        <v>186</v>
      </c>
      <c r="M24" s="253"/>
      <c r="N24" s="288" t="s">
        <v>669</v>
      </c>
      <c r="O24" s="252" t="s">
        <v>135</v>
      </c>
    </row>
    <row r="25" spans="1:15" ht="15" customHeight="1" x14ac:dyDescent="0.2">
      <c r="A25" s="257" t="s">
        <v>696</v>
      </c>
      <c r="B25" s="261" t="s">
        <v>306</v>
      </c>
      <c r="C25" s="260" t="s">
        <v>299</v>
      </c>
      <c r="E25" s="257" t="s">
        <v>696</v>
      </c>
      <c r="F25" s="261" t="s">
        <v>350</v>
      </c>
      <c r="G25" s="260" t="s">
        <v>135</v>
      </c>
      <c r="I25" s="253"/>
      <c r="J25" s="288" t="s">
        <v>435</v>
      </c>
      <c r="K25" s="252" t="s">
        <v>219</v>
      </c>
      <c r="M25" s="253"/>
      <c r="N25" s="288" t="s">
        <v>627</v>
      </c>
      <c r="O25" s="252" t="s">
        <v>135</v>
      </c>
    </row>
    <row r="26" spans="1:15" ht="15" customHeight="1" x14ac:dyDescent="0.2">
      <c r="A26" s="253"/>
      <c r="B26" s="254" t="s">
        <v>229</v>
      </c>
      <c r="C26" s="252" t="s">
        <v>143</v>
      </c>
      <c r="E26" s="253"/>
      <c r="F26" s="254" t="s">
        <v>329</v>
      </c>
      <c r="G26" s="252" t="s">
        <v>145</v>
      </c>
      <c r="I26" s="253"/>
      <c r="J26" s="288" t="s">
        <v>561</v>
      </c>
      <c r="K26" s="252" t="s">
        <v>135</v>
      </c>
      <c r="M26" s="253"/>
      <c r="N26" s="288" t="s">
        <v>404</v>
      </c>
      <c r="O26" s="252" t="s">
        <v>172</v>
      </c>
    </row>
    <row r="27" spans="1:15" ht="15" customHeight="1" x14ac:dyDescent="0.2">
      <c r="A27" s="253"/>
      <c r="B27" s="254" t="s">
        <v>136</v>
      </c>
      <c r="C27" s="252" t="s">
        <v>135</v>
      </c>
      <c r="E27" s="253"/>
      <c r="F27" s="254" t="s">
        <v>328</v>
      </c>
      <c r="G27" s="252" t="s">
        <v>180</v>
      </c>
      <c r="I27" s="253"/>
      <c r="J27" s="288" t="s">
        <v>423</v>
      </c>
      <c r="K27" s="252" t="s">
        <v>157</v>
      </c>
      <c r="M27" s="253"/>
      <c r="N27" s="288" t="s">
        <v>642</v>
      </c>
      <c r="O27" s="252" t="s">
        <v>180</v>
      </c>
    </row>
    <row r="28" spans="1:15" ht="15" customHeight="1" x14ac:dyDescent="0.2">
      <c r="A28" s="253"/>
      <c r="B28" s="259" t="s">
        <v>193</v>
      </c>
      <c r="C28" s="258" t="s">
        <v>135</v>
      </c>
      <c r="E28" s="253"/>
      <c r="F28" s="259" t="s">
        <v>349</v>
      </c>
      <c r="G28" s="258" t="s">
        <v>180</v>
      </c>
      <c r="I28" s="253"/>
      <c r="J28" s="288" t="s">
        <v>563</v>
      </c>
      <c r="K28" s="252" t="s">
        <v>143</v>
      </c>
      <c r="M28" s="253"/>
      <c r="N28" s="288" t="s">
        <v>715</v>
      </c>
      <c r="O28" s="252" t="s">
        <v>274</v>
      </c>
    </row>
    <row r="29" spans="1:15" ht="15" customHeight="1" x14ac:dyDescent="0.2">
      <c r="A29" s="257" t="s">
        <v>695</v>
      </c>
      <c r="B29" s="256" t="s">
        <v>230</v>
      </c>
      <c r="C29" s="255" t="s">
        <v>151</v>
      </c>
      <c r="E29" s="257" t="s">
        <v>695</v>
      </c>
      <c r="F29" s="256" t="s">
        <v>354</v>
      </c>
      <c r="G29" s="255" t="s">
        <v>147</v>
      </c>
      <c r="I29" s="253"/>
      <c r="J29" s="288" t="s">
        <v>465</v>
      </c>
      <c r="K29" s="252" t="s">
        <v>159</v>
      </c>
      <c r="M29" s="253"/>
      <c r="N29" s="288" t="s">
        <v>411</v>
      </c>
      <c r="O29" s="252" t="s">
        <v>135</v>
      </c>
    </row>
    <row r="30" spans="1:15" ht="15" customHeight="1" x14ac:dyDescent="0.2">
      <c r="A30" s="253"/>
      <c r="B30" s="254" t="s">
        <v>265</v>
      </c>
      <c r="C30" s="252" t="s">
        <v>141</v>
      </c>
      <c r="E30" s="253"/>
      <c r="F30" s="254" t="s">
        <v>323</v>
      </c>
      <c r="G30" s="252" t="s">
        <v>197</v>
      </c>
      <c r="I30" s="253"/>
      <c r="J30" s="254" t="s">
        <v>386</v>
      </c>
      <c r="K30" s="252" t="s">
        <v>145</v>
      </c>
      <c r="M30" s="253"/>
      <c r="N30" s="288" t="s">
        <v>672</v>
      </c>
      <c r="O30" s="252" t="s">
        <v>139</v>
      </c>
    </row>
    <row r="31" spans="1:15" ht="15" customHeight="1" x14ac:dyDescent="0.2">
      <c r="A31" s="253"/>
      <c r="B31" s="254" t="s">
        <v>231</v>
      </c>
      <c r="C31" s="252" t="s">
        <v>145</v>
      </c>
      <c r="E31" s="253"/>
      <c r="F31" s="254" t="s">
        <v>324</v>
      </c>
      <c r="G31" s="252" t="s">
        <v>159</v>
      </c>
      <c r="I31" s="253"/>
      <c r="J31" s="288" t="s">
        <v>371</v>
      </c>
      <c r="K31" s="252" t="s">
        <v>139</v>
      </c>
      <c r="M31" s="253"/>
      <c r="N31" s="288" t="s">
        <v>670</v>
      </c>
      <c r="O31" s="252" t="s">
        <v>180</v>
      </c>
    </row>
    <row r="32" spans="1:15" ht="15" customHeight="1" x14ac:dyDescent="0.2">
      <c r="A32" s="253"/>
      <c r="B32" s="254" t="s">
        <v>236</v>
      </c>
      <c r="C32" s="252" t="s">
        <v>186</v>
      </c>
      <c r="E32" s="253"/>
      <c r="F32" s="254" t="s">
        <v>351</v>
      </c>
      <c r="G32" s="252" t="s">
        <v>139</v>
      </c>
      <c r="I32" s="253"/>
      <c r="J32" s="288" t="s">
        <v>588</v>
      </c>
      <c r="K32" s="252" t="s">
        <v>157</v>
      </c>
      <c r="M32" s="253"/>
      <c r="N32" s="288" t="s">
        <v>675</v>
      </c>
      <c r="O32" s="252" t="s">
        <v>180</v>
      </c>
    </row>
    <row r="33" spans="1:15" ht="15" customHeight="1" x14ac:dyDescent="0.2">
      <c r="A33" s="253"/>
      <c r="B33" s="254" t="s">
        <v>234</v>
      </c>
      <c r="C33" s="252" t="s">
        <v>219</v>
      </c>
      <c r="E33" s="253"/>
      <c r="F33" s="254" t="s">
        <v>340</v>
      </c>
      <c r="G33" s="252" t="s">
        <v>274</v>
      </c>
      <c r="I33" s="253"/>
      <c r="J33" s="288" t="s">
        <v>466</v>
      </c>
      <c r="K33" s="252" t="s">
        <v>145</v>
      </c>
      <c r="M33" s="253"/>
      <c r="N33" s="288" t="s">
        <v>643</v>
      </c>
      <c r="O33" s="252" t="s">
        <v>145</v>
      </c>
    </row>
    <row r="34" spans="1:15" ht="15" customHeight="1" x14ac:dyDescent="0.2">
      <c r="A34" s="253"/>
      <c r="B34" s="254" t="s">
        <v>140</v>
      </c>
      <c r="C34" s="252" t="s">
        <v>139</v>
      </c>
      <c r="E34" s="253"/>
      <c r="F34" s="254" t="s">
        <v>337</v>
      </c>
      <c r="G34" s="252" t="s">
        <v>155</v>
      </c>
      <c r="I34" s="253"/>
      <c r="J34" s="288" t="s">
        <v>409</v>
      </c>
      <c r="K34" s="252" t="s">
        <v>191</v>
      </c>
      <c r="M34" s="253"/>
      <c r="N34" s="288" t="s">
        <v>640</v>
      </c>
      <c r="O34" s="252" t="s">
        <v>135</v>
      </c>
    </row>
    <row r="35" spans="1:15" ht="15" customHeight="1" x14ac:dyDescent="0.2">
      <c r="A35" s="253"/>
      <c r="B35" s="254" t="s">
        <v>226</v>
      </c>
      <c r="C35" s="252" t="s">
        <v>139</v>
      </c>
      <c r="E35" s="253"/>
      <c r="F35" s="254" t="s">
        <v>338</v>
      </c>
      <c r="G35" s="252" t="s">
        <v>139</v>
      </c>
      <c r="I35" s="253"/>
      <c r="J35" s="288" t="s">
        <v>714</v>
      </c>
      <c r="K35" s="252" t="s">
        <v>195</v>
      </c>
      <c r="M35" s="253"/>
      <c r="N35" s="288" t="s">
        <v>408</v>
      </c>
      <c r="O35" s="252" t="s">
        <v>139</v>
      </c>
    </row>
    <row r="36" spans="1:15" ht="15" customHeight="1" thickBot="1" x14ac:dyDescent="0.25">
      <c r="A36" s="250"/>
      <c r="B36" s="251" t="s">
        <v>232</v>
      </c>
      <c r="C36" s="249" t="s">
        <v>139</v>
      </c>
      <c r="E36" s="250"/>
      <c r="F36" s="251" t="s">
        <v>339</v>
      </c>
      <c r="G36" s="249" t="s">
        <v>135</v>
      </c>
      <c r="I36" s="250"/>
      <c r="J36" s="290" t="s">
        <v>462</v>
      </c>
      <c r="K36" s="249" t="s">
        <v>145</v>
      </c>
      <c r="M36" s="250"/>
      <c r="N36" s="290" t="s">
        <v>625</v>
      </c>
      <c r="O36" s="249" t="s">
        <v>159</v>
      </c>
    </row>
  </sheetData>
  <mergeCells count="41">
    <mergeCell ref="B10:C10"/>
    <mergeCell ref="B11:C11"/>
    <mergeCell ref="B12:C12"/>
    <mergeCell ref="A1:O1"/>
    <mergeCell ref="A19:C19"/>
    <mergeCell ref="I3:K3"/>
    <mergeCell ref="M3:O3"/>
    <mergeCell ref="E19:G19"/>
    <mergeCell ref="A3:C3"/>
    <mergeCell ref="E3:G3"/>
    <mergeCell ref="F4:G4"/>
    <mergeCell ref="F5:G5"/>
    <mergeCell ref="F6:G6"/>
    <mergeCell ref="F7:G7"/>
    <mergeCell ref="F8:G8"/>
    <mergeCell ref="F9:G9"/>
    <mergeCell ref="F10:G10"/>
    <mergeCell ref="B4:C4"/>
    <mergeCell ref="B5:C5"/>
    <mergeCell ref="B6:C6"/>
    <mergeCell ref="B7:C7"/>
    <mergeCell ref="E9:E12"/>
    <mergeCell ref="B8:C8"/>
    <mergeCell ref="F11:G11"/>
    <mergeCell ref="F12:G12"/>
    <mergeCell ref="E23:E24"/>
    <mergeCell ref="E25:E28"/>
    <mergeCell ref="E29:E36"/>
    <mergeCell ref="A23:A24"/>
    <mergeCell ref="A25:A28"/>
    <mergeCell ref="A29:A36"/>
    <mergeCell ref="A9:A12"/>
    <mergeCell ref="B9:C9"/>
    <mergeCell ref="I7:I8"/>
    <mergeCell ref="I9:I12"/>
    <mergeCell ref="I13:I20"/>
    <mergeCell ref="I21:I36"/>
    <mergeCell ref="M7:M8"/>
    <mergeCell ref="M9:M12"/>
    <mergeCell ref="M13:M20"/>
    <mergeCell ref="M21:M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男女学校対抗</vt:lpstr>
      <vt:lpstr>男子リーグ</vt:lpstr>
      <vt:lpstr>女子リーグ</vt:lpstr>
      <vt:lpstr>男子ダブルス</vt:lpstr>
      <vt:lpstr>女子ダブルス</vt:lpstr>
      <vt:lpstr>男子シングルス</vt:lpstr>
      <vt:lpstr>女子シングルス</vt:lpstr>
      <vt:lpstr>Rank</vt:lpstr>
      <vt:lpstr>女子シングルス!Print_Area</vt:lpstr>
      <vt:lpstr>女子ダブルス!Print_Area</vt:lpstr>
      <vt:lpstr>女子リーグ!Print_Area</vt:lpstr>
      <vt:lpstr>男子シングルス!Print_Area</vt:lpstr>
      <vt:lpstr>男子ダブルス!Print_Area</vt:lpstr>
      <vt:lpstr>男子リーグ!Print_Area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2015-11-03T08:51:23Z</cp:lastPrinted>
  <dcterms:created xsi:type="dcterms:W3CDTF">2007-10-06T02:36:55Z</dcterms:created>
  <dcterms:modified xsi:type="dcterms:W3CDTF">2026-02-04T05:24:49Z</dcterms:modified>
</cp:coreProperties>
</file>