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nm_ok\Desktop\高体連\WEBデータ\2016\"/>
    </mc:Choice>
  </mc:AlternateContent>
  <xr:revisionPtr revIDLastSave="0" documentId="8_{FE5A417A-7FA4-4FC8-97EE-D80C2934DB89}" xr6:coauthVersionLast="47" xr6:coauthVersionMax="47" xr10:uidLastSave="{00000000-0000-0000-0000-000000000000}"/>
  <bookViews>
    <workbookView xWindow="-108" yWindow="-108" windowWidth="23256" windowHeight="12456" activeTab="4" xr2:uid="{36BB6EC7-7FD0-45A4-B940-19B7F6485EB0}"/>
  </bookViews>
  <sheets>
    <sheet name="少年男子" sheetId="1" r:id="rId1"/>
    <sheet name="少年女子" sheetId="2" r:id="rId2"/>
    <sheet name="男子リーグ" sheetId="3" r:id="rId3"/>
    <sheet name="女子リーグ" sheetId="4" r:id="rId4"/>
    <sheet name="順位" sheetId="5" r:id="rId5"/>
  </sheets>
  <externalReferences>
    <externalReference r:id="rId6"/>
    <externalReference r:id="rId7"/>
    <externalReference r:id="rId8"/>
    <externalReference r:id="rId9"/>
  </externalReferences>
  <definedNames>
    <definedName name="Excel_BuiltIn_Print_Area_1">#REF!</definedName>
    <definedName name="Excel_BuiltIn_Print_Area_3">#REF!</definedName>
    <definedName name="_xlnm.Print_Area" localSheetId="3">女子リーグ!$A$1:$AW$48</definedName>
    <definedName name="_xlnm.Print_Area" localSheetId="1">少年女子!$A$1:$BV$58</definedName>
    <definedName name="_xlnm.Print_Area" localSheetId="0">少年男子!$A$1:$BV$126</definedName>
    <definedName name="_xlnm.Print_Area" localSheetId="2">男子リーグ!$A$1:$AW$48</definedName>
    <definedName name="ランキングシード">#REF!</definedName>
    <definedName name="ランキング小">#REF!</definedName>
    <definedName name="ランキング大" localSheetId="4">#REF!</definedName>
    <definedName name="ランキング大" localSheetId="1">[2]ランク表!$A$2:$AO$103</definedName>
    <definedName name="ランキング大">[1]ランク表!$A$2:$AO$238</definedName>
    <definedName name="順位" localSheetId="4">#REF!</definedName>
    <definedName name="順位" localSheetId="1">[2]ランク表!$D$2:$D$103</definedName>
    <definedName name="順位">[1]ランク表!$D$2:$D$238</definedName>
  </definedNames>
  <calcPr calcId="181029"/>
</workbook>
</file>

<file path=xl/calcChain.xml><?xml version="1.0" encoding="utf-8"?>
<calcChain xmlns="http://schemas.openxmlformats.org/spreadsheetml/2006/main">
  <c r="J5" i="4" l="1"/>
  <c r="K5" i="4"/>
  <c r="L5" i="4"/>
  <c r="M5" i="4"/>
  <c r="N5" i="4"/>
  <c r="O5" i="4"/>
  <c r="P5" i="4"/>
  <c r="Q5" i="4"/>
  <c r="V5" i="4" s="1"/>
  <c r="AA5" i="4" s="1"/>
  <c r="AF5" i="4" s="1"/>
  <c r="AK5" i="4" s="1"/>
  <c r="AP5" i="4" s="1"/>
  <c r="S5" i="4"/>
  <c r="T5" i="4"/>
  <c r="U5" i="4"/>
  <c r="X5" i="4"/>
  <c r="Y5" i="4"/>
  <c r="AC5" i="4"/>
  <c r="AH5" i="4" s="1"/>
  <c r="AM5" i="4" s="1"/>
  <c r="AR5" i="4" s="1"/>
  <c r="J6" i="4"/>
  <c r="O6" i="4" s="1"/>
  <c r="T6" i="4" s="1"/>
  <c r="Y6" i="4" s="1"/>
  <c r="AD6" i="4" s="1"/>
  <c r="AI6" i="4" s="1"/>
  <c r="AN6" i="4" s="1"/>
  <c r="K6" i="4"/>
  <c r="L6" i="4"/>
  <c r="M6" i="4"/>
  <c r="N6" i="4"/>
  <c r="S6" i="4" s="1"/>
  <c r="X6" i="4" s="1"/>
  <c r="AC6" i="4" s="1"/>
  <c r="P6" i="4"/>
  <c r="Q6" i="4"/>
  <c r="R6" i="4"/>
  <c r="W6" i="4" s="1"/>
  <c r="AB6" i="4" s="1"/>
  <c r="AG6" i="4" s="1"/>
  <c r="U6" i="4"/>
  <c r="V6" i="4"/>
  <c r="AA6" i="4" s="1"/>
  <c r="AF6" i="4" s="1"/>
  <c r="AK6" i="4" s="1"/>
  <c r="Z6" i="4"/>
  <c r="AE6" i="4" s="1"/>
  <c r="AJ6" i="4" s="1"/>
  <c r="AO6" i="4" s="1"/>
  <c r="AH6" i="4"/>
  <c r="AM6" i="4" s="1"/>
  <c r="AR6" i="4" s="1"/>
  <c r="AL6" i="4"/>
  <c r="AQ6" i="4" s="1"/>
  <c r="AP6" i="4"/>
  <c r="E8" i="4"/>
  <c r="J8" i="4"/>
  <c r="E9" i="4"/>
  <c r="J10" i="4"/>
  <c r="N10" i="4"/>
  <c r="E15" i="4" s="1"/>
  <c r="I15" i="4" s="1"/>
  <c r="O10" i="4"/>
  <c r="T10" i="4"/>
  <c r="X10" i="4"/>
  <c r="E25" i="4" s="1"/>
  <c r="I25" i="4" s="1"/>
  <c r="Y10" i="4"/>
  <c r="AC10" i="4" s="1"/>
  <c r="AD10" i="4"/>
  <c r="AH10" i="4"/>
  <c r="E35" i="4" s="1"/>
  <c r="AI10" i="4"/>
  <c r="AN10" i="4"/>
  <c r="AR10" i="4"/>
  <c r="A14" i="4"/>
  <c r="O8" i="4" s="1"/>
  <c r="B14" i="4"/>
  <c r="F14" i="4"/>
  <c r="H14" i="4"/>
  <c r="J14" i="4"/>
  <c r="T14" i="4"/>
  <c r="J24" i="4" s="1"/>
  <c r="A15" i="4"/>
  <c r="B15" i="4"/>
  <c r="F15" i="4"/>
  <c r="H15" i="4"/>
  <c r="O15" i="4"/>
  <c r="S15" i="4"/>
  <c r="T15" i="4"/>
  <c r="X15" i="4" s="1"/>
  <c r="J25" i="4" s="1"/>
  <c r="N25" i="4" s="1"/>
  <c r="Y15" i="4"/>
  <c r="AC15" i="4"/>
  <c r="J30" i="4" s="1"/>
  <c r="N30" i="4" s="1"/>
  <c r="AD15" i="4"/>
  <c r="AI15" i="4"/>
  <c r="AI14" i="4" s="1"/>
  <c r="J39" i="4" s="1"/>
  <c r="AM15" i="4"/>
  <c r="AN15" i="4"/>
  <c r="AR15" i="4" s="1"/>
  <c r="AN14" i="4" s="1"/>
  <c r="J44" i="4" s="1"/>
  <c r="A16" i="4"/>
  <c r="B16" i="4"/>
  <c r="A17" i="4"/>
  <c r="A22" i="4" s="1"/>
  <c r="A27" i="4" s="1"/>
  <c r="B17" i="4"/>
  <c r="A18" i="4"/>
  <c r="B18" i="4"/>
  <c r="A19" i="4"/>
  <c r="A24" i="4" s="1"/>
  <c r="A29" i="4" s="1"/>
  <c r="B19" i="4"/>
  <c r="O19" i="4"/>
  <c r="T19" i="4"/>
  <c r="O24" i="4" s="1"/>
  <c r="AN19" i="4"/>
  <c r="A20" i="4"/>
  <c r="B20" i="4"/>
  <c r="T20" i="4"/>
  <c r="X20" i="4"/>
  <c r="Y20" i="4"/>
  <c r="AD20" i="4"/>
  <c r="AD19" i="4" s="1"/>
  <c r="AH20" i="4"/>
  <c r="AI20" i="4"/>
  <c r="AN20" i="4"/>
  <c r="AR20" i="4"/>
  <c r="A21" i="4"/>
  <c r="A26" i="4" s="1"/>
  <c r="A31" i="4" s="1"/>
  <c r="A36" i="4" s="1"/>
  <c r="A23" i="4"/>
  <c r="A28" i="4" s="1"/>
  <c r="A33" i="4" s="1"/>
  <c r="A38" i="4" s="1"/>
  <c r="A43" i="4" s="1"/>
  <c r="T24" i="4"/>
  <c r="AD24" i="4"/>
  <c r="B25" i="4"/>
  <c r="O25" i="4"/>
  <c r="S25" i="4" s="1"/>
  <c r="Y25" i="4"/>
  <c r="Y24" i="4" s="1"/>
  <c r="T29" i="4" s="1"/>
  <c r="AC25" i="4"/>
  <c r="T30" i="4" s="1"/>
  <c r="X30" i="4" s="1"/>
  <c r="AD25" i="4"/>
  <c r="AH25" i="4"/>
  <c r="AI25" i="4"/>
  <c r="AM25" i="4"/>
  <c r="AI24" i="4" s="1"/>
  <c r="T39" i="4" s="1"/>
  <c r="AN25" i="4"/>
  <c r="AN24" i="4" s="1"/>
  <c r="AR25" i="4"/>
  <c r="Y29" i="4"/>
  <c r="AI29" i="4"/>
  <c r="AN29" i="4"/>
  <c r="Y44" i="4" s="1"/>
  <c r="B30" i="4"/>
  <c r="AD30" i="4"/>
  <c r="AH30" i="4"/>
  <c r="AI30" i="4"/>
  <c r="AM30" i="4"/>
  <c r="AN30" i="4"/>
  <c r="AR30" i="4"/>
  <c r="A32" i="4"/>
  <c r="A37" i="4" s="1"/>
  <c r="A34" i="4"/>
  <c r="A39" i="4" s="1"/>
  <c r="A44" i="4" s="1"/>
  <c r="O34" i="4"/>
  <c r="T34" i="4"/>
  <c r="AD34" i="4"/>
  <c r="B35" i="4"/>
  <c r="I35" i="4"/>
  <c r="O35" i="4"/>
  <c r="S35" i="4"/>
  <c r="T35" i="4"/>
  <c r="X35" i="4"/>
  <c r="AI35" i="4"/>
  <c r="AI34" i="4" s="1"/>
  <c r="AD39" i="4" s="1"/>
  <c r="AM35" i="4"/>
  <c r="AN35" i="4"/>
  <c r="AR35" i="4"/>
  <c r="Y39" i="4"/>
  <c r="AI39" i="4"/>
  <c r="B40" i="4"/>
  <c r="J40" i="4"/>
  <c r="N40" i="4"/>
  <c r="T40" i="4"/>
  <c r="X40" i="4" s="1"/>
  <c r="Y40" i="4"/>
  <c r="AC40" i="4"/>
  <c r="AD40" i="4"/>
  <c r="AH40" i="4"/>
  <c r="AN40" i="4"/>
  <c r="A41" i="4"/>
  <c r="A42" i="4"/>
  <c r="O44" i="4"/>
  <c r="T44" i="4"/>
  <c r="AN44" i="4"/>
  <c r="E45" i="4"/>
  <c r="I45" i="4" s="1"/>
  <c r="J45" i="4"/>
  <c r="N45" i="4" s="1"/>
  <c r="O45" i="4"/>
  <c r="S45" i="4" s="1"/>
  <c r="T45" i="4"/>
  <c r="X45" i="4" s="1"/>
  <c r="Y45" i="4"/>
  <c r="AC45" i="4" s="1"/>
  <c r="AD45" i="4"/>
  <c r="AH45" i="4" s="1"/>
  <c r="A46" i="4"/>
  <c r="A47" i="4"/>
  <c r="A48" i="4"/>
  <c r="J5" i="3"/>
  <c r="K5" i="3"/>
  <c r="L5" i="3"/>
  <c r="Q5" i="3" s="1"/>
  <c r="M5" i="3"/>
  <c r="N5" i="3"/>
  <c r="S5" i="3" s="1"/>
  <c r="X5" i="3" s="1"/>
  <c r="AC5" i="3" s="1"/>
  <c r="AH5" i="3" s="1"/>
  <c r="AM5" i="3" s="1"/>
  <c r="AR5" i="3" s="1"/>
  <c r="P5" i="3"/>
  <c r="U5" i="3" s="1"/>
  <c r="Z5" i="3" s="1"/>
  <c r="R5" i="3"/>
  <c r="V5" i="3"/>
  <c r="W5" i="3"/>
  <c r="AA5" i="3"/>
  <c r="AB5" i="3"/>
  <c r="AG5" i="3" s="1"/>
  <c r="AF5" i="3"/>
  <c r="AK5" i="3"/>
  <c r="AL5" i="3"/>
  <c r="AP5" i="3"/>
  <c r="AQ5" i="3"/>
  <c r="J6" i="3"/>
  <c r="K6" i="3"/>
  <c r="L6" i="3"/>
  <c r="Q6" i="3" s="1"/>
  <c r="V6" i="3" s="1"/>
  <c r="AA6" i="3" s="1"/>
  <c r="M6" i="3"/>
  <c r="N6" i="3"/>
  <c r="O6" i="3"/>
  <c r="P6" i="3"/>
  <c r="U6" i="3" s="1"/>
  <c r="Z6" i="3" s="1"/>
  <c r="AE6" i="3" s="1"/>
  <c r="R6" i="3"/>
  <c r="S6" i="3"/>
  <c r="T6" i="3"/>
  <c r="Y6" i="3" s="1"/>
  <c r="AD6" i="3" s="1"/>
  <c r="AI6" i="3" s="1"/>
  <c r="W6" i="3"/>
  <c r="X6" i="3"/>
  <c r="AC6" i="3" s="1"/>
  <c r="AH6" i="3" s="1"/>
  <c r="AM6" i="3" s="1"/>
  <c r="AB6" i="3"/>
  <c r="AG6" i="3" s="1"/>
  <c r="AL6" i="3" s="1"/>
  <c r="AQ6" i="3" s="1"/>
  <c r="AF6" i="3"/>
  <c r="AK6" i="3" s="1"/>
  <c r="AP6" i="3" s="1"/>
  <c r="AJ6" i="3"/>
  <c r="AO6" i="3" s="1"/>
  <c r="AN6" i="3"/>
  <c r="AR6" i="3"/>
  <c r="E8" i="3"/>
  <c r="E9" i="3"/>
  <c r="J10" i="3"/>
  <c r="O10" i="3"/>
  <c r="S10" i="3"/>
  <c r="O9" i="3" s="1"/>
  <c r="E19" i="3" s="1"/>
  <c r="T10" i="3"/>
  <c r="Y10" i="3"/>
  <c r="Y9" i="3" s="1"/>
  <c r="AC10" i="3"/>
  <c r="AD10" i="3"/>
  <c r="AI10" i="3"/>
  <c r="AI9" i="3" s="1"/>
  <c r="AM10" i="3"/>
  <c r="AN10" i="3"/>
  <c r="AR10" i="3" s="1"/>
  <c r="A14" i="3"/>
  <c r="B14" i="3"/>
  <c r="F14" i="3" s="1"/>
  <c r="J14" i="3"/>
  <c r="A15" i="3"/>
  <c r="B15" i="3"/>
  <c r="F15" i="3" s="1"/>
  <c r="O15" i="3"/>
  <c r="S15" i="3" s="1"/>
  <c r="T15" i="3"/>
  <c r="T14" i="3" s="1"/>
  <c r="J24" i="3" s="1"/>
  <c r="X15" i="3"/>
  <c r="Y15" i="3"/>
  <c r="AD15" i="3"/>
  <c r="AD14" i="3" s="1"/>
  <c r="J34" i="3" s="1"/>
  <c r="AH15" i="3"/>
  <c r="AI15" i="3"/>
  <c r="AM15" i="3" s="1"/>
  <c r="AN15" i="3"/>
  <c r="AN14" i="3" s="1"/>
  <c r="AR15" i="3"/>
  <c r="A16" i="3"/>
  <c r="B16" i="3"/>
  <c r="A17" i="3"/>
  <c r="B17" i="3"/>
  <c r="A18" i="3"/>
  <c r="B18" i="3"/>
  <c r="A19" i="3"/>
  <c r="O19" i="3"/>
  <c r="AI19" i="3"/>
  <c r="A20" i="3"/>
  <c r="B20" i="3"/>
  <c r="F20" i="3" s="1"/>
  <c r="E20" i="3"/>
  <c r="I20" i="3" s="1"/>
  <c r="T20" i="3"/>
  <c r="Y20" i="3"/>
  <c r="Y19" i="3" s="1"/>
  <c r="O29" i="3" s="1"/>
  <c r="AC20" i="3"/>
  <c r="AD20" i="3"/>
  <c r="AI20" i="3"/>
  <c r="AM20" i="3"/>
  <c r="AN20" i="3"/>
  <c r="B21" i="3"/>
  <c r="A22" i="3"/>
  <c r="B22" i="3"/>
  <c r="B23" i="3"/>
  <c r="A24" i="3"/>
  <c r="A29" i="3" s="1"/>
  <c r="T24" i="3"/>
  <c r="Y24" i="3"/>
  <c r="A25" i="3"/>
  <c r="B25" i="3"/>
  <c r="Y25" i="3"/>
  <c r="AC25" i="3"/>
  <c r="AD25" i="3"/>
  <c r="AD24" i="3" s="1"/>
  <c r="AH25" i="3"/>
  <c r="AI25" i="3"/>
  <c r="AM25" i="3"/>
  <c r="AI24" i="3" s="1"/>
  <c r="T39" i="3" s="1"/>
  <c r="AN25" i="3"/>
  <c r="AN24" i="3" s="1"/>
  <c r="AR25" i="3"/>
  <c r="B26" i="3"/>
  <c r="B27" i="3"/>
  <c r="B28" i="3"/>
  <c r="E29" i="3"/>
  <c r="T29" i="3"/>
  <c r="Y29" i="3"/>
  <c r="A30" i="3"/>
  <c r="E30" i="3"/>
  <c r="I30" i="3" s="1"/>
  <c r="O30" i="3"/>
  <c r="S30" i="3" s="1"/>
  <c r="T30" i="3"/>
  <c r="X30" i="3" s="1"/>
  <c r="AD30" i="3"/>
  <c r="AH30" i="3" s="1"/>
  <c r="AI30" i="3"/>
  <c r="AM30" i="3"/>
  <c r="Y40" i="3" s="1"/>
  <c r="AC40" i="3" s="1"/>
  <c r="AN30" i="3"/>
  <c r="B31" i="3"/>
  <c r="B33" i="3"/>
  <c r="A34" i="3"/>
  <c r="T34" i="3"/>
  <c r="AD34" i="3"/>
  <c r="AI34" i="3"/>
  <c r="A35" i="3"/>
  <c r="J35" i="3"/>
  <c r="N35" i="3" s="1"/>
  <c r="T35" i="3"/>
  <c r="X35" i="3" s="1"/>
  <c r="Y35" i="3"/>
  <c r="AC35" i="3" s="1"/>
  <c r="AI35" i="3"/>
  <c r="AM35" i="3"/>
  <c r="AD40" i="3" s="1"/>
  <c r="AH40" i="3" s="1"/>
  <c r="AN35" i="3"/>
  <c r="AR35" i="3" s="1"/>
  <c r="B38" i="3"/>
  <c r="A39" i="3"/>
  <c r="A44" i="3" s="1"/>
  <c r="E39" i="3"/>
  <c r="O39" i="3"/>
  <c r="AD39" i="3"/>
  <c r="AI39" i="3"/>
  <c r="A40" i="3"/>
  <c r="E40" i="3"/>
  <c r="I40" i="3"/>
  <c r="J40" i="3"/>
  <c r="N40" i="3"/>
  <c r="O40" i="3"/>
  <c r="S40" i="3"/>
  <c r="T40" i="3"/>
  <c r="X40" i="3"/>
  <c r="AN40" i="3"/>
  <c r="AR40" i="3"/>
  <c r="AN39" i="3" s="1"/>
  <c r="AI44" i="3" s="1"/>
  <c r="B43" i="3"/>
  <c r="J44" i="3"/>
  <c r="T44" i="3"/>
  <c r="AN44" i="3"/>
  <c r="A45" i="3"/>
  <c r="J45" i="3"/>
  <c r="N45" i="3" s="1"/>
  <c r="T45" i="3"/>
  <c r="X45" i="3" s="1"/>
  <c r="AD45" i="3"/>
  <c r="AH45" i="3" s="1"/>
  <c r="AI45" i="3"/>
  <c r="AM45" i="3" s="1"/>
  <c r="B48" i="3"/>
  <c r="V51" i="2"/>
  <c r="O51" i="2"/>
  <c r="BG29" i="2"/>
  <c r="AZ29" i="2"/>
  <c r="V29" i="2"/>
  <c r="O29" i="2"/>
  <c r="V119" i="1"/>
  <c r="BG63" i="1"/>
  <c r="AZ63" i="1"/>
  <c r="V63" i="1"/>
  <c r="O63" i="1"/>
  <c r="AI29" i="3" l="1"/>
  <c r="Y39" i="3" s="1"/>
  <c r="X20" i="3"/>
  <c r="O25" i="3" s="1"/>
  <c r="S25" i="3" s="1"/>
  <c r="N10" i="3"/>
  <c r="J9" i="3" s="1"/>
  <c r="O5" i="3"/>
  <c r="J8" i="3"/>
  <c r="F18" i="4"/>
  <c r="B23" i="4"/>
  <c r="H18" i="4"/>
  <c r="F16" i="4"/>
  <c r="B21" i="4"/>
  <c r="H16" i="4"/>
  <c r="K27" i="3"/>
  <c r="F25" i="3"/>
  <c r="K25" i="3"/>
  <c r="P25" i="3"/>
  <c r="H25" i="3"/>
  <c r="M25" i="3"/>
  <c r="R25" i="3"/>
  <c r="M22" i="3"/>
  <c r="A27" i="3"/>
  <c r="F22" i="3"/>
  <c r="H22" i="3"/>
  <c r="K22" i="3"/>
  <c r="AH20" i="3"/>
  <c r="O35" i="3" s="1"/>
  <c r="S35" i="3" s="1"/>
  <c r="AD19" i="3"/>
  <c r="O34" i="3" s="1"/>
  <c r="J20" i="3"/>
  <c r="N20" i="3" s="1"/>
  <c r="F17" i="3"/>
  <c r="H17" i="3"/>
  <c r="AC15" i="3"/>
  <c r="J30" i="3" s="1"/>
  <c r="N30" i="3" s="1"/>
  <c r="E15" i="3"/>
  <c r="I15" i="3" s="1"/>
  <c r="AI14" i="3"/>
  <c r="J39" i="3" s="1"/>
  <c r="X10" i="3"/>
  <c r="T9" i="3" s="1"/>
  <c r="E24" i="3" s="1"/>
  <c r="AN9" i="3"/>
  <c r="E44" i="3" s="1"/>
  <c r="AR40" i="4"/>
  <c r="AN39" i="4" s="1"/>
  <c r="AI44" i="4" s="1"/>
  <c r="F18" i="3"/>
  <c r="A23" i="3"/>
  <c r="H23" i="3" s="1"/>
  <c r="H18" i="3"/>
  <c r="F16" i="3"/>
  <c r="A21" i="3"/>
  <c r="H16" i="3"/>
  <c r="AE5" i="3"/>
  <c r="R5" i="4"/>
  <c r="M23" i="4"/>
  <c r="M25" i="4"/>
  <c r="M19" i="4"/>
  <c r="M20" i="4"/>
  <c r="E45" i="3"/>
  <c r="I45" i="3" s="1"/>
  <c r="B36" i="3"/>
  <c r="AN34" i="3"/>
  <c r="AD44" i="3" s="1"/>
  <c r="AR30" i="3"/>
  <c r="Y45" i="3" s="1"/>
  <c r="AC45" i="3" s="1"/>
  <c r="AN29" i="3"/>
  <c r="Y44" i="3" s="1"/>
  <c r="B30" i="3"/>
  <c r="AD29" i="3"/>
  <c r="Y34" i="3" s="1"/>
  <c r="AN19" i="3"/>
  <c r="O44" i="3" s="1"/>
  <c r="AR20" i="3"/>
  <c r="O45" i="3" s="1"/>
  <c r="S45" i="3" s="1"/>
  <c r="O14" i="3"/>
  <c r="J19" i="3" s="1"/>
  <c r="AH10" i="3"/>
  <c r="E35" i="3" s="1"/>
  <c r="I35" i="3" s="1"/>
  <c r="AD9" i="3"/>
  <c r="E34" i="3" s="1"/>
  <c r="H25" i="4"/>
  <c r="AM20" i="4"/>
  <c r="O40" i="4" s="1"/>
  <c r="S40" i="4" s="1"/>
  <c r="AI19" i="4"/>
  <c r="O39" i="4" s="1"/>
  <c r="A25" i="4"/>
  <c r="F20" i="4"/>
  <c r="K20" i="4"/>
  <c r="H20" i="4"/>
  <c r="K23" i="3"/>
  <c r="M20" i="3"/>
  <c r="H20" i="3"/>
  <c r="H15" i="3"/>
  <c r="H14" i="3"/>
  <c r="AN34" i="4"/>
  <c r="AD44" i="4" s="1"/>
  <c r="B32" i="3"/>
  <c r="J25" i="3"/>
  <c r="N25" i="3" s="1"/>
  <c r="K20" i="3"/>
  <c r="B19" i="3"/>
  <c r="B45" i="4"/>
  <c r="Y35" i="4"/>
  <c r="AC35" i="4" s="1"/>
  <c r="AI9" i="4"/>
  <c r="E39" i="4" s="1"/>
  <c r="K19" i="4"/>
  <c r="F19" i="4"/>
  <c r="H19" i="4"/>
  <c r="B24" i="4"/>
  <c r="M24" i="4" s="1"/>
  <c r="F17" i="4"/>
  <c r="H17" i="4"/>
  <c r="B22" i="4"/>
  <c r="J20" i="4"/>
  <c r="N20" i="4" s="1"/>
  <c r="T9" i="4"/>
  <c r="E24" i="4" s="1"/>
  <c r="Z5" i="4"/>
  <c r="AC20" i="4"/>
  <c r="O30" i="4" s="1"/>
  <c r="S30" i="4" s="1"/>
  <c r="Y14" i="4"/>
  <c r="J29" i="4" s="1"/>
  <c r="AD9" i="4"/>
  <c r="E34" i="4" s="1"/>
  <c r="T8" i="4"/>
  <c r="AN9" i="4"/>
  <c r="E44" i="4" s="1"/>
  <c r="Y9" i="4"/>
  <c r="E29" i="4" s="1"/>
  <c r="E30" i="4"/>
  <c r="I30" i="4" s="1"/>
  <c r="J9" i="4"/>
  <c r="AD5" i="4"/>
  <c r="Y8" i="4"/>
  <c r="O14" i="4"/>
  <c r="J19" i="4" s="1"/>
  <c r="AD29" i="4"/>
  <c r="Y34" i="4" s="1"/>
  <c r="AH15" i="4"/>
  <c r="J35" i="4" s="1"/>
  <c r="N35" i="4" s="1"/>
  <c r="AM10" i="4"/>
  <c r="E40" i="4" s="1"/>
  <c r="I40" i="4" s="1"/>
  <c r="S10" i="4"/>
  <c r="E20" i="4" s="1"/>
  <c r="I20" i="4" s="1"/>
  <c r="AS9" i="3" l="1"/>
  <c r="AT9" i="3"/>
  <c r="E14" i="3"/>
  <c r="R25" i="4"/>
  <c r="R29" i="4"/>
  <c r="W5" i="4"/>
  <c r="R26" i="4"/>
  <c r="R24" i="4"/>
  <c r="A26" i="3"/>
  <c r="M21" i="3"/>
  <c r="F21" i="3"/>
  <c r="H21" i="3"/>
  <c r="F21" i="4"/>
  <c r="H21" i="4"/>
  <c r="K21" i="4"/>
  <c r="B26" i="4"/>
  <c r="T5" i="3"/>
  <c r="O8" i="3"/>
  <c r="O9" i="4"/>
  <c r="E19" i="4" s="1"/>
  <c r="Y19" i="4"/>
  <c r="O29" i="4" s="1"/>
  <c r="H22" i="4"/>
  <c r="K22" i="4"/>
  <c r="F22" i="4"/>
  <c r="B27" i="4"/>
  <c r="K21" i="3"/>
  <c r="F30" i="3"/>
  <c r="K30" i="3"/>
  <c r="P30" i="3"/>
  <c r="U30" i="3"/>
  <c r="B35" i="3"/>
  <c r="H30" i="3"/>
  <c r="M30" i="3"/>
  <c r="R30" i="3"/>
  <c r="W30" i="3"/>
  <c r="B41" i="3"/>
  <c r="M22" i="4"/>
  <c r="AI45" i="4"/>
  <c r="AM45" i="4" s="1"/>
  <c r="E25" i="3"/>
  <c r="I25" i="3" s="1"/>
  <c r="Y14" i="3"/>
  <c r="J29" i="3" s="1"/>
  <c r="M27" i="3"/>
  <c r="F27" i="3"/>
  <c r="H27" i="3"/>
  <c r="P27" i="3"/>
  <c r="A32" i="3"/>
  <c r="A37" i="3" s="1"/>
  <c r="A42" i="3" s="1"/>
  <c r="A47" i="3" s="1"/>
  <c r="R27" i="3"/>
  <c r="T19" i="3"/>
  <c r="O24" i="3" s="1"/>
  <c r="F24" i="4"/>
  <c r="H24" i="4"/>
  <c r="P24" i="4"/>
  <c r="K24" i="4"/>
  <c r="B29" i="4"/>
  <c r="B24" i="3"/>
  <c r="K19" i="3"/>
  <c r="F19" i="3"/>
  <c r="M19" i="3"/>
  <c r="H19" i="3"/>
  <c r="AI5" i="4"/>
  <c r="AE5" i="4"/>
  <c r="AJ5" i="3"/>
  <c r="AS9" i="4"/>
  <c r="AU9" i="4" s="1"/>
  <c r="E14" i="4"/>
  <c r="AT9" i="4"/>
  <c r="M32" i="3"/>
  <c r="W32" i="3"/>
  <c r="H32" i="3"/>
  <c r="U32" i="3"/>
  <c r="K32" i="3"/>
  <c r="B37" i="3"/>
  <c r="P32" i="3"/>
  <c r="F32" i="3"/>
  <c r="R32" i="3"/>
  <c r="AD14" i="4"/>
  <c r="J34" i="4" s="1"/>
  <c r="A30" i="4"/>
  <c r="K25" i="4"/>
  <c r="P25" i="4"/>
  <c r="F25" i="4"/>
  <c r="M21" i="4"/>
  <c r="A28" i="3"/>
  <c r="M23" i="3"/>
  <c r="F23" i="3"/>
  <c r="F23" i="4"/>
  <c r="H23" i="4"/>
  <c r="K23" i="4"/>
  <c r="B28" i="4"/>
  <c r="R28" i="4" s="1"/>
  <c r="F27" i="4" l="1"/>
  <c r="P27" i="4"/>
  <c r="H27" i="4"/>
  <c r="K27" i="4"/>
  <c r="B32" i="4"/>
  <c r="M27" i="4"/>
  <c r="AS14" i="3"/>
  <c r="AU14" i="3" s="1"/>
  <c r="AT14" i="3"/>
  <c r="H37" i="3"/>
  <c r="R37" i="3"/>
  <c r="AB37" i="3"/>
  <c r="M37" i="3"/>
  <c r="B42" i="3"/>
  <c r="P37" i="3"/>
  <c r="F37" i="3"/>
  <c r="U37" i="3"/>
  <c r="K37" i="3"/>
  <c r="W37" i="3"/>
  <c r="Z37" i="3"/>
  <c r="K29" i="4"/>
  <c r="F29" i="4"/>
  <c r="H29" i="4"/>
  <c r="P29" i="4"/>
  <c r="B34" i="4"/>
  <c r="M29" i="4"/>
  <c r="U29" i="4"/>
  <c r="AS19" i="4"/>
  <c r="AU19" i="4" s="1"/>
  <c r="AT19" i="4"/>
  <c r="Y5" i="3"/>
  <c r="T8" i="3"/>
  <c r="W30" i="4"/>
  <c r="AB5" i="4"/>
  <c r="W29" i="4"/>
  <c r="W34" i="4"/>
  <c r="W32" i="4"/>
  <c r="P30" i="4"/>
  <c r="F30" i="4"/>
  <c r="A35" i="4"/>
  <c r="K30" i="4"/>
  <c r="U30" i="4"/>
  <c r="M30" i="4"/>
  <c r="H30" i="4"/>
  <c r="AD8" i="4"/>
  <c r="AS19" i="3"/>
  <c r="AU19" i="3" s="1"/>
  <c r="AT19" i="3"/>
  <c r="P35" i="3"/>
  <c r="W35" i="3"/>
  <c r="B40" i="3"/>
  <c r="K35" i="3"/>
  <c r="R35" i="3"/>
  <c r="F35" i="3"/>
  <c r="M35" i="3"/>
  <c r="H35" i="3"/>
  <c r="AB35" i="3"/>
  <c r="U35" i="3"/>
  <c r="Z35" i="3"/>
  <c r="F26" i="4"/>
  <c r="P26" i="4"/>
  <c r="H26" i="4"/>
  <c r="B31" i="4"/>
  <c r="K26" i="4"/>
  <c r="M26" i="4"/>
  <c r="AU9" i="3"/>
  <c r="P24" i="3"/>
  <c r="K24" i="3"/>
  <c r="R24" i="3"/>
  <c r="B29" i="3"/>
  <c r="F24" i="3"/>
  <c r="M24" i="3"/>
  <c r="H24" i="3"/>
  <c r="F28" i="4"/>
  <c r="P28" i="4"/>
  <c r="H28" i="4"/>
  <c r="B33" i="4"/>
  <c r="K28" i="4"/>
  <c r="M28" i="4"/>
  <c r="M28" i="3"/>
  <c r="R28" i="3"/>
  <c r="F28" i="3"/>
  <c r="A33" i="3"/>
  <c r="P28" i="3"/>
  <c r="H28" i="3"/>
  <c r="K28" i="3"/>
  <c r="AS14" i="4"/>
  <c r="AT14" i="4"/>
  <c r="AO5" i="3"/>
  <c r="AJ5" i="4"/>
  <c r="AN5" i="4"/>
  <c r="B46" i="3"/>
  <c r="M26" i="3"/>
  <c r="A31" i="3"/>
  <c r="F26" i="3"/>
  <c r="H26" i="3"/>
  <c r="P26" i="3"/>
  <c r="R26" i="3"/>
  <c r="K26" i="3"/>
  <c r="R27" i="4"/>
  <c r="R30" i="4"/>
  <c r="W31" i="3" l="1"/>
  <c r="M31" i="3"/>
  <c r="A36" i="3"/>
  <c r="F31" i="3"/>
  <c r="K31" i="3"/>
  <c r="U31" i="3"/>
  <c r="H31" i="3"/>
  <c r="R31" i="3"/>
  <c r="P31" i="3"/>
  <c r="K33" i="4"/>
  <c r="P33" i="4"/>
  <c r="B38" i="4"/>
  <c r="F33" i="4"/>
  <c r="H33" i="4"/>
  <c r="M33" i="4"/>
  <c r="U33" i="4"/>
  <c r="R33" i="4"/>
  <c r="AO5" i="4"/>
  <c r="AU14" i="4"/>
  <c r="M33" i="3"/>
  <c r="A38" i="3"/>
  <c r="P33" i="3"/>
  <c r="F33" i="3"/>
  <c r="U33" i="3"/>
  <c r="W33" i="3"/>
  <c r="H33" i="3"/>
  <c r="K33" i="3"/>
  <c r="R33" i="3"/>
  <c r="AS24" i="3"/>
  <c r="AU24" i="3" s="1"/>
  <c r="AT24" i="3"/>
  <c r="AT24" i="4"/>
  <c r="W33" i="4"/>
  <c r="Y8" i="3"/>
  <c r="AD5" i="3"/>
  <c r="AT29" i="4"/>
  <c r="K42" i="3"/>
  <c r="U42" i="3"/>
  <c r="AG42" i="3"/>
  <c r="P42" i="3"/>
  <c r="M42" i="3"/>
  <c r="W42" i="3"/>
  <c r="F42" i="3"/>
  <c r="H42" i="3"/>
  <c r="R42" i="3"/>
  <c r="AB42" i="3"/>
  <c r="B47" i="3"/>
  <c r="Z42" i="3"/>
  <c r="AE42" i="3"/>
  <c r="F32" i="4"/>
  <c r="P32" i="4"/>
  <c r="H32" i="4"/>
  <c r="U32" i="4"/>
  <c r="B37" i="4"/>
  <c r="K32" i="4"/>
  <c r="M32" i="4"/>
  <c r="R32" i="4"/>
  <c r="U35" i="4"/>
  <c r="A40" i="4"/>
  <c r="AN8" i="4" s="1"/>
  <c r="H35" i="4"/>
  <c r="M35" i="4"/>
  <c r="K35" i="4"/>
  <c r="P35" i="4"/>
  <c r="F35" i="4"/>
  <c r="R35" i="4"/>
  <c r="Z35" i="4"/>
  <c r="AB37" i="4"/>
  <c r="AG5" i="4"/>
  <c r="AB34" i="4"/>
  <c r="AB35" i="4"/>
  <c r="AB40" i="4"/>
  <c r="AB38" i="4"/>
  <c r="AI8" i="4"/>
  <c r="H29" i="3"/>
  <c r="U29" i="3"/>
  <c r="B34" i="3"/>
  <c r="P29" i="3"/>
  <c r="W29" i="3"/>
  <c r="M29" i="3"/>
  <c r="R29" i="3"/>
  <c r="K29" i="3"/>
  <c r="F29" i="3"/>
  <c r="K31" i="4"/>
  <c r="F31" i="4"/>
  <c r="AS29" i="4" s="1"/>
  <c r="AU29" i="4" s="1"/>
  <c r="H31" i="4"/>
  <c r="P31" i="4"/>
  <c r="B36" i="4"/>
  <c r="AB36" i="4" s="1"/>
  <c r="U31" i="4"/>
  <c r="M31" i="4"/>
  <c r="R31" i="4"/>
  <c r="B45" i="3"/>
  <c r="F40" i="3"/>
  <c r="K40" i="3"/>
  <c r="P40" i="3"/>
  <c r="U40" i="3"/>
  <c r="H40" i="3"/>
  <c r="M40" i="3"/>
  <c r="R40" i="3"/>
  <c r="W40" i="3"/>
  <c r="AB40" i="3"/>
  <c r="AG40" i="3"/>
  <c r="Z40" i="3"/>
  <c r="AE40" i="3"/>
  <c r="W35" i="4"/>
  <c r="W31" i="4"/>
  <c r="K34" i="4"/>
  <c r="F34" i="4"/>
  <c r="H34" i="4"/>
  <c r="B39" i="4"/>
  <c r="P34" i="4"/>
  <c r="U34" i="4"/>
  <c r="M34" i="4"/>
  <c r="R34" i="4"/>
  <c r="Z34" i="4"/>
  <c r="AS24" i="4"/>
  <c r="AU24" i="4" s="1"/>
  <c r="A41" i="3" l="1"/>
  <c r="AB36" i="3"/>
  <c r="Z36" i="3"/>
  <c r="R36" i="3"/>
  <c r="U36" i="3"/>
  <c r="M36" i="3"/>
  <c r="P36" i="3"/>
  <c r="K36" i="3"/>
  <c r="H36" i="3"/>
  <c r="F36" i="3"/>
  <c r="W36" i="3"/>
  <c r="AL5" i="4"/>
  <c r="AG40" i="4"/>
  <c r="AG39" i="4"/>
  <c r="AG43" i="4"/>
  <c r="M38" i="3"/>
  <c r="A43" i="3"/>
  <c r="P38" i="3"/>
  <c r="F38" i="3"/>
  <c r="U38" i="3"/>
  <c r="AB38" i="3"/>
  <c r="K38" i="3"/>
  <c r="Z38" i="3"/>
  <c r="W38" i="3"/>
  <c r="H38" i="3"/>
  <c r="R38" i="3"/>
  <c r="P34" i="3"/>
  <c r="W34" i="3"/>
  <c r="H34" i="3"/>
  <c r="R34" i="3"/>
  <c r="K34" i="3"/>
  <c r="AB34" i="3"/>
  <c r="M34" i="3"/>
  <c r="U34" i="3"/>
  <c r="F34" i="3"/>
  <c r="B39" i="3"/>
  <c r="Z34" i="3"/>
  <c r="H45" i="3"/>
  <c r="M45" i="3"/>
  <c r="R45" i="3"/>
  <c r="W45" i="3"/>
  <c r="AB45" i="3"/>
  <c r="AG45" i="3"/>
  <c r="AL45" i="3"/>
  <c r="P45" i="3"/>
  <c r="F45" i="3"/>
  <c r="K45" i="3"/>
  <c r="U45" i="3"/>
  <c r="Z45" i="3"/>
  <c r="AE45" i="3"/>
  <c r="AJ45" i="3"/>
  <c r="A45" i="4"/>
  <c r="AG45" i="4" s="1"/>
  <c r="H40" i="4"/>
  <c r="F40" i="4"/>
  <c r="K40" i="4"/>
  <c r="M40" i="4"/>
  <c r="U40" i="4"/>
  <c r="P40" i="4"/>
  <c r="R40" i="4"/>
  <c r="Z40" i="4"/>
  <c r="AE40" i="4"/>
  <c r="W40" i="4"/>
  <c r="F47" i="3"/>
  <c r="P47" i="3"/>
  <c r="H47" i="3"/>
  <c r="R47" i="3"/>
  <c r="AB47" i="3"/>
  <c r="AL47" i="3"/>
  <c r="U47" i="3"/>
  <c r="K47" i="3"/>
  <c r="M47" i="3"/>
  <c r="AG47" i="3"/>
  <c r="W47" i="3"/>
  <c r="Z47" i="3"/>
  <c r="AE47" i="3"/>
  <c r="AJ47" i="3"/>
  <c r="K36" i="4"/>
  <c r="F36" i="4"/>
  <c r="AT34" i="4" s="1"/>
  <c r="H36" i="4"/>
  <c r="B41" i="4"/>
  <c r="P36" i="4"/>
  <c r="U36" i="4"/>
  <c r="M36" i="4"/>
  <c r="Z36" i="4"/>
  <c r="R36" i="4"/>
  <c r="W36" i="4"/>
  <c r="P39" i="4"/>
  <c r="B44" i="4"/>
  <c r="K39" i="4"/>
  <c r="U39" i="4"/>
  <c r="F39" i="4"/>
  <c r="H39" i="4"/>
  <c r="M39" i="4"/>
  <c r="Z39" i="4"/>
  <c r="R39" i="4"/>
  <c r="W39" i="4"/>
  <c r="AE39" i="4"/>
  <c r="AS29" i="3"/>
  <c r="AU29" i="3" s="1"/>
  <c r="AT29" i="3"/>
  <c r="AB39" i="4"/>
  <c r="K37" i="4"/>
  <c r="P37" i="4"/>
  <c r="B42" i="4"/>
  <c r="AG42" i="4" s="1"/>
  <c r="F37" i="4"/>
  <c r="H37" i="4"/>
  <c r="U37" i="4"/>
  <c r="M37" i="4"/>
  <c r="R37" i="4"/>
  <c r="Z37" i="4"/>
  <c r="W37" i="4"/>
  <c r="AD8" i="3"/>
  <c r="AI5" i="3"/>
  <c r="K38" i="4"/>
  <c r="F38" i="4"/>
  <c r="U38" i="4"/>
  <c r="H38" i="4"/>
  <c r="B43" i="4"/>
  <c r="P38" i="4"/>
  <c r="M38" i="4"/>
  <c r="R38" i="4"/>
  <c r="Z38" i="4"/>
  <c r="W38" i="4"/>
  <c r="H43" i="4" l="1"/>
  <c r="K43" i="4"/>
  <c r="B48" i="4"/>
  <c r="P43" i="4"/>
  <c r="F43" i="4"/>
  <c r="U43" i="4"/>
  <c r="M43" i="4"/>
  <c r="R43" i="4"/>
  <c r="Z43" i="4"/>
  <c r="AE43" i="4"/>
  <c r="W43" i="4"/>
  <c r="AB43" i="4"/>
  <c r="A46" i="3"/>
  <c r="AE41" i="3"/>
  <c r="U41" i="3"/>
  <c r="K41" i="3"/>
  <c r="F41" i="3"/>
  <c r="R41" i="3"/>
  <c r="H41" i="3"/>
  <c r="M41" i="3"/>
  <c r="Z41" i="3"/>
  <c r="AB41" i="3"/>
  <c r="W41" i="3"/>
  <c r="P41" i="3"/>
  <c r="AG41" i="3"/>
  <c r="AN5" i="3"/>
  <c r="AN8" i="3" s="1"/>
  <c r="AI8" i="3"/>
  <c r="P44" i="4"/>
  <c r="K44" i="4"/>
  <c r="U44" i="4"/>
  <c r="F44" i="4"/>
  <c r="H44" i="4"/>
  <c r="M44" i="4"/>
  <c r="R44" i="4"/>
  <c r="Z44" i="4"/>
  <c r="AE44" i="4"/>
  <c r="W44" i="4"/>
  <c r="AJ44" i="4"/>
  <c r="AB44" i="4"/>
  <c r="H41" i="4"/>
  <c r="B46" i="4"/>
  <c r="P41" i="4"/>
  <c r="F41" i="4"/>
  <c r="U41" i="4"/>
  <c r="K41" i="4"/>
  <c r="AT39" i="4" s="1"/>
  <c r="M41" i="4"/>
  <c r="R41" i="4"/>
  <c r="Z41" i="4"/>
  <c r="AE41" i="4"/>
  <c r="W41" i="4"/>
  <c r="AB41" i="4"/>
  <c r="AS34" i="4"/>
  <c r="AU34" i="4" s="1"/>
  <c r="M45" i="4"/>
  <c r="R45" i="4"/>
  <c r="H45" i="4"/>
  <c r="F45" i="4"/>
  <c r="U45" i="4"/>
  <c r="K45" i="4"/>
  <c r="Z45" i="4"/>
  <c r="P45" i="4"/>
  <c r="W45" i="4"/>
  <c r="AE45" i="4"/>
  <c r="AJ45" i="4"/>
  <c r="AB45" i="4"/>
  <c r="F39" i="3"/>
  <c r="M39" i="3"/>
  <c r="AG39" i="3"/>
  <c r="W39" i="3"/>
  <c r="B44" i="3"/>
  <c r="H39" i="3"/>
  <c r="P39" i="3"/>
  <c r="R39" i="3"/>
  <c r="AB39" i="3"/>
  <c r="U39" i="3"/>
  <c r="K39" i="3"/>
  <c r="Z39" i="3"/>
  <c r="AE39" i="3"/>
  <c r="A48" i="3"/>
  <c r="M43" i="3"/>
  <c r="W43" i="3"/>
  <c r="AG43" i="3"/>
  <c r="F43" i="3"/>
  <c r="H43" i="3"/>
  <c r="K43" i="3"/>
  <c r="P43" i="3"/>
  <c r="Z43" i="3"/>
  <c r="U43" i="3"/>
  <c r="R43" i="3"/>
  <c r="AB43" i="3"/>
  <c r="AE43" i="3"/>
  <c r="AG44" i="4"/>
  <c r="AQ5" i="4"/>
  <c r="AL46" i="4"/>
  <c r="AL47" i="4"/>
  <c r="AL48" i="4"/>
  <c r="AL44" i="4"/>
  <c r="AL45" i="4"/>
  <c r="F42" i="4"/>
  <c r="B47" i="4"/>
  <c r="H42" i="4"/>
  <c r="U42" i="4"/>
  <c r="K42" i="4"/>
  <c r="P42" i="4"/>
  <c r="M42" i="4"/>
  <c r="Z42" i="4"/>
  <c r="R42" i="4"/>
  <c r="W42" i="4"/>
  <c r="AE42" i="4"/>
  <c r="AB42" i="4"/>
  <c r="AS39" i="4"/>
  <c r="AT34" i="3"/>
  <c r="AS34" i="3"/>
  <c r="AU34" i="3" s="1"/>
  <c r="AG41" i="4"/>
  <c r="AU39" i="4" l="1"/>
  <c r="M48" i="3"/>
  <c r="AG48" i="3"/>
  <c r="W48" i="3"/>
  <c r="R48" i="3"/>
  <c r="P48" i="3"/>
  <c r="K48" i="3"/>
  <c r="H48" i="3"/>
  <c r="AB48" i="3"/>
  <c r="U48" i="3"/>
  <c r="AL48" i="3"/>
  <c r="F48" i="3"/>
  <c r="Z48" i="3"/>
  <c r="AE48" i="3"/>
  <c r="AJ48" i="3"/>
  <c r="H44" i="3"/>
  <c r="U44" i="3"/>
  <c r="AB44" i="3"/>
  <c r="R44" i="3"/>
  <c r="P44" i="3"/>
  <c r="W44" i="3"/>
  <c r="K44" i="3"/>
  <c r="AL44" i="3"/>
  <c r="M44" i="3"/>
  <c r="F44" i="3"/>
  <c r="Z44" i="3"/>
  <c r="AG44" i="3"/>
  <c r="AE44" i="3"/>
  <c r="AJ44" i="3"/>
  <c r="H46" i="4"/>
  <c r="P46" i="4"/>
  <c r="F46" i="4"/>
  <c r="U46" i="4"/>
  <c r="K46" i="4"/>
  <c r="M46" i="4"/>
  <c r="AS44" i="4" s="1"/>
  <c r="Z46" i="4"/>
  <c r="R46" i="4"/>
  <c r="AE46" i="4"/>
  <c r="W46" i="4"/>
  <c r="AB46" i="4"/>
  <c r="AJ46" i="4"/>
  <c r="AG46" i="4"/>
  <c r="AS39" i="3"/>
  <c r="AU39" i="3" s="1"/>
  <c r="AT39" i="3"/>
  <c r="R46" i="3"/>
  <c r="K46" i="3"/>
  <c r="Z46" i="3"/>
  <c r="P46" i="3"/>
  <c r="AL46" i="3"/>
  <c r="U46" i="3"/>
  <c r="AJ46" i="3"/>
  <c r="F46" i="3"/>
  <c r="AB46" i="3"/>
  <c r="M46" i="3"/>
  <c r="AE46" i="3"/>
  <c r="AG46" i="3"/>
  <c r="H46" i="3"/>
  <c r="W46" i="3"/>
  <c r="H47" i="4"/>
  <c r="P47" i="4"/>
  <c r="F47" i="4"/>
  <c r="U47" i="4"/>
  <c r="K47" i="4"/>
  <c r="M47" i="4"/>
  <c r="Z47" i="4"/>
  <c r="R47" i="4"/>
  <c r="W47" i="4"/>
  <c r="AE47" i="4"/>
  <c r="AB47" i="4"/>
  <c r="AJ47" i="4"/>
  <c r="AG47" i="4"/>
  <c r="H48" i="4"/>
  <c r="P48" i="4"/>
  <c r="F48" i="4"/>
  <c r="U48" i="4"/>
  <c r="K48" i="4"/>
  <c r="M48" i="4"/>
  <c r="R48" i="4"/>
  <c r="Z48" i="4"/>
  <c r="AE48" i="4"/>
  <c r="W48" i="4"/>
  <c r="AJ48" i="4"/>
  <c r="AB48" i="4"/>
  <c r="AG48" i="4"/>
  <c r="AT44" i="4" l="1"/>
  <c r="AU44" i="4" s="1"/>
  <c r="AT44" i="3"/>
  <c r="AS44" i="3"/>
  <c r="AU44" i="3" s="1"/>
  <c r="AV39" i="3" s="1"/>
  <c r="AV44" i="4" l="1"/>
  <c r="AV29" i="4"/>
  <c r="AV9" i="4"/>
  <c r="AV34" i="4"/>
  <c r="AV14" i="4"/>
  <c r="AV39" i="4"/>
  <c r="AV44" i="3"/>
  <c r="AV14" i="3"/>
  <c r="AV19" i="3"/>
  <c r="AV34" i="3"/>
</calcChain>
</file>

<file path=xl/sharedStrings.xml><?xml version="1.0" encoding="utf-8"?>
<sst xmlns="http://schemas.openxmlformats.org/spreadsheetml/2006/main" count="2148" uniqueCount="423">
  <si>
    <t>第71回　国体卓球競技（少年男女）一次選考会</t>
  </si>
  <si>
    <t>男子シングルス</t>
  </si>
  <si>
    <t>期日：平成28年7月16日(土)</t>
  </si>
  <si>
    <t>会場：坂出市立体育館</t>
  </si>
  <si>
    <t>割　石</t>
  </si>
  <si>
    <t>(</t>
  </si>
  <si>
    <t>尽　誠</t>
  </si>
  <si>
    <t>)</t>
  </si>
  <si>
    <t>吉　田</t>
  </si>
  <si>
    <t>高　橋</t>
  </si>
  <si>
    <t>高松商</t>
  </si>
  <si>
    <r>
      <t>岸　上</t>
    </r>
    <r>
      <rPr>
        <sz val="9"/>
        <rFont val="HG丸ｺﾞｼｯｸM-PRO"/>
        <family val="3"/>
        <charset val="128"/>
      </rPr>
      <t>剛</t>
    </r>
  </si>
  <si>
    <t>三豊工</t>
  </si>
  <si>
    <t>渡　邉</t>
  </si>
  <si>
    <t>高松一</t>
  </si>
  <si>
    <t>佐　藤</t>
  </si>
  <si>
    <t>高　松</t>
  </si>
  <si>
    <t>三　木</t>
  </si>
  <si>
    <t>丸　亀</t>
  </si>
  <si>
    <t>谷　口</t>
  </si>
  <si>
    <t>琴　平</t>
  </si>
  <si>
    <t>真　鍋</t>
  </si>
  <si>
    <t>高工芸</t>
  </si>
  <si>
    <t>治郎座</t>
  </si>
  <si>
    <t>坂出工</t>
  </si>
  <si>
    <t>山　口</t>
  </si>
  <si>
    <t>志　度</t>
  </si>
  <si>
    <t>山　地</t>
  </si>
  <si>
    <t>西　澤</t>
  </si>
  <si>
    <t>観中央</t>
  </si>
  <si>
    <t>溝　淵</t>
  </si>
  <si>
    <t>多田羅</t>
  </si>
  <si>
    <t>善　一</t>
  </si>
  <si>
    <t>新　田</t>
  </si>
  <si>
    <t>小　橋</t>
  </si>
  <si>
    <t>高松西</t>
  </si>
  <si>
    <t>植　松</t>
  </si>
  <si>
    <t>秋　山</t>
  </si>
  <si>
    <t>草　薙</t>
  </si>
  <si>
    <t>飯　山</t>
  </si>
  <si>
    <t>鵜　川</t>
  </si>
  <si>
    <t>香中央</t>
  </si>
  <si>
    <t>滝　口</t>
  </si>
  <si>
    <t>神　余</t>
  </si>
  <si>
    <t>篠　田</t>
  </si>
  <si>
    <t>高中央</t>
  </si>
  <si>
    <t>金　山</t>
  </si>
  <si>
    <t>観　一</t>
  </si>
  <si>
    <t>岡　本</t>
  </si>
  <si>
    <t>安　倍</t>
  </si>
  <si>
    <t>岡　田</t>
  </si>
  <si>
    <t>小　野</t>
  </si>
  <si>
    <t>坂　出</t>
  </si>
  <si>
    <t>辰　井</t>
  </si>
  <si>
    <t>水　口</t>
  </si>
  <si>
    <t>高　尾</t>
  </si>
  <si>
    <t>高専高</t>
  </si>
  <si>
    <t>西　谷</t>
  </si>
  <si>
    <t>峯　永</t>
  </si>
  <si>
    <t>谷　澤</t>
  </si>
  <si>
    <t>松　村</t>
  </si>
  <si>
    <t>高桜井</t>
  </si>
  <si>
    <t>大　林</t>
  </si>
  <si>
    <t>中　西</t>
  </si>
  <si>
    <t>大　上</t>
  </si>
  <si>
    <t>元　木</t>
  </si>
  <si>
    <t>　港</t>
  </si>
  <si>
    <t>土　庄</t>
  </si>
  <si>
    <t>杉　原</t>
  </si>
  <si>
    <t>村　川</t>
  </si>
  <si>
    <t>福　下</t>
  </si>
  <si>
    <t>藤　重</t>
  </si>
  <si>
    <t>中　地</t>
  </si>
  <si>
    <t>大　野</t>
  </si>
  <si>
    <t>杉　本</t>
  </si>
  <si>
    <t>宮　西</t>
  </si>
  <si>
    <t>橋　村</t>
  </si>
  <si>
    <t>多度津</t>
  </si>
  <si>
    <t>宮　武</t>
  </si>
  <si>
    <t>今　村</t>
  </si>
  <si>
    <t>宮　本</t>
  </si>
  <si>
    <t>小　川</t>
  </si>
  <si>
    <t>庄　田</t>
  </si>
  <si>
    <t>山　下</t>
  </si>
  <si>
    <t>浜　崎</t>
  </si>
  <si>
    <t>冨　山</t>
  </si>
  <si>
    <t>池　内</t>
  </si>
  <si>
    <t>西　岡</t>
  </si>
  <si>
    <t>中　野</t>
  </si>
  <si>
    <t>加　藤</t>
  </si>
  <si>
    <t>香　西</t>
  </si>
  <si>
    <t>石　田</t>
  </si>
  <si>
    <r>
      <t>松　山</t>
    </r>
    <r>
      <rPr>
        <sz val="9"/>
        <rFont val="HG丸ｺﾞｼｯｸM-PRO"/>
        <family val="3"/>
        <charset val="128"/>
      </rPr>
      <t>立</t>
    </r>
  </si>
  <si>
    <t>濱　井</t>
  </si>
  <si>
    <t>豊　田</t>
  </si>
  <si>
    <t>白　川</t>
  </si>
  <si>
    <t>田　中</t>
  </si>
  <si>
    <t>小豆島</t>
  </si>
  <si>
    <t>圖　子</t>
  </si>
  <si>
    <t>柳　瀬</t>
  </si>
  <si>
    <t>松　下</t>
  </si>
  <si>
    <t>藤　原</t>
  </si>
  <si>
    <t>織　部</t>
  </si>
  <si>
    <t>　岡</t>
  </si>
  <si>
    <t>藤　塚</t>
  </si>
  <si>
    <t>上　池</t>
  </si>
  <si>
    <t>鎌　田</t>
  </si>
  <si>
    <t>丹　生</t>
  </si>
  <si>
    <t>伊　藤</t>
  </si>
  <si>
    <t>片　桐</t>
  </si>
  <si>
    <t>松　本</t>
  </si>
  <si>
    <t>中　平</t>
  </si>
  <si>
    <t>三　井</t>
  </si>
  <si>
    <t>高　瀬</t>
  </si>
  <si>
    <t>海　野</t>
  </si>
  <si>
    <t>細　川</t>
  </si>
  <si>
    <t>谷　村</t>
  </si>
  <si>
    <t>岸　下</t>
  </si>
  <si>
    <t>横　山</t>
  </si>
  <si>
    <t>入　谷</t>
  </si>
  <si>
    <t>山　上</t>
  </si>
  <si>
    <t>堀　川</t>
  </si>
  <si>
    <t>市　場</t>
  </si>
  <si>
    <t>筒　井</t>
  </si>
  <si>
    <t>川　村</t>
  </si>
  <si>
    <t>片　座</t>
  </si>
  <si>
    <t>藤　澤</t>
  </si>
  <si>
    <t>高松北</t>
  </si>
  <si>
    <t>阪　田</t>
  </si>
  <si>
    <t>安　田</t>
  </si>
  <si>
    <t>　萩</t>
  </si>
  <si>
    <t>齋　藤</t>
  </si>
  <si>
    <t>柏　山</t>
  </si>
  <si>
    <t>大　沢</t>
  </si>
  <si>
    <t>中　村</t>
  </si>
  <si>
    <t>　伴</t>
  </si>
  <si>
    <t>寺　本</t>
  </si>
  <si>
    <t>平　井</t>
  </si>
  <si>
    <t>松　永</t>
  </si>
  <si>
    <t>藤　岡</t>
  </si>
  <si>
    <t>香　川</t>
  </si>
  <si>
    <t>前　山</t>
  </si>
  <si>
    <t>小　河</t>
  </si>
  <si>
    <t>山　畑</t>
  </si>
  <si>
    <t>野　間</t>
  </si>
  <si>
    <t>大　橋</t>
  </si>
  <si>
    <t>伊　賀</t>
  </si>
  <si>
    <t>近　藤</t>
  </si>
  <si>
    <t>沖　崎</t>
  </si>
  <si>
    <t>町　戸</t>
  </si>
  <si>
    <t>佐　薙</t>
  </si>
  <si>
    <t>久　米</t>
  </si>
  <si>
    <t>上　村</t>
  </si>
  <si>
    <t>吉　野</t>
  </si>
  <si>
    <t>小　原</t>
  </si>
  <si>
    <t>山　本</t>
  </si>
  <si>
    <t>清　水</t>
  </si>
  <si>
    <t>藤　川</t>
  </si>
  <si>
    <t>高　平</t>
  </si>
  <si>
    <t>寶　田</t>
  </si>
  <si>
    <t>蓮　井</t>
  </si>
  <si>
    <t>稲　田</t>
  </si>
  <si>
    <t>岸　川</t>
  </si>
  <si>
    <t>金　丸</t>
  </si>
  <si>
    <t>上　原</t>
  </si>
  <si>
    <t>牧　野</t>
  </si>
  <si>
    <t>　窪</t>
  </si>
  <si>
    <t>福　家</t>
  </si>
  <si>
    <t>有　岡</t>
  </si>
  <si>
    <t>髙　嶋</t>
  </si>
  <si>
    <t>赤　木</t>
  </si>
  <si>
    <t>丸城西</t>
  </si>
  <si>
    <t>平　木</t>
  </si>
  <si>
    <t>白　石</t>
  </si>
  <si>
    <t>　梶</t>
  </si>
  <si>
    <t>山　科</t>
  </si>
  <si>
    <t>角　田</t>
  </si>
  <si>
    <t>宮　崎</t>
  </si>
  <si>
    <t>戸　羽</t>
  </si>
  <si>
    <t>永　吉</t>
  </si>
  <si>
    <t>石　橋</t>
  </si>
  <si>
    <t>山　田</t>
  </si>
  <si>
    <t>丸　山</t>
  </si>
  <si>
    <r>
      <t>岸　上</t>
    </r>
    <r>
      <rPr>
        <sz val="9"/>
        <rFont val="HG丸ｺﾞｼｯｸM-PRO"/>
        <family val="3"/>
        <charset val="128"/>
      </rPr>
      <t>航</t>
    </r>
  </si>
  <si>
    <t>尾　﨑</t>
  </si>
  <si>
    <t>東　條</t>
  </si>
  <si>
    <t>　泉</t>
  </si>
  <si>
    <t>臼　杵</t>
  </si>
  <si>
    <t>松　田</t>
  </si>
  <si>
    <t>高瀬中</t>
  </si>
  <si>
    <t>數　野</t>
  </si>
  <si>
    <t>德　井</t>
  </si>
  <si>
    <t>髙　畑</t>
  </si>
  <si>
    <t>寒　川</t>
  </si>
  <si>
    <t>石　川</t>
  </si>
  <si>
    <t>古　川</t>
  </si>
  <si>
    <t>宮　﨑</t>
  </si>
  <si>
    <t>阿　野</t>
  </si>
  <si>
    <t>齊　藤</t>
  </si>
  <si>
    <t>湯之前</t>
  </si>
  <si>
    <t>大　西</t>
  </si>
  <si>
    <t>黒　川</t>
  </si>
  <si>
    <t>平　田</t>
  </si>
  <si>
    <t>鈴　木</t>
  </si>
  <si>
    <t>川　瀧</t>
  </si>
  <si>
    <t>尾　路</t>
  </si>
  <si>
    <t>宮　内</t>
  </si>
  <si>
    <t>谷　本</t>
  </si>
  <si>
    <t>三　谷</t>
  </si>
  <si>
    <t>藤　本</t>
  </si>
  <si>
    <t>四　角</t>
  </si>
  <si>
    <t>長谷川</t>
  </si>
  <si>
    <t>松　井</t>
  </si>
  <si>
    <t>西　尾</t>
  </si>
  <si>
    <r>
      <t>松　山</t>
    </r>
    <r>
      <rPr>
        <sz val="9"/>
        <rFont val="HG丸ｺﾞｼｯｸM-PRO"/>
        <family val="3"/>
        <charset val="128"/>
      </rPr>
      <t>侑</t>
    </r>
  </si>
  <si>
    <t>髙　橋</t>
  </si>
  <si>
    <t>二　宮</t>
  </si>
  <si>
    <t>奥　村</t>
  </si>
  <si>
    <t>柴　垣</t>
  </si>
  <si>
    <t>久　保</t>
  </si>
  <si>
    <t>石　井</t>
  </si>
  <si>
    <t>赤　垣</t>
  </si>
  <si>
    <t>末　澤</t>
  </si>
  <si>
    <t>村　井</t>
  </si>
  <si>
    <t>赤　澤</t>
  </si>
  <si>
    <t>前　田</t>
  </si>
  <si>
    <t>綾　田</t>
  </si>
  <si>
    <t>濱　口</t>
  </si>
  <si>
    <t>眞　鍋</t>
  </si>
  <si>
    <t>大　谷</t>
  </si>
  <si>
    <t>沖　野</t>
  </si>
  <si>
    <t>礒　野</t>
  </si>
  <si>
    <t>小　林</t>
  </si>
  <si>
    <t>井　上</t>
  </si>
  <si>
    <t>湯之上</t>
  </si>
  <si>
    <t>女子シングルス</t>
  </si>
  <si>
    <t>佐　柄</t>
  </si>
  <si>
    <t>羽　田</t>
  </si>
  <si>
    <t>三　宅</t>
  </si>
  <si>
    <t>小　西</t>
  </si>
  <si>
    <t>川　上</t>
  </si>
  <si>
    <t>三　好</t>
  </si>
  <si>
    <t>矢　野</t>
  </si>
  <si>
    <t>髙　木</t>
  </si>
  <si>
    <t>増　田</t>
  </si>
  <si>
    <t>伊　澤</t>
  </si>
  <si>
    <t>河　相</t>
  </si>
  <si>
    <t>村　尾</t>
  </si>
  <si>
    <t>平　尾</t>
  </si>
  <si>
    <t>梶　河</t>
  </si>
  <si>
    <t>田　川</t>
  </si>
  <si>
    <t>太　田</t>
  </si>
  <si>
    <t>近　井</t>
  </si>
  <si>
    <t>香川西</t>
  </si>
  <si>
    <t>松　谷</t>
  </si>
  <si>
    <t>星　川</t>
  </si>
  <si>
    <t>小　前</t>
  </si>
  <si>
    <t>若　林</t>
  </si>
  <si>
    <t>樫　村</t>
  </si>
  <si>
    <t>岩　田</t>
  </si>
  <si>
    <t>丸　橋</t>
  </si>
  <si>
    <t>山　崎</t>
  </si>
  <si>
    <t>西　山</t>
  </si>
  <si>
    <t>砂　川</t>
  </si>
  <si>
    <t>中　山</t>
  </si>
  <si>
    <t>間　賀</t>
  </si>
  <si>
    <t>谷　川</t>
  </si>
  <si>
    <t>津　田</t>
  </si>
  <si>
    <t>　堤</t>
  </si>
  <si>
    <t>小豆島中</t>
  </si>
  <si>
    <r>
      <t>岸　下</t>
    </r>
    <r>
      <rPr>
        <sz val="9"/>
        <rFont val="HG丸ｺﾞｼｯｸM-PRO"/>
        <family val="3"/>
        <charset val="128"/>
      </rPr>
      <t>佳</t>
    </r>
  </si>
  <si>
    <t>髙　野</t>
  </si>
  <si>
    <t>橋　本</t>
  </si>
  <si>
    <t>上　地</t>
  </si>
  <si>
    <t>露　原</t>
  </si>
  <si>
    <t>鎌　野</t>
  </si>
  <si>
    <t>廣　田</t>
  </si>
  <si>
    <t>長　町</t>
  </si>
  <si>
    <t>塚　本</t>
  </si>
  <si>
    <t>野　口</t>
  </si>
  <si>
    <t>片　岡</t>
  </si>
  <si>
    <t>植　田</t>
  </si>
  <si>
    <t>高　木</t>
  </si>
  <si>
    <t>宮　脇</t>
  </si>
  <si>
    <t>澤　井</t>
  </si>
  <si>
    <t>中　谷</t>
  </si>
  <si>
    <t>河　津</t>
  </si>
  <si>
    <t>大　熊</t>
  </si>
  <si>
    <t>岩　﨑</t>
  </si>
  <si>
    <t>鵜　尾</t>
  </si>
  <si>
    <t>中　条</t>
  </si>
  <si>
    <t>岡　﨑</t>
  </si>
  <si>
    <t>都　丸</t>
  </si>
  <si>
    <r>
      <t>岸　下</t>
    </r>
    <r>
      <rPr>
        <sz val="9"/>
        <rFont val="HG丸ｺﾞｼｯｸM-PRO"/>
        <family val="3"/>
        <charset val="128"/>
      </rPr>
      <t>茉</t>
    </r>
  </si>
  <si>
    <t>恵比須</t>
  </si>
  <si>
    <t>渋　谷</t>
  </si>
  <si>
    <t>佐々木</t>
  </si>
  <si>
    <t>中　橋</t>
  </si>
  <si>
    <t>聾</t>
  </si>
  <si>
    <t>冨　家</t>
  </si>
  <si>
    <t>彈上原</t>
  </si>
  <si>
    <t>岡　上</t>
  </si>
  <si>
    <t>河　野</t>
  </si>
  <si>
    <t>守　屋</t>
  </si>
  <si>
    <t>川　崎</t>
  </si>
  <si>
    <t>三　笘</t>
  </si>
  <si>
    <t>有　本</t>
  </si>
  <si>
    <r>
      <t>松濤</t>
    </r>
    <r>
      <rPr>
        <sz val="9"/>
        <rFont val="HG丸ｺﾞｼｯｸM-PRO"/>
        <family val="3"/>
        <charset val="128"/>
      </rPr>
      <t>流風</t>
    </r>
    <phoneticPr fontId="2"/>
  </si>
  <si>
    <r>
      <t>松濤</t>
    </r>
    <r>
      <rPr>
        <sz val="9"/>
        <rFont val="HG丸ｺﾞｼｯｸM-PRO"/>
        <family val="3"/>
        <charset val="128"/>
      </rPr>
      <t>流南</t>
    </r>
    <phoneticPr fontId="2"/>
  </si>
  <si>
    <t>多度津</t>
    <phoneticPr fontId="2"/>
  </si>
  <si>
    <t>佐柄</t>
    <rPh sb="0" eb="2">
      <t>サガラ</t>
    </rPh>
    <phoneticPr fontId="2"/>
  </si>
  <si>
    <t>河野</t>
    <rPh sb="0" eb="2">
      <t>コウノ</t>
    </rPh>
    <phoneticPr fontId="2"/>
  </si>
  <si>
    <t>（　高中央　）</t>
    <rPh sb="2" eb="3">
      <t>タカ</t>
    </rPh>
    <rPh sb="3" eb="5">
      <t>チュウオウ</t>
    </rPh>
    <phoneticPr fontId="2"/>
  </si>
  <si>
    <t>（　尽　誠　）</t>
    <rPh sb="2" eb="3">
      <t>ジン</t>
    </rPh>
    <rPh sb="4" eb="5">
      <t>マコト</t>
    </rPh>
    <phoneticPr fontId="2"/>
  </si>
  <si>
    <t>小林</t>
    <rPh sb="0" eb="2">
      <t>コバヤシ</t>
    </rPh>
    <phoneticPr fontId="2"/>
  </si>
  <si>
    <t>有本</t>
    <rPh sb="0" eb="2">
      <t>アリモト</t>
    </rPh>
    <phoneticPr fontId="2"/>
  </si>
  <si>
    <t>三宅</t>
    <rPh sb="0" eb="2">
      <t>ミヤケ</t>
    </rPh>
    <phoneticPr fontId="2"/>
  </si>
  <si>
    <t>（　高松商　）</t>
    <rPh sb="2" eb="4">
      <t>タカマツ</t>
    </rPh>
    <rPh sb="4" eb="5">
      <t>ショウ</t>
    </rPh>
    <phoneticPr fontId="2"/>
  </si>
  <si>
    <t>片岡</t>
    <rPh sb="0" eb="2">
      <t>カタオカ</t>
    </rPh>
    <phoneticPr fontId="2"/>
  </si>
  <si>
    <t>（　高松一　）</t>
    <rPh sb="2" eb="4">
      <t>タカマツ</t>
    </rPh>
    <rPh sb="4" eb="5">
      <t>イチ</t>
    </rPh>
    <phoneticPr fontId="2"/>
  </si>
  <si>
    <t>三笘</t>
    <rPh sb="0" eb="2">
      <t>ミトマ</t>
    </rPh>
    <phoneticPr fontId="2"/>
  </si>
  <si>
    <t>（　香川西　）</t>
    <rPh sb="2" eb="4">
      <t>カガワ</t>
    </rPh>
    <rPh sb="4" eb="5">
      <t>ニシ</t>
    </rPh>
    <phoneticPr fontId="2"/>
  </si>
  <si>
    <t>割石</t>
    <rPh sb="0" eb="1">
      <t>ワリ</t>
    </rPh>
    <rPh sb="1" eb="2">
      <t>イシ</t>
    </rPh>
    <phoneticPr fontId="2"/>
  </si>
  <si>
    <t>　</t>
    <phoneticPr fontId="2"/>
  </si>
  <si>
    <t>（ 尽　誠　）</t>
    <rPh sb="2" eb="3">
      <t>ジン</t>
    </rPh>
    <rPh sb="4" eb="5">
      <t>マコト</t>
    </rPh>
    <phoneticPr fontId="2"/>
  </si>
  <si>
    <t>吉田</t>
    <rPh sb="0" eb="2">
      <t>ヨシダ</t>
    </rPh>
    <phoneticPr fontId="2"/>
  </si>
  <si>
    <t>藤本</t>
    <rPh sb="0" eb="2">
      <t>フジモト</t>
    </rPh>
    <phoneticPr fontId="2"/>
  </si>
  <si>
    <t>湯之上</t>
    <rPh sb="0" eb="3">
      <t>ユノガミ</t>
    </rPh>
    <phoneticPr fontId="2"/>
  </si>
  <si>
    <t>筒井</t>
    <rPh sb="0" eb="2">
      <t>ツツイ</t>
    </rPh>
    <phoneticPr fontId="2"/>
  </si>
  <si>
    <t>安田</t>
    <rPh sb="0" eb="2">
      <t>ヤスダ</t>
    </rPh>
    <phoneticPr fontId="2"/>
  </si>
  <si>
    <t>（　高松西　）</t>
    <rPh sb="2" eb="4">
      <t>タカマツ</t>
    </rPh>
    <rPh sb="4" eb="5">
      <t>ニシ</t>
    </rPh>
    <phoneticPr fontId="2"/>
  </si>
  <si>
    <t>平井</t>
    <rPh sb="0" eb="2">
      <t>ヒライ</t>
    </rPh>
    <phoneticPr fontId="2"/>
  </si>
  <si>
    <t>高橋</t>
    <rPh sb="0" eb="2">
      <t>タカハシ</t>
    </rPh>
    <phoneticPr fontId="2"/>
  </si>
  <si>
    <t>井上</t>
    <rPh sb="0" eb="2">
      <t>イノウエ</t>
    </rPh>
    <phoneticPr fontId="2"/>
  </si>
  <si>
    <t>笹　田</t>
    <phoneticPr fontId="2"/>
  </si>
  <si>
    <t>高松西</t>
    <phoneticPr fontId="2"/>
  </si>
  <si>
    <t>－</t>
  </si>
  <si>
    <t>高松商</t>
    <rPh sb="0" eb="3">
      <t>タカマツショウ</t>
    </rPh>
    <phoneticPr fontId="2"/>
  </si>
  <si>
    <t>平井</t>
    <rPh sb="0" eb="2">
      <t>ヒライ</t>
    </rPh>
    <phoneticPr fontId="2"/>
  </si>
  <si>
    <t>高橋</t>
    <rPh sb="0" eb="2">
      <t>タカハシ</t>
    </rPh>
    <phoneticPr fontId="2"/>
  </si>
  <si>
    <t>尽　誠</t>
    <rPh sb="0" eb="1">
      <t>ジン</t>
    </rPh>
    <rPh sb="2" eb="3">
      <t>マコト</t>
    </rPh>
    <phoneticPr fontId="2"/>
  </si>
  <si>
    <t>井上</t>
    <rPh sb="0" eb="2">
      <t>イノウエ</t>
    </rPh>
    <phoneticPr fontId="2"/>
  </si>
  <si>
    <t>高松商</t>
    <rPh sb="0" eb="2">
      <t>タカマツ</t>
    </rPh>
    <rPh sb="2" eb="3">
      <t>ショウ</t>
    </rPh>
    <phoneticPr fontId="2"/>
  </si>
  <si>
    <t>筒井</t>
    <rPh sb="0" eb="2">
      <t>ツツイ</t>
    </rPh>
    <phoneticPr fontId="2"/>
  </si>
  <si>
    <t>湯之上</t>
    <rPh sb="0" eb="3">
      <t>ユノガミ</t>
    </rPh>
    <phoneticPr fontId="2"/>
  </si>
  <si>
    <t>吉田</t>
    <rPh sb="0" eb="2">
      <t>ヨシダ</t>
    </rPh>
    <phoneticPr fontId="2"/>
  </si>
  <si>
    <t>藤本</t>
    <rPh sb="0" eb="2">
      <t>フジモト</t>
    </rPh>
    <phoneticPr fontId="2"/>
  </si>
  <si>
    <t>同じ勝ち点の順位は同じ勝ち点の対戦間の得失ゲーム率による</t>
    <rPh sb="0" eb="1">
      <t>ドウ</t>
    </rPh>
    <rPh sb="2" eb="3">
      <t>カ</t>
    </rPh>
    <rPh sb="4" eb="5">
      <t>テン</t>
    </rPh>
    <rPh sb="6" eb="8">
      <t>ジュンイ</t>
    </rPh>
    <rPh sb="9" eb="10">
      <t>ドウ</t>
    </rPh>
    <rPh sb="11" eb="12">
      <t>カ</t>
    </rPh>
    <rPh sb="13" eb="14">
      <t>テン</t>
    </rPh>
    <rPh sb="15" eb="17">
      <t>タイセン</t>
    </rPh>
    <rPh sb="17" eb="18">
      <t>カン</t>
    </rPh>
    <rPh sb="19" eb="21">
      <t>トクシツ</t>
    </rPh>
    <rPh sb="24" eb="25">
      <t>リツ</t>
    </rPh>
    <phoneticPr fontId="2"/>
  </si>
  <si>
    <t>割石</t>
    <rPh sb="0" eb="2">
      <t>ワリイシ</t>
    </rPh>
    <phoneticPr fontId="2"/>
  </si>
  <si>
    <t>順位</t>
    <rPh sb="0" eb="2">
      <t>ジュンイ</t>
    </rPh>
    <phoneticPr fontId="2"/>
  </si>
  <si>
    <t>勝ち点</t>
    <rPh sb="0" eb="1">
      <t>カ</t>
    </rPh>
    <rPh sb="2" eb="3">
      <t>テン</t>
    </rPh>
    <phoneticPr fontId="2"/>
  </si>
  <si>
    <t>負</t>
    <rPh sb="0" eb="1">
      <t>マ</t>
    </rPh>
    <phoneticPr fontId="2"/>
  </si>
  <si>
    <t>勝</t>
    <rPh sb="0" eb="1">
      <t>カ</t>
    </rPh>
    <phoneticPr fontId="2"/>
  </si>
  <si>
    <t>少年男子</t>
    <rPh sb="0" eb="4">
      <t>ショウネンダンシ</t>
    </rPh>
    <phoneticPr fontId="2"/>
  </si>
  <si>
    <t>期日：平成28年7月16日(土)・17日(日)</t>
    <rPh sb="19" eb="20">
      <t>ニチ</t>
    </rPh>
    <rPh sb="21" eb="22">
      <t>ニチ</t>
    </rPh>
    <phoneticPr fontId="2"/>
  </si>
  <si>
    <t>第71回　国民体育大会卓球競技（少年の部）予選会</t>
    <rPh sb="21" eb="23">
      <t>ヨセン</t>
    </rPh>
    <phoneticPr fontId="2"/>
  </si>
  <si>
    <t>高中央</t>
    <rPh sb="0" eb="1">
      <t>タカ</t>
    </rPh>
    <rPh sb="1" eb="3">
      <t>チュウオウ</t>
    </rPh>
    <phoneticPr fontId="2"/>
  </si>
  <si>
    <t>河野</t>
    <rPh sb="0" eb="2">
      <t>コウノ</t>
    </rPh>
    <phoneticPr fontId="2"/>
  </si>
  <si>
    <t>高松西</t>
    <rPh sb="0" eb="2">
      <t>タカマツ</t>
    </rPh>
    <rPh sb="2" eb="3">
      <t>ニシ</t>
    </rPh>
    <phoneticPr fontId="2"/>
  </si>
  <si>
    <t>安田</t>
    <rPh sb="0" eb="2">
      <t>ヤスダ</t>
    </rPh>
    <phoneticPr fontId="2"/>
  </si>
  <si>
    <t>高松一</t>
    <rPh sb="0" eb="2">
      <t>タカマツ</t>
    </rPh>
    <rPh sb="2" eb="3">
      <t>イチ</t>
    </rPh>
    <phoneticPr fontId="2"/>
  </si>
  <si>
    <t>片岡</t>
    <rPh sb="0" eb="2">
      <t>カタオカ</t>
    </rPh>
    <phoneticPr fontId="2"/>
  </si>
  <si>
    <t>小林</t>
    <rPh sb="0" eb="2">
      <t>コバヤシ</t>
    </rPh>
    <phoneticPr fontId="2"/>
  </si>
  <si>
    <t>有本</t>
    <rPh sb="0" eb="2">
      <t>アリモト</t>
    </rPh>
    <phoneticPr fontId="2"/>
  </si>
  <si>
    <t>三宅</t>
    <rPh sb="0" eb="2">
      <t>ミヤケ</t>
    </rPh>
    <phoneticPr fontId="2"/>
  </si>
  <si>
    <t>四学香川西</t>
    <rPh sb="0" eb="1">
      <t>ヨン</t>
    </rPh>
    <rPh sb="1" eb="2">
      <t>ガク</t>
    </rPh>
    <rPh sb="2" eb="4">
      <t>カガワ</t>
    </rPh>
    <rPh sb="4" eb="5">
      <t>ニシ</t>
    </rPh>
    <phoneticPr fontId="2"/>
  </si>
  <si>
    <t>三笘</t>
    <rPh sb="0" eb="2">
      <t>ミトマ</t>
    </rPh>
    <phoneticPr fontId="2"/>
  </si>
  <si>
    <t>佐柄</t>
    <rPh sb="0" eb="2">
      <t>サガラ</t>
    </rPh>
    <phoneticPr fontId="2"/>
  </si>
  <si>
    <t>少年女子</t>
    <rPh sb="0" eb="4">
      <t>ショウネンジョシ</t>
    </rPh>
    <phoneticPr fontId="2"/>
  </si>
  <si>
    <t>第71回　国民体育大会卓球競技（少年の部）二次選考会</t>
    <rPh sb="21" eb="23">
      <t>ニジ</t>
    </rPh>
    <rPh sb="23" eb="26">
      <t>センコウカイ</t>
    </rPh>
    <phoneticPr fontId="2"/>
  </si>
  <si>
    <t>高松商</t>
    <rPh sb="0" eb="3">
      <t>タカマツショウ</t>
    </rPh>
    <phoneticPr fontId="2"/>
  </si>
  <si>
    <t>星　川</t>
    <rPh sb="0" eb="1">
      <t>ホシ</t>
    </rPh>
    <rPh sb="2" eb="3">
      <t>カワ</t>
    </rPh>
    <phoneticPr fontId="2"/>
  </si>
  <si>
    <t>高中央</t>
    <rPh sb="0" eb="1">
      <t>タカ</t>
    </rPh>
    <rPh sb="1" eb="3">
      <t>チュウオウ</t>
    </rPh>
    <phoneticPr fontId="2"/>
  </si>
  <si>
    <t>鵜　尾</t>
    <rPh sb="0" eb="1">
      <t>ウ</t>
    </rPh>
    <rPh sb="2" eb="3">
      <t>オ</t>
    </rPh>
    <phoneticPr fontId="2"/>
  </si>
  <si>
    <t>高　瀬</t>
    <rPh sb="0" eb="1">
      <t>タカ</t>
    </rPh>
    <rPh sb="2" eb="3">
      <t>セ</t>
    </rPh>
    <phoneticPr fontId="2"/>
  </si>
  <si>
    <t>岩　﨑</t>
    <rPh sb="0" eb="1">
      <t>イワ</t>
    </rPh>
    <rPh sb="2" eb="3">
      <t>サキ</t>
    </rPh>
    <phoneticPr fontId="2"/>
  </si>
  <si>
    <t>小豆島中</t>
    <rPh sb="0" eb="3">
      <t>ショウドシマ</t>
    </rPh>
    <rPh sb="3" eb="4">
      <t>チュウ</t>
    </rPh>
    <phoneticPr fontId="2"/>
  </si>
  <si>
    <t>藤　原</t>
    <rPh sb="0" eb="1">
      <t>フジ</t>
    </rPh>
    <rPh sb="2" eb="3">
      <t>ハラ</t>
    </rPh>
    <phoneticPr fontId="2"/>
  </si>
  <si>
    <t>泉</t>
    <phoneticPr fontId="2"/>
  </si>
  <si>
    <t>上　地</t>
    <rPh sb="0" eb="1">
      <t>ウエ</t>
    </rPh>
    <rPh sb="2" eb="3">
      <t>チ</t>
    </rPh>
    <phoneticPr fontId="2"/>
  </si>
  <si>
    <t>高中央</t>
    <rPh sb="0" eb="3">
      <t>タカチュウオウ</t>
    </rPh>
    <phoneticPr fontId="2"/>
  </si>
  <si>
    <t>近　井</t>
    <rPh sb="0" eb="1">
      <t>キン</t>
    </rPh>
    <rPh sb="2" eb="3">
      <t>イ</t>
    </rPh>
    <phoneticPr fontId="2"/>
  </si>
  <si>
    <t>髙　野</t>
    <rPh sb="0" eb="1">
      <t>ダカイ</t>
    </rPh>
    <rPh sb="2" eb="3">
      <t>ノ</t>
    </rPh>
    <phoneticPr fontId="2"/>
  </si>
  <si>
    <t>志　度</t>
    <rPh sb="0" eb="1">
      <t>ココロザシ</t>
    </rPh>
    <rPh sb="2" eb="3">
      <t>ド</t>
    </rPh>
    <phoneticPr fontId="2"/>
  </si>
  <si>
    <t>砂　川</t>
    <rPh sb="0" eb="1">
      <t>スナ</t>
    </rPh>
    <rPh sb="2" eb="3">
      <t>カワ</t>
    </rPh>
    <phoneticPr fontId="2"/>
  </si>
  <si>
    <t>香川西</t>
    <rPh sb="0" eb="2">
      <t>カガワ</t>
    </rPh>
    <rPh sb="2" eb="3">
      <t>ニシ</t>
    </rPh>
    <phoneticPr fontId="2"/>
  </si>
  <si>
    <t>高松西</t>
    <rPh sb="0" eb="2">
      <t>タカマツ</t>
    </rPh>
    <rPh sb="2" eb="3">
      <t>ニシ</t>
    </rPh>
    <phoneticPr fontId="2"/>
  </si>
  <si>
    <t>河　野</t>
    <rPh sb="0" eb="1">
      <t>カワ</t>
    </rPh>
    <rPh sb="2" eb="3">
      <t>ノ</t>
    </rPh>
    <phoneticPr fontId="2"/>
  </si>
  <si>
    <t>岡　﨑</t>
    <rPh sb="0" eb="1">
      <t>オカ</t>
    </rPh>
    <rPh sb="2" eb="3">
      <t>サキ</t>
    </rPh>
    <phoneticPr fontId="2"/>
  </si>
  <si>
    <t>小　前</t>
    <rPh sb="0" eb="1">
      <t>ショウ</t>
    </rPh>
    <rPh sb="2" eb="3">
      <t>マエ</t>
    </rPh>
    <phoneticPr fontId="2"/>
  </si>
  <si>
    <t>伴</t>
    <phoneticPr fontId="2"/>
  </si>
  <si>
    <t>丸　山</t>
    <rPh sb="0" eb="1">
      <t>マル</t>
    </rPh>
    <rPh sb="2" eb="3">
      <t>ヤマ</t>
    </rPh>
    <phoneticPr fontId="2"/>
  </si>
  <si>
    <t>松　谷</t>
    <rPh sb="0" eb="1">
      <t>マツ</t>
    </rPh>
    <rPh sb="2" eb="3">
      <t>タニ</t>
    </rPh>
    <phoneticPr fontId="2"/>
  </si>
  <si>
    <t>Best32</t>
    <phoneticPr fontId="2"/>
  </si>
  <si>
    <t>羽　田</t>
    <rPh sb="0" eb="1">
      <t>ハネ</t>
    </rPh>
    <rPh sb="2" eb="3">
      <t>タ</t>
    </rPh>
    <phoneticPr fontId="2"/>
  </si>
  <si>
    <t>久　保</t>
    <rPh sb="0" eb="1">
      <t>ヒサシ</t>
    </rPh>
    <rPh sb="2" eb="3">
      <t>タモツ</t>
    </rPh>
    <phoneticPr fontId="2"/>
  </si>
  <si>
    <t>笹　田</t>
  </si>
  <si>
    <t>髙　橋</t>
    <rPh sb="0" eb="1">
      <t>ダカイ</t>
    </rPh>
    <rPh sb="2" eb="3">
      <t>ハシ</t>
    </rPh>
    <phoneticPr fontId="2"/>
  </si>
  <si>
    <t>尽　誠</t>
    <rPh sb="0" eb="1">
      <t>ジン</t>
    </rPh>
    <rPh sb="2" eb="3">
      <t>マコト</t>
    </rPh>
    <phoneticPr fontId="2"/>
  </si>
  <si>
    <t>小　川</t>
    <rPh sb="0" eb="1">
      <t>ショウ</t>
    </rPh>
    <rPh sb="2" eb="3">
      <t>カワ</t>
    </rPh>
    <phoneticPr fontId="2"/>
  </si>
  <si>
    <t>香川西</t>
    <rPh sb="0" eb="3">
      <t>カガワニシ</t>
    </rPh>
    <phoneticPr fontId="2"/>
  </si>
  <si>
    <t>三　谷</t>
    <rPh sb="0" eb="1">
      <t>サン</t>
    </rPh>
    <rPh sb="2" eb="3">
      <t>タニ</t>
    </rPh>
    <phoneticPr fontId="2"/>
  </si>
  <si>
    <t>中　条</t>
    <rPh sb="0" eb="1">
      <t>ナカ</t>
    </rPh>
    <rPh sb="2" eb="3">
      <t>ジョウ</t>
    </rPh>
    <phoneticPr fontId="2"/>
  </si>
  <si>
    <t>露　原</t>
    <rPh sb="0" eb="1">
      <t>ロ</t>
    </rPh>
    <rPh sb="2" eb="3">
      <t>ハラ</t>
    </rPh>
    <phoneticPr fontId="2"/>
  </si>
  <si>
    <t>若　林</t>
    <rPh sb="0" eb="1">
      <t>ワカ</t>
    </rPh>
    <rPh sb="2" eb="3">
      <t>ハヤシ</t>
    </rPh>
    <phoneticPr fontId="2"/>
  </si>
  <si>
    <t>Best16</t>
    <phoneticPr fontId="2"/>
  </si>
  <si>
    <t>小　林</t>
    <rPh sb="0" eb="1">
      <t>ショウ</t>
    </rPh>
    <rPh sb="2" eb="3">
      <t>ハヤシ</t>
    </rPh>
    <phoneticPr fontId="2"/>
  </si>
  <si>
    <t>安　田</t>
    <rPh sb="0" eb="1">
      <t>ヤス</t>
    </rPh>
    <rPh sb="2" eb="3">
      <t>タ</t>
    </rPh>
    <phoneticPr fontId="2"/>
  </si>
  <si>
    <t>有　本</t>
    <rPh sb="0" eb="1">
      <t>ユウ</t>
    </rPh>
    <rPh sb="2" eb="3">
      <t>ホン</t>
    </rPh>
    <phoneticPr fontId="2"/>
  </si>
  <si>
    <t>高松商</t>
    <rPh sb="0" eb="2">
      <t>タカマツ</t>
    </rPh>
    <rPh sb="2" eb="3">
      <t>ショウ</t>
    </rPh>
    <phoneticPr fontId="2"/>
  </si>
  <si>
    <t>三　宅</t>
    <rPh sb="0" eb="1">
      <t>サン</t>
    </rPh>
    <rPh sb="2" eb="3">
      <t>タク</t>
    </rPh>
    <phoneticPr fontId="2"/>
  </si>
  <si>
    <t>高松一</t>
    <rPh sb="0" eb="2">
      <t>タカマツ</t>
    </rPh>
    <rPh sb="2" eb="3">
      <t>イチ</t>
    </rPh>
    <phoneticPr fontId="2"/>
  </si>
  <si>
    <t>片　岡</t>
    <rPh sb="0" eb="1">
      <t>ヘン</t>
    </rPh>
    <rPh sb="2" eb="3">
      <t>オカ</t>
    </rPh>
    <phoneticPr fontId="2"/>
  </si>
  <si>
    <t>三　笘</t>
    <rPh sb="0" eb="1">
      <t>サン</t>
    </rPh>
    <rPh sb="2" eb="3">
      <t>チョウ</t>
    </rPh>
    <phoneticPr fontId="2"/>
  </si>
  <si>
    <t>佐　柄</t>
    <rPh sb="0" eb="1">
      <t>サ</t>
    </rPh>
    <rPh sb="2" eb="3">
      <t>エ</t>
    </rPh>
    <phoneticPr fontId="2"/>
  </si>
  <si>
    <t>学校名</t>
    <rPh sb="0" eb="3">
      <t>ガッコウメイ</t>
    </rPh>
    <phoneticPr fontId="2"/>
  </si>
  <si>
    <t>選手名</t>
    <rPh sb="0" eb="3">
      <t>センシュメイ</t>
    </rPh>
    <phoneticPr fontId="2"/>
  </si>
  <si>
    <t>順位</t>
    <rPh sb="0" eb="2">
      <t>ジュンイ</t>
    </rPh>
    <phoneticPr fontId="2"/>
  </si>
  <si>
    <t>女子シングルス</t>
    <rPh sb="0" eb="2">
      <t>ジョシ</t>
    </rPh>
    <phoneticPr fontId="2"/>
  </si>
  <si>
    <t>男子シングルス</t>
    <rPh sb="0" eb="2">
      <t>ダンシ</t>
    </rPh>
    <phoneticPr fontId="2"/>
  </si>
  <si>
    <t>第7１回　国民体育大会卓球競技（少年の部） 順位</t>
    <rPh sb="0" eb="1">
      <t>ダイ</t>
    </rPh>
    <rPh sb="3" eb="4">
      <t>カイ</t>
    </rPh>
    <rPh sb="5" eb="7">
      <t>コクミン</t>
    </rPh>
    <rPh sb="7" eb="9">
      <t>タイイク</t>
    </rPh>
    <rPh sb="9" eb="11">
      <t>タイカイ</t>
    </rPh>
    <rPh sb="11" eb="13">
      <t>タッキュウ</t>
    </rPh>
    <rPh sb="13" eb="15">
      <t>キョウギ</t>
    </rPh>
    <rPh sb="16" eb="18">
      <t>ショウネン</t>
    </rPh>
    <rPh sb="19" eb="20">
      <t>ブ</t>
    </rPh>
    <rPh sb="22" eb="24">
      <t>ジュンイ</t>
    </rPh>
    <phoneticPr fontId="2"/>
  </si>
  <si>
    <r>
      <t>岸　下</t>
    </r>
    <r>
      <rPr>
        <sz val="9"/>
        <rFont val="HG丸ｺﾞｼｯｸM-PRO"/>
        <family val="3"/>
        <charset val="128"/>
      </rPr>
      <t>茉</t>
    </r>
    <rPh sb="0" eb="1">
      <t>キシ</t>
    </rPh>
    <rPh sb="2" eb="3">
      <t>シタ</t>
    </rPh>
    <rPh sb="3" eb="4">
      <t>マツ</t>
    </rPh>
    <phoneticPr fontId="2"/>
  </si>
  <si>
    <r>
      <t>岸　下</t>
    </r>
    <r>
      <rPr>
        <sz val="9"/>
        <rFont val="HG丸ｺﾞｼｯｸM-PRO"/>
        <family val="3"/>
        <charset val="128"/>
      </rPr>
      <t>佳</t>
    </r>
    <rPh sb="0" eb="1">
      <t>キシ</t>
    </rPh>
    <rPh sb="2" eb="3">
      <t>シモ</t>
    </rPh>
    <rPh sb="3" eb="4">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</si>
</sst>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2" x14ac:knownFonts="1">
    <font>
      <sz val="11"/>
      <name val="ＭＳ Ｐゴシック"/>
      <family val="3"/>
      <charset val="128"/>
    </font>
    <font>
      <sz val="11"/>
      <name val="Times New Roman"/>
      <family val="1"/>
    </font>
    <font>
      <sz val="6"/>
      <name val="ＭＳ Ｐゴシック"/>
      <family val="3"/>
      <charset val="128"/>
    </font>
    <font>
      <sz val="11"/>
      <name val="ＭＳ 明朝"/>
      <family val="1"/>
      <charset val="128"/>
    </font>
    <font>
      <sz val="25"/>
      <name val="ＭＳ Ｐ明朝"/>
      <family val="1"/>
      <charset val="128"/>
    </font>
    <font>
      <sz val="11"/>
      <name val="HG丸ｺﾞｼｯｸM-PRO"/>
      <family val="3"/>
      <charset val="128"/>
    </font>
    <font>
      <sz val="11"/>
      <name val="ＭＳ ゴシック"/>
      <family val="3"/>
      <charset val="128"/>
    </font>
    <font>
      <sz val="20"/>
      <name val="ＭＳ 明朝"/>
      <family val="1"/>
      <charset val="128"/>
    </font>
    <font>
      <sz val="11"/>
      <name val="ＭＳ Ｐ明朝"/>
      <family val="1"/>
      <charset val="128"/>
    </font>
    <font>
      <sz val="18"/>
      <name val="ＭＳ 明朝"/>
      <family val="1"/>
      <charset val="128"/>
    </font>
    <font>
      <sz val="18"/>
      <name val="ＭＳ Ｐゴシック"/>
      <family val="3"/>
      <charset val="128"/>
    </font>
    <font>
      <sz val="9"/>
      <name val="HG丸ｺﾞｼｯｸM-PRO"/>
      <family val="3"/>
      <charset val="128"/>
    </font>
    <font>
      <sz val="20"/>
      <name val="ＭＳ Ｐゴシック"/>
      <family val="3"/>
      <charset val="128"/>
    </font>
    <font>
      <sz val="16"/>
      <name val="Times New Roman"/>
      <family val="1"/>
    </font>
    <font>
      <sz val="18"/>
      <name val="Bookman Old Style"/>
      <family val="1"/>
    </font>
    <font>
      <sz val="14"/>
      <name val="HG丸ｺﾞｼｯｸM-PRO"/>
      <family val="3"/>
      <charset val="128"/>
    </font>
    <font>
      <sz val="12"/>
      <name val="ＭＳ 明朝"/>
      <family val="1"/>
      <charset val="128"/>
    </font>
    <font>
      <sz val="11"/>
      <name val="Bookman Old Style"/>
      <family val="1"/>
    </font>
    <font>
      <sz val="20"/>
      <name val="ＭＳ Ｐ明朝"/>
      <family val="1"/>
      <charset val="128"/>
    </font>
    <font>
      <sz val="12"/>
      <name val="ＭＳ Ｐ明朝"/>
      <family val="1"/>
      <charset val="128"/>
    </font>
    <font>
      <sz val="12"/>
      <name val="Bookman Old Style"/>
      <family val="1"/>
    </font>
    <font>
      <sz val="8"/>
      <name val="HG丸ｺﾞｼｯｸM-PRO"/>
      <family val="3"/>
      <charset val="128"/>
    </font>
    <font>
      <b/>
      <sz val="20"/>
      <name val="Bookman Old Style"/>
      <family val="1"/>
    </font>
    <font>
      <sz val="20"/>
      <name val="Bookman Old Style"/>
      <family val="1"/>
    </font>
    <font>
      <sz val="14"/>
      <name val="Bookman Old Style"/>
      <family val="1"/>
    </font>
    <font>
      <sz val="10"/>
      <name val="Bookman Old Style"/>
      <family val="1"/>
    </font>
    <font>
      <sz val="10"/>
      <name val="ＭＳ Ｐ明朝"/>
      <family val="1"/>
      <charset val="128"/>
    </font>
    <font>
      <sz val="16"/>
      <name val="HG丸ｺﾞｼｯｸM-PRO"/>
      <family val="3"/>
      <charset val="128"/>
    </font>
    <font>
      <sz val="10"/>
      <name val="HG丸ｺﾞｼｯｸM-PRO"/>
      <family val="3"/>
      <charset val="128"/>
    </font>
    <font>
      <sz val="28"/>
      <name val="ＭＳ 明朝"/>
      <family val="1"/>
      <charset val="128"/>
    </font>
    <font>
      <sz val="11"/>
      <name val="ＭＳ Ｐゴシック"/>
      <family val="3"/>
      <charset val="128"/>
    </font>
    <font>
      <sz val="20"/>
      <name val="HG丸ｺﾞｼｯｸM-PRO"/>
      <family val="3"/>
      <charset val="128"/>
    </font>
  </fonts>
  <fills count="4">
    <fill>
      <patternFill patternType="none"/>
    </fill>
    <fill>
      <patternFill patternType="gray125"/>
    </fill>
    <fill>
      <patternFill patternType="solid">
        <fgColor rgb="FFCCFFFF"/>
        <bgColor indexed="64"/>
      </patternFill>
    </fill>
    <fill>
      <patternFill patternType="solid">
        <fgColor rgb="FFCCFFCC"/>
        <bgColor indexed="64"/>
      </patternFill>
    </fill>
  </fills>
  <borders count="135">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10"/>
      </bottom>
      <diagonal/>
    </border>
    <border>
      <left style="thin">
        <color indexed="64"/>
      </left>
      <right/>
      <top/>
      <bottom style="thick">
        <color indexed="10"/>
      </bottom>
      <diagonal/>
    </border>
    <border>
      <left style="thick">
        <color indexed="10"/>
      </left>
      <right/>
      <top/>
      <bottom style="thick">
        <color indexed="10"/>
      </bottom>
      <diagonal/>
    </border>
    <border>
      <left/>
      <right style="thin">
        <color indexed="64"/>
      </right>
      <top/>
      <bottom style="thick">
        <color indexed="10"/>
      </bottom>
      <diagonal/>
    </border>
    <border>
      <left style="thick">
        <color indexed="10"/>
      </left>
      <right/>
      <top style="thick">
        <color indexed="10"/>
      </top>
      <bottom/>
      <diagonal/>
    </border>
    <border>
      <left style="thick">
        <color indexed="10"/>
      </left>
      <right style="thin">
        <color indexed="64"/>
      </right>
      <top/>
      <bottom style="thick">
        <color indexed="10"/>
      </bottom>
      <diagonal/>
    </border>
    <border>
      <left/>
      <right style="thick">
        <color indexed="10"/>
      </right>
      <top/>
      <bottom style="thick">
        <color indexed="10"/>
      </bottom>
      <diagonal/>
    </border>
    <border>
      <left style="thick">
        <color indexed="10"/>
      </left>
      <right style="thin">
        <color indexed="64"/>
      </right>
      <top style="thick">
        <color indexed="10"/>
      </top>
      <bottom/>
      <diagonal/>
    </border>
    <border>
      <left style="thick">
        <color indexed="10"/>
      </left>
      <right/>
      <top/>
      <bottom/>
      <diagonal/>
    </border>
    <border>
      <left style="thick">
        <color indexed="10"/>
      </left>
      <right style="thin">
        <color indexed="64"/>
      </right>
      <top/>
      <bottom/>
      <diagonal/>
    </border>
    <border>
      <left style="thin">
        <color indexed="8"/>
      </left>
      <right style="thin">
        <color indexed="64"/>
      </right>
      <top/>
      <bottom/>
      <diagonal/>
    </border>
    <border>
      <left/>
      <right style="thick">
        <color indexed="10"/>
      </right>
      <top style="thick">
        <color indexed="10"/>
      </top>
      <bottom/>
      <diagonal/>
    </border>
    <border>
      <left style="thin">
        <color indexed="64"/>
      </left>
      <right style="thick">
        <color indexed="10"/>
      </right>
      <top style="thick">
        <color indexed="10"/>
      </top>
      <bottom/>
      <diagonal/>
    </border>
    <border>
      <left style="thin">
        <color indexed="64"/>
      </left>
      <right style="thick">
        <color indexed="10"/>
      </right>
      <top/>
      <bottom/>
      <diagonal/>
    </border>
    <border>
      <left/>
      <right style="thick">
        <color indexed="10"/>
      </right>
      <top/>
      <bottom/>
      <diagonal/>
    </border>
    <border>
      <left style="thin">
        <color indexed="64"/>
      </left>
      <right style="thick">
        <color indexed="10"/>
      </right>
      <top/>
      <bottom style="thick">
        <color indexed="10"/>
      </bottom>
      <diagonal/>
    </border>
    <border>
      <left style="thin">
        <color indexed="8"/>
      </left>
      <right/>
      <top/>
      <bottom style="thick">
        <color indexed="10"/>
      </bottom>
      <diagonal/>
    </border>
    <border>
      <left/>
      <right style="thin">
        <color indexed="8"/>
      </right>
      <top/>
      <bottom/>
      <diagonal/>
    </border>
    <border>
      <left style="thin">
        <color indexed="64"/>
      </left>
      <right style="thin">
        <color indexed="8"/>
      </right>
      <top/>
      <bottom/>
      <diagonal/>
    </border>
    <border>
      <left/>
      <right style="thin">
        <color indexed="8"/>
      </right>
      <top style="thin">
        <color indexed="8"/>
      </top>
      <bottom/>
      <diagonal/>
    </border>
    <border>
      <left style="thin">
        <color indexed="8"/>
      </left>
      <right/>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diagonalDown="1">
      <left/>
      <right style="medium">
        <color indexed="64"/>
      </right>
      <top/>
      <bottom style="medium">
        <color indexed="64"/>
      </bottom>
      <diagonal style="thin">
        <color indexed="8"/>
      </diagonal>
    </border>
    <border diagonalDown="1">
      <left/>
      <right/>
      <top/>
      <bottom style="medium">
        <color indexed="64"/>
      </bottom>
      <diagonal style="thin">
        <color indexed="8"/>
      </diagonal>
    </border>
    <border diagonalDown="1">
      <left style="thin">
        <color indexed="8"/>
      </left>
      <right/>
      <top/>
      <bottom style="medium">
        <color indexed="64"/>
      </bottom>
      <diagonal style="thin">
        <color indexed="8"/>
      </diagonal>
    </border>
    <border>
      <left style="hair">
        <color indexed="8"/>
      </left>
      <right style="hair">
        <color indexed="8"/>
      </right>
      <top/>
      <bottom style="medium">
        <color indexed="64"/>
      </bottom>
      <diagonal/>
    </border>
    <border>
      <left/>
      <right style="hair">
        <color indexed="8"/>
      </right>
      <top style="hair">
        <color indexed="8"/>
      </top>
      <bottom style="medium">
        <color indexed="64"/>
      </bottom>
      <diagonal/>
    </border>
    <border>
      <left/>
      <right/>
      <top style="hair">
        <color indexed="8"/>
      </top>
      <bottom style="medium">
        <color indexed="64"/>
      </bottom>
      <diagonal/>
    </border>
    <border>
      <left style="hair">
        <color indexed="8"/>
      </left>
      <right/>
      <top style="hair">
        <color indexed="8"/>
      </top>
      <bottom style="medium">
        <color indexed="64"/>
      </bottom>
      <diagonal/>
    </border>
    <border>
      <left style="thin">
        <color indexed="8"/>
      </left>
      <right style="hair">
        <color indexed="8"/>
      </right>
      <top/>
      <bottom style="medium">
        <color indexed="64"/>
      </bottom>
      <diagonal/>
    </border>
    <border>
      <left style="medium">
        <color indexed="64"/>
      </left>
      <right style="hair">
        <color indexed="8"/>
      </right>
      <top/>
      <bottom style="medium">
        <color indexed="64"/>
      </bottom>
      <diagonal/>
    </border>
    <border>
      <left/>
      <right style="medium">
        <color indexed="64"/>
      </right>
      <top/>
      <bottom style="medium">
        <color indexed="64"/>
      </bottom>
      <diagonal/>
    </border>
    <border>
      <left style="medium">
        <color indexed="64"/>
      </left>
      <right/>
      <top style="thin">
        <color indexed="8"/>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Down="1">
      <left/>
      <right style="medium">
        <color indexed="64"/>
      </right>
      <top/>
      <bottom/>
      <diagonal style="thin">
        <color indexed="8"/>
      </diagonal>
    </border>
    <border diagonalDown="1">
      <left/>
      <right/>
      <top/>
      <bottom/>
      <diagonal style="thin">
        <color indexed="8"/>
      </diagonal>
    </border>
    <border diagonalDown="1">
      <left style="thin">
        <color indexed="8"/>
      </left>
      <right/>
      <top/>
      <bottom/>
      <diagonal style="thin">
        <color indexed="8"/>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top style="hair">
        <color indexed="8"/>
      </top>
      <bottom style="hair">
        <color indexed="8"/>
      </bottom>
      <diagonal/>
    </border>
    <border>
      <left style="thin">
        <color indexed="8"/>
      </left>
      <right style="hair">
        <color indexed="8"/>
      </right>
      <top/>
      <bottom/>
      <diagonal/>
    </border>
    <border>
      <left style="medium">
        <color indexed="64"/>
      </left>
      <right style="hair">
        <color indexed="8"/>
      </right>
      <top/>
      <bottom/>
      <diagonal/>
    </border>
    <border>
      <left/>
      <right style="medium">
        <color indexed="64"/>
      </right>
      <top/>
      <bottom/>
      <diagonal/>
    </border>
    <border>
      <left style="medium">
        <color indexed="64"/>
      </left>
      <right/>
      <top style="thin">
        <color indexed="8"/>
      </top>
      <bottom style="thin">
        <color indexed="8"/>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diagonalDown="1">
      <left/>
      <right style="medium">
        <color indexed="64"/>
      </right>
      <top style="thin">
        <color indexed="8"/>
      </top>
      <bottom/>
      <diagonal style="thin">
        <color indexed="8"/>
      </diagonal>
    </border>
    <border diagonalDown="1">
      <left/>
      <right/>
      <top style="thin">
        <color indexed="8"/>
      </top>
      <bottom/>
      <diagonal style="thin">
        <color indexed="8"/>
      </diagonal>
    </border>
    <border diagonalDown="1">
      <left style="thin">
        <color indexed="8"/>
      </left>
      <right/>
      <top style="thin">
        <color indexed="8"/>
      </top>
      <bottom/>
      <diagonal style="thin">
        <color indexed="8"/>
      </diagonal>
    </border>
    <border>
      <left style="hair">
        <color indexed="8"/>
      </left>
      <right style="hair">
        <color indexed="8"/>
      </right>
      <top style="thin">
        <color indexed="8"/>
      </top>
      <bottom/>
      <diagonal/>
    </border>
    <border>
      <left/>
      <right style="hair">
        <color indexed="8"/>
      </right>
      <top style="thin">
        <color indexed="8"/>
      </top>
      <bottom style="hair">
        <color indexed="8"/>
      </bottom>
      <diagonal/>
    </border>
    <border>
      <left/>
      <right/>
      <top style="thin">
        <color indexed="8"/>
      </top>
      <bottom style="hair">
        <color indexed="8"/>
      </bottom>
      <diagonal/>
    </border>
    <border>
      <left style="hair">
        <color indexed="8"/>
      </left>
      <right/>
      <top style="thin">
        <color indexed="8"/>
      </top>
      <bottom style="hair">
        <color indexed="8"/>
      </bottom>
      <diagonal/>
    </border>
    <border>
      <left/>
      <right style="medium">
        <color indexed="64"/>
      </right>
      <top style="thin">
        <color indexed="64"/>
      </top>
      <bottom/>
      <diagonal/>
    </border>
    <border>
      <left style="medium">
        <color indexed="64"/>
      </left>
      <right/>
      <top style="thin">
        <color indexed="64"/>
      </top>
      <bottom style="thin">
        <color indexed="8"/>
      </bottom>
      <diagonal/>
    </border>
    <border>
      <left style="hair">
        <color indexed="8"/>
      </left>
      <right style="medium">
        <color indexed="64"/>
      </right>
      <top/>
      <bottom style="thin">
        <color indexed="8"/>
      </bottom>
      <diagonal/>
    </border>
    <border>
      <left/>
      <right/>
      <top style="hair">
        <color indexed="8"/>
      </top>
      <bottom style="thin">
        <color indexed="8"/>
      </bottom>
      <diagonal/>
    </border>
    <border>
      <left style="thin">
        <color indexed="8"/>
      </left>
      <right style="hair">
        <color indexed="8"/>
      </right>
      <top/>
      <bottom style="thin">
        <color indexed="8"/>
      </bottom>
      <diagonal/>
    </border>
    <border diagonalDown="1">
      <left/>
      <right style="thin">
        <color indexed="8"/>
      </right>
      <top/>
      <bottom style="thin">
        <color indexed="8"/>
      </bottom>
      <diagonal style="thin">
        <color indexed="8"/>
      </diagonal>
    </border>
    <border diagonalDown="1">
      <left/>
      <right/>
      <top/>
      <bottom style="thin">
        <color indexed="8"/>
      </bottom>
      <diagonal style="thin">
        <color indexed="8"/>
      </diagonal>
    </border>
    <border diagonalDown="1">
      <left style="thin">
        <color indexed="8"/>
      </left>
      <right/>
      <top/>
      <bottom style="thin">
        <color indexed="8"/>
      </bottom>
      <diagonal style="thin">
        <color indexed="8"/>
      </diagonal>
    </border>
    <border>
      <left style="hair">
        <color indexed="8"/>
      </left>
      <right style="hair">
        <color indexed="8"/>
      </right>
      <top/>
      <bottom style="thin">
        <color indexed="8"/>
      </bottom>
      <diagonal/>
    </border>
    <border>
      <left/>
      <right style="hair">
        <color indexed="8"/>
      </right>
      <top style="hair">
        <color indexed="8"/>
      </top>
      <bottom style="thin">
        <color indexed="8"/>
      </bottom>
      <diagonal/>
    </border>
    <border>
      <left style="hair">
        <color indexed="8"/>
      </left>
      <right/>
      <top style="hair">
        <color indexed="8"/>
      </top>
      <bottom style="thin">
        <color indexed="8"/>
      </bottom>
      <diagonal/>
    </border>
    <border>
      <left style="medium">
        <color indexed="64"/>
      </left>
      <right style="hair">
        <color indexed="8"/>
      </right>
      <top/>
      <bottom style="thin">
        <color indexed="8"/>
      </bottom>
      <diagonal/>
    </border>
    <border>
      <left/>
      <right style="medium">
        <color indexed="64"/>
      </right>
      <top/>
      <bottom style="thin">
        <color indexed="64"/>
      </bottom>
      <diagonal/>
    </border>
    <border>
      <left style="medium">
        <color indexed="64"/>
      </left>
      <right/>
      <top style="thin">
        <color indexed="8"/>
      </top>
      <bottom style="thin">
        <color indexed="64"/>
      </bottom>
      <diagonal/>
    </border>
    <border>
      <left style="hair">
        <color indexed="8"/>
      </left>
      <right style="medium">
        <color indexed="64"/>
      </right>
      <top/>
      <bottom/>
      <diagonal/>
    </border>
    <border diagonalDown="1">
      <left/>
      <right style="thin">
        <color indexed="8"/>
      </right>
      <top/>
      <bottom/>
      <diagonal style="thin">
        <color indexed="8"/>
      </diagonal>
    </border>
    <border>
      <left/>
      <right/>
      <top/>
      <bottom style="hair">
        <color indexed="8"/>
      </bottom>
      <diagonal/>
    </border>
    <border diagonalDown="1">
      <left/>
      <right style="thin">
        <color indexed="8"/>
      </right>
      <top style="thin">
        <color indexed="8"/>
      </top>
      <bottom/>
      <diagonal style="thin">
        <color indexed="8"/>
      </diagonal>
    </border>
    <border>
      <left style="medium">
        <color indexed="64"/>
      </left>
      <right/>
      <top/>
      <bottom style="thin">
        <color indexed="8"/>
      </bottom>
      <diagonal/>
    </border>
    <border>
      <left style="hair">
        <color indexed="8"/>
      </left>
      <right/>
      <top style="thin">
        <color indexed="8"/>
      </top>
      <bottom/>
      <diagonal/>
    </border>
    <border diagonalDown="1">
      <left style="medium">
        <color indexed="64"/>
      </left>
      <right/>
      <top/>
      <bottom style="thin">
        <color indexed="8"/>
      </bottom>
      <diagonal style="thin">
        <color indexed="8"/>
      </diagonal>
    </border>
    <border>
      <left style="medium">
        <color indexed="64"/>
      </left>
      <right/>
      <top style="thin">
        <color indexed="8"/>
      </top>
      <bottom/>
      <diagonal/>
    </border>
    <border diagonalDown="1">
      <left style="medium">
        <color indexed="64"/>
      </left>
      <right/>
      <top/>
      <bottom/>
      <diagonal style="thin">
        <color indexed="8"/>
      </diagonal>
    </border>
    <border>
      <left/>
      <right style="medium">
        <color indexed="64"/>
      </right>
      <top style="medium">
        <color indexed="8"/>
      </top>
      <bottom/>
      <diagonal/>
    </border>
    <border>
      <left style="medium">
        <color indexed="64"/>
      </left>
      <right/>
      <top style="medium">
        <color indexed="8"/>
      </top>
      <bottom style="thin">
        <color indexed="8"/>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8"/>
      </left>
      <right style="medium">
        <color indexed="64"/>
      </right>
      <top/>
      <bottom style="medium">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medium">
        <color indexed="64"/>
      </left>
      <right style="thin">
        <color indexed="8"/>
      </right>
      <top/>
      <bottom style="medium">
        <color indexed="8"/>
      </bottom>
      <diagonal/>
    </border>
    <border>
      <left/>
      <right/>
      <top/>
      <bottom style="medium">
        <color indexed="8"/>
      </bottom>
      <diagonal/>
    </border>
    <border>
      <left style="medium">
        <color indexed="64"/>
      </left>
      <right/>
      <top/>
      <bottom style="medium">
        <color indexed="8"/>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style="medium">
        <color indexed="64"/>
      </left>
      <right/>
      <top style="medium">
        <color indexed="64"/>
      </top>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medium">
        <color indexed="64"/>
      </right>
      <top/>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thin">
        <color indexed="64"/>
      </top>
      <bottom style="dotted">
        <color indexed="64"/>
      </bottom>
      <diagonal/>
    </border>
    <border>
      <left style="medium">
        <color indexed="64"/>
      </left>
      <right style="medium">
        <color indexed="64"/>
      </right>
      <top style="thin">
        <color indexed="64"/>
      </top>
      <bottom/>
      <diagonal/>
    </border>
    <border>
      <left style="dotted">
        <color indexed="64"/>
      </left>
      <right style="medium">
        <color indexed="64"/>
      </right>
      <top style="dotted">
        <color indexed="64"/>
      </top>
      <bottom/>
      <diagonal/>
    </border>
    <border>
      <left/>
      <right style="dotted">
        <color indexed="64"/>
      </right>
      <top style="dotted">
        <color indexed="64"/>
      </top>
      <bottom/>
      <diagonal/>
    </border>
    <border>
      <left/>
      <right style="dotted">
        <color indexed="64"/>
      </right>
      <top style="dotted">
        <color indexed="64"/>
      </top>
      <bottom style="dotted">
        <color indexed="64"/>
      </bottom>
      <diagonal/>
    </border>
    <border>
      <left style="dotted">
        <color indexed="64"/>
      </left>
      <right style="medium">
        <color indexed="64"/>
      </right>
      <top/>
      <bottom style="dotted">
        <color indexed="64"/>
      </bottom>
      <diagonal/>
    </border>
    <border>
      <left/>
      <right style="dotted">
        <color indexed="64"/>
      </right>
      <top/>
      <bottom style="dotted">
        <color indexed="64"/>
      </bottom>
      <diagonal/>
    </border>
    <border>
      <left style="dotted">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tted">
        <color indexed="64"/>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30" fillId="0" borderId="0">
      <alignment vertical="center"/>
    </xf>
  </cellStyleXfs>
  <cellXfs count="281">
    <xf numFmtId="0" fontId="0" fillId="0" borderId="0" xfId="0"/>
    <xf numFmtId="0" fontId="1" fillId="0" borderId="0" xfId="0" applyFont="1" applyAlignment="1">
      <alignment horizontal="center" vertical="center" shrinkToFit="1"/>
    </xf>
    <xf numFmtId="0" fontId="3" fillId="0" borderId="0" xfId="0" applyFont="1" applyAlignment="1">
      <alignment horizontal="center" vertical="center" shrinkToFit="1"/>
    </xf>
    <xf numFmtId="0" fontId="5" fillId="0" borderId="0" xfId="0" applyFont="1" applyBorder="1" applyAlignment="1">
      <alignment horizontal="center" vertical="center" shrinkToFit="1"/>
    </xf>
    <xf numFmtId="0" fontId="6" fillId="0" borderId="0" xfId="0" applyFont="1" applyBorder="1" applyAlignment="1">
      <alignment horizontal="center" vertical="center" shrinkToFit="1"/>
    </xf>
    <xf numFmtId="0" fontId="1" fillId="0" borderId="0" xfId="0" applyFont="1" applyBorder="1" applyAlignment="1">
      <alignment horizontal="center" vertical="center" shrinkToFit="1"/>
    </xf>
    <xf numFmtId="0" fontId="3" fillId="0" borderId="0" xfId="0" applyFont="1" applyBorder="1" applyAlignment="1">
      <alignment horizontal="center" vertical="center" shrinkToFit="1"/>
    </xf>
    <xf numFmtId="0" fontId="5" fillId="0" borderId="0" xfId="0" applyFont="1" applyBorder="1" applyAlignment="1">
      <alignment horizontal="left" vertical="center" shrinkToFit="1"/>
    </xf>
    <xf numFmtId="0" fontId="5" fillId="0" borderId="0" xfId="0" applyFont="1" applyBorder="1" applyAlignment="1">
      <alignment horizontal="center" vertical="center"/>
    </xf>
    <xf numFmtId="0" fontId="9" fillId="0" borderId="0" xfId="0" applyFont="1" applyBorder="1" applyAlignment="1">
      <alignment horizontal="center" vertical="center" textRotation="255"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7" fillId="0" borderId="0" xfId="0" applyFont="1" applyBorder="1" applyAlignment="1">
      <alignment horizontal="center" vertical="center" textRotation="255" shrinkToFit="1"/>
    </xf>
    <xf numFmtId="0" fontId="3" fillId="0" borderId="2" xfId="0" applyFont="1" applyBorder="1" applyAlignment="1">
      <alignment horizontal="center" vertical="center" shrinkToFit="1"/>
    </xf>
    <xf numFmtId="0" fontId="5" fillId="0" borderId="8" xfId="0" applyFont="1" applyBorder="1" applyAlignment="1">
      <alignment horizontal="center" vertical="center"/>
    </xf>
    <xf numFmtId="0" fontId="17" fillId="0" borderId="9" xfId="0" applyFont="1" applyBorder="1" applyAlignment="1">
      <alignment horizontal="center" vertical="center" shrinkToFit="1"/>
    </xf>
    <xf numFmtId="0" fontId="7" fillId="0" borderId="10" xfId="0" applyFont="1" applyBorder="1" applyAlignment="1">
      <alignment horizontal="center" vertical="center" textRotation="255" shrinkToFit="1"/>
    </xf>
    <xf numFmtId="0" fontId="7" fillId="0" borderId="4" xfId="0" applyFont="1" applyBorder="1" applyAlignment="1">
      <alignment horizontal="center" vertical="center" textRotation="255" shrinkToFit="1"/>
    </xf>
    <xf numFmtId="0" fontId="18" fillId="0" borderId="0" xfId="0" applyFont="1" applyBorder="1" applyAlignment="1">
      <alignment horizontal="center" vertical="center" shrinkToFit="1"/>
    </xf>
    <xf numFmtId="0" fontId="18" fillId="0" borderId="4" xfId="0" applyFont="1" applyBorder="1" applyAlignment="1">
      <alignment horizontal="center" vertical="center" shrinkToFit="1"/>
    </xf>
    <xf numFmtId="0" fontId="7" fillId="0" borderId="0" xfId="0" applyFont="1" applyBorder="1" applyAlignment="1">
      <alignment vertical="center" textRotation="255" shrinkToFit="1"/>
    </xf>
    <xf numFmtId="0" fontId="12" fillId="0" borderId="0" xfId="0" applyFont="1" applyAlignment="1">
      <alignment vertical="center" textRotation="255" shrinkToFit="1"/>
    </xf>
    <xf numFmtId="0" fontId="9" fillId="0" borderId="0" xfId="0" applyFont="1" applyBorder="1" applyAlignment="1">
      <alignment vertical="center" textRotation="255" shrinkToFit="1"/>
    </xf>
    <xf numFmtId="0" fontId="10" fillId="0" borderId="0" xfId="0" applyFont="1" applyAlignment="1">
      <alignment vertical="center" textRotation="255" shrinkToFit="1"/>
    </xf>
    <xf numFmtId="0" fontId="13" fillId="0" borderId="0" xfId="0" applyFont="1" applyBorder="1" applyAlignment="1">
      <alignment vertical="center" shrinkToFit="1"/>
    </xf>
    <xf numFmtId="0" fontId="14" fillId="0" borderId="0" xfId="0" applyFont="1" applyBorder="1" applyAlignment="1">
      <alignment vertical="center" shrinkToFit="1"/>
    </xf>
    <xf numFmtId="0" fontId="15" fillId="0" borderId="0" xfId="0" applyFont="1" applyBorder="1" applyAlignment="1">
      <alignment vertical="center" textRotation="255" shrinkToFit="1"/>
    </xf>
    <xf numFmtId="0" fontId="12" fillId="0" borderId="0" xfId="0" applyFont="1" applyBorder="1" applyAlignment="1">
      <alignment vertical="center" textRotation="255" shrinkToFit="1"/>
    </xf>
    <xf numFmtId="0" fontId="10" fillId="0" borderId="0" xfId="0" applyFont="1" applyBorder="1" applyAlignment="1">
      <alignment vertical="center" textRotation="255" shrinkToFit="1"/>
    </xf>
    <xf numFmtId="0" fontId="0" fillId="0" borderId="0" xfId="0" applyBorder="1" applyAlignment="1">
      <alignment vertical="center" shrinkToFit="1"/>
    </xf>
    <xf numFmtId="0" fontId="5" fillId="0" borderId="0" xfId="0" applyFont="1" applyBorder="1"/>
    <xf numFmtId="0" fontId="16" fillId="0" borderId="0" xfId="0" applyFont="1" applyBorder="1" applyAlignment="1">
      <alignment vertical="center" shrinkToFit="1"/>
    </xf>
    <xf numFmtId="0" fontId="18" fillId="0" borderId="2" xfId="0" applyFont="1" applyBorder="1" applyAlignment="1">
      <alignment horizontal="center" vertical="center" shrinkToFit="1"/>
    </xf>
    <xf numFmtId="0" fontId="18" fillId="0" borderId="10" xfId="0" applyFont="1" applyBorder="1" applyAlignment="1">
      <alignment horizontal="center" vertical="center" shrinkToFi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17" fillId="0" borderId="2" xfId="0" applyFont="1" applyBorder="1" applyAlignment="1">
      <alignment horizontal="center" vertical="center" shrinkToFit="1"/>
    </xf>
    <xf numFmtId="0" fontId="5" fillId="0" borderId="29" xfId="0" applyFont="1" applyBorder="1" applyAlignment="1">
      <alignment horizontal="center" vertical="center"/>
    </xf>
    <xf numFmtId="0" fontId="18" fillId="0" borderId="30" xfId="0" applyFont="1" applyBorder="1" applyAlignment="1">
      <alignment horizontal="center" vertical="center" shrinkToFit="1"/>
    </xf>
    <xf numFmtId="0" fontId="5" fillId="0" borderId="31" xfId="0" applyFont="1" applyBorder="1" applyAlignment="1">
      <alignment horizontal="center" vertical="center"/>
    </xf>
    <xf numFmtId="0" fontId="7" fillId="0" borderId="2" xfId="0" applyFont="1" applyBorder="1" applyAlignment="1">
      <alignment horizontal="center" vertical="center" textRotation="255" shrinkToFit="1"/>
    </xf>
    <xf numFmtId="0" fontId="5" fillId="0" borderId="0" xfId="0" applyFont="1" applyAlignment="1">
      <alignment horizontal="left" vertical="center" shrinkToFit="1"/>
    </xf>
    <xf numFmtId="0" fontId="5" fillId="0" borderId="0" xfId="0" applyFont="1" applyBorder="1" applyAlignment="1">
      <alignment horizontal="center" vertical="center" shrinkToFit="1"/>
    </xf>
    <xf numFmtId="0" fontId="5" fillId="0" borderId="0" xfId="0" applyFont="1" applyAlignment="1">
      <alignment horizontal="center" vertical="center" shrinkToFit="1"/>
    </xf>
    <xf numFmtId="0" fontId="6" fillId="0" borderId="0" xfId="0" applyFont="1" applyBorder="1" applyAlignment="1">
      <alignment horizontal="center" vertical="center" shrinkToFit="1"/>
    </xf>
    <xf numFmtId="0" fontId="6" fillId="0" borderId="0" xfId="0" applyFont="1" applyAlignment="1">
      <alignment horizontal="center" vertical="center" shrinkToFit="1"/>
    </xf>
    <xf numFmtId="0" fontId="1" fillId="0" borderId="0" xfId="0" applyFont="1" applyBorder="1" applyAlignment="1">
      <alignment horizontal="center" vertical="center" shrinkToFit="1"/>
    </xf>
    <xf numFmtId="0" fontId="1" fillId="0" borderId="0" xfId="0" applyFont="1" applyAlignment="1">
      <alignment horizontal="center" vertical="center" shrinkToFit="1"/>
    </xf>
    <xf numFmtId="0" fontId="5" fillId="0" borderId="0" xfId="0" applyFont="1" applyBorder="1" applyAlignment="1">
      <alignment horizontal="left" vertical="center" shrinkToFit="1"/>
    </xf>
    <xf numFmtId="0" fontId="5" fillId="0" borderId="0" xfId="0" applyFont="1" applyAlignment="1">
      <alignment horizontal="left" vertical="center" shrinkToFit="1"/>
    </xf>
    <xf numFmtId="0" fontId="19" fillId="0" borderId="5" xfId="0" applyNumberFormat="1" applyFont="1" applyBorder="1" applyAlignment="1">
      <alignment horizontal="distributed" vertical="center" justifyLastLine="1" shrinkToFit="1"/>
    </xf>
    <xf numFmtId="0" fontId="19" fillId="0" borderId="0" xfId="0" applyNumberFormat="1" applyFont="1" applyBorder="1" applyAlignment="1">
      <alignment horizontal="distributed" vertical="center" justifyLastLine="1" shrinkToFit="1"/>
    </xf>
    <xf numFmtId="0" fontId="19" fillId="0" borderId="7" xfId="0" applyNumberFormat="1" applyFont="1" applyBorder="1" applyAlignment="1">
      <alignment horizontal="distributed" vertical="center" justifyLastLine="1" shrinkToFit="1"/>
    </xf>
    <xf numFmtId="0" fontId="19" fillId="0" borderId="1" xfId="0" applyNumberFormat="1" applyFont="1" applyBorder="1" applyAlignment="1">
      <alignment horizontal="distributed" vertical="center" justifyLastLine="1" shrinkToFit="1"/>
    </xf>
    <xf numFmtId="0" fontId="18" fillId="0" borderId="5" xfId="0" applyFont="1" applyBorder="1" applyAlignment="1">
      <alignment horizontal="distributed" vertical="center" justifyLastLine="1" shrinkToFit="1"/>
    </xf>
    <xf numFmtId="0" fontId="18" fillId="0" borderId="0" xfId="0" applyFont="1" applyBorder="1" applyAlignment="1">
      <alignment horizontal="distributed" vertical="center" justifyLastLine="1" shrinkToFit="1"/>
    </xf>
    <xf numFmtId="0" fontId="18" fillId="0" borderId="4" xfId="0" applyFont="1" applyBorder="1" applyAlignment="1">
      <alignment horizontal="distributed" vertical="center" justifyLastLine="1" shrinkToFit="1"/>
    </xf>
    <xf numFmtId="0" fontId="17" fillId="0" borderId="9" xfId="0" applyFont="1" applyBorder="1" applyAlignment="1">
      <alignment horizontal="center" vertical="center" shrinkToFit="1"/>
    </xf>
    <xf numFmtId="0" fontId="17" fillId="0" borderId="5" xfId="0" applyFont="1" applyBorder="1" applyAlignment="1">
      <alignment horizontal="center" vertical="center" shrinkToFit="1"/>
    </xf>
    <xf numFmtId="0" fontId="19" fillId="0" borderId="4" xfId="0" applyNumberFormat="1" applyFont="1" applyBorder="1" applyAlignment="1">
      <alignment horizontal="distributed" vertical="center" justifyLastLine="1" shrinkToFit="1"/>
    </xf>
    <xf numFmtId="0" fontId="19" fillId="0" borderId="3" xfId="0" applyNumberFormat="1" applyFont="1" applyBorder="1" applyAlignment="1">
      <alignment horizontal="distributed" vertical="center" justifyLastLine="1" shrinkToFit="1"/>
    </xf>
    <xf numFmtId="0" fontId="17" fillId="0" borderId="2" xfId="0" applyFont="1" applyBorder="1" applyAlignment="1">
      <alignment horizontal="center" vertical="center" shrinkToFit="1"/>
    </xf>
    <xf numFmtId="0" fontId="17" fillId="0" borderId="0" xfId="0" applyFont="1" applyBorder="1" applyAlignment="1">
      <alignment horizontal="center" vertical="center" shrinkToFit="1"/>
    </xf>
    <xf numFmtId="0" fontId="4" fillId="0" borderId="0" xfId="0" applyFont="1" applyBorder="1" applyAlignment="1">
      <alignment horizontal="center" vertical="center" shrinkToFit="1"/>
    </xf>
    <xf numFmtId="0" fontId="0" fillId="0" borderId="0" xfId="0" applyAlignment="1">
      <alignment vertical="center" shrinkToFit="1"/>
    </xf>
    <xf numFmtId="0" fontId="7" fillId="0" borderId="0" xfId="0" applyFont="1" applyBorder="1" applyAlignment="1">
      <alignment horizontal="distributed" vertical="center" shrinkToFit="1"/>
    </xf>
    <xf numFmtId="0" fontId="8" fillId="0" borderId="0" xfId="0" applyFont="1" applyBorder="1" applyAlignment="1">
      <alignment horizontal="right" vertical="center" shrinkToFit="1"/>
    </xf>
    <xf numFmtId="0" fontId="20" fillId="0" borderId="0" xfId="0" applyNumberFormat="1" applyFont="1" applyBorder="1" applyAlignment="1">
      <alignment horizontal="distributed" vertical="center" justifyLastLine="1" shrinkToFit="1"/>
    </xf>
    <xf numFmtId="0" fontId="20" fillId="0" borderId="4" xfId="0" applyNumberFormat="1" applyFont="1" applyBorder="1" applyAlignment="1">
      <alignment horizontal="distributed" vertical="center" justifyLastLine="1" shrinkToFit="1"/>
    </xf>
    <xf numFmtId="0" fontId="20" fillId="0" borderId="1" xfId="0" applyNumberFormat="1" applyFont="1" applyBorder="1" applyAlignment="1">
      <alignment horizontal="distributed" vertical="center" justifyLastLine="1" shrinkToFit="1"/>
    </xf>
    <xf numFmtId="0" fontId="20" fillId="0" borderId="3" xfId="0" applyNumberFormat="1" applyFont="1" applyBorder="1" applyAlignment="1">
      <alignment horizontal="distributed" vertical="center" justifyLastLine="1" shrinkToFit="1"/>
    </xf>
    <xf numFmtId="0" fontId="20" fillId="0" borderId="7" xfId="0" applyNumberFormat="1" applyFont="1" applyBorder="1" applyAlignment="1">
      <alignment horizontal="distributed" vertical="center" justifyLastLine="1" shrinkToFit="1"/>
    </xf>
    <xf numFmtId="0" fontId="18" fillId="0" borderId="28" xfId="0" applyFont="1" applyBorder="1" applyAlignment="1">
      <alignment horizontal="distributed" vertical="center" justifyLastLine="1" shrinkToFit="1"/>
    </xf>
    <xf numFmtId="0" fontId="5" fillId="0" borderId="0" xfId="0" applyFont="1" applyAlignment="1">
      <alignment vertical="center"/>
    </xf>
    <xf numFmtId="0" fontId="21" fillId="0" borderId="0" xfId="0" applyFont="1" applyAlignment="1">
      <alignment vertical="center"/>
    </xf>
    <xf numFmtId="0" fontId="5" fillId="0" borderId="32" xfId="0" applyFont="1" applyBorder="1" applyAlignment="1">
      <alignment horizontal="center" vertical="center" textRotation="255"/>
    </xf>
    <xf numFmtId="0" fontId="22" fillId="0" borderId="33" xfId="0" applyFont="1" applyBorder="1" applyAlignment="1">
      <alignment horizontal="center" vertical="center"/>
    </xf>
    <xf numFmtId="0" fontId="23" fillId="0" borderId="34" xfId="0" applyFont="1" applyBorder="1" applyAlignment="1">
      <alignment horizontal="center" vertical="center"/>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17" fillId="0" borderId="39" xfId="0" applyFont="1" applyBorder="1" applyAlignment="1">
      <alignment horizontal="center" vertical="center"/>
    </xf>
    <xf numFmtId="0" fontId="25" fillId="0" borderId="40" xfId="0" applyFont="1" applyBorder="1" applyAlignment="1">
      <alignment horizontal="center" vertical="center" shrinkToFit="1"/>
    </xf>
    <xf numFmtId="0" fontId="26" fillId="0" borderId="41" xfId="0" applyFont="1" applyBorder="1" applyAlignment="1">
      <alignment horizontal="center" vertical="center" shrinkToFit="1"/>
    </xf>
    <xf numFmtId="0" fontId="25" fillId="0" borderId="42" xfId="0" applyFont="1" applyBorder="1" applyAlignment="1">
      <alignment horizontal="center" vertical="center" shrinkToFit="1"/>
    </xf>
    <xf numFmtId="0" fontId="17" fillId="0" borderId="43" xfId="0" applyFont="1" applyBorder="1" applyAlignment="1">
      <alignment horizontal="center" vertical="center"/>
    </xf>
    <xf numFmtId="0" fontId="17" fillId="0" borderId="44" xfId="0" applyFont="1" applyBorder="1" applyAlignment="1">
      <alignment horizontal="center" vertical="center"/>
    </xf>
    <xf numFmtId="176" fontId="5" fillId="0" borderId="45" xfId="0" applyNumberFormat="1" applyFont="1" applyBorder="1" applyAlignment="1">
      <alignment horizontal="distributed" vertical="center" justifyLastLine="1"/>
    </xf>
    <xf numFmtId="0" fontId="17" fillId="0" borderId="46" xfId="0" applyFont="1" applyBorder="1" applyAlignment="1">
      <alignment horizontal="left" vertical="top"/>
    </xf>
    <xf numFmtId="0" fontId="22" fillId="0" borderId="47" xfId="0" applyFont="1" applyBorder="1" applyAlignment="1">
      <alignment horizontal="center" vertical="center"/>
    </xf>
    <xf numFmtId="0" fontId="23" fillId="0" borderId="48" xfId="0" applyFont="1" applyBorder="1" applyAlignment="1">
      <alignment horizontal="center" vertical="center"/>
    </xf>
    <xf numFmtId="0" fontId="24" fillId="0" borderId="48" xfId="0" applyFont="1" applyBorder="1" applyAlignment="1">
      <alignment horizontal="center" vertical="center"/>
    </xf>
    <xf numFmtId="0" fontId="24"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17" fillId="0" borderId="53" xfId="0" applyFont="1" applyBorder="1" applyAlignment="1">
      <alignment horizontal="center" vertical="center"/>
    </xf>
    <xf numFmtId="0" fontId="25" fillId="0" borderId="54" xfId="0" applyFont="1" applyBorder="1" applyAlignment="1">
      <alignment horizontal="center" vertical="center" shrinkToFit="1"/>
    </xf>
    <xf numFmtId="0" fontId="26" fillId="0" borderId="55" xfId="0" applyFont="1" applyBorder="1" applyAlignment="1">
      <alignment horizontal="center" vertical="center" shrinkToFit="1"/>
    </xf>
    <xf numFmtId="0" fontId="25" fillId="0" borderId="56" xfId="0" applyFont="1" applyBorder="1" applyAlignment="1">
      <alignment horizontal="center" vertical="center" shrinkToFit="1"/>
    </xf>
    <xf numFmtId="0" fontId="17" fillId="0" borderId="57" xfId="0" applyFont="1" applyBorder="1" applyAlignment="1">
      <alignment horizontal="center" vertical="center"/>
    </xf>
    <xf numFmtId="0" fontId="17" fillId="0" borderId="58" xfId="0" applyFont="1" applyBorder="1" applyAlignment="1">
      <alignment horizontal="center" vertical="center"/>
    </xf>
    <xf numFmtId="176" fontId="5" fillId="0" borderId="59" xfId="0" applyNumberFormat="1" applyFont="1" applyBorder="1" applyAlignment="1">
      <alignment horizontal="distributed" vertical="center" justifyLastLine="1"/>
    </xf>
    <xf numFmtId="0" fontId="17" fillId="0" borderId="60" xfId="0" applyFont="1" applyBorder="1" applyAlignment="1">
      <alignment horizontal="left" vertical="top"/>
    </xf>
    <xf numFmtId="0" fontId="27" fillId="0" borderId="59" xfId="0" applyFont="1" applyBorder="1"/>
    <xf numFmtId="0" fontId="22" fillId="0" borderId="61" xfId="0" applyFont="1" applyBorder="1" applyAlignment="1">
      <alignment horizontal="center" vertical="center"/>
    </xf>
    <xf numFmtId="0" fontId="23" fillId="0" borderId="62" xfId="0" applyFont="1" applyBorder="1" applyAlignment="1">
      <alignment horizontal="center" vertical="center"/>
    </xf>
    <xf numFmtId="0" fontId="24" fillId="0" borderId="62" xfId="0" applyFont="1" applyBorder="1" applyAlignment="1">
      <alignment horizontal="center" vertical="center"/>
    </xf>
    <xf numFmtId="0" fontId="24" fillId="0" borderId="3"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17" fillId="0" borderId="66" xfId="0" applyFont="1" applyBorder="1" applyAlignment="1">
      <alignment vertical="center"/>
    </xf>
    <xf numFmtId="0" fontId="25" fillId="0" borderId="67" xfId="0" applyFont="1" applyBorder="1" applyAlignment="1">
      <alignment horizontal="center" vertical="center" shrinkToFit="1"/>
    </xf>
    <xf numFmtId="0" fontId="26" fillId="0" borderId="68" xfId="0" applyFont="1" applyBorder="1" applyAlignment="1">
      <alignment horizontal="center" vertical="center" shrinkToFit="1"/>
    </xf>
    <xf numFmtId="0" fontId="25" fillId="0" borderId="69" xfId="0" applyFont="1" applyBorder="1" applyAlignment="1">
      <alignment horizontal="center" vertical="center" shrinkToFit="1"/>
    </xf>
    <xf numFmtId="0" fontId="5" fillId="0" borderId="57" xfId="0" applyFont="1" applyBorder="1" applyAlignment="1">
      <alignment horizontal="center" vertical="center"/>
    </xf>
    <xf numFmtId="0" fontId="27" fillId="0" borderId="70" xfId="0" applyFont="1" applyBorder="1" applyAlignment="1">
      <alignment horizontal="center" vertical="center" wrapText="1"/>
    </xf>
    <xf numFmtId="0" fontId="17" fillId="0" borderId="71" xfId="0" applyFont="1" applyBorder="1" applyAlignment="1">
      <alignment horizontal="left" vertical="top"/>
    </xf>
    <xf numFmtId="0" fontId="17" fillId="0" borderId="72" xfId="0" applyFont="1" applyBorder="1" applyAlignment="1">
      <alignment horizontal="center" vertical="center"/>
    </xf>
    <xf numFmtId="0" fontId="25" fillId="0" borderId="73" xfId="0" applyFont="1" applyBorder="1" applyAlignment="1">
      <alignment horizontal="center" vertical="center" shrinkToFit="1"/>
    </xf>
    <xf numFmtId="0" fontId="26" fillId="0" borderId="73" xfId="0" applyFont="1" applyBorder="1" applyAlignment="1">
      <alignment horizontal="center" vertical="center" shrinkToFit="1"/>
    </xf>
    <xf numFmtId="0" fontId="17" fillId="0" borderId="7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5" fillId="0" borderId="77" xfId="0" applyFont="1" applyBorder="1" applyAlignment="1">
      <alignment horizontal="center" vertical="center"/>
    </xf>
    <xf numFmtId="0" fontId="17" fillId="0" borderId="78" xfId="0" applyFont="1" applyBorder="1" applyAlignment="1">
      <alignment horizontal="center" vertical="center"/>
    </xf>
    <xf numFmtId="0" fontId="25" fillId="0" borderId="79" xfId="0" applyFont="1" applyBorder="1" applyAlignment="1">
      <alignment horizontal="center" vertical="center" shrinkToFit="1"/>
    </xf>
    <xf numFmtId="0" fontId="25" fillId="0" borderId="80" xfId="0" applyFont="1" applyBorder="1" applyAlignment="1">
      <alignment horizontal="center" vertical="center" shrinkToFit="1"/>
    </xf>
    <xf numFmtId="0" fontId="17" fillId="2" borderId="78" xfId="0" applyFont="1" applyFill="1" applyBorder="1" applyAlignment="1">
      <alignment horizontal="center" vertical="center"/>
    </xf>
    <xf numFmtId="0" fontId="25" fillId="2" borderId="79" xfId="0" applyFont="1" applyFill="1" applyBorder="1" applyAlignment="1">
      <alignment horizontal="center" vertical="center" shrinkToFit="1"/>
    </xf>
    <xf numFmtId="0" fontId="26" fillId="2" borderId="73" xfId="0" applyFont="1" applyFill="1" applyBorder="1" applyAlignment="1">
      <alignment horizontal="center" vertical="center" shrinkToFit="1"/>
    </xf>
    <xf numFmtId="0" fontId="25" fillId="2" borderId="80" xfId="0" applyFont="1" applyFill="1" applyBorder="1" applyAlignment="1">
      <alignment horizontal="center" vertical="center" shrinkToFit="1"/>
    </xf>
    <xf numFmtId="0" fontId="17" fillId="2" borderId="74" xfId="0" applyFont="1" applyFill="1" applyBorder="1" applyAlignment="1">
      <alignment horizontal="center" vertical="center"/>
    </xf>
    <xf numFmtId="0" fontId="17" fillId="0" borderId="81" xfId="0" applyFont="1" applyBorder="1" applyAlignment="1">
      <alignment horizontal="center" vertical="center"/>
    </xf>
    <xf numFmtId="176" fontId="5" fillId="0" borderId="82" xfId="0" applyNumberFormat="1" applyFont="1" applyBorder="1" applyAlignment="1">
      <alignment horizontal="distributed" vertical="center" justifyLastLine="1"/>
    </xf>
    <xf numFmtId="0" fontId="17" fillId="0" borderId="83" xfId="0" applyFont="1" applyBorder="1" applyAlignment="1">
      <alignment horizontal="left" vertical="top"/>
    </xf>
    <xf numFmtId="0" fontId="17" fillId="0" borderId="84" xfId="0" applyFont="1" applyBorder="1" applyAlignment="1">
      <alignment horizontal="center" vertical="center"/>
    </xf>
    <xf numFmtId="0" fontId="25" fillId="0" borderId="55" xfId="0" applyFont="1" applyBorder="1" applyAlignment="1">
      <alignment horizontal="center" vertical="center" shrinkToFit="1"/>
    </xf>
    <xf numFmtId="0" fontId="5" fillId="0" borderId="85" xfId="0" applyFont="1" applyBorder="1" applyAlignment="1">
      <alignment horizontal="center" vertical="center"/>
    </xf>
    <xf numFmtId="0" fontId="17" fillId="2" borderId="53" xfId="0" applyFont="1" applyFill="1" applyBorder="1" applyAlignment="1">
      <alignment horizontal="center" vertical="center"/>
    </xf>
    <xf numFmtId="0" fontId="25" fillId="2" borderId="54" xfId="0" applyFont="1" applyFill="1" applyBorder="1" applyAlignment="1">
      <alignment horizontal="center" vertical="center" shrinkToFit="1"/>
    </xf>
    <xf numFmtId="0" fontId="26" fillId="2" borderId="55" xfId="0" applyFont="1" applyFill="1" applyBorder="1" applyAlignment="1">
      <alignment horizontal="center" vertical="center" shrinkToFit="1"/>
    </xf>
    <xf numFmtId="0" fontId="25" fillId="2" borderId="56" xfId="0" applyFont="1" applyFill="1" applyBorder="1" applyAlignment="1">
      <alignment horizontal="center" vertical="center" shrinkToFit="1"/>
    </xf>
    <xf numFmtId="0" fontId="17" fillId="2" borderId="57" xfId="0" applyFont="1" applyFill="1" applyBorder="1" applyAlignment="1">
      <alignment horizontal="center" vertical="center"/>
    </xf>
    <xf numFmtId="0" fontId="17" fillId="0" borderId="84" xfId="0" applyFont="1" applyBorder="1" applyAlignment="1">
      <alignment vertical="center"/>
    </xf>
    <xf numFmtId="0" fontId="25" fillId="0" borderId="86" xfId="0" applyFont="1" applyBorder="1" applyAlignment="1">
      <alignment horizontal="center" vertical="center" shrinkToFit="1"/>
    </xf>
    <xf numFmtId="0" fontId="26" fillId="0" borderId="86" xfId="0" applyFont="1" applyBorder="1" applyAlignment="1">
      <alignment horizontal="center" vertical="center" shrinkToFit="1"/>
    </xf>
    <xf numFmtId="0" fontId="5" fillId="0" borderId="87" xfId="0" applyFont="1" applyBorder="1" applyAlignment="1">
      <alignment horizontal="center" vertical="center"/>
    </xf>
    <xf numFmtId="0" fontId="17" fillId="2" borderId="66" xfId="0" applyFont="1" applyFill="1" applyBorder="1" applyAlignment="1">
      <alignment vertical="center"/>
    </xf>
    <xf numFmtId="0" fontId="25" fillId="2" borderId="67" xfId="0" applyFont="1" applyFill="1" applyBorder="1" applyAlignment="1">
      <alignment horizontal="center" vertical="center" shrinkToFit="1"/>
    </xf>
    <xf numFmtId="0" fontId="26" fillId="2" borderId="68" xfId="0" applyFont="1" applyFill="1" applyBorder="1" applyAlignment="1">
      <alignment horizontal="center" vertical="center" shrinkToFit="1"/>
    </xf>
    <xf numFmtId="0" fontId="25" fillId="2" borderId="69" xfId="0" applyFont="1" applyFill="1" applyBorder="1" applyAlignment="1">
      <alignment horizontal="center" vertical="center" shrinkToFit="1"/>
    </xf>
    <xf numFmtId="0" fontId="5" fillId="2" borderId="57" xfId="0" applyFont="1" applyFill="1" applyBorder="1" applyAlignment="1">
      <alignment horizontal="center" vertical="center"/>
    </xf>
    <xf numFmtId="0" fontId="17" fillId="0" borderId="53" xfId="0" applyFont="1" applyBorder="1" applyAlignment="1">
      <alignment vertical="center"/>
    </xf>
    <xf numFmtId="0" fontId="25" fillId="2" borderId="73" xfId="0" applyFont="1" applyFill="1" applyBorder="1" applyAlignment="1">
      <alignment horizontal="center" vertical="center" shrinkToFit="1"/>
    </xf>
    <xf numFmtId="0" fontId="25" fillId="2" borderId="55" xfId="0" applyFont="1" applyFill="1" applyBorder="1" applyAlignment="1">
      <alignment horizontal="center" vertical="center" shrinkToFit="1"/>
    </xf>
    <xf numFmtId="0" fontId="17" fillId="2" borderId="53" xfId="0" applyFont="1" applyFill="1" applyBorder="1" applyAlignment="1">
      <alignment vertical="center"/>
    </xf>
    <xf numFmtId="0" fontId="25" fillId="2" borderId="86" xfId="0" applyFont="1" applyFill="1" applyBorder="1" applyAlignment="1">
      <alignment horizontal="center" vertical="center" shrinkToFit="1"/>
    </xf>
    <xf numFmtId="0" fontId="26" fillId="2" borderId="86" xfId="0" applyFont="1" applyFill="1" applyBorder="1" applyAlignment="1">
      <alignment horizontal="center" vertical="center" shrinkToFit="1"/>
    </xf>
    <xf numFmtId="0" fontId="17" fillId="3" borderId="78" xfId="0" applyFont="1" applyFill="1" applyBorder="1" applyAlignment="1">
      <alignment horizontal="center" vertical="center"/>
    </xf>
    <xf numFmtId="0" fontId="25" fillId="3" borderId="79" xfId="0" applyFont="1" applyFill="1" applyBorder="1" applyAlignment="1">
      <alignment horizontal="center" vertical="center" shrinkToFit="1"/>
    </xf>
    <xf numFmtId="0" fontId="26" fillId="3" borderId="73" xfId="0" applyFont="1" applyFill="1" applyBorder="1" applyAlignment="1">
      <alignment horizontal="center" vertical="center" shrinkToFit="1"/>
    </xf>
    <xf numFmtId="0" fontId="25" fillId="3" borderId="80" xfId="0" applyFont="1" applyFill="1" applyBorder="1" applyAlignment="1">
      <alignment horizontal="center" vertical="center" shrinkToFit="1"/>
    </xf>
    <xf numFmtId="0" fontId="17" fillId="3" borderId="81" xfId="0" applyFont="1" applyFill="1" applyBorder="1" applyAlignment="1">
      <alignment horizontal="center" vertical="center"/>
    </xf>
    <xf numFmtId="0" fontId="17" fillId="3" borderId="53" xfId="0" applyFont="1" applyFill="1" applyBorder="1" applyAlignment="1">
      <alignment horizontal="center" vertical="center"/>
    </xf>
    <xf numFmtId="0" fontId="25" fillId="3" borderId="54" xfId="0" applyFont="1" applyFill="1" applyBorder="1" applyAlignment="1">
      <alignment horizontal="center" vertical="center" shrinkToFit="1"/>
    </xf>
    <xf numFmtId="0" fontId="26" fillId="3" borderId="55" xfId="0" applyFont="1" applyFill="1" applyBorder="1" applyAlignment="1">
      <alignment horizontal="center" vertical="center" shrinkToFit="1"/>
    </xf>
    <xf numFmtId="0" fontId="25" fillId="3" borderId="56" xfId="0" applyFont="1" applyFill="1" applyBorder="1" applyAlignment="1">
      <alignment horizontal="center" vertical="center" shrinkToFit="1"/>
    </xf>
    <xf numFmtId="0" fontId="17" fillId="3" borderId="58" xfId="0" applyFont="1" applyFill="1" applyBorder="1" applyAlignment="1">
      <alignment horizontal="center" vertical="center"/>
    </xf>
    <xf numFmtId="0" fontId="17" fillId="3" borderId="66" xfId="0" applyFont="1" applyFill="1" applyBorder="1" applyAlignment="1">
      <alignment vertical="center"/>
    </xf>
    <xf numFmtId="0" fontId="25" fillId="3" borderId="67" xfId="0" applyFont="1" applyFill="1" applyBorder="1" applyAlignment="1">
      <alignment horizontal="center" vertical="center" shrinkToFit="1"/>
    </xf>
    <xf numFmtId="0" fontId="26" fillId="3" borderId="68" xfId="0" applyFont="1" applyFill="1" applyBorder="1" applyAlignment="1">
      <alignment horizontal="center" vertical="center" shrinkToFit="1"/>
    </xf>
    <xf numFmtId="0" fontId="25" fillId="3" borderId="69" xfId="0" applyFont="1" applyFill="1" applyBorder="1" applyAlignment="1">
      <alignment horizontal="center" vertical="center" shrinkToFit="1"/>
    </xf>
    <xf numFmtId="0" fontId="5" fillId="3" borderId="57" xfId="0" applyFont="1" applyFill="1" applyBorder="1" applyAlignment="1">
      <alignment horizontal="center" vertical="center"/>
    </xf>
    <xf numFmtId="0" fontId="27" fillId="0" borderId="59" xfId="0" applyFont="1" applyBorder="1" applyAlignment="1">
      <alignment horizontal="center" vertical="center" wrapText="1"/>
    </xf>
    <xf numFmtId="0" fontId="17" fillId="0" borderId="88" xfId="0" applyFont="1" applyBorder="1" applyAlignment="1">
      <alignment horizontal="left" vertical="top"/>
    </xf>
    <xf numFmtId="0" fontId="17" fillId="0" borderId="89" xfId="0" applyFont="1" applyBorder="1" applyAlignment="1">
      <alignment vertical="center"/>
    </xf>
    <xf numFmtId="0" fontId="25" fillId="3" borderId="73" xfId="0" applyFont="1" applyFill="1" applyBorder="1" applyAlignment="1">
      <alignment horizontal="center" vertical="center" shrinkToFit="1"/>
    </xf>
    <xf numFmtId="0" fontId="17" fillId="3" borderId="74" xfId="0" applyFont="1" applyFill="1" applyBorder="1" applyAlignment="1">
      <alignment horizontal="center" vertical="center"/>
    </xf>
    <xf numFmtId="0" fontId="5" fillId="0" borderId="90" xfId="0" applyFont="1" applyBorder="1" applyAlignment="1">
      <alignment horizontal="center" vertical="center"/>
    </xf>
    <xf numFmtId="0" fontId="17" fillId="0" borderId="91" xfId="0" applyFont="1" applyBorder="1" applyAlignment="1">
      <alignment horizontal="left" vertical="top"/>
    </xf>
    <xf numFmtId="0" fontId="25" fillId="3" borderId="55" xfId="0" applyFont="1" applyFill="1" applyBorder="1" applyAlignment="1">
      <alignment horizontal="center" vertical="center" shrinkToFit="1"/>
    </xf>
    <xf numFmtId="0" fontId="17" fillId="3" borderId="57" xfId="0" applyFont="1" applyFill="1" applyBorder="1" applyAlignment="1">
      <alignment horizontal="center" vertical="center"/>
    </xf>
    <xf numFmtId="0" fontId="5" fillId="0" borderId="92" xfId="0" applyFont="1" applyBorder="1" applyAlignment="1">
      <alignment horizontal="center" vertical="center"/>
    </xf>
    <xf numFmtId="0" fontId="17" fillId="3" borderId="53" xfId="0" applyFont="1" applyFill="1" applyBorder="1" applyAlignment="1">
      <alignment vertical="center"/>
    </xf>
    <xf numFmtId="0" fontId="25" fillId="3" borderId="86" xfId="0" applyFont="1" applyFill="1" applyBorder="1" applyAlignment="1">
      <alignment horizontal="center" vertical="center" shrinkToFit="1"/>
    </xf>
    <xf numFmtId="0" fontId="26" fillId="3" borderId="86" xfId="0" applyFont="1" applyFill="1" applyBorder="1" applyAlignment="1">
      <alignment horizontal="center" vertical="center" shrinkToFit="1"/>
    </xf>
    <xf numFmtId="0" fontId="27" fillId="0" borderId="93" xfId="0" applyFont="1" applyBorder="1" applyAlignment="1">
      <alignment horizontal="center" vertical="center" wrapText="1"/>
    </xf>
    <xf numFmtId="0" fontId="17" fillId="0" borderId="94" xfId="0" applyFont="1" applyBorder="1" applyAlignment="1">
      <alignment horizontal="left" vertical="top"/>
    </xf>
    <xf numFmtId="0" fontId="5" fillId="0" borderId="95" xfId="0" applyFont="1" applyBorder="1" applyAlignment="1">
      <alignment horizontal="center" vertical="center"/>
    </xf>
    <xf numFmtId="0" fontId="5" fillId="0" borderId="96" xfId="0" applyFont="1" applyBorder="1" applyAlignment="1">
      <alignment horizontal="center" vertical="center"/>
    </xf>
    <xf numFmtId="0" fontId="5" fillId="0" borderId="97" xfId="0" applyFont="1" applyBorder="1" applyAlignment="1">
      <alignment horizontal="center" vertical="center"/>
    </xf>
    <xf numFmtId="0" fontId="27" fillId="0" borderId="98" xfId="0" applyFont="1" applyBorder="1" applyAlignment="1">
      <alignment horizontal="center" vertical="center"/>
    </xf>
    <xf numFmtId="0" fontId="27" fillId="0" borderId="99" xfId="0" applyFont="1" applyBorder="1" applyAlignment="1">
      <alignment horizontal="center" vertical="center"/>
    </xf>
    <xf numFmtId="0" fontId="27" fillId="0" borderId="100" xfId="0" applyFont="1" applyBorder="1" applyAlignment="1">
      <alignment horizontal="center" vertical="center"/>
    </xf>
    <xf numFmtId="0" fontId="27" fillId="0" borderId="101" xfId="0" applyFont="1" applyBorder="1" applyAlignment="1">
      <alignment horizontal="center" vertical="center"/>
    </xf>
    <xf numFmtId="0" fontId="28" fillId="0" borderId="102" xfId="0" applyFont="1" applyBorder="1" applyAlignment="1">
      <alignment horizontal="center" vertical="center" wrapText="1" shrinkToFit="1"/>
    </xf>
    <xf numFmtId="0" fontId="28" fillId="0" borderId="103" xfId="0" applyFont="1" applyBorder="1" applyAlignment="1">
      <alignment horizontal="center" vertical="center" wrapText="1" shrinkToFit="1"/>
    </xf>
    <xf numFmtId="0" fontId="5" fillId="0" borderId="104" xfId="0" applyFont="1" applyBorder="1" applyAlignment="1">
      <alignment horizontal="center" vertical="center"/>
    </xf>
    <xf numFmtId="0" fontId="5" fillId="0" borderId="105" xfId="0" applyFont="1" applyBorder="1" applyAlignment="1">
      <alignment horizontal="center" vertical="center"/>
    </xf>
    <xf numFmtId="0" fontId="5" fillId="0" borderId="106" xfId="0" applyFont="1" applyBorder="1" applyAlignment="1">
      <alignment horizontal="center" vertical="center"/>
    </xf>
    <xf numFmtId="0" fontId="17" fillId="0" borderId="107" xfId="0" applyFont="1" applyBorder="1" applyAlignment="1">
      <alignment horizontal="left" vertical="center" shrinkToFit="1"/>
    </xf>
    <xf numFmtId="0" fontId="17" fillId="0" borderId="108" xfId="0" applyFont="1" applyBorder="1" applyAlignment="1">
      <alignment horizontal="left" vertical="center" shrinkToFit="1"/>
    </xf>
    <xf numFmtId="0" fontId="17" fillId="0" borderId="109" xfId="0" applyFont="1" applyBorder="1" applyAlignment="1">
      <alignment horizontal="left" vertical="center" shrinkToFit="1"/>
    </xf>
    <xf numFmtId="0" fontId="17" fillId="0" borderId="110" xfId="0" applyFont="1" applyBorder="1" applyAlignment="1">
      <alignment horizontal="left" vertical="center" shrinkToFit="1"/>
    </xf>
    <xf numFmtId="0" fontId="17" fillId="0" borderId="111" xfId="0" applyFont="1" applyBorder="1" applyAlignment="1">
      <alignment horizontal="left" vertical="center" shrinkToFit="1"/>
    </xf>
    <xf numFmtId="0" fontId="28" fillId="0" borderId="108" xfId="0" applyFont="1" applyBorder="1" applyAlignment="1">
      <alignment horizontal="center" vertical="center" wrapText="1" shrinkToFit="1"/>
    </xf>
    <xf numFmtId="0" fontId="28" fillId="0" borderId="111" xfId="0" applyFont="1" applyBorder="1" applyAlignment="1">
      <alignment horizontal="center" vertical="center" wrapText="1" shrinkToFit="1"/>
    </xf>
    <xf numFmtId="0" fontId="5" fillId="0" borderId="0" xfId="0" applyFont="1" applyAlignment="1">
      <alignment horizontal="left" vertical="center"/>
    </xf>
    <xf numFmtId="0" fontId="27" fillId="0" borderId="0" xfId="0" applyFont="1" applyAlignment="1">
      <alignment horizontal="center" vertical="center" shrinkToFit="1"/>
    </xf>
    <xf numFmtId="0" fontId="5" fillId="0" borderId="0" xfId="0" applyFont="1" applyAlignment="1">
      <alignment horizontal="center" vertical="center"/>
    </xf>
    <xf numFmtId="0" fontId="8" fillId="0" borderId="0" xfId="0" applyFont="1" applyAlignment="1">
      <alignment horizontal="right" vertical="center" shrinkToFit="1"/>
    </xf>
    <xf numFmtId="0" fontId="7" fillId="0" borderId="0" xfId="0" applyFont="1" applyAlignment="1">
      <alignment horizontal="distributed" vertical="center" shrinkToFit="1"/>
    </xf>
    <xf numFmtId="0" fontId="29" fillId="0" borderId="0" xfId="0" applyFont="1" applyAlignment="1">
      <alignment horizontal="center" vertical="center"/>
    </xf>
    <xf numFmtId="0" fontId="17" fillId="2" borderId="39" xfId="0" applyFont="1" applyFill="1" applyBorder="1" applyAlignment="1">
      <alignment horizontal="center" vertical="center"/>
    </xf>
    <xf numFmtId="0" fontId="25" fillId="2" borderId="40" xfId="0" applyFont="1" applyFill="1" applyBorder="1" applyAlignment="1">
      <alignment horizontal="center" vertical="center" shrinkToFit="1"/>
    </xf>
    <xf numFmtId="0" fontId="26" fillId="2" borderId="41" xfId="0" applyFont="1" applyFill="1" applyBorder="1" applyAlignment="1">
      <alignment horizontal="center" vertical="center" shrinkToFit="1"/>
    </xf>
    <xf numFmtId="0" fontId="25" fillId="2" borderId="42" xfId="0" applyFont="1" applyFill="1" applyBorder="1" applyAlignment="1">
      <alignment horizontal="center" vertical="center" shrinkToFit="1"/>
    </xf>
    <xf numFmtId="0" fontId="17" fillId="2" borderId="43" xfId="0" applyFont="1" applyFill="1" applyBorder="1" applyAlignment="1">
      <alignment horizontal="center" vertical="center"/>
    </xf>
    <xf numFmtId="0" fontId="17" fillId="2" borderId="72" xfId="0" applyFont="1" applyFill="1" applyBorder="1" applyAlignment="1">
      <alignment horizontal="center" vertical="center"/>
    </xf>
    <xf numFmtId="0" fontId="17" fillId="2" borderId="84" xfId="0" applyFont="1" applyFill="1" applyBorder="1" applyAlignment="1">
      <alignment horizontal="center" vertical="center"/>
    </xf>
    <xf numFmtId="0" fontId="17" fillId="2" borderId="84" xfId="0" applyFont="1" applyFill="1" applyBorder="1" applyAlignment="1">
      <alignment vertical="center"/>
    </xf>
    <xf numFmtId="176" fontId="21" fillId="0" borderId="82" xfId="0" applyNumberFormat="1" applyFont="1" applyBorder="1" applyAlignment="1">
      <alignment horizontal="distributed" vertical="center" justifyLastLine="1"/>
    </xf>
    <xf numFmtId="176" fontId="21" fillId="0" borderId="59" xfId="0" applyNumberFormat="1" applyFont="1" applyBorder="1" applyAlignment="1">
      <alignment horizontal="distributed" vertical="center" justifyLastLine="1"/>
    </xf>
    <xf numFmtId="0" fontId="5" fillId="0" borderId="0" xfId="1" applyFont="1" applyAlignment="1">
      <alignment horizontal="center" vertical="center"/>
    </xf>
    <xf numFmtId="0" fontId="5" fillId="0" borderId="112" xfId="1" applyFont="1" applyBorder="1" applyAlignment="1">
      <alignment horizontal="center" vertical="center"/>
    </xf>
    <xf numFmtId="0" fontId="5" fillId="0" borderId="113" xfId="1" applyFont="1" applyBorder="1" applyAlignment="1">
      <alignment horizontal="center" vertical="center"/>
    </xf>
    <xf numFmtId="0" fontId="5" fillId="0" borderId="114" xfId="1" applyFont="1" applyBorder="1" applyAlignment="1">
      <alignment horizontal="center" vertical="center"/>
    </xf>
    <xf numFmtId="0" fontId="5" fillId="0" borderId="112" xfId="1" applyFont="1" applyBorder="1" applyAlignment="1">
      <alignment horizontal="center" vertical="center" shrinkToFit="1"/>
    </xf>
    <xf numFmtId="0" fontId="5" fillId="0" borderId="0" xfId="1" applyFont="1">
      <alignment vertical="center"/>
    </xf>
    <xf numFmtId="0" fontId="5" fillId="0" borderId="115" xfId="1" applyFont="1" applyBorder="1" applyAlignment="1">
      <alignment horizontal="center" vertical="center"/>
    </xf>
    <xf numFmtId="0" fontId="5" fillId="0" borderId="116" xfId="1" applyFont="1" applyBorder="1" applyAlignment="1">
      <alignment horizontal="center" vertical="center"/>
    </xf>
    <xf numFmtId="0" fontId="5" fillId="0" borderId="117" xfId="1" applyFont="1" applyBorder="1" applyAlignment="1">
      <alignment horizontal="center" vertical="center"/>
    </xf>
    <xf numFmtId="0" fontId="5" fillId="0" borderId="115" xfId="1" applyFont="1" applyBorder="1" applyAlignment="1">
      <alignment horizontal="center" vertical="center" shrinkToFit="1"/>
    </xf>
    <xf numFmtId="0" fontId="5" fillId="0" borderId="118" xfId="1" applyFont="1" applyBorder="1" applyAlignment="1">
      <alignment horizontal="center" vertical="center"/>
    </xf>
    <xf numFmtId="0" fontId="5" fillId="0" borderId="119" xfId="1" applyFont="1" applyBorder="1" applyAlignment="1">
      <alignment horizontal="center" vertical="center"/>
    </xf>
    <xf numFmtId="0" fontId="5" fillId="0" borderId="120" xfId="1" applyFont="1" applyBorder="1" applyAlignment="1">
      <alignment horizontal="center" vertical="center"/>
    </xf>
    <xf numFmtId="0" fontId="5" fillId="0" borderId="118" xfId="1" applyFont="1" applyBorder="1" applyAlignment="1">
      <alignment horizontal="center" vertical="center" shrinkToFit="1"/>
    </xf>
    <xf numFmtId="0" fontId="5" fillId="0" borderId="121" xfId="1" applyFont="1" applyBorder="1" applyAlignment="1">
      <alignment horizontal="center" vertical="center"/>
    </xf>
    <xf numFmtId="0" fontId="5" fillId="0" borderId="122" xfId="1" applyFont="1" applyBorder="1" applyAlignment="1">
      <alignment horizontal="center" vertical="center"/>
    </xf>
    <xf numFmtId="0" fontId="5" fillId="0" borderId="121" xfId="1" applyFont="1" applyBorder="1" applyAlignment="1">
      <alignment horizontal="center" vertical="center" shrinkToFit="1"/>
    </xf>
    <xf numFmtId="0" fontId="5" fillId="0" borderId="123" xfId="1" applyFont="1" applyBorder="1" applyAlignment="1">
      <alignment horizontal="center" vertical="center"/>
    </xf>
    <xf numFmtId="0" fontId="5" fillId="0" borderId="124" xfId="1" applyFont="1" applyBorder="1" applyAlignment="1">
      <alignment horizontal="center" vertical="center"/>
    </xf>
    <xf numFmtId="0" fontId="5" fillId="0" borderId="125" xfId="1" applyFont="1" applyBorder="1" applyAlignment="1">
      <alignment horizontal="center" vertical="center"/>
    </xf>
    <xf numFmtId="0" fontId="5" fillId="0" borderId="124" xfId="1" applyFont="1" applyBorder="1" applyAlignment="1">
      <alignment horizontal="center" vertical="center" shrinkToFit="1"/>
    </xf>
    <xf numFmtId="0" fontId="5" fillId="0" borderId="126" xfId="1" applyFont="1" applyBorder="1" applyAlignment="1">
      <alignment horizontal="center" vertical="center" shrinkToFit="1"/>
    </xf>
    <xf numFmtId="0" fontId="5" fillId="0" borderId="127" xfId="1" applyFont="1" applyBorder="1" applyAlignment="1">
      <alignment horizontal="center" vertical="center"/>
    </xf>
    <xf numFmtId="0" fontId="5" fillId="0" borderId="128" xfId="1" applyFont="1" applyBorder="1" applyAlignment="1">
      <alignment horizontal="center" vertical="center"/>
    </xf>
    <xf numFmtId="0" fontId="5" fillId="0" borderId="129" xfId="1" applyFont="1" applyBorder="1" applyAlignment="1">
      <alignment horizontal="center" vertical="center" shrinkToFit="1"/>
    </xf>
    <xf numFmtId="0" fontId="5" fillId="0" borderId="130" xfId="1" applyFont="1" applyBorder="1" applyAlignment="1">
      <alignment horizontal="center" vertical="center"/>
    </xf>
    <xf numFmtId="0" fontId="5" fillId="0" borderId="131" xfId="1" applyFont="1" applyBorder="1" applyAlignment="1">
      <alignment horizontal="center" vertical="center"/>
    </xf>
    <xf numFmtId="0" fontId="5" fillId="0" borderId="132" xfId="1" applyFont="1" applyBorder="1" applyAlignment="1">
      <alignment horizontal="center" vertical="center"/>
    </xf>
    <xf numFmtId="0" fontId="5" fillId="0" borderId="133" xfId="1" applyFont="1" applyBorder="1" applyAlignment="1">
      <alignment horizontal="center" vertical="center"/>
    </xf>
    <xf numFmtId="0" fontId="5" fillId="0" borderId="134" xfId="1" applyFont="1" applyBorder="1" applyAlignment="1">
      <alignment horizontal="center" vertical="center"/>
    </xf>
    <xf numFmtId="0" fontId="5" fillId="0" borderId="0" xfId="1" applyFont="1" applyAlignment="1">
      <alignment horizontal="center" vertical="center"/>
    </xf>
    <xf numFmtId="0" fontId="31" fillId="0" borderId="0" xfId="1" applyFont="1">
      <alignment vertical="center"/>
    </xf>
    <xf numFmtId="0" fontId="31" fillId="0" borderId="0" xfId="1" applyFont="1" applyAlignment="1">
      <alignment horizontal="center" vertical="center"/>
    </xf>
  </cellXfs>
  <cellStyles count="2">
    <cellStyle name="標準" xfId="0" builtinId="0"/>
    <cellStyle name="標準_新人大会結果（決勝リーグも）２１" xfId="1" xr:uid="{5F3840C3-CF02-40F9-93B2-68E971DAB9FE}"/>
  </cellStyles>
  <dxfs count="8">
    <dxf>
      <font>
        <condense val="0"/>
        <extend val="0"/>
        <color auto="1"/>
      </font>
      <fill>
        <patternFill>
          <bgColor indexed="22"/>
        </patternFill>
      </fill>
    </dxf>
    <dxf>
      <fill>
        <patternFill>
          <bgColor indexed="22"/>
        </patternFill>
      </fill>
    </dxf>
    <dxf>
      <font>
        <b/>
        <i val="0"/>
        <condense val="0"/>
        <extend val="0"/>
        <color indexed="9"/>
      </font>
      <fill>
        <patternFill>
          <bgColor indexed="8"/>
        </patternFill>
      </fill>
    </dxf>
    <dxf>
      <fill>
        <patternFill>
          <bgColor indexed="22"/>
        </patternFill>
      </fill>
    </dxf>
    <dxf>
      <font>
        <condense val="0"/>
        <extend val="0"/>
        <color auto="1"/>
      </font>
      <fill>
        <patternFill>
          <bgColor indexed="22"/>
        </patternFill>
      </fill>
    </dxf>
    <dxf>
      <fill>
        <patternFill>
          <bgColor indexed="22"/>
        </patternFill>
      </fill>
    </dxf>
    <dxf>
      <font>
        <b/>
        <i val="0"/>
        <condense val="0"/>
        <extend val="0"/>
        <color indexed="9"/>
      </font>
      <fill>
        <patternFill>
          <bgColor indexed="8"/>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10</xdr:col>
      <xdr:colOff>0</xdr:colOff>
      <xdr:row>5</xdr:row>
      <xdr:rowOff>0</xdr:rowOff>
    </xdr:from>
    <xdr:to>
      <xdr:col>11</xdr:col>
      <xdr:colOff>0</xdr:colOff>
      <xdr:row>9</xdr:row>
      <xdr:rowOff>0</xdr:rowOff>
    </xdr:to>
    <xdr:sp macro="" textlink="">
      <xdr:nvSpPr>
        <xdr:cNvPr id="2" name="Text Box 7">
          <a:extLst>
            <a:ext uri="{FF2B5EF4-FFF2-40B4-BE49-F238E27FC236}">
              <a16:creationId xmlns:a16="http://schemas.microsoft.com/office/drawing/2014/main" id="{6537D9E1-5717-FA35-D5DF-E3ECD9D093AA}"/>
            </a:ext>
          </a:extLst>
        </xdr:cNvPr>
        <xdr:cNvSpPr txBox="1">
          <a:spLocks noChangeArrowheads="1"/>
        </xdr:cNvSpPr>
      </xdr:nvSpPr>
      <xdr:spPr bwMode="auto">
        <a:xfrm>
          <a:off x="2480235" y="1240118"/>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25</xdr:col>
      <xdr:colOff>1</xdr:colOff>
      <xdr:row>9</xdr:row>
      <xdr:rowOff>0</xdr:rowOff>
    </xdr:from>
    <xdr:to>
      <xdr:col>26</xdr:col>
      <xdr:colOff>1</xdr:colOff>
      <xdr:row>13</xdr:row>
      <xdr:rowOff>0</xdr:rowOff>
    </xdr:to>
    <xdr:sp macro="" textlink="">
      <xdr:nvSpPr>
        <xdr:cNvPr id="3" name="Text Box 93">
          <a:extLst>
            <a:ext uri="{FF2B5EF4-FFF2-40B4-BE49-F238E27FC236}">
              <a16:creationId xmlns:a16="http://schemas.microsoft.com/office/drawing/2014/main" id="{EAE661C4-E6AF-67CF-527E-A41AE48722F3}"/>
            </a:ext>
          </a:extLst>
        </xdr:cNvPr>
        <xdr:cNvSpPr txBox="1">
          <a:spLocks noChangeArrowheads="1"/>
        </xdr:cNvSpPr>
      </xdr:nvSpPr>
      <xdr:spPr bwMode="auto">
        <a:xfrm>
          <a:off x="5842001" y="1598706"/>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xdr:col>
      <xdr:colOff>20070</xdr:colOff>
      <xdr:row>38</xdr:row>
      <xdr:rowOff>0</xdr:rowOff>
    </xdr:from>
    <xdr:to>
      <xdr:col>6</xdr:col>
      <xdr:colOff>116536</xdr:colOff>
      <xdr:row>38</xdr:row>
      <xdr:rowOff>0</xdr:rowOff>
    </xdr:to>
    <xdr:cxnSp macro="">
      <xdr:nvCxnSpPr>
        <xdr:cNvPr id="4" name="直線コネクタ 3">
          <a:extLst>
            <a:ext uri="{FF2B5EF4-FFF2-40B4-BE49-F238E27FC236}">
              <a16:creationId xmlns:a16="http://schemas.microsoft.com/office/drawing/2014/main" id="{17525A82-DEDD-6C85-A9C3-AB7926A568B1}"/>
            </a:ext>
          </a:extLst>
        </xdr:cNvPr>
        <xdr:cNvCxnSpPr/>
      </xdr:nvCxnSpPr>
      <xdr:spPr>
        <a:xfrm>
          <a:off x="199215" y="4198471"/>
          <a:ext cx="1608667"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20071</xdr:colOff>
      <xdr:row>68</xdr:row>
      <xdr:rowOff>0</xdr:rowOff>
    </xdr:from>
    <xdr:to>
      <xdr:col>36</xdr:col>
      <xdr:colOff>31</xdr:colOff>
      <xdr:row>68</xdr:row>
      <xdr:rowOff>0</xdr:rowOff>
    </xdr:to>
    <xdr:cxnSp macro="">
      <xdr:nvCxnSpPr>
        <xdr:cNvPr id="6" name="直線コネクタ 5">
          <a:extLst>
            <a:ext uri="{FF2B5EF4-FFF2-40B4-BE49-F238E27FC236}">
              <a16:creationId xmlns:a16="http://schemas.microsoft.com/office/drawing/2014/main" id="{C8727A48-495C-91E2-B285-F84555E8E9F4}"/>
            </a:ext>
          </a:extLst>
        </xdr:cNvPr>
        <xdr:cNvCxnSpPr/>
      </xdr:nvCxnSpPr>
      <xdr:spPr>
        <a:xfrm>
          <a:off x="6975039" y="6887882"/>
          <a:ext cx="1608667"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20071</xdr:colOff>
      <xdr:row>10</xdr:row>
      <xdr:rowOff>0</xdr:rowOff>
    </xdr:from>
    <xdr:to>
      <xdr:col>43</xdr:col>
      <xdr:colOff>116536</xdr:colOff>
      <xdr:row>10</xdr:row>
      <xdr:rowOff>0</xdr:rowOff>
    </xdr:to>
    <xdr:cxnSp macro="">
      <xdr:nvCxnSpPr>
        <xdr:cNvPr id="7" name="直線コネクタ 6">
          <a:extLst>
            <a:ext uri="{FF2B5EF4-FFF2-40B4-BE49-F238E27FC236}">
              <a16:creationId xmlns:a16="http://schemas.microsoft.com/office/drawing/2014/main" id="{718F1700-738E-C8FD-C1E3-65D763D31E1A}"/>
            </a:ext>
          </a:extLst>
        </xdr:cNvPr>
        <xdr:cNvCxnSpPr/>
      </xdr:nvCxnSpPr>
      <xdr:spPr>
        <a:xfrm>
          <a:off x="8969686" y="1688353"/>
          <a:ext cx="1608667"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68</xdr:col>
      <xdr:colOff>20070</xdr:colOff>
      <xdr:row>62</xdr:row>
      <xdr:rowOff>0</xdr:rowOff>
    </xdr:from>
    <xdr:to>
      <xdr:col>73</xdr:col>
      <xdr:colOff>31</xdr:colOff>
      <xdr:row>62</xdr:row>
      <xdr:rowOff>0</xdr:rowOff>
    </xdr:to>
    <xdr:cxnSp macro="">
      <xdr:nvCxnSpPr>
        <xdr:cNvPr id="8" name="直線コネクタ 7">
          <a:extLst>
            <a:ext uri="{FF2B5EF4-FFF2-40B4-BE49-F238E27FC236}">
              <a16:creationId xmlns:a16="http://schemas.microsoft.com/office/drawing/2014/main" id="{688D0730-0DBA-61AB-ED68-44DCA5F67D31}"/>
            </a:ext>
          </a:extLst>
        </xdr:cNvPr>
        <xdr:cNvCxnSpPr/>
      </xdr:nvCxnSpPr>
      <xdr:spPr>
        <a:xfrm>
          <a:off x="15745509" y="6350000"/>
          <a:ext cx="1608667"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0</xdr:colOff>
      <xdr:row>5</xdr:row>
      <xdr:rowOff>0</xdr:rowOff>
    </xdr:from>
    <xdr:to>
      <xdr:col>27</xdr:col>
      <xdr:colOff>1</xdr:colOff>
      <xdr:row>9</xdr:row>
      <xdr:rowOff>0</xdr:rowOff>
    </xdr:to>
    <xdr:sp macro="" textlink="">
      <xdr:nvSpPr>
        <xdr:cNvPr id="9" name="Text Box 93">
          <a:extLst>
            <a:ext uri="{FF2B5EF4-FFF2-40B4-BE49-F238E27FC236}">
              <a16:creationId xmlns:a16="http://schemas.microsoft.com/office/drawing/2014/main" id="{B0C95DD6-4878-38C0-99E4-618B1CB807F2}"/>
            </a:ext>
          </a:extLst>
        </xdr:cNvPr>
        <xdr:cNvSpPr txBox="1">
          <a:spLocks noChangeArrowheads="1"/>
        </xdr:cNvSpPr>
      </xdr:nvSpPr>
      <xdr:spPr bwMode="auto">
        <a:xfrm>
          <a:off x="6066118" y="1240118"/>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25</xdr:col>
      <xdr:colOff>224117</xdr:colOff>
      <xdr:row>13</xdr:row>
      <xdr:rowOff>0</xdr:rowOff>
    </xdr:from>
    <xdr:to>
      <xdr:col>27</xdr:col>
      <xdr:colOff>0</xdr:colOff>
      <xdr:row>17</xdr:row>
      <xdr:rowOff>0</xdr:rowOff>
    </xdr:to>
    <xdr:sp macro="" textlink="">
      <xdr:nvSpPr>
        <xdr:cNvPr id="10" name="Text Box 93">
          <a:extLst>
            <a:ext uri="{FF2B5EF4-FFF2-40B4-BE49-F238E27FC236}">
              <a16:creationId xmlns:a16="http://schemas.microsoft.com/office/drawing/2014/main" id="{069C8C46-69B5-DF29-CA6C-AAC0D95E1A9A}"/>
            </a:ext>
          </a:extLst>
        </xdr:cNvPr>
        <xdr:cNvSpPr txBox="1">
          <a:spLocks noChangeArrowheads="1"/>
        </xdr:cNvSpPr>
      </xdr:nvSpPr>
      <xdr:spPr bwMode="auto">
        <a:xfrm>
          <a:off x="6066117" y="1957294"/>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25</xdr:col>
      <xdr:colOff>224117</xdr:colOff>
      <xdr:row>21</xdr:row>
      <xdr:rowOff>0</xdr:rowOff>
    </xdr:from>
    <xdr:to>
      <xdr:col>27</xdr:col>
      <xdr:colOff>0</xdr:colOff>
      <xdr:row>25</xdr:row>
      <xdr:rowOff>0</xdr:rowOff>
    </xdr:to>
    <xdr:sp macro="" textlink="">
      <xdr:nvSpPr>
        <xdr:cNvPr id="11" name="Text Box 93">
          <a:extLst>
            <a:ext uri="{FF2B5EF4-FFF2-40B4-BE49-F238E27FC236}">
              <a16:creationId xmlns:a16="http://schemas.microsoft.com/office/drawing/2014/main" id="{AD119CC2-E3A2-5748-F18C-2E6BDD6DA690}"/>
            </a:ext>
          </a:extLst>
        </xdr:cNvPr>
        <xdr:cNvSpPr txBox="1">
          <a:spLocks noChangeArrowheads="1"/>
        </xdr:cNvSpPr>
      </xdr:nvSpPr>
      <xdr:spPr bwMode="auto">
        <a:xfrm>
          <a:off x="6066117" y="2674471"/>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1</a:t>
          </a:r>
          <a:endParaRPr lang="ja-JP" altLang="en-US" sz="1400" b="0" i="0" u="none" strike="noStrike" baseline="0">
            <a:solidFill>
              <a:srgbClr val="FF0000"/>
            </a:solidFill>
            <a:latin typeface="Times New Roman"/>
            <a:cs typeface="Times New Roman"/>
          </a:endParaRPr>
        </a:p>
      </xdr:txBody>
    </xdr:sp>
    <xdr:clientData/>
  </xdr:twoCellAnchor>
  <xdr:twoCellAnchor>
    <xdr:from>
      <xdr:col>26</xdr:col>
      <xdr:colOff>0</xdr:colOff>
      <xdr:row>29</xdr:row>
      <xdr:rowOff>0</xdr:rowOff>
    </xdr:from>
    <xdr:to>
      <xdr:col>27</xdr:col>
      <xdr:colOff>1</xdr:colOff>
      <xdr:row>33</xdr:row>
      <xdr:rowOff>0</xdr:rowOff>
    </xdr:to>
    <xdr:sp macro="" textlink="">
      <xdr:nvSpPr>
        <xdr:cNvPr id="12" name="Text Box 93">
          <a:extLst>
            <a:ext uri="{FF2B5EF4-FFF2-40B4-BE49-F238E27FC236}">
              <a16:creationId xmlns:a16="http://schemas.microsoft.com/office/drawing/2014/main" id="{3D3A106A-6781-4AB9-4FCE-E5A58F44A440}"/>
            </a:ext>
          </a:extLst>
        </xdr:cNvPr>
        <xdr:cNvSpPr txBox="1">
          <a:spLocks noChangeArrowheads="1"/>
        </xdr:cNvSpPr>
      </xdr:nvSpPr>
      <xdr:spPr bwMode="auto">
        <a:xfrm>
          <a:off x="6066118" y="3391647"/>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25</xdr:col>
      <xdr:colOff>0</xdr:colOff>
      <xdr:row>25</xdr:row>
      <xdr:rowOff>0</xdr:rowOff>
    </xdr:from>
    <xdr:to>
      <xdr:col>26</xdr:col>
      <xdr:colOff>0</xdr:colOff>
      <xdr:row>29</xdr:row>
      <xdr:rowOff>0</xdr:rowOff>
    </xdr:to>
    <xdr:sp macro="" textlink="">
      <xdr:nvSpPr>
        <xdr:cNvPr id="13" name="Text Box 93">
          <a:extLst>
            <a:ext uri="{FF2B5EF4-FFF2-40B4-BE49-F238E27FC236}">
              <a16:creationId xmlns:a16="http://schemas.microsoft.com/office/drawing/2014/main" id="{08C0C14E-B1BB-59BF-ED07-09EBC3BB3FCF}"/>
            </a:ext>
          </a:extLst>
        </xdr:cNvPr>
        <xdr:cNvSpPr txBox="1">
          <a:spLocks noChangeArrowheads="1"/>
        </xdr:cNvSpPr>
      </xdr:nvSpPr>
      <xdr:spPr bwMode="auto">
        <a:xfrm>
          <a:off x="5842000" y="3033059"/>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25</xdr:col>
      <xdr:colOff>0</xdr:colOff>
      <xdr:row>41</xdr:row>
      <xdr:rowOff>0</xdr:rowOff>
    </xdr:from>
    <xdr:to>
      <xdr:col>26</xdr:col>
      <xdr:colOff>0</xdr:colOff>
      <xdr:row>45</xdr:row>
      <xdr:rowOff>0</xdr:rowOff>
    </xdr:to>
    <xdr:sp macro="" textlink="">
      <xdr:nvSpPr>
        <xdr:cNvPr id="14" name="Text Box 93">
          <a:extLst>
            <a:ext uri="{FF2B5EF4-FFF2-40B4-BE49-F238E27FC236}">
              <a16:creationId xmlns:a16="http://schemas.microsoft.com/office/drawing/2014/main" id="{6E2EA3D8-4D55-9D3A-FF9A-E94B34CA342F}"/>
            </a:ext>
          </a:extLst>
        </xdr:cNvPr>
        <xdr:cNvSpPr txBox="1">
          <a:spLocks noChangeArrowheads="1"/>
        </xdr:cNvSpPr>
      </xdr:nvSpPr>
      <xdr:spPr bwMode="auto">
        <a:xfrm>
          <a:off x="5842000" y="4467412"/>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1</a:t>
          </a:r>
          <a:endParaRPr lang="ja-JP" altLang="en-US" sz="1400" b="0" i="0" u="none" strike="noStrike" baseline="0">
            <a:solidFill>
              <a:srgbClr val="FF0000"/>
            </a:solidFill>
            <a:latin typeface="Times New Roman"/>
            <a:cs typeface="Times New Roman"/>
          </a:endParaRPr>
        </a:p>
      </xdr:txBody>
    </xdr:sp>
    <xdr:clientData/>
  </xdr:twoCellAnchor>
  <xdr:twoCellAnchor>
    <xdr:from>
      <xdr:col>26</xdr:col>
      <xdr:colOff>0</xdr:colOff>
      <xdr:row>37</xdr:row>
      <xdr:rowOff>0</xdr:rowOff>
    </xdr:from>
    <xdr:to>
      <xdr:col>27</xdr:col>
      <xdr:colOff>1</xdr:colOff>
      <xdr:row>41</xdr:row>
      <xdr:rowOff>0</xdr:rowOff>
    </xdr:to>
    <xdr:sp macro="" textlink="">
      <xdr:nvSpPr>
        <xdr:cNvPr id="15" name="Text Box 93">
          <a:extLst>
            <a:ext uri="{FF2B5EF4-FFF2-40B4-BE49-F238E27FC236}">
              <a16:creationId xmlns:a16="http://schemas.microsoft.com/office/drawing/2014/main" id="{20DEDED0-06AB-D003-EDA9-DFA9A8FEEEF5}"/>
            </a:ext>
          </a:extLst>
        </xdr:cNvPr>
        <xdr:cNvSpPr txBox="1">
          <a:spLocks noChangeArrowheads="1"/>
        </xdr:cNvSpPr>
      </xdr:nvSpPr>
      <xdr:spPr bwMode="auto">
        <a:xfrm>
          <a:off x="6066118" y="4108824"/>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2</a:t>
          </a:r>
          <a:endParaRPr lang="ja-JP" altLang="en-US" sz="1400" b="0" i="0" u="none" strike="noStrike" baseline="0">
            <a:solidFill>
              <a:srgbClr val="FF0000"/>
            </a:solidFill>
            <a:latin typeface="Times New Roman"/>
            <a:cs typeface="Times New Roman"/>
          </a:endParaRPr>
        </a:p>
      </xdr:txBody>
    </xdr:sp>
    <xdr:clientData/>
  </xdr:twoCellAnchor>
  <xdr:twoCellAnchor>
    <xdr:from>
      <xdr:col>26</xdr:col>
      <xdr:colOff>0</xdr:colOff>
      <xdr:row>45</xdr:row>
      <xdr:rowOff>0</xdr:rowOff>
    </xdr:from>
    <xdr:to>
      <xdr:col>27</xdr:col>
      <xdr:colOff>1</xdr:colOff>
      <xdr:row>49</xdr:row>
      <xdr:rowOff>0</xdr:rowOff>
    </xdr:to>
    <xdr:sp macro="" textlink="">
      <xdr:nvSpPr>
        <xdr:cNvPr id="16" name="Text Box 93">
          <a:extLst>
            <a:ext uri="{FF2B5EF4-FFF2-40B4-BE49-F238E27FC236}">
              <a16:creationId xmlns:a16="http://schemas.microsoft.com/office/drawing/2014/main" id="{89B70602-B960-B332-9B52-784F52C96C25}"/>
            </a:ext>
          </a:extLst>
        </xdr:cNvPr>
        <xdr:cNvSpPr txBox="1">
          <a:spLocks noChangeArrowheads="1"/>
        </xdr:cNvSpPr>
      </xdr:nvSpPr>
      <xdr:spPr bwMode="auto">
        <a:xfrm>
          <a:off x="6066118" y="4826000"/>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25</xdr:col>
      <xdr:colOff>0</xdr:colOff>
      <xdr:row>57</xdr:row>
      <xdr:rowOff>0</xdr:rowOff>
    </xdr:from>
    <xdr:to>
      <xdr:col>26</xdr:col>
      <xdr:colOff>0</xdr:colOff>
      <xdr:row>61</xdr:row>
      <xdr:rowOff>0</xdr:rowOff>
    </xdr:to>
    <xdr:sp macro="" textlink="">
      <xdr:nvSpPr>
        <xdr:cNvPr id="17" name="Text Box 93">
          <a:extLst>
            <a:ext uri="{FF2B5EF4-FFF2-40B4-BE49-F238E27FC236}">
              <a16:creationId xmlns:a16="http://schemas.microsoft.com/office/drawing/2014/main" id="{32B07CBE-54DE-ECEA-3C74-FEE24C655B2E}"/>
            </a:ext>
          </a:extLst>
        </xdr:cNvPr>
        <xdr:cNvSpPr txBox="1">
          <a:spLocks noChangeArrowheads="1"/>
        </xdr:cNvSpPr>
      </xdr:nvSpPr>
      <xdr:spPr bwMode="auto">
        <a:xfrm>
          <a:off x="5842000" y="5901765"/>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25</xdr:col>
      <xdr:colOff>224117</xdr:colOff>
      <xdr:row>61</xdr:row>
      <xdr:rowOff>0</xdr:rowOff>
    </xdr:from>
    <xdr:to>
      <xdr:col>27</xdr:col>
      <xdr:colOff>0</xdr:colOff>
      <xdr:row>65</xdr:row>
      <xdr:rowOff>0</xdr:rowOff>
    </xdr:to>
    <xdr:sp macro="" textlink="">
      <xdr:nvSpPr>
        <xdr:cNvPr id="18" name="Text Box 93">
          <a:extLst>
            <a:ext uri="{FF2B5EF4-FFF2-40B4-BE49-F238E27FC236}">
              <a16:creationId xmlns:a16="http://schemas.microsoft.com/office/drawing/2014/main" id="{78E07BA6-018E-0AE3-B9A9-43AA15C6FAFE}"/>
            </a:ext>
          </a:extLst>
        </xdr:cNvPr>
        <xdr:cNvSpPr txBox="1">
          <a:spLocks noChangeArrowheads="1"/>
        </xdr:cNvSpPr>
      </xdr:nvSpPr>
      <xdr:spPr bwMode="auto">
        <a:xfrm>
          <a:off x="6066117" y="6260353"/>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24</xdr:col>
      <xdr:colOff>0</xdr:colOff>
      <xdr:row>49</xdr:row>
      <xdr:rowOff>0</xdr:rowOff>
    </xdr:from>
    <xdr:to>
      <xdr:col>25</xdr:col>
      <xdr:colOff>0</xdr:colOff>
      <xdr:row>53</xdr:row>
      <xdr:rowOff>0</xdr:rowOff>
    </xdr:to>
    <xdr:sp macro="" textlink="">
      <xdr:nvSpPr>
        <xdr:cNvPr id="19" name="Text Box 93">
          <a:extLst>
            <a:ext uri="{FF2B5EF4-FFF2-40B4-BE49-F238E27FC236}">
              <a16:creationId xmlns:a16="http://schemas.microsoft.com/office/drawing/2014/main" id="{E3112750-4D96-A704-50BA-E16FAB05D5DD}"/>
            </a:ext>
          </a:extLst>
        </xdr:cNvPr>
        <xdr:cNvSpPr txBox="1">
          <a:spLocks noChangeArrowheads="1"/>
        </xdr:cNvSpPr>
      </xdr:nvSpPr>
      <xdr:spPr bwMode="auto">
        <a:xfrm>
          <a:off x="5617882" y="5184588"/>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24</xdr:col>
      <xdr:colOff>0</xdr:colOff>
      <xdr:row>17</xdr:row>
      <xdr:rowOff>0</xdr:rowOff>
    </xdr:from>
    <xdr:to>
      <xdr:col>25</xdr:col>
      <xdr:colOff>0</xdr:colOff>
      <xdr:row>21</xdr:row>
      <xdr:rowOff>-1</xdr:rowOff>
    </xdr:to>
    <xdr:sp macro="" textlink="">
      <xdr:nvSpPr>
        <xdr:cNvPr id="20" name="Text Box 93">
          <a:extLst>
            <a:ext uri="{FF2B5EF4-FFF2-40B4-BE49-F238E27FC236}">
              <a16:creationId xmlns:a16="http://schemas.microsoft.com/office/drawing/2014/main" id="{D4628B87-8617-4DB2-6B6B-4D3B8CE81C22}"/>
            </a:ext>
          </a:extLst>
        </xdr:cNvPr>
        <xdr:cNvSpPr txBox="1">
          <a:spLocks noChangeArrowheads="1"/>
        </xdr:cNvSpPr>
      </xdr:nvSpPr>
      <xdr:spPr bwMode="auto">
        <a:xfrm>
          <a:off x="5617882" y="2315882"/>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1</a:t>
          </a:r>
          <a:endParaRPr lang="ja-JP" altLang="en-US" sz="1400" b="0" i="0" u="none" strike="noStrike" baseline="0">
            <a:solidFill>
              <a:srgbClr val="FF0000"/>
            </a:solidFill>
            <a:latin typeface="Times New Roman"/>
            <a:cs typeface="Times New Roman"/>
          </a:endParaRPr>
        </a:p>
      </xdr:txBody>
    </xdr:sp>
    <xdr:clientData/>
  </xdr:twoCellAnchor>
  <xdr:twoCellAnchor>
    <xdr:from>
      <xdr:col>25</xdr:col>
      <xdr:colOff>1</xdr:colOff>
      <xdr:row>69</xdr:row>
      <xdr:rowOff>0</xdr:rowOff>
    </xdr:from>
    <xdr:to>
      <xdr:col>26</xdr:col>
      <xdr:colOff>1</xdr:colOff>
      <xdr:row>73</xdr:row>
      <xdr:rowOff>9060</xdr:rowOff>
    </xdr:to>
    <xdr:sp macro="" textlink="">
      <xdr:nvSpPr>
        <xdr:cNvPr id="21" name="Text Box 93">
          <a:extLst>
            <a:ext uri="{FF2B5EF4-FFF2-40B4-BE49-F238E27FC236}">
              <a16:creationId xmlns:a16="http://schemas.microsoft.com/office/drawing/2014/main" id="{ADD89867-D964-9B56-2BA7-4248FF7462EF}"/>
            </a:ext>
          </a:extLst>
        </xdr:cNvPr>
        <xdr:cNvSpPr txBox="1">
          <a:spLocks noChangeArrowheads="1"/>
        </xdr:cNvSpPr>
      </xdr:nvSpPr>
      <xdr:spPr bwMode="auto">
        <a:xfrm>
          <a:off x="5842001" y="6977529"/>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26</xdr:col>
      <xdr:colOff>0</xdr:colOff>
      <xdr:row>65</xdr:row>
      <xdr:rowOff>0</xdr:rowOff>
    </xdr:from>
    <xdr:to>
      <xdr:col>27</xdr:col>
      <xdr:colOff>1</xdr:colOff>
      <xdr:row>69</xdr:row>
      <xdr:rowOff>0</xdr:rowOff>
    </xdr:to>
    <xdr:sp macro="" textlink="">
      <xdr:nvSpPr>
        <xdr:cNvPr id="22" name="Text Box 93">
          <a:extLst>
            <a:ext uri="{FF2B5EF4-FFF2-40B4-BE49-F238E27FC236}">
              <a16:creationId xmlns:a16="http://schemas.microsoft.com/office/drawing/2014/main" id="{C4A606FA-ABFB-462A-94A1-D10D6948C872}"/>
            </a:ext>
          </a:extLst>
        </xdr:cNvPr>
        <xdr:cNvSpPr txBox="1">
          <a:spLocks noChangeArrowheads="1"/>
        </xdr:cNvSpPr>
      </xdr:nvSpPr>
      <xdr:spPr bwMode="auto">
        <a:xfrm>
          <a:off x="6066118" y="6618941"/>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26</xdr:col>
      <xdr:colOff>0</xdr:colOff>
      <xdr:row>73</xdr:row>
      <xdr:rowOff>8964</xdr:rowOff>
    </xdr:from>
    <xdr:to>
      <xdr:col>27</xdr:col>
      <xdr:colOff>0</xdr:colOff>
      <xdr:row>77</xdr:row>
      <xdr:rowOff>1458</xdr:rowOff>
    </xdr:to>
    <xdr:sp macro="" textlink="">
      <xdr:nvSpPr>
        <xdr:cNvPr id="23" name="Text Box 93">
          <a:extLst>
            <a:ext uri="{FF2B5EF4-FFF2-40B4-BE49-F238E27FC236}">
              <a16:creationId xmlns:a16="http://schemas.microsoft.com/office/drawing/2014/main" id="{00456EAF-BAD4-C525-4EAF-253CAD00EB39}"/>
            </a:ext>
          </a:extLst>
        </xdr:cNvPr>
        <xdr:cNvSpPr txBox="1">
          <a:spLocks noChangeArrowheads="1"/>
        </xdr:cNvSpPr>
      </xdr:nvSpPr>
      <xdr:spPr bwMode="auto">
        <a:xfrm>
          <a:off x="6066117" y="7336117"/>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25</xdr:col>
      <xdr:colOff>224117</xdr:colOff>
      <xdr:row>81</xdr:row>
      <xdr:rowOff>0</xdr:rowOff>
    </xdr:from>
    <xdr:to>
      <xdr:col>27</xdr:col>
      <xdr:colOff>0</xdr:colOff>
      <xdr:row>85</xdr:row>
      <xdr:rowOff>0</xdr:rowOff>
    </xdr:to>
    <xdr:sp macro="" textlink="">
      <xdr:nvSpPr>
        <xdr:cNvPr id="24" name="Text Box 93">
          <a:extLst>
            <a:ext uri="{FF2B5EF4-FFF2-40B4-BE49-F238E27FC236}">
              <a16:creationId xmlns:a16="http://schemas.microsoft.com/office/drawing/2014/main" id="{53810ADE-FB3B-0A58-373F-190BFFAE4BB6}"/>
            </a:ext>
          </a:extLst>
        </xdr:cNvPr>
        <xdr:cNvSpPr txBox="1">
          <a:spLocks noChangeArrowheads="1"/>
        </xdr:cNvSpPr>
      </xdr:nvSpPr>
      <xdr:spPr bwMode="auto">
        <a:xfrm>
          <a:off x="6066117" y="8053294"/>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26</xdr:col>
      <xdr:colOff>0</xdr:colOff>
      <xdr:row>88</xdr:row>
      <xdr:rowOff>80681</xdr:rowOff>
    </xdr:from>
    <xdr:to>
      <xdr:col>27</xdr:col>
      <xdr:colOff>1</xdr:colOff>
      <xdr:row>93</xdr:row>
      <xdr:rowOff>9060</xdr:rowOff>
    </xdr:to>
    <xdr:sp macro="" textlink="">
      <xdr:nvSpPr>
        <xdr:cNvPr id="25" name="Text Box 93">
          <a:extLst>
            <a:ext uri="{FF2B5EF4-FFF2-40B4-BE49-F238E27FC236}">
              <a16:creationId xmlns:a16="http://schemas.microsoft.com/office/drawing/2014/main" id="{57D86335-219F-3164-9872-DFFA4136C47E}"/>
            </a:ext>
          </a:extLst>
        </xdr:cNvPr>
        <xdr:cNvSpPr txBox="1">
          <a:spLocks noChangeArrowheads="1"/>
        </xdr:cNvSpPr>
      </xdr:nvSpPr>
      <xdr:spPr bwMode="auto">
        <a:xfrm>
          <a:off x="6066118" y="8770470"/>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25</xdr:col>
      <xdr:colOff>0</xdr:colOff>
      <xdr:row>85</xdr:row>
      <xdr:rowOff>0</xdr:rowOff>
    </xdr:from>
    <xdr:to>
      <xdr:col>26</xdr:col>
      <xdr:colOff>0</xdr:colOff>
      <xdr:row>89</xdr:row>
      <xdr:rowOff>-1</xdr:rowOff>
    </xdr:to>
    <xdr:sp macro="" textlink="">
      <xdr:nvSpPr>
        <xdr:cNvPr id="26" name="Text Box 93">
          <a:extLst>
            <a:ext uri="{FF2B5EF4-FFF2-40B4-BE49-F238E27FC236}">
              <a16:creationId xmlns:a16="http://schemas.microsoft.com/office/drawing/2014/main" id="{7552608A-5DBC-E86E-952E-287111273689}"/>
            </a:ext>
          </a:extLst>
        </xdr:cNvPr>
        <xdr:cNvSpPr txBox="1">
          <a:spLocks noChangeArrowheads="1"/>
        </xdr:cNvSpPr>
      </xdr:nvSpPr>
      <xdr:spPr bwMode="auto">
        <a:xfrm>
          <a:off x="5842000" y="8411882"/>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24</xdr:col>
      <xdr:colOff>0</xdr:colOff>
      <xdr:row>76</xdr:row>
      <xdr:rowOff>89646</xdr:rowOff>
    </xdr:from>
    <xdr:to>
      <xdr:col>25</xdr:col>
      <xdr:colOff>0</xdr:colOff>
      <xdr:row>80</xdr:row>
      <xdr:rowOff>89646</xdr:rowOff>
    </xdr:to>
    <xdr:sp macro="" textlink="">
      <xdr:nvSpPr>
        <xdr:cNvPr id="27" name="Text Box 93">
          <a:extLst>
            <a:ext uri="{FF2B5EF4-FFF2-40B4-BE49-F238E27FC236}">
              <a16:creationId xmlns:a16="http://schemas.microsoft.com/office/drawing/2014/main" id="{FEE6AF8B-E700-CF50-9DF2-E440DBE24898}"/>
            </a:ext>
          </a:extLst>
        </xdr:cNvPr>
        <xdr:cNvSpPr txBox="1">
          <a:spLocks noChangeArrowheads="1"/>
        </xdr:cNvSpPr>
      </xdr:nvSpPr>
      <xdr:spPr bwMode="auto">
        <a:xfrm>
          <a:off x="5617882" y="7694705"/>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2</a:t>
          </a:r>
          <a:endParaRPr lang="ja-JP" altLang="en-US" sz="1400" b="0" i="0" u="none" strike="noStrike" baseline="0">
            <a:solidFill>
              <a:srgbClr val="FF0000"/>
            </a:solidFill>
            <a:latin typeface="Times New Roman"/>
            <a:cs typeface="Times New Roman"/>
          </a:endParaRPr>
        </a:p>
      </xdr:txBody>
    </xdr:sp>
    <xdr:clientData/>
  </xdr:twoCellAnchor>
  <xdr:twoCellAnchor>
    <xdr:from>
      <xdr:col>25</xdr:col>
      <xdr:colOff>1</xdr:colOff>
      <xdr:row>101</xdr:row>
      <xdr:rowOff>1</xdr:rowOff>
    </xdr:from>
    <xdr:to>
      <xdr:col>26</xdr:col>
      <xdr:colOff>1</xdr:colOff>
      <xdr:row>105</xdr:row>
      <xdr:rowOff>0</xdr:rowOff>
    </xdr:to>
    <xdr:sp macro="" textlink="">
      <xdr:nvSpPr>
        <xdr:cNvPr id="28" name="Text Box 93">
          <a:extLst>
            <a:ext uri="{FF2B5EF4-FFF2-40B4-BE49-F238E27FC236}">
              <a16:creationId xmlns:a16="http://schemas.microsoft.com/office/drawing/2014/main" id="{FBC3D809-FD8D-ADB2-4530-327A3F662043}"/>
            </a:ext>
          </a:extLst>
        </xdr:cNvPr>
        <xdr:cNvSpPr txBox="1">
          <a:spLocks noChangeArrowheads="1"/>
        </xdr:cNvSpPr>
      </xdr:nvSpPr>
      <xdr:spPr bwMode="auto">
        <a:xfrm>
          <a:off x="5842001" y="9846236"/>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26</xdr:col>
      <xdr:colOff>0</xdr:colOff>
      <xdr:row>97</xdr:row>
      <xdr:rowOff>1</xdr:rowOff>
    </xdr:from>
    <xdr:to>
      <xdr:col>27</xdr:col>
      <xdr:colOff>1</xdr:colOff>
      <xdr:row>101</xdr:row>
      <xdr:rowOff>1</xdr:rowOff>
    </xdr:to>
    <xdr:sp macro="" textlink="">
      <xdr:nvSpPr>
        <xdr:cNvPr id="29" name="Text Box 93">
          <a:extLst>
            <a:ext uri="{FF2B5EF4-FFF2-40B4-BE49-F238E27FC236}">
              <a16:creationId xmlns:a16="http://schemas.microsoft.com/office/drawing/2014/main" id="{B3088C8E-4E48-A8B8-20B8-1083EB866B5F}"/>
            </a:ext>
          </a:extLst>
        </xdr:cNvPr>
        <xdr:cNvSpPr txBox="1">
          <a:spLocks noChangeArrowheads="1"/>
        </xdr:cNvSpPr>
      </xdr:nvSpPr>
      <xdr:spPr bwMode="auto">
        <a:xfrm>
          <a:off x="6066118" y="9487648"/>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25</xdr:col>
      <xdr:colOff>224117</xdr:colOff>
      <xdr:row>105</xdr:row>
      <xdr:rowOff>0</xdr:rowOff>
    </xdr:from>
    <xdr:to>
      <xdr:col>27</xdr:col>
      <xdr:colOff>0</xdr:colOff>
      <xdr:row>109</xdr:row>
      <xdr:rowOff>0</xdr:rowOff>
    </xdr:to>
    <xdr:sp macro="" textlink="">
      <xdr:nvSpPr>
        <xdr:cNvPr id="30" name="Text Box 93">
          <a:extLst>
            <a:ext uri="{FF2B5EF4-FFF2-40B4-BE49-F238E27FC236}">
              <a16:creationId xmlns:a16="http://schemas.microsoft.com/office/drawing/2014/main" id="{56DAC2A9-93F1-536D-6E5D-05188368DEBD}"/>
            </a:ext>
          </a:extLst>
        </xdr:cNvPr>
        <xdr:cNvSpPr txBox="1">
          <a:spLocks noChangeArrowheads="1"/>
        </xdr:cNvSpPr>
      </xdr:nvSpPr>
      <xdr:spPr bwMode="auto">
        <a:xfrm>
          <a:off x="6066117" y="10204824"/>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25</xdr:col>
      <xdr:colOff>224117</xdr:colOff>
      <xdr:row>113</xdr:row>
      <xdr:rowOff>1</xdr:rowOff>
    </xdr:from>
    <xdr:to>
      <xdr:col>27</xdr:col>
      <xdr:colOff>0</xdr:colOff>
      <xdr:row>117</xdr:row>
      <xdr:rowOff>1</xdr:rowOff>
    </xdr:to>
    <xdr:sp macro="" textlink="">
      <xdr:nvSpPr>
        <xdr:cNvPr id="31" name="Text Box 93">
          <a:extLst>
            <a:ext uri="{FF2B5EF4-FFF2-40B4-BE49-F238E27FC236}">
              <a16:creationId xmlns:a16="http://schemas.microsoft.com/office/drawing/2014/main" id="{50D63C77-E1D6-59E2-5B4D-5B4AE7439D9E}"/>
            </a:ext>
          </a:extLst>
        </xdr:cNvPr>
        <xdr:cNvSpPr txBox="1">
          <a:spLocks noChangeArrowheads="1"/>
        </xdr:cNvSpPr>
      </xdr:nvSpPr>
      <xdr:spPr bwMode="auto">
        <a:xfrm>
          <a:off x="6066117" y="10922001"/>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26</xdr:col>
      <xdr:colOff>0</xdr:colOff>
      <xdr:row>121</xdr:row>
      <xdr:rowOff>1</xdr:rowOff>
    </xdr:from>
    <xdr:to>
      <xdr:col>27</xdr:col>
      <xdr:colOff>1</xdr:colOff>
      <xdr:row>125</xdr:row>
      <xdr:rowOff>0</xdr:rowOff>
    </xdr:to>
    <xdr:sp macro="" textlink="">
      <xdr:nvSpPr>
        <xdr:cNvPr id="32" name="Text Box 93">
          <a:extLst>
            <a:ext uri="{FF2B5EF4-FFF2-40B4-BE49-F238E27FC236}">
              <a16:creationId xmlns:a16="http://schemas.microsoft.com/office/drawing/2014/main" id="{ED911A15-F618-B381-C4D8-87B058FC9215}"/>
            </a:ext>
          </a:extLst>
        </xdr:cNvPr>
        <xdr:cNvSpPr txBox="1">
          <a:spLocks noChangeArrowheads="1"/>
        </xdr:cNvSpPr>
      </xdr:nvSpPr>
      <xdr:spPr bwMode="auto">
        <a:xfrm>
          <a:off x="6066118" y="11639177"/>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25</xdr:col>
      <xdr:colOff>0</xdr:colOff>
      <xdr:row>117</xdr:row>
      <xdr:rowOff>1</xdr:rowOff>
    </xdr:from>
    <xdr:to>
      <xdr:col>26</xdr:col>
      <xdr:colOff>0</xdr:colOff>
      <xdr:row>121</xdr:row>
      <xdr:rowOff>1</xdr:rowOff>
    </xdr:to>
    <xdr:sp macro="" textlink="">
      <xdr:nvSpPr>
        <xdr:cNvPr id="33" name="Text Box 93">
          <a:extLst>
            <a:ext uri="{FF2B5EF4-FFF2-40B4-BE49-F238E27FC236}">
              <a16:creationId xmlns:a16="http://schemas.microsoft.com/office/drawing/2014/main" id="{7868B811-34AB-E03D-FB00-B0FD3273C26B}"/>
            </a:ext>
          </a:extLst>
        </xdr:cNvPr>
        <xdr:cNvSpPr txBox="1">
          <a:spLocks noChangeArrowheads="1"/>
        </xdr:cNvSpPr>
      </xdr:nvSpPr>
      <xdr:spPr bwMode="auto">
        <a:xfrm>
          <a:off x="5842000" y="11280589"/>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24</xdr:col>
      <xdr:colOff>0</xdr:colOff>
      <xdr:row>109</xdr:row>
      <xdr:rowOff>0</xdr:rowOff>
    </xdr:from>
    <xdr:to>
      <xdr:col>25</xdr:col>
      <xdr:colOff>0</xdr:colOff>
      <xdr:row>113</xdr:row>
      <xdr:rowOff>0</xdr:rowOff>
    </xdr:to>
    <xdr:sp macro="" textlink="">
      <xdr:nvSpPr>
        <xdr:cNvPr id="34" name="Text Box 93">
          <a:extLst>
            <a:ext uri="{FF2B5EF4-FFF2-40B4-BE49-F238E27FC236}">
              <a16:creationId xmlns:a16="http://schemas.microsoft.com/office/drawing/2014/main" id="{24EB5CA9-E94D-4F6C-5941-33F9F3D63C6A}"/>
            </a:ext>
          </a:extLst>
        </xdr:cNvPr>
        <xdr:cNvSpPr txBox="1">
          <a:spLocks noChangeArrowheads="1"/>
        </xdr:cNvSpPr>
      </xdr:nvSpPr>
      <xdr:spPr bwMode="auto">
        <a:xfrm>
          <a:off x="5617882" y="10563412"/>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62</xdr:col>
      <xdr:colOff>1</xdr:colOff>
      <xdr:row>99</xdr:row>
      <xdr:rowOff>1</xdr:rowOff>
    </xdr:from>
    <xdr:to>
      <xdr:col>63</xdr:col>
      <xdr:colOff>2</xdr:colOff>
      <xdr:row>103</xdr:row>
      <xdr:rowOff>1</xdr:rowOff>
    </xdr:to>
    <xdr:sp macro="" textlink="">
      <xdr:nvSpPr>
        <xdr:cNvPr id="35" name="Text Box 93">
          <a:extLst>
            <a:ext uri="{FF2B5EF4-FFF2-40B4-BE49-F238E27FC236}">
              <a16:creationId xmlns:a16="http://schemas.microsoft.com/office/drawing/2014/main" id="{74083DE4-761C-C73E-BFEE-04C6A10AFC0D}"/>
            </a:ext>
          </a:extLst>
        </xdr:cNvPr>
        <xdr:cNvSpPr txBox="1">
          <a:spLocks noChangeArrowheads="1"/>
        </xdr:cNvSpPr>
      </xdr:nvSpPr>
      <xdr:spPr bwMode="auto">
        <a:xfrm>
          <a:off x="14612472" y="9666942"/>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63</xdr:col>
      <xdr:colOff>1</xdr:colOff>
      <xdr:row>95</xdr:row>
      <xdr:rowOff>1</xdr:rowOff>
    </xdr:from>
    <xdr:to>
      <xdr:col>64</xdr:col>
      <xdr:colOff>1</xdr:colOff>
      <xdr:row>99</xdr:row>
      <xdr:rowOff>1</xdr:rowOff>
    </xdr:to>
    <xdr:sp macro="" textlink="">
      <xdr:nvSpPr>
        <xdr:cNvPr id="36" name="Text Box 93">
          <a:extLst>
            <a:ext uri="{FF2B5EF4-FFF2-40B4-BE49-F238E27FC236}">
              <a16:creationId xmlns:a16="http://schemas.microsoft.com/office/drawing/2014/main" id="{FB1170D7-AFC9-E800-CFBB-C131F7767412}"/>
            </a:ext>
          </a:extLst>
        </xdr:cNvPr>
        <xdr:cNvSpPr txBox="1">
          <a:spLocks noChangeArrowheads="1"/>
        </xdr:cNvSpPr>
      </xdr:nvSpPr>
      <xdr:spPr bwMode="auto">
        <a:xfrm>
          <a:off x="14836589" y="9308354"/>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63</xdr:col>
      <xdr:colOff>0</xdr:colOff>
      <xdr:row>103</xdr:row>
      <xdr:rowOff>1</xdr:rowOff>
    </xdr:from>
    <xdr:to>
      <xdr:col>64</xdr:col>
      <xdr:colOff>0</xdr:colOff>
      <xdr:row>107</xdr:row>
      <xdr:rowOff>0</xdr:rowOff>
    </xdr:to>
    <xdr:sp macro="" textlink="">
      <xdr:nvSpPr>
        <xdr:cNvPr id="37" name="Text Box 93">
          <a:extLst>
            <a:ext uri="{FF2B5EF4-FFF2-40B4-BE49-F238E27FC236}">
              <a16:creationId xmlns:a16="http://schemas.microsoft.com/office/drawing/2014/main" id="{5D21965A-4F4B-2CC4-B872-FAD114049BCA}"/>
            </a:ext>
          </a:extLst>
        </xdr:cNvPr>
        <xdr:cNvSpPr txBox="1">
          <a:spLocks noChangeArrowheads="1"/>
        </xdr:cNvSpPr>
      </xdr:nvSpPr>
      <xdr:spPr bwMode="auto">
        <a:xfrm>
          <a:off x="14836588" y="10025530"/>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63</xdr:col>
      <xdr:colOff>0</xdr:colOff>
      <xdr:row>111</xdr:row>
      <xdr:rowOff>1</xdr:rowOff>
    </xdr:from>
    <xdr:to>
      <xdr:col>64</xdr:col>
      <xdr:colOff>0</xdr:colOff>
      <xdr:row>115</xdr:row>
      <xdr:rowOff>1</xdr:rowOff>
    </xdr:to>
    <xdr:sp macro="" textlink="">
      <xdr:nvSpPr>
        <xdr:cNvPr id="38" name="Text Box 93">
          <a:extLst>
            <a:ext uri="{FF2B5EF4-FFF2-40B4-BE49-F238E27FC236}">
              <a16:creationId xmlns:a16="http://schemas.microsoft.com/office/drawing/2014/main" id="{815E7E94-2009-9C6F-46C4-CB3EF638275B}"/>
            </a:ext>
          </a:extLst>
        </xdr:cNvPr>
        <xdr:cNvSpPr txBox="1">
          <a:spLocks noChangeArrowheads="1"/>
        </xdr:cNvSpPr>
      </xdr:nvSpPr>
      <xdr:spPr bwMode="auto">
        <a:xfrm>
          <a:off x="14836588" y="10742707"/>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63</xdr:col>
      <xdr:colOff>1</xdr:colOff>
      <xdr:row>119</xdr:row>
      <xdr:rowOff>1</xdr:rowOff>
    </xdr:from>
    <xdr:to>
      <xdr:col>64</xdr:col>
      <xdr:colOff>1</xdr:colOff>
      <xdr:row>123</xdr:row>
      <xdr:rowOff>0</xdr:rowOff>
    </xdr:to>
    <xdr:sp macro="" textlink="">
      <xdr:nvSpPr>
        <xdr:cNvPr id="39" name="Text Box 93">
          <a:extLst>
            <a:ext uri="{FF2B5EF4-FFF2-40B4-BE49-F238E27FC236}">
              <a16:creationId xmlns:a16="http://schemas.microsoft.com/office/drawing/2014/main" id="{92DCA8D3-B335-F91D-41DB-C4D727DBFFF5}"/>
            </a:ext>
          </a:extLst>
        </xdr:cNvPr>
        <xdr:cNvSpPr txBox="1">
          <a:spLocks noChangeArrowheads="1"/>
        </xdr:cNvSpPr>
      </xdr:nvSpPr>
      <xdr:spPr bwMode="auto">
        <a:xfrm>
          <a:off x="14836589" y="11459883"/>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62</xdr:col>
      <xdr:colOff>0</xdr:colOff>
      <xdr:row>115</xdr:row>
      <xdr:rowOff>1</xdr:rowOff>
    </xdr:from>
    <xdr:to>
      <xdr:col>63</xdr:col>
      <xdr:colOff>1</xdr:colOff>
      <xdr:row>119</xdr:row>
      <xdr:rowOff>1</xdr:rowOff>
    </xdr:to>
    <xdr:sp macro="" textlink="">
      <xdr:nvSpPr>
        <xdr:cNvPr id="40" name="Text Box 93">
          <a:extLst>
            <a:ext uri="{FF2B5EF4-FFF2-40B4-BE49-F238E27FC236}">
              <a16:creationId xmlns:a16="http://schemas.microsoft.com/office/drawing/2014/main" id="{E4FA470B-49BD-8D07-31B3-1DBDB8AFBA52}"/>
            </a:ext>
          </a:extLst>
        </xdr:cNvPr>
        <xdr:cNvSpPr txBox="1">
          <a:spLocks noChangeArrowheads="1"/>
        </xdr:cNvSpPr>
      </xdr:nvSpPr>
      <xdr:spPr bwMode="auto">
        <a:xfrm>
          <a:off x="14612471" y="11101295"/>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61</xdr:col>
      <xdr:colOff>0</xdr:colOff>
      <xdr:row>107</xdr:row>
      <xdr:rowOff>0</xdr:rowOff>
    </xdr:from>
    <xdr:to>
      <xdr:col>62</xdr:col>
      <xdr:colOff>0</xdr:colOff>
      <xdr:row>111</xdr:row>
      <xdr:rowOff>0</xdr:rowOff>
    </xdr:to>
    <xdr:sp macro="" textlink="">
      <xdr:nvSpPr>
        <xdr:cNvPr id="41" name="Text Box 93">
          <a:extLst>
            <a:ext uri="{FF2B5EF4-FFF2-40B4-BE49-F238E27FC236}">
              <a16:creationId xmlns:a16="http://schemas.microsoft.com/office/drawing/2014/main" id="{391D0095-E7DE-9012-DBBB-88210C4A4A3F}"/>
            </a:ext>
          </a:extLst>
        </xdr:cNvPr>
        <xdr:cNvSpPr txBox="1">
          <a:spLocks noChangeArrowheads="1"/>
        </xdr:cNvSpPr>
      </xdr:nvSpPr>
      <xdr:spPr bwMode="auto">
        <a:xfrm>
          <a:off x="14388353" y="10384118"/>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62</xdr:col>
      <xdr:colOff>0</xdr:colOff>
      <xdr:row>69</xdr:row>
      <xdr:rowOff>1</xdr:rowOff>
    </xdr:from>
    <xdr:to>
      <xdr:col>63</xdr:col>
      <xdr:colOff>1</xdr:colOff>
      <xdr:row>73</xdr:row>
      <xdr:rowOff>0</xdr:rowOff>
    </xdr:to>
    <xdr:sp macro="" textlink="">
      <xdr:nvSpPr>
        <xdr:cNvPr id="42" name="Text Box 93">
          <a:extLst>
            <a:ext uri="{FF2B5EF4-FFF2-40B4-BE49-F238E27FC236}">
              <a16:creationId xmlns:a16="http://schemas.microsoft.com/office/drawing/2014/main" id="{908DD567-2BDC-E449-1359-03FB7B1BB7E1}"/>
            </a:ext>
          </a:extLst>
        </xdr:cNvPr>
        <xdr:cNvSpPr txBox="1">
          <a:spLocks noChangeArrowheads="1"/>
        </xdr:cNvSpPr>
      </xdr:nvSpPr>
      <xdr:spPr bwMode="auto">
        <a:xfrm>
          <a:off x="14612471" y="6977530"/>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2</a:t>
          </a:r>
          <a:endParaRPr lang="ja-JP" altLang="en-US" sz="1400" b="0" i="0" u="none" strike="noStrike" baseline="0">
            <a:solidFill>
              <a:srgbClr val="FF0000"/>
            </a:solidFill>
            <a:latin typeface="Times New Roman"/>
            <a:cs typeface="Times New Roman"/>
          </a:endParaRPr>
        </a:p>
      </xdr:txBody>
    </xdr:sp>
    <xdr:clientData/>
  </xdr:twoCellAnchor>
  <xdr:twoCellAnchor>
    <xdr:from>
      <xdr:col>63</xdr:col>
      <xdr:colOff>0</xdr:colOff>
      <xdr:row>65</xdr:row>
      <xdr:rowOff>1</xdr:rowOff>
    </xdr:from>
    <xdr:to>
      <xdr:col>64</xdr:col>
      <xdr:colOff>0</xdr:colOff>
      <xdr:row>69</xdr:row>
      <xdr:rowOff>1</xdr:rowOff>
    </xdr:to>
    <xdr:sp macro="" textlink="">
      <xdr:nvSpPr>
        <xdr:cNvPr id="43" name="Text Box 93">
          <a:extLst>
            <a:ext uri="{FF2B5EF4-FFF2-40B4-BE49-F238E27FC236}">
              <a16:creationId xmlns:a16="http://schemas.microsoft.com/office/drawing/2014/main" id="{E7A90B7C-14E4-9559-F3B3-2FFE29B91625}"/>
            </a:ext>
          </a:extLst>
        </xdr:cNvPr>
        <xdr:cNvSpPr txBox="1">
          <a:spLocks noChangeArrowheads="1"/>
        </xdr:cNvSpPr>
      </xdr:nvSpPr>
      <xdr:spPr bwMode="auto">
        <a:xfrm>
          <a:off x="14836588" y="6618942"/>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62</xdr:col>
      <xdr:colOff>224116</xdr:colOff>
      <xdr:row>73</xdr:row>
      <xdr:rowOff>0</xdr:rowOff>
    </xdr:from>
    <xdr:to>
      <xdr:col>63</xdr:col>
      <xdr:colOff>224117</xdr:colOff>
      <xdr:row>77</xdr:row>
      <xdr:rowOff>0</xdr:rowOff>
    </xdr:to>
    <xdr:sp macro="" textlink="">
      <xdr:nvSpPr>
        <xdr:cNvPr id="44" name="Text Box 93">
          <a:extLst>
            <a:ext uri="{FF2B5EF4-FFF2-40B4-BE49-F238E27FC236}">
              <a16:creationId xmlns:a16="http://schemas.microsoft.com/office/drawing/2014/main" id="{917FB68D-6F08-1C0D-9687-1D57978834C7}"/>
            </a:ext>
          </a:extLst>
        </xdr:cNvPr>
        <xdr:cNvSpPr txBox="1">
          <a:spLocks noChangeArrowheads="1"/>
        </xdr:cNvSpPr>
      </xdr:nvSpPr>
      <xdr:spPr bwMode="auto">
        <a:xfrm>
          <a:off x="14836587" y="7336118"/>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62</xdr:col>
      <xdr:colOff>224116</xdr:colOff>
      <xdr:row>81</xdr:row>
      <xdr:rowOff>1</xdr:rowOff>
    </xdr:from>
    <xdr:to>
      <xdr:col>63</xdr:col>
      <xdr:colOff>224117</xdr:colOff>
      <xdr:row>85</xdr:row>
      <xdr:rowOff>1</xdr:rowOff>
    </xdr:to>
    <xdr:sp macro="" textlink="">
      <xdr:nvSpPr>
        <xdr:cNvPr id="45" name="Text Box 93">
          <a:extLst>
            <a:ext uri="{FF2B5EF4-FFF2-40B4-BE49-F238E27FC236}">
              <a16:creationId xmlns:a16="http://schemas.microsoft.com/office/drawing/2014/main" id="{A252605C-D0FD-C96B-7773-3556194F45FF}"/>
            </a:ext>
          </a:extLst>
        </xdr:cNvPr>
        <xdr:cNvSpPr txBox="1">
          <a:spLocks noChangeArrowheads="1"/>
        </xdr:cNvSpPr>
      </xdr:nvSpPr>
      <xdr:spPr bwMode="auto">
        <a:xfrm>
          <a:off x="14836587" y="8053295"/>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63</xdr:col>
      <xdr:colOff>0</xdr:colOff>
      <xdr:row>89</xdr:row>
      <xdr:rowOff>0</xdr:rowOff>
    </xdr:from>
    <xdr:to>
      <xdr:col>64</xdr:col>
      <xdr:colOff>0</xdr:colOff>
      <xdr:row>93</xdr:row>
      <xdr:rowOff>0</xdr:rowOff>
    </xdr:to>
    <xdr:sp macro="" textlink="">
      <xdr:nvSpPr>
        <xdr:cNvPr id="46" name="Text Box 93">
          <a:extLst>
            <a:ext uri="{FF2B5EF4-FFF2-40B4-BE49-F238E27FC236}">
              <a16:creationId xmlns:a16="http://schemas.microsoft.com/office/drawing/2014/main" id="{ADCE0A9C-84AE-C60F-8561-79D12082B072}"/>
            </a:ext>
          </a:extLst>
        </xdr:cNvPr>
        <xdr:cNvSpPr txBox="1">
          <a:spLocks noChangeArrowheads="1"/>
        </xdr:cNvSpPr>
      </xdr:nvSpPr>
      <xdr:spPr bwMode="auto">
        <a:xfrm>
          <a:off x="14836588" y="8770471"/>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62</xdr:col>
      <xdr:colOff>-1</xdr:colOff>
      <xdr:row>85</xdr:row>
      <xdr:rowOff>1</xdr:rowOff>
    </xdr:from>
    <xdr:to>
      <xdr:col>63</xdr:col>
      <xdr:colOff>0</xdr:colOff>
      <xdr:row>89</xdr:row>
      <xdr:rowOff>0</xdr:rowOff>
    </xdr:to>
    <xdr:sp macro="" textlink="">
      <xdr:nvSpPr>
        <xdr:cNvPr id="47" name="Text Box 93">
          <a:extLst>
            <a:ext uri="{FF2B5EF4-FFF2-40B4-BE49-F238E27FC236}">
              <a16:creationId xmlns:a16="http://schemas.microsoft.com/office/drawing/2014/main" id="{DA832864-EEAF-FBE5-78ED-218BFBE2746A}"/>
            </a:ext>
          </a:extLst>
        </xdr:cNvPr>
        <xdr:cNvSpPr txBox="1">
          <a:spLocks noChangeArrowheads="1"/>
        </xdr:cNvSpPr>
      </xdr:nvSpPr>
      <xdr:spPr bwMode="auto">
        <a:xfrm>
          <a:off x="14612470" y="8411883"/>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60</xdr:col>
      <xdr:colOff>224117</xdr:colOff>
      <xdr:row>77</xdr:row>
      <xdr:rowOff>0</xdr:rowOff>
    </xdr:from>
    <xdr:to>
      <xdr:col>62</xdr:col>
      <xdr:colOff>-1</xdr:colOff>
      <xdr:row>81</xdr:row>
      <xdr:rowOff>0</xdr:rowOff>
    </xdr:to>
    <xdr:sp macro="" textlink="">
      <xdr:nvSpPr>
        <xdr:cNvPr id="48" name="Text Box 93">
          <a:extLst>
            <a:ext uri="{FF2B5EF4-FFF2-40B4-BE49-F238E27FC236}">
              <a16:creationId xmlns:a16="http://schemas.microsoft.com/office/drawing/2014/main" id="{AE5C5781-07BD-6451-E1C7-AA040FEF44DC}"/>
            </a:ext>
          </a:extLst>
        </xdr:cNvPr>
        <xdr:cNvSpPr txBox="1">
          <a:spLocks noChangeArrowheads="1"/>
        </xdr:cNvSpPr>
      </xdr:nvSpPr>
      <xdr:spPr bwMode="auto">
        <a:xfrm>
          <a:off x="14388352" y="7694706"/>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62</xdr:col>
      <xdr:colOff>0</xdr:colOff>
      <xdr:row>41</xdr:row>
      <xdr:rowOff>0</xdr:rowOff>
    </xdr:from>
    <xdr:to>
      <xdr:col>63</xdr:col>
      <xdr:colOff>1</xdr:colOff>
      <xdr:row>45</xdr:row>
      <xdr:rowOff>0</xdr:rowOff>
    </xdr:to>
    <xdr:sp macro="" textlink="">
      <xdr:nvSpPr>
        <xdr:cNvPr id="49" name="Text Box 93">
          <a:extLst>
            <a:ext uri="{FF2B5EF4-FFF2-40B4-BE49-F238E27FC236}">
              <a16:creationId xmlns:a16="http://schemas.microsoft.com/office/drawing/2014/main" id="{D2D7336E-7250-D94A-ADEC-70A2A7B5124F}"/>
            </a:ext>
          </a:extLst>
        </xdr:cNvPr>
        <xdr:cNvSpPr txBox="1">
          <a:spLocks noChangeArrowheads="1"/>
        </xdr:cNvSpPr>
      </xdr:nvSpPr>
      <xdr:spPr bwMode="auto">
        <a:xfrm>
          <a:off x="14612471" y="4467412"/>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63</xdr:col>
      <xdr:colOff>0</xdr:colOff>
      <xdr:row>37</xdr:row>
      <xdr:rowOff>0</xdr:rowOff>
    </xdr:from>
    <xdr:to>
      <xdr:col>64</xdr:col>
      <xdr:colOff>0</xdr:colOff>
      <xdr:row>41</xdr:row>
      <xdr:rowOff>0</xdr:rowOff>
    </xdr:to>
    <xdr:sp macro="" textlink="">
      <xdr:nvSpPr>
        <xdr:cNvPr id="50" name="Text Box 93">
          <a:extLst>
            <a:ext uri="{FF2B5EF4-FFF2-40B4-BE49-F238E27FC236}">
              <a16:creationId xmlns:a16="http://schemas.microsoft.com/office/drawing/2014/main" id="{FF178CBE-AC6F-0FAF-8C36-658F23A737A8}"/>
            </a:ext>
          </a:extLst>
        </xdr:cNvPr>
        <xdr:cNvSpPr txBox="1">
          <a:spLocks noChangeArrowheads="1"/>
        </xdr:cNvSpPr>
      </xdr:nvSpPr>
      <xdr:spPr bwMode="auto">
        <a:xfrm>
          <a:off x="14836588" y="4108824"/>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62</xdr:col>
      <xdr:colOff>224116</xdr:colOff>
      <xdr:row>45</xdr:row>
      <xdr:rowOff>0</xdr:rowOff>
    </xdr:from>
    <xdr:to>
      <xdr:col>63</xdr:col>
      <xdr:colOff>224117</xdr:colOff>
      <xdr:row>49</xdr:row>
      <xdr:rowOff>0</xdr:rowOff>
    </xdr:to>
    <xdr:sp macro="" textlink="">
      <xdr:nvSpPr>
        <xdr:cNvPr id="51" name="Text Box 93">
          <a:extLst>
            <a:ext uri="{FF2B5EF4-FFF2-40B4-BE49-F238E27FC236}">
              <a16:creationId xmlns:a16="http://schemas.microsoft.com/office/drawing/2014/main" id="{DDD7653F-DA18-95F9-74A2-553995315C07}"/>
            </a:ext>
          </a:extLst>
        </xdr:cNvPr>
        <xdr:cNvSpPr txBox="1">
          <a:spLocks noChangeArrowheads="1"/>
        </xdr:cNvSpPr>
      </xdr:nvSpPr>
      <xdr:spPr bwMode="auto">
        <a:xfrm>
          <a:off x="14836587" y="4826000"/>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1</a:t>
          </a:r>
          <a:endParaRPr lang="ja-JP" altLang="en-US" sz="1400" b="0" i="0" u="none" strike="noStrike" baseline="0">
            <a:solidFill>
              <a:srgbClr val="FF0000"/>
            </a:solidFill>
            <a:latin typeface="Times New Roman"/>
            <a:cs typeface="Times New Roman"/>
          </a:endParaRPr>
        </a:p>
      </xdr:txBody>
    </xdr:sp>
    <xdr:clientData/>
  </xdr:twoCellAnchor>
  <xdr:twoCellAnchor>
    <xdr:from>
      <xdr:col>62</xdr:col>
      <xdr:colOff>224116</xdr:colOff>
      <xdr:row>53</xdr:row>
      <xdr:rowOff>1</xdr:rowOff>
    </xdr:from>
    <xdr:to>
      <xdr:col>63</xdr:col>
      <xdr:colOff>224117</xdr:colOff>
      <xdr:row>57</xdr:row>
      <xdr:rowOff>0</xdr:rowOff>
    </xdr:to>
    <xdr:sp macro="" textlink="">
      <xdr:nvSpPr>
        <xdr:cNvPr id="52" name="Text Box 93">
          <a:extLst>
            <a:ext uri="{FF2B5EF4-FFF2-40B4-BE49-F238E27FC236}">
              <a16:creationId xmlns:a16="http://schemas.microsoft.com/office/drawing/2014/main" id="{29DA0F28-2884-CF85-9799-57220DC67676}"/>
            </a:ext>
          </a:extLst>
        </xdr:cNvPr>
        <xdr:cNvSpPr txBox="1">
          <a:spLocks noChangeArrowheads="1"/>
        </xdr:cNvSpPr>
      </xdr:nvSpPr>
      <xdr:spPr bwMode="auto">
        <a:xfrm>
          <a:off x="14836587" y="5543177"/>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63</xdr:col>
      <xdr:colOff>0</xdr:colOff>
      <xdr:row>61</xdr:row>
      <xdr:rowOff>0</xdr:rowOff>
    </xdr:from>
    <xdr:to>
      <xdr:col>64</xdr:col>
      <xdr:colOff>0</xdr:colOff>
      <xdr:row>65</xdr:row>
      <xdr:rowOff>0</xdr:rowOff>
    </xdr:to>
    <xdr:sp macro="" textlink="">
      <xdr:nvSpPr>
        <xdr:cNvPr id="53" name="Text Box 93">
          <a:extLst>
            <a:ext uri="{FF2B5EF4-FFF2-40B4-BE49-F238E27FC236}">
              <a16:creationId xmlns:a16="http://schemas.microsoft.com/office/drawing/2014/main" id="{D5CDA8F2-2027-1194-E10D-D14745C0E3CF}"/>
            </a:ext>
          </a:extLst>
        </xdr:cNvPr>
        <xdr:cNvSpPr txBox="1">
          <a:spLocks noChangeArrowheads="1"/>
        </xdr:cNvSpPr>
      </xdr:nvSpPr>
      <xdr:spPr bwMode="auto">
        <a:xfrm>
          <a:off x="14836588" y="6260353"/>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62</xdr:col>
      <xdr:colOff>-1</xdr:colOff>
      <xdr:row>57</xdr:row>
      <xdr:rowOff>0</xdr:rowOff>
    </xdr:from>
    <xdr:to>
      <xdr:col>63</xdr:col>
      <xdr:colOff>0</xdr:colOff>
      <xdr:row>61</xdr:row>
      <xdr:rowOff>0</xdr:rowOff>
    </xdr:to>
    <xdr:sp macro="" textlink="">
      <xdr:nvSpPr>
        <xdr:cNvPr id="54" name="Text Box 93">
          <a:extLst>
            <a:ext uri="{FF2B5EF4-FFF2-40B4-BE49-F238E27FC236}">
              <a16:creationId xmlns:a16="http://schemas.microsoft.com/office/drawing/2014/main" id="{C78A768E-A082-612D-0557-3CF7FDE22F4E}"/>
            </a:ext>
          </a:extLst>
        </xdr:cNvPr>
        <xdr:cNvSpPr txBox="1">
          <a:spLocks noChangeArrowheads="1"/>
        </xdr:cNvSpPr>
      </xdr:nvSpPr>
      <xdr:spPr bwMode="auto">
        <a:xfrm>
          <a:off x="14612470" y="5901765"/>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60</xdr:col>
      <xdr:colOff>224117</xdr:colOff>
      <xdr:row>49</xdr:row>
      <xdr:rowOff>0</xdr:rowOff>
    </xdr:from>
    <xdr:to>
      <xdr:col>62</xdr:col>
      <xdr:colOff>-1</xdr:colOff>
      <xdr:row>53</xdr:row>
      <xdr:rowOff>0</xdr:rowOff>
    </xdr:to>
    <xdr:sp macro="" textlink="">
      <xdr:nvSpPr>
        <xdr:cNvPr id="55" name="Text Box 93">
          <a:extLst>
            <a:ext uri="{FF2B5EF4-FFF2-40B4-BE49-F238E27FC236}">
              <a16:creationId xmlns:a16="http://schemas.microsoft.com/office/drawing/2014/main" id="{4E7F8BC0-A44D-8FF9-FF9F-DFE0B31C1ED4}"/>
            </a:ext>
          </a:extLst>
        </xdr:cNvPr>
        <xdr:cNvSpPr txBox="1">
          <a:spLocks noChangeArrowheads="1"/>
        </xdr:cNvSpPr>
      </xdr:nvSpPr>
      <xdr:spPr bwMode="auto">
        <a:xfrm>
          <a:off x="14388352" y="5184588"/>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63</xdr:col>
      <xdr:colOff>1</xdr:colOff>
      <xdr:row>5</xdr:row>
      <xdr:rowOff>0</xdr:rowOff>
    </xdr:from>
    <xdr:to>
      <xdr:col>64</xdr:col>
      <xdr:colOff>1</xdr:colOff>
      <xdr:row>9</xdr:row>
      <xdr:rowOff>0</xdr:rowOff>
    </xdr:to>
    <xdr:sp macro="" textlink="">
      <xdr:nvSpPr>
        <xdr:cNvPr id="57" name="Text Box 93">
          <a:extLst>
            <a:ext uri="{FF2B5EF4-FFF2-40B4-BE49-F238E27FC236}">
              <a16:creationId xmlns:a16="http://schemas.microsoft.com/office/drawing/2014/main" id="{1B7AA649-5D89-93C7-8257-474D682D4766}"/>
            </a:ext>
          </a:extLst>
        </xdr:cNvPr>
        <xdr:cNvSpPr txBox="1">
          <a:spLocks noChangeArrowheads="1"/>
        </xdr:cNvSpPr>
      </xdr:nvSpPr>
      <xdr:spPr bwMode="auto">
        <a:xfrm>
          <a:off x="14836589" y="1240118"/>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63</xdr:col>
      <xdr:colOff>0</xdr:colOff>
      <xdr:row>13</xdr:row>
      <xdr:rowOff>0</xdr:rowOff>
    </xdr:from>
    <xdr:to>
      <xdr:col>64</xdr:col>
      <xdr:colOff>0</xdr:colOff>
      <xdr:row>17</xdr:row>
      <xdr:rowOff>0</xdr:rowOff>
    </xdr:to>
    <xdr:sp macro="" textlink="">
      <xdr:nvSpPr>
        <xdr:cNvPr id="58" name="Text Box 93">
          <a:extLst>
            <a:ext uri="{FF2B5EF4-FFF2-40B4-BE49-F238E27FC236}">
              <a16:creationId xmlns:a16="http://schemas.microsoft.com/office/drawing/2014/main" id="{38097208-65B8-4CFD-F060-CC1FD1B63042}"/>
            </a:ext>
          </a:extLst>
        </xdr:cNvPr>
        <xdr:cNvSpPr txBox="1">
          <a:spLocks noChangeArrowheads="1"/>
        </xdr:cNvSpPr>
      </xdr:nvSpPr>
      <xdr:spPr bwMode="auto">
        <a:xfrm>
          <a:off x="14836588" y="1957294"/>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63</xdr:col>
      <xdr:colOff>0</xdr:colOff>
      <xdr:row>21</xdr:row>
      <xdr:rowOff>0</xdr:rowOff>
    </xdr:from>
    <xdr:to>
      <xdr:col>64</xdr:col>
      <xdr:colOff>0</xdr:colOff>
      <xdr:row>25</xdr:row>
      <xdr:rowOff>0</xdr:rowOff>
    </xdr:to>
    <xdr:sp macro="" textlink="">
      <xdr:nvSpPr>
        <xdr:cNvPr id="59" name="Text Box 93">
          <a:extLst>
            <a:ext uri="{FF2B5EF4-FFF2-40B4-BE49-F238E27FC236}">
              <a16:creationId xmlns:a16="http://schemas.microsoft.com/office/drawing/2014/main" id="{88924F99-4562-1FB5-B612-3620C7ECA89D}"/>
            </a:ext>
          </a:extLst>
        </xdr:cNvPr>
        <xdr:cNvSpPr txBox="1">
          <a:spLocks noChangeArrowheads="1"/>
        </xdr:cNvSpPr>
      </xdr:nvSpPr>
      <xdr:spPr bwMode="auto">
        <a:xfrm>
          <a:off x="14836588" y="2674471"/>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1</a:t>
          </a:r>
          <a:endParaRPr lang="ja-JP" altLang="en-US" sz="1400" b="0" i="0" u="none" strike="noStrike" baseline="0">
            <a:solidFill>
              <a:srgbClr val="FF0000"/>
            </a:solidFill>
            <a:latin typeface="Times New Roman"/>
            <a:cs typeface="Times New Roman"/>
          </a:endParaRPr>
        </a:p>
      </xdr:txBody>
    </xdr:sp>
    <xdr:clientData/>
  </xdr:twoCellAnchor>
  <xdr:twoCellAnchor>
    <xdr:from>
      <xdr:col>63</xdr:col>
      <xdr:colOff>1</xdr:colOff>
      <xdr:row>29</xdr:row>
      <xdr:rowOff>0</xdr:rowOff>
    </xdr:from>
    <xdr:to>
      <xdr:col>64</xdr:col>
      <xdr:colOff>1</xdr:colOff>
      <xdr:row>33</xdr:row>
      <xdr:rowOff>0</xdr:rowOff>
    </xdr:to>
    <xdr:sp macro="" textlink="">
      <xdr:nvSpPr>
        <xdr:cNvPr id="60" name="Text Box 93">
          <a:extLst>
            <a:ext uri="{FF2B5EF4-FFF2-40B4-BE49-F238E27FC236}">
              <a16:creationId xmlns:a16="http://schemas.microsoft.com/office/drawing/2014/main" id="{1AF11F58-69E9-73AF-32EA-E0F8C535E3C5}"/>
            </a:ext>
          </a:extLst>
        </xdr:cNvPr>
        <xdr:cNvSpPr txBox="1">
          <a:spLocks noChangeArrowheads="1"/>
        </xdr:cNvSpPr>
      </xdr:nvSpPr>
      <xdr:spPr bwMode="auto">
        <a:xfrm>
          <a:off x="14836589" y="3391647"/>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61</xdr:col>
      <xdr:colOff>0</xdr:colOff>
      <xdr:row>17</xdr:row>
      <xdr:rowOff>0</xdr:rowOff>
    </xdr:from>
    <xdr:to>
      <xdr:col>62</xdr:col>
      <xdr:colOff>0</xdr:colOff>
      <xdr:row>21</xdr:row>
      <xdr:rowOff>-1</xdr:rowOff>
    </xdr:to>
    <xdr:sp macro="" textlink="">
      <xdr:nvSpPr>
        <xdr:cNvPr id="62" name="Text Box 93">
          <a:extLst>
            <a:ext uri="{FF2B5EF4-FFF2-40B4-BE49-F238E27FC236}">
              <a16:creationId xmlns:a16="http://schemas.microsoft.com/office/drawing/2014/main" id="{BCA6D88F-736B-A25C-8795-E94C9EA36954}"/>
            </a:ext>
          </a:extLst>
        </xdr:cNvPr>
        <xdr:cNvSpPr txBox="1">
          <a:spLocks noChangeArrowheads="1"/>
        </xdr:cNvSpPr>
      </xdr:nvSpPr>
      <xdr:spPr bwMode="auto">
        <a:xfrm>
          <a:off x="14388353" y="2315882"/>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10</xdr:col>
      <xdr:colOff>0</xdr:colOff>
      <xdr:row>13</xdr:row>
      <xdr:rowOff>0</xdr:rowOff>
    </xdr:from>
    <xdr:to>
      <xdr:col>11</xdr:col>
      <xdr:colOff>0</xdr:colOff>
      <xdr:row>17</xdr:row>
      <xdr:rowOff>0</xdr:rowOff>
    </xdr:to>
    <xdr:sp macro="" textlink="">
      <xdr:nvSpPr>
        <xdr:cNvPr id="63" name="Text Box 7">
          <a:extLst>
            <a:ext uri="{FF2B5EF4-FFF2-40B4-BE49-F238E27FC236}">
              <a16:creationId xmlns:a16="http://schemas.microsoft.com/office/drawing/2014/main" id="{53D9A305-BD88-278F-C516-4438A36AD698}"/>
            </a:ext>
          </a:extLst>
        </xdr:cNvPr>
        <xdr:cNvSpPr txBox="1">
          <a:spLocks noChangeArrowheads="1"/>
        </xdr:cNvSpPr>
      </xdr:nvSpPr>
      <xdr:spPr bwMode="auto">
        <a:xfrm>
          <a:off x="2480235" y="1957294"/>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10</xdr:col>
      <xdr:colOff>0</xdr:colOff>
      <xdr:row>21</xdr:row>
      <xdr:rowOff>0</xdr:rowOff>
    </xdr:from>
    <xdr:to>
      <xdr:col>11</xdr:col>
      <xdr:colOff>0</xdr:colOff>
      <xdr:row>25</xdr:row>
      <xdr:rowOff>0</xdr:rowOff>
    </xdr:to>
    <xdr:sp macro="" textlink="">
      <xdr:nvSpPr>
        <xdr:cNvPr id="64" name="Text Box 7">
          <a:extLst>
            <a:ext uri="{FF2B5EF4-FFF2-40B4-BE49-F238E27FC236}">
              <a16:creationId xmlns:a16="http://schemas.microsoft.com/office/drawing/2014/main" id="{91A71F6C-9312-28CB-B454-93A68004B74F}"/>
            </a:ext>
          </a:extLst>
        </xdr:cNvPr>
        <xdr:cNvSpPr txBox="1">
          <a:spLocks noChangeArrowheads="1"/>
        </xdr:cNvSpPr>
      </xdr:nvSpPr>
      <xdr:spPr bwMode="auto">
        <a:xfrm>
          <a:off x="2480235" y="2674471"/>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1</a:t>
          </a:r>
        </a:p>
      </xdr:txBody>
    </xdr:sp>
    <xdr:clientData/>
  </xdr:twoCellAnchor>
  <xdr:twoCellAnchor>
    <xdr:from>
      <xdr:col>10</xdr:col>
      <xdr:colOff>0</xdr:colOff>
      <xdr:row>29</xdr:row>
      <xdr:rowOff>0</xdr:rowOff>
    </xdr:from>
    <xdr:to>
      <xdr:col>11</xdr:col>
      <xdr:colOff>0</xdr:colOff>
      <xdr:row>33</xdr:row>
      <xdr:rowOff>0</xdr:rowOff>
    </xdr:to>
    <xdr:sp macro="" textlink="">
      <xdr:nvSpPr>
        <xdr:cNvPr id="65" name="Text Box 7">
          <a:extLst>
            <a:ext uri="{FF2B5EF4-FFF2-40B4-BE49-F238E27FC236}">
              <a16:creationId xmlns:a16="http://schemas.microsoft.com/office/drawing/2014/main" id="{E643E3B2-EFFC-C7C3-B64E-04904599DC40}"/>
            </a:ext>
          </a:extLst>
        </xdr:cNvPr>
        <xdr:cNvSpPr txBox="1">
          <a:spLocks noChangeArrowheads="1"/>
        </xdr:cNvSpPr>
      </xdr:nvSpPr>
      <xdr:spPr bwMode="auto">
        <a:xfrm>
          <a:off x="2480235" y="3391647"/>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11</xdr:col>
      <xdr:colOff>0</xdr:colOff>
      <xdr:row>25</xdr:row>
      <xdr:rowOff>0</xdr:rowOff>
    </xdr:from>
    <xdr:to>
      <xdr:col>12</xdr:col>
      <xdr:colOff>0</xdr:colOff>
      <xdr:row>29</xdr:row>
      <xdr:rowOff>0</xdr:rowOff>
    </xdr:to>
    <xdr:sp macro="" textlink="">
      <xdr:nvSpPr>
        <xdr:cNvPr id="66" name="Text Box 7">
          <a:extLst>
            <a:ext uri="{FF2B5EF4-FFF2-40B4-BE49-F238E27FC236}">
              <a16:creationId xmlns:a16="http://schemas.microsoft.com/office/drawing/2014/main" id="{22C7E104-527B-8634-712A-997D8543F0AB}"/>
            </a:ext>
          </a:extLst>
        </xdr:cNvPr>
        <xdr:cNvSpPr txBox="1">
          <a:spLocks noChangeArrowheads="1"/>
        </xdr:cNvSpPr>
      </xdr:nvSpPr>
      <xdr:spPr bwMode="auto">
        <a:xfrm>
          <a:off x="2704353" y="3033059"/>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11</xdr:col>
      <xdr:colOff>0</xdr:colOff>
      <xdr:row>9</xdr:row>
      <xdr:rowOff>0</xdr:rowOff>
    </xdr:from>
    <xdr:to>
      <xdr:col>12</xdr:col>
      <xdr:colOff>0</xdr:colOff>
      <xdr:row>13</xdr:row>
      <xdr:rowOff>0</xdr:rowOff>
    </xdr:to>
    <xdr:sp macro="" textlink="">
      <xdr:nvSpPr>
        <xdr:cNvPr id="67" name="Text Box 7">
          <a:extLst>
            <a:ext uri="{FF2B5EF4-FFF2-40B4-BE49-F238E27FC236}">
              <a16:creationId xmlns:a16="http://schemas.microsoft.com/office/drawing/2014/main" id="{AABB37AB-04CD-E061-0950-C38E6E347591}"/>
            </a:ext>
          </a:extLst>
        </xdr:cNvPr>
        <xdr:cNvSpPr txBox="1">
          <a:spLocks noChangeArrowheads="1"/>
        </xdr:cNvSpPr>
      </xdr:nvSpPr>
      <xdr:spPr bwMode="auto">
        <a:xfrm>
          <a:off x="2704353" y="1598706"/>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12</xdr:col>
      <xdr:colOff>0</xdr:colOff>
      <xdr:row>17</xdr:row>
      <xdr:rowOff>1</xdr:rowOff>
    </xdr:from>
    <xdr:to>
      <xdr:col>13</xdr:col>
      <xdr:colOff>1</xdr:colOff>
      <xdr:row>21</xdr:row>
      <xdr:rowOff>0</xdr:rowOff>
    </xdr:to>
    <xdr:sp macro="" textlink="">
      <xdr:nvSpPr>
        <xdr:cNvPr id="68" name="Text Box 7">
          <a:extLst>
            <a:ext uri="{FF2B5EF4-FFF2-40B4-BE49-F238E27FC236}">
              <a16:creationId xmlns:a16="http://schemas.microsoft.com/office/drawing/2014/main" id="{B8895878-AF57-265A-CDF7-238E865C8EA9}"/>
            </a:ext>
          </a:extLst>
        </xdr:cNvPr>
        <xdr:cNvSpPr txBox="1">
          <a:spLocks noChangeArrowheads="1"/>
        </xdr:cNvSpPr>
      </xdr:nvSpPr>
      <xdr:spPr bwMode="auto">
        <a:xfrm>
          <a:off x="2928471" y="2315883"/>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10</xdr:col>
      <xdr:colOff>0</xdr:colOff>
      <xdr:row>35</xdr:row>
      <xdr:rowOff>0</xdr:rowOff>
    </xdr:from>
    <xdr:to>
      <xdr:col>11</xdr:col>
      <xdr:colOff>0</xdr:colOff>
      <xdr:row>39</xdr:row>
      <xdr:rowOff>9060</xdr:rowOff>
    </xdr:to>
    <xdr:sp macro="" textlink="">
      <xdr:nvSpPr>
        <xdr:cNvPr id="69" name="Text Box 7">
          <a:extLst>
            <a:ext uri="{FF2B5EF4-FFF2-40B4-BE49-F238E27FC236}">
              <a16:creationId xmlns:a16="http://schemas.microsoft.com/office/drawing/2014/main" id="{85AF7F3C-E854-5A8C-5878-226F2B7ADC84}"/>
            </a:ext>
          </a:extLst>
        </xdr:cNvPr>
        <xdr:cNvSpPr txBox="1">
          <a:spLocks noChangeArrowheads="1"/>
        </xdr:cNvSpPr>
      </xdr:nvSpPr>
      <xdr:spPr bwMode="auto">
        <a:xfrm>
          <a:off x="2480235" y="3929529"/>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2</a:t>
          </a:r>
          <a:endParaRPr lang="ja-JP" altLang="en-US" sz="1400" b="0" i="0" u="none" strike="noStrike" baseline="0">
            <a:solidFill>
              <a:srgbClr val="FF0000"/>
            </a:solidFill>
            <a:latin typeface="Times New Roman"/>
            <a:cs typeface="Times New Roman"/>
          </a:endParaRPr>
        </a:p>
      </xdr:txBody>
    </xdr:sp>
    <xdr:clientData/>
  </xdr:twoCellAnchor>
  <xdr:twoCellAnchor>
    <xdr:from>
      <xdr:col>10</xdr:col>
      <xdr:colOff>0</xdr:colOff>
      <xdr:row>42</xdr:row>
      <xdr:rowOff>89646</xdr:rowOff>
    </xdr:from>
    <xdr:to>
      <xdr:col>11</xdr:col>
      <xdr:colOff>0</xdr:colOff>
      <xdr:row>46</xdr:row>
      <xdr:rowOff>89646</xdr:rowOff>
    </xdr:to>
    <xdr:sp macro="" textlink="">
      <xdr:nvSpPr>
        <xdr:cNvPr id="70" name="Text Box 7">
          <a:extLst>
            <a:ext uri="{FF2B5EF4-FFF2-40B4-BE49-F238E27FC236}">
              <a16:creationId xmlns:a16="http://schemas.microsoft.com/office/drawing/2014/main" id="{EABA0676-233D-5675-B852-7753048CD0A3}"/>
            </a:ext>
          </a:extLst>
        </xdr:cNvPr>
        <xdr:cNvSpPr txBox="1">
          <a:spLocks noChangeArrowheads="1"/>
        </xdr:cNvSpPr>
      </xdr:nvSpPr>
      <xdr:spPr bwMode="auto">
        <a:xfrm>
          <a:off x="2480235" y="4646705"/>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10</xdr:col>
      <xdr:colOff>0</xdr:colOff>
      <xdr:row>51</xdr:row>
      <xdr:rowOff>0</xdr:rowOff>
    </xdr:from>
    <xdr:to>
      <xdr:col>11</xdr:col>
      <xdr:colOff>0</xdr:colOff>
      <xdr:row>55</xdr:row>
      <xdr:rowOff>-1</xdr:rowOff>
    </xdr:to>
    <xdr:sp macro="" textlink="">
      <xdr:nvSpPr>
        <xdr:cNvPr id="71" name="Text Box 7">
          <a:extLst>
            <a:ext uri="{FF2B5EF4-FFF2-40B4-BE49-F238E27FC236}">
              <a16:creationId xmlns:a16="http://schemas.microsoft.com/office/drawing/2014/main" id="{CAFD6A73-728E-C0C0-C0B5-2D784B88A1B9}"/>
            </a:ext>
          </a:extLst>
        </xdr:cNvPr>
        <xdr:cNvSpPr txBox="1">
          <a:spLocks noChangeArrowheads="1"/>
        </xdr:cNvSpPr>
      </xdr:nvSpPr>
      <xdr:spPr bwMode="auto">
        <a:xfrm>
          <a:off x="2480235" y="5363882"/>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10</xdr:col>
      <xdr:colOff>0</xdr:colOff>
      <xdr:row>59</xdr:row>
      <xdr:rowOff>8964</xdr:rowOff>
    </xdr:from>
    <xdr:to>
      <xdr:col>11</xdr:col>
      <xdr:colOff>0</xdr:colOff>
      <xdr:row>63</xdr:row>
      <xdr:rowOff>1459</xdr:rowOff>
    </xdr:to>
    <xdr:sp macro="" textlink="">
      <xdr:nvSpPr>
        <xdr:cNvPr id="72" name="Text Box 7">
          <a:extLst>
            <a:ext uri="{FF2B5EF4-FFF2-40B4-BE49-F238E27FC236}">
              <a16:creationId xmlns:a16="http://schemas.microsoft.com/office/drawing/2014/main" id="{BB0DFF5B-6E40-8A3B-5CDB-E465C05989F9}"/>
            </a:ext>
          </a:extLst>
        </xdr:cNvPr>
        <xdr:cNvSpPr txBox="1">
          <a:spLocks noChangeArrowheads="1"/>
        </xdr:cNvSpPr>
      </xdr:nvSpPr>
      <xdr:spPr bwMode="auto">
        <a:xfrm>
          <a:off x="2480235" y="6081058"/>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11</xdr:col>
      <xdr:colOff>0</xdr:colOff>
      <xdr:row>54</xdr:row>
      <xdr:rowOff>80681</xdr:rowOff>
    </xdr:from>
    <xdr:to>
      <xdr:col>12</xdr:col>
      <xdr:colOff>0</xdr:colOff>
      <xdr:row>59</xdr:row>
      <xdr:rowOff>9060</xdr:rowOff>
    </xdr:to>
    <xdr:sp macro="" textlink="">
      <xdr:nvSpPr>
        <xdr:cNvPr id="73" name="Text Box 7">
          <a:extLst>
            <a:ext uri="{FF2B5EF4-FFF2-40B4-BE49-F238E27FC236}">
              <a16:creationId xmlns:a16="http://schemas.microsoft.com/office/drawing/2014/main" id="{89EC5B74-8AD0-8660-D1A3-4E8425749BF6}"/>
            </a:ext>
          </a:extLst>
        </xdr:cNvPr>
        <xdr:cNvSpPr txBox="1">
          <a:spLocks noChangeArrowheads="1"/>
        </xdr:cNvSpPr>
      </xdr:nvSpPr>
      <xdr:spPr bwMode="auto">
        <a:xfrm>
          <a:off x="2704353" y="5722470"/>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11</xdr:col>
      <xdr:colOff>0</xdr:colOff>
      <xdr:row>39</xdr:row>
      <xdr:rowOff>8964</xdr:rowOff>
    </xdr:from>
    <xdr:to>
      <xdr:col>12</xdr:col>
      <xdr:colOff>0</xdr:colOff>
      <xdr:row>43</xdr:row>
      <xdr:rowOff>1458</xdr:rowOff>
    </xdr:to>
    <xdr:sp macro="" textlink="">
      <xdr:nvSpPr>
        <xdr:cNvPr id="74" name="Text Box 7">
          <a:extLst>
            <a:ext uri="{FF2B5EF4-FFF2-40B4-BE49-F238E27FC236}">
              <a16:creationId xmlns:a16="http://schemas.microsoft.com/office/drawing/2014/main" id="{7221669F-2DA3-D47A-86C2-0196F612E24E}"/>
            </a:ext>
          </a:extLst>
        </xdr:cNvPr>
        <xdr:cNvSpPr txBox="1">
          <a:spLocks noChangeArrowheads="1"/>
        </xdr:cNvSpPr>
      </xdr:nvSpPr>
      <xdr:spPr bwMode="auto">
        <a:xfrm>
          <a:off x="2704353" y="4288117"/>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12</xdr:col>
      <xdr:colOff>0</xdr:colOff>
      <xdr:row>47</xdr:row>
      <xdr:rowOff>0</xdr:rowOff>
    </xdr:from>
    <xdr:to>
      <xdr:col>13</xdr:col>
      <xdr:colOff>1</xdr:colOff>
      <xdr:row>51</xdr:row>
      <xdr:rowOff>0</xdr:rowOff>
    </xdr:to>
    <xdr:sp macro="" textlink="">
      <xdr:nvSpPr>
        <xdr:cNvPr id="75" name="Text Box 7">
          <a:extLst>
            <a:ext uri="{FF2B5EF4-FFF2-40B4-BE49-F238E27FC236}">
              <a16:creationId xmlns:a16="http://schemas.microsoft.com/office/drawing/2014/main" id="{FD525C1D-BB80-4097-7874-A4CFD3C5BF53}"/>
            </a:ext>
          </a:extLst>
        </xdr:cNvPr>
        <xdr:cNvSpPr txBox="1">
          <a:spLocks noChangeArrowheads="1"/>
        </xdr:cNvSpPr>
      </xdr:nvSpPr>
      <xdr:spPr bwMode="auto">
        <a:xfrm>
          <a:off x="2928471" y="5005294"/>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10</xdr:col>
      <xdr:colOff>0</xdr:colOff>
      <xdr:row>63</xdr:row>
      <xdr:rowOff>0</xdr:rowOff>
    </xdr:from>
    <xdr:to>
      <xdr:col>11</xdr:col>
      <xdr:colOff>0</xdr:colOff>
      <xdr:row>67</xdr:row>
      <xdr:rowOff>0</xdr:rowOff>
    </xdr:to>
    <xdr:sp macro="" textlink="">
      <xdr:nvSpPr>
        <xdr:cNvPr id="76" name="Text Box 7">
          <a:extLst>
            <a:ext uri="{FF2B5EF4-FFF2-40B4-BE49-F238E27FC236}">
              <a16:creationId xmlns:a16="http://schemas.microsoft.com/office/drawing/2014/main" id="{16D32DE9-33EF-E739-B6B6-38305BEB2A70}"/>
            </a:ext>
          </a:extLst>
        </xdr:cNvPr>
        <xdr:cNvSpPr txBox="1">
          <a:spLocks noChangeArrowheads="1"/>
        </xdr:cNvSpPr>
      </xdr:nvSpPr>
      <xdr:spPr bwMode="auto">
        <a:xfrm>
          <a:off x="2480235" y="6439647"/>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10</xdr:col>
      <xdr:colOff>0</xdr:colOff>
      <xdr:row>71</xdr:row>
      <xdr:rowOff>-1</xdr:rowOff>
    </xdr:from>
    <xdr:to>
      <xdr:col>11</xdr:col>
      <xdr:colOff>0</xdr:colOff>
      <xdr:row>74</xdr:row>
      <xdr:rowOff>89646</xdr:rowOff>
    </xdr:to>
    <xdr:sp macro="" textlink="">
      <xdr:nvSpPr>
        <xdr:cNvPr id="77" name="Text Box 7">
          <a:extLst>
            <a:ext uri="{FF2B5EF4-FFF2-40B4-BE49-F238E27FC236}">
              <a16:creationId xmlns:a16="http://schemas.microsoft.com/office/drawing/2014/main" id="{21AE72C0-E73C-3A53-6F5F-0B2ECD10D17F}"/>
            </a:ext>
          </a:extLst>
        </xdr:cNvPr>
        <xdr:cNvSpPr txBox="1">
          <a:spLocks noChangeArrowheads="1"/>
        </xdr:cNvSpPr>
      </xdr:nvSpPr>
      <xdr:spPr bwMode="auto">
        <a:xfrm>
          <a:off x="2480235" y="7156823"/>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10</xdr:col>
      <xdr:colOff>0</xdr:colOff>
      <xdr:row>79</xdr:row>
      <xdr:rowOff>0</xdr:rowOff>
    </xdr:from>
    <xdr:to>
      <xdr:col>11</xdr:col>
      <xdr:colOff>0</xdr:colOff>
      <xdr:row>83</xdr:row>
      <xdr:rowOff>0</xdr:rowOff>
    </xdr:to>
    <xdr:sp macro="" textlink="">
      <xdr:nvSpPr>
        <xdr:cNvPr id="78" name="Text Box 7">
          <a:extLst>
            <a:ext uri="{FF2B5EF4-FFF2-40B4-BE49-F238E27FC236}">
              <a16:creationId xmlns:a16="http://schemas.microsoft.com/office/drawing/2014/main" id="{D39F5748-256D-840B-5FBD-B9B41ED81B2B}"/>
            </a:ext>
          </a:extLst>
        </xdr:cNvPr>
        <xdr:cNvSpPr txBox="1">
          <a:spLocks noChangeArrowheads="1"/>
        </xdr:cNvSpPr>
      </xdr:nvSpPr>
      <xdr:spPr bwMode="auto">
        <a:xfrm>
          <a:off x="2480235" y="7874000"/>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10</xdr:col>
      <xdr:colOff>0</xdr:colOff>
      <xdr:row>87</xdr:row>
      <xdr:rowOff>0</xdr:rowOff>
    </xdr:from>
    <xdr:to>
      <xdr:col>11</xdr:col>
      <xdr:colOff>0</xdr:colOff>
      <xdr:row>90</xdr:row>
      <xdr:rowOff>89646</xdr:rowOff>
    </xdr:to>
    <xdr:sp macro="" textlink="">
      <xdr:nvSpPr>
        <xdr:cNvPr id="79" name="Text Box 7">
          <a:extLst>
            <a:ext uri="{FF2B5EF4-FFF2-40B4-BE49-F238E27FC236}">
              <a16:creationId xmlns:a16="http://schemas.microsoft.com/office/drawing/2014/main" id="{F71830E9-8042-7041-A290-33FD6EA1EE05}"/>
            </a:ext>
          </a:extLst>
        </xdr:cNvPr>
        <xdr:cNvSpPr txBox="1">
          <a:spLocks noChangeArrowheads="1"/>
        </xdr:cNvSpPr>
      </xdr:nvSpPr>
      <xdr:spPr bwMode="auto">
        <a:xfrm>
          <a:off x="2480235" y="8591176"/>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11</xdr:col>
      <xdr:colOff>0</xdr:colOff>
      <xdr:row>83</xdr:row>
      <xdr:rowOff>0</xdr:rowOff>
    </xdr:from>
    <xdr:to>
      <xdr:col>12</xdr:col>
      <xdr:colOff>0</xdr:colOff>
      <xdr:row>87</xdr:row>
      <xdr:rowOff>0</xdr:rowOff>
    </xdr:to>
    <xdr:sp macro="" textlink="">
      <xdr:nvSpPr>
        <xdr:cNvPr id="80" name="Text Box 7">
          <a:extLst>
            <a:ext uri="{FF2B5EF4-FFF2-40B4-BE49-F238E27FC236}">
              <a16:creationId xmlns:a16="http://schemas.microsoft.com/office/drawing/2014/main" id="{D285762C-C10F-7D78-3C11-4CCCF52B6C77}"/>
            </a:ext>
          </a:extLst>
        </xdr:cNvPr>
        <xdr:cNvSpPr txBox="1">
          <a:spLocks noChangeArrowheads="1"/>
        </xdr:cNvSpPr>
      </xdr:nvSpPr>
      <xdr:spPr bwMode="auto">
        <a:xfrm>
          <a:off x="2704353" y="8232588"/>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11</xdr:col>
      <xdr:colOff>0</xdr:colOff>
      <xdr:row>67</xdr:row>
      <xdr:rowOff>0</xdr:rowOff>
    </xdr:from>
    <xdr:to>
      <xdr:col>12</xdr:col>
      <xdr:colOff>0</xdr:colOff>
      <xdr:row>71</xdr:row>
      <xdr:rowOff>-1</xdr:rowOff>
    </xdr:to>
    <xdr:sp macro="" textlink="">
      <xdr:nvSpPr>
        <xdr:cNvPr id="81" name="Text Box 7">
          <a:extLst>
            <a:ext uri="{FF2B5EF4-FFF2-40B4-BE49-F238E27FC236}">
              <a16:creationId xmlns:a16="http://schemas.microsoft.com/office/drawing/2014/main" id="{8A2C3830-8081-D18C-9C30-509B0195C466}"/>
            </a:ext>
          </a:extLst>
        </xdr:cNvPr>
        <xdr:cNvSpPr txBox="1">
          <a:spLocks noChangeArrowheads="1"/>
        </xdr:cNvSpPr>
      </xdr:nvSpPr>
      <xdr:spPr bwMode="auto">
        <a:xfrm>
          <a:off x="2704353" y="6798235"/>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12</xdr:col>
      <xdr:colOff>0</xdr:colOff>
      <xdr:row>75</xdr:row>
      <xdr:rowOff>0</xdr:rowOff>
    </xdr:from>
    <xdr:to>
      <xdr:col>13</xdr:col>
      <xdr:colOff>1</xdr:colOff>
      <xdr:row>79</xdr:row>
      <xdr:rowOff>0</xdr:rowOff>
    </xdr:to>
    <xdr:sp macro="" textlink="">
      <xdr:nvSpPr>
        <xdr:cNvPr id="82" name="Text Box 7">
          <a:extLst>
            <a:ext uri="{FF2B5EF4-FFF2-40B4-BE49-F238E27FC236}">
              <a16:creationId xmlns:a16="http://schemas.microsoft.com/office/drawing/2014/main" id="{74986587-667E-628A-B536-FE7F28C5693A}"/>
            </a:ext>
          </a:extLst>
        </xdr:cNvPr>
        <xdr:cNvSpPr txBox="1">
          <a:spLocks noChangeArrowheads="1"/>
        </xdr:cNvSpPr>
      </xdr:nvSpPr>
      <xdr:spPr bwMode="auto">
        <a:xfrm>
          <a:off x="2928471" y="7515412"/>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10</xdr:col>
      <xdr:colOff>0</xdr:colOff>
      <xdr:row>95</xdr:row>
      <xdr:rowOff>0</xdr:rowOff>
    </xdr:from>
    <xdr:to>
      <xdr:col>11</xdr:col>
      <xdr:colOff>0</xdr:colOff>
      <xdr:row>99</xdr:row>
      <xdr:rowOff>0</xdr:rowOff>
    </xdr:to>
    <xdr:sp macro="" textlink="">
      <xdr:nvSpPr>
        <xdr:cNvPr id="83" name="Text Box 7">
          <a:extLst>
            <a:ext uri="{FF2B5EF4-FFF2-40B4-BE49-F238E27FC236}">
              <a16:creationId xmlns:a16="http://schemas.microsoft.com/office/drawing/2014/main" id="{24D7A840-04CF-6470-6D26-C47FC560F176}"/>
            </a:ext>
          </a:extLst>
        </xdr:cNvPr>
        <xdr:cNvSpPr txBox="1">
          <a:spLocks noChangeArrowheads="1"/>
        </xdr:cNvSpPr>
      </xdr:nvSpPr>
      <xdr:spPr bwMode="auto">
        <a:xfrm>
          <a:off x="2480235" y="9308353"/>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10</xdr:col>
      <xdr:colOff>0</xdr:colOff>
      <xdr:row>103</xdr:row>
      <xdr:rowOff>0</xdr:rowOff>
    </xdr:from>
    <xdr:to>
      <xdr:col>11</xdr:col>
      <xdr:colOff>0</xdr:colOff>
      <xdr:row>107</xdr:row>
      <xdr:rowOff>9060</xdr:rowOff>
    </xdr:to>
    <xdr:sp macro="" textlink="">
      <xdr:nvSpPr>
        <xdr:cNvPr id="84" name="Text Box 7">
          <a:extLst>
            <a:ext uri="{FF2B5EF4-FFF2-40B4-BE49-F238E27FC236}">
              <a16:creationId xmlns:a16="http://schemas.microsoft.com/office/drawing/2014/main" id="{34743233-E5EF-BFBA-5015-C507AE1A72B6}"/>
            </a:ext>
          </a:extLst>
        </xdr:cNvPr>
        <xdr:cNvSpPr txBox="1">
          <a:spLocks noChangeArrowheads="1"/>
        </xdr:cNvSpPr>
      </xdr:nvSpPr>
      <xdr:spPr bwMode="auto">
        <a:xfrm>
          <a:off x="2480235" y="10025529"/>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10</xdr:col>
      <xdr:colOff>0</xdr:colOff>
      <xdr:row>111</xdr:row>
      <xdr:rowOff>0</xdr:rowOff>
    </xdr:from>
    <xdr:to>
      <xdr:col>11</xdr:col>
      <xdr:colOff>0</xdr:colOff>
      <xdr:row>115</xdr:row>
      <xdr:rowOff>0</xdr:rowOff>
    </xdr:to>
    <xdr:sp macro="" textlink="">
      <xdr:nvSpPr>
        <xdr:cNvPr id="85" name="Text Box 7">
          <a:extLst>
            <a:ext uri="{FF2B5EF4-FFF2-40B4-BE49-F238E27FC236}">
              <a16:creationId xmlns:a16="http://schemas.microsoft.com/office/drawing/2014/main" id="{6B5CBAED-2989-EEC8-B9B4-8958445A9F16}"/>
            </a:ext>
          </a:extLst>
        </xdr:cNvPr>
        <xdr:cNvSpPr txBox="1">
          <a:spLocks noChangeArrowheads="1"/>
        </xdr:cNvSpPr>
      </xdr:nvSpPr>
      <xdr:spPr bwMode="auto">
        <a:xfrm>
          <a:off x="2480235" y="10742706"/>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10</xdr:col>
      <xdr:colOff>0</xdr:colOff>
      <xdr:row>119</xdr:row>
      <xdr:rowOff>0</xdr:rowOff>
    </xdr:from>
    <xdr:to>
      <xdr:col>11</xdr:col>
      <xdr:colOff>0</xdr:colOff>
      <xdr:row>123</xdr:row>
      <xdr:rowOff>-1</xdr:rowOff>
    </xdr:to>
    <xdr:sp macro="" textlink="">
      <xdr:nvSpPr>
        <xdr:cNvPr id="86" name="Text Box 7">
          <a:extLst>
            <a:ext uri="{FF2B5EF4-FFF2-40B4-BE49-F238E27FC236}">
              <a16:creationId xmlns:a16="http://schemas.microsoft.com/office/drawing/2014/main" id="{DA04E54D-01EB-1779-6948-3416434AA581}"/>
            </a:ext>
          </a:extLst>
        </xdr:cNvPr>
        <xdr:cNvSpPr txBox="1">
          <a:spLocks noChangeArrowheads="1"/>
        </xdr:cNvSpPr>
      </xdr:nvSpPr>
      <xdr:spPr bwMode="auto">
        <a:xfrm>
          <a:off x="2480235" y="11459882"/>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11</xdr:col>
      <xdr:colOff>0</xdr:colOff>
      <xdr:row>115</xdr:row>
      <xdr:rowOff>0</xdr:rowOff>
    </xdr:from>
    <xdr:to>
      <xdr:col>12</xdr:col>
      <xdr:colOff>0</xdr:colOff>
      <xdr:row>119</xdr:row>
      <xdr:rowOff>0</xdr:rowOff>
    </xdr:to>
    <xdr:sp macro="" textlink="">
      <xdr:nvSpPr>
        <xdr:cNvPr id="87" name="Text Box 7">
          <a:extLst>
            <a:ext uri="{FF2B5EF4-FFF2-40B4-BE49-F238E27FC236}">
              <a16:creationId xmlns:a16="http://schemas.microsoft.com/office/drawing/2014/main" id="{40706438-2E11-E9F0-57D7-7AD0D1984AEE}"/>
            </a:ext>
          </a:extLst>
        </xdr:cNvPr>
        <xdr:cNvSpPr txBox="1">
          <a:spLocks noChangeArrowheads="1"/>
        </xdr:cNvSpPr>
      </xdr:nvSpPr>
      <xdr:spPr bwMode="auto">
        <a:xfrm>
          <a:off x="2704353" y="11101294"/>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11</xdr:col>
      <xdr:colOff>0</xdr:colOff>
      <xdr:row>99</xdr:row>
      <xdr:rowOff>0</xdr:rowOff>
    </xdr:from>
    <xdr:to>
      <xdr:col>12</xdr:col>
      <xdr:colOff>0</xdr:colOff>
      <xdr:row>103</xdr:row>
      <xdr:rowOff>0</xdr:rowOff>
    </xdr:to>
    <xdr:sp macro="" textlink="">
      <xdr:nvSpPr>
        <xdr:cNvPr id="88" name="Text Box 7">
          <a:extLst>
            <a:ext uri="{FF2B5EF4-FFF2-40B4-BE49-F238E27FC236}">
              <a16:creationId xmlns:a16="http://schemas.microsoft.com/office/drawing/2014/main" id="{263C4A7D-902E-310A-5E1C-00048B1D0AC4}"/>
            </a:ext>
          </a:extLst>
        </xdr:cNvPr>
        <xdr:cNvSpPr txBox="1">
          <a:spLocks noChangeArrowheads="1"/>
        </xdr:cNvSpPr>
      </xdr:nvSpPr>
      <xdr:spPr bwMode="auto">
        <a:xfrm>
          <a:off x="2704353" y="9666941"/>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12</xdr:col>
      <xdr:colOff>0</xdr:colOff>
      <xdr:row>107</xdr:row>
      <xdr:rowOff>0</xdr:rowOff>
    </xdr:from>
    <xdr:to>
      <xdr:col>13</xdr:col>
      <xdr:colOff>1</xdr:colOff>
      <xdr:row>111</xdr:row>
      <xdr:rowOff>0</xdr:rowOff>
    </xdr:to>
    <xdr:sp macro="" textlink="">
      <xdr:nvSpPr>
        <xdr:cNvPr id="89" name="Text Box 7">
          <a:extLst>
            <a:ext uri="{FF2B5EF4-FFF2-40B4-BE49-F238E27FC236}">
              <a16:creationId xmlns:a16="http://schemas.microsoft.com/office/drawing/2014/main" id="{9AB2F605-D068-4B41-AB47-7EF2C1CE4598}"/>
            </a:ext>
          </a:extLst>
        </xdr:cNvPr>
        <xdr:cNvSpPr txBox="1">
          <a:spLocks noChangeArrowheads="1"/>
        </xdr:cNvSpPr>
      </xdr:nvSpPr>
      <xdr:spPr bwMode="auto">
        <a:xfrm>
          <a:off x="2928471" y="10384118"/>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1</a:t>
          </a:r>
          <a:endParaRPr lang="ja-JP" altLang="en-US" sz="1400" b="0" i="0" u="none" strike="noStrike" baseline="0">
            <a:solidFill>
              <a:srgbClr val="FF0000"/>
            </a:solidFill>
            <a:latin typeface="Times New Roman"/>
            <a:cs typeface="Times New Roman"/>
          </a:endParaRPr>
        </a:p>
      </xdr:txBody>
    </xdr:sp>
    <xdr:clientData/>
  </xdr:twoCellAnchor>
  <xdr:twoCellAnchor>
    <xdr:from>
      <xdr:col>46</xdr:col>
      <xdr:colOff>224117</xdr:colOff>
      <xdr:row>95</xdr:row>
      <xdr:rowOff>1</xdr:rowOff>
    </xdr:from>
    <xdr:to>
      <xdr:col>48</xdr:col>
      <xdr:colOff>-1</xdr:colOff>
      <xdr:row>99</xdr:row>
      <xdr:rowOff>1</xdr:rowOff>
    </xdr:to>
    <xdr:sp macro="" textlink="">
      <xdr:nvSpPr>
        <xdr:cNvPr id="90" name="Text Box 7">
          <a:extLst>
            <a:ext uri="{FF2B5EF4-FFF2-40B4-BE49-F238E27FC236}">
              <a16:creationId xmlns:a16="http://schemas.microsoft.com/office/drawing/2014/main" id="{75E7919A-4F4E-3FE8-A894-49AB4E4D11E9}"/>
            </a:ext>
          </a:extLst>
        </xdr:cNvPr>
        <xdr:cNvSpPr txBox="1">
          <a:spLocks noChangeArrowheads="1"/>
        </xdr:cNvSpPr>
      </xdr:nvSpPr>
      <xdr:spPr bwMode="auto">
        <a:xfrm>
          <a:off x="11250705" y="9308354"/>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46</xdr:col>
      <xdr:colOff>224117</xdr:colOff>
      <xdr:row>103</xdr:row>
      <xdr:rowOff>1</xdr:rowOff>
    </xdr:from>
    <xdr:to>
      <xdr:col>48</xdr:col>
      <xdr:colOff>-1</xdr:colOff>
      <xdr:row>107</xdr:row>
      <xdr:rowOff>0</xdr:rowOff>
    </xdr:to>
    <xdr:sp macro="" textlink="">
      <xdr:nvSpPr>
        <xdr:cNvPr id="91" name="Text Box 7">
          <a:extLst>
            <a:ext uri="{FF2B5EF4-FFF2-40B4-BE49-F238E27FC236}">
              <a16:creationId xmlns:a16="http://schemas.microsoft.com/office/drawing/2014/main" id="{254C113C-BCC9-7729-C8C9-46371DC77D9B}"/>
            </a:ext>
          </a:extLst>
        </xdr:cNvPr>
        <xdr:cNvSpPr txBox="1">
          <a:spLocks noChangeArrowheads="1"/>
        </xdr:cNvSpPr>
      </xdr:nvSpPr>
      <xdr:spPr bwMode="auto">
        <a:xfrm>
          <a:off x="11250705" y="10025530"/>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1</a:t>
          </a:r>
          <a:endParaRPr lang="ja-JP" altLang="en-US" sz="1400" b="0" i="0" u="none" strike="noStrike" baseline="0">
            <a:solidFill>
              <a:srgbClr val="FF0000"/>
            </a:solidFill>
            <a:latin typeface="Times New Roman"/>
            <a:cs typeface="Times New Roman"/>
          </a:endParaRPr>
        </a:p>
      </xdr:txBody>
    </xdr:sp>
    <xdr:clientData/>
  </xdr:twoCellAnchor>
  <xdr:twoCellAnchor>
    <xdr:from>
      <xdr:col>46</xdr:col>
      <xdr:colOff>224117</xdr:colOff>
      <xdr:row>111</xdr:row>
      <xdr:rowOff>1</xdr:rowOff>
    </xdr:from>
    <xdr:to>
      <xdr:col>48</xdr:col>
      <xdr:colOff>-1</xdr:colOff>
      <xdr:row>115</xdr:row>
      <xdr:rowOff>1</xdr:rowOff>
    </xdr:to>
    <xdr:sp macro="" textlink="">
      <xdr:nvSpPr>
        <xdr:cNvPr id="92" name="Text Box 7">
          <a:extLst>
            <a:ext uri="{FF2B5EF4-FFF2-40B4-BE49-F238E27FC236}">
              <a16:creationId xmlns:a16="http://schemas.microsoft.com/office/drawing/2014/main" id="{852ADF30-865E-E8D8-9C3E-9FC502563983}"/>
            </a:ext>
          </a:extLst>
        </xdr:cNvPr>
        <xdr:cNvSpPr txBox="1">
          <a:spLocks noChangeArrowheads="1"/>
        </xdr:cNvSpPr>
      </xdr:nvSpPr>
      <xdr:spPr bwMode="auto">
        <a:xfrm>
          <a:off x="11250705" y="10742707"/>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1</a:t>
          </a:r>
          <a:endParaRPr lang="ja-JP" altLang="en-US" sz="1400" b="0" i="0" u="none" strike="noStrike" baseline="0">
            <a:solidFill>
              <a:srgbClr val="FF0000"/>
            </a:solidFill>
            <a:latin typeface="Times New Roman"/>
            <a:cs typeface="Times New Roman"/>
          </a:endParaRPr>
        </a:p>
      </xdr:txBody>
    </xdr:sp>
    <xdr:clientData/>
  </xdr:twoCellAnchor>
  <xdr:twoCellAnchor>
    <xdr:from>
      <xdr:col>46</xdr:col>
      <xdr:colOff>224117</xdr:colOff>
      <xdr:row>119</xdr:row>
      <xdr:rowOff>1</xdr:rowOff>
    </xdr:from>
    <xdr:to>
      <xdr:col>48</xdr:col>
      <xdr:colOff>-1</xdr:colOff>
      <xdr:row>123</xdr:row>
      <xdr:rowOff>0</xdr:rowOff>
    </xdr:to>
    <xdr:sp macro="" textlink="">
      <xdr:nvSpPr>
        <xdr:cNvPr id="93" name="Text Box 7">
          <a:extLst>
            <a:ext uri="{FF2B5EF4-FFF2-40B4-BE49-F238E27FC236}">
              <a16:creationId xmlns:a16="http://schemas.microsoft.com/office/drawing/2014/main" id="{05B82AF5-5997-FA56-F127-37DD3810EF97}"/>
            </a:ext>
          </a:extLst>
        </xdr:cNvPr>
        <xdr:cNvSpPr txBox="1">
          <a:spLocks noChangeArrowheads="1"/>
        </xdr:cNvSpPr>
      </xdr:nvSpPr>
      <xdr:spPr bwMode="auto">
        <a:xfrm>
          <a:off x="11250705" y="11459883"/>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48</xdr:col>
      <xdr:colOff>-1</xdr:colOff>
      <xdr:row>115</xdr:row>
      <xdr:rowOff>1</xdr:rowOff>
    </xdr:from>
    <xdr:to>
      <xdr:col>49</xdr:col>
      <xdr:colOff>0</xdr:colOff>
      <xdr:row>119</xdr:row>
      <xdr:rowOff>1</xdr:rowOff>
    </xdr:to>
    <xdr:sp macro="" textlink="">
      <xdr:nvSpPr>
        <xdr:cNvPr id="94" name="Text Box 7">
          <a:extLst>
            <a:ext uri="{FF2B5EF4-FFF2-40B4-BE49-F238E27FC236}">
              <a16:creationId xmlns:a16="http://schemas.microsoft.com/office/drawing/2014/main" id="{061183FB-E398-CA5D-5A9F-E718BBB9ABDA}"/>
            </a:ext>
          </a:extLst>
        </xdr:cNvPr>
        <xdr:cNvSpPr txBox="1">
          <a:spLocks noChangeArrowheads="1"/>
        </xdr:cNvSpPr>
      </xdr:nvSpPr>
      <xdr:spPr bwMode="auto">
        <a:xfrm>
          <a:off x="11474823" y="11101295"/>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48</xdr:col>
      <xdr:colOff>-1</xdr:colOff>
      <xdr:row>99</xdr:row>
      <xdr:rowOff>1</xdr:rowOff>
    </xdr:from>
    <xdr:to>
      <xdr:col>49</xdr:col>
      <xdr:colOff>0</xdr:colOff>
      <xdr:row>103</xdr:row>
      <xdr:rowOff>1</xdr:rowOff>
    </xdr:to>
    <xdr:sp macro="" textlink="">
      <xdr:nvSpPr>
        <xdr:cNvPr id="95" name="Text Box 7">
          <a:extLst>
            <a:ext uri="{FF2B5EF4-FFF2-40B4-BE49-F238E27FC236}">
              <a16:creationId xmlns:a16="http://schemas.microsoft.com/office/drawing/2014/main" id="{9375720B-18B5-F998-40D3-B8DB7A3B36AA}"/>
            </a:ext>
          </a:extLst>
        </xdr:cNvPr>
        <xdr:cNvSpPr txBox="1">
          <a:spLocks noChangeArrowheads="1"/>
        </xdr:cNvSpPr>
      </xdr:nvSpPr>
      <xdr:spPr bwMode="auto">
        <a:xfrm>
          <a:off x="11474823" y="9666942"/>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49</xdr:col>
      <xdr:colOff>0</xdr:colOff>
      <xdr:row>107</xdr:row>
      <xdr:rowOff>1</xdr:rowOff>
    </xdr:from>
    <xdr:to>
      <xdr:col>50</xdr:col>
      <xdr:colOff>0</xdr:colOff>
      <xdr:row>111</xdr:row>
      <xdr:rowOff>1</xdr:rowOff>
    </xdr:to>
    <xdr:sp macro="" textlink="">
      <xdr:nvSpPr>
        <xdr:cNvPr id="96" name="Text Box 7">
          <a:extLst>
            <a:ext uri="{FF2B5EF4-FFF2-40B4-BE49-F238E27FC236}">
              <a16:creationId xmlns:a16="http://schemas.microsoft.com/office/drawing/2014/main" id="{B1CCEDD8-DF07-1DA2-692B-3A911F55A512}"/>
            </a:ext>
          </a:extLst>
        </xdr:cNvPr>
        <xdr:cNvSpPr txBox="1">
          <a:spLocks noChangeArrowheads="1"/>
        </xdr:cNvSpPr>
      </xdr:nvSpPr>
      <xdr:spPr bwMode="auto">
        <a:xfrm>
          <a:off x="11698941" y="10384119"/>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46</xdr:col>
      <xdr:colOff>224117</xdr:colOff>
      <xdr:row>63</xdr:row>
      <xdr:rowOff>0</xdr:rowOff>
    </xdr:from>
    <xdr:to>
      <xdr:col>48</xdr:col>
      <xdr:colOff>-1</xdr:colOff>
      <xdr:row>67</xdr:row>
      <xdr:rowOff>0</xdr:rowOff>
    </xdr:to>
    <xdr:sp macro="" textlink="">
      <xdr:nvSpPr>
        <xdr:cNvPr id="97" name="Text Box 7">
          <a:extLst>
            <a:ext uri="{FF2B5EF4-FFF2-40B4-BE49-F238E27FC236}">
              <a16:creationId xmlns:a16="http://schemas.microsoft.com/office/drawing/2014/main" id="{06513499-46B8-0DE3-979D-B0127FE7B70D}"/>
            </a:ext>
          </a:extLst>
        </xdr:cNvPr>
        <xdr:cNvSpPr txBox="1">
          <a:spLocks noChangeArrowheads="1"/>
        </xdr:cNvSpPr>
      </xdr:nvSpPr>
      <xdr:spPr bwMode="auto">
        <a:xfrm>
          <a:off x="11250705" y="6439647"/>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46</xdr:col>
      <xdr:colOff>224117</xdr:colOff>
      <xdr:row>71</xdr:row>
      <xdr:rowOff>-1</xdr:rowOff>
    </xdr:from>
    <xdr:to>
      <xdr:col>48</xdr:col>
      <xdr:colOff>-1</xdr:colOff>
      <xdr:row>74</xdr:row>
      <xdr:rowOff>89646</xdr:rowOff>
    </xdr:to>
    <xdr:sp macro="" textlink="">
      <xdr:nvSpPr>
        <xdr:cNvPr id="98" name="Text Box 7">
          <a:extLst>
            <a:ext uri="{FF2B5EF4-FFF2-40B4-BE49-F238E27FC236}">
              <a16:creationId xmlns:a16="http://schemas.microsoft.com/office/drawing/2014/main" id="{B06E6485-933F-ABB2-9126-9D8C8FDBC2F7}"/>
            </a:ext>
          </a:extLst>
        </xdr:cNvPr>
        <xdr:cNvSpPr txBox="1">
          <a:spLocks noChangeArrowheads="1"/>
        </xdr:cNvSpPr>
      </xdr:nvSpPr>
      <xdr:spPr bwMode="auto">
        <a:xfrm>
          <a:off x="11250705" y="7156823"/>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1</a:t>
          </a:r>
          <a:endParaRPr lang="ja-JP" altLang="en-US" sz="1400" b="0" i="0" u="none" strike="noStrike" baseline="0">
            <a:solidFill>
              <a:srgbClr val="FF0000"/>
            </a:solidFill>
            <a:latin typeface="Times New Roman"/>
            <a:cs typeface="Times New Roman"/>
          </a:endParaRPr>
        </a:p>
      </xdr:txBody>
    </xdr:sp>
    <xdr:clientData/>
  </xdr:twoCellAnchor>
  <xdr:twoCellAnchor>
    <xdr:from>
      <xdr:col>46</xdr:col>
      <xdr:colOff>224117</xdr:colOff>
      <xdr:row>79</xdr:row>
      <xdr:rowOff>0</xdr:rowOff>
    </xdr:from>
    <xdr:to>
      <xdr:col>48</xdr:col>
      <xdr:colOff>-1</xdr:colOff>
      <xdr:row>83</xdr:row>
      <xdr:rowOff>0</xdr:rowOff>
    </xdr:to>
    <xdr:sp macro="" textlink="">
      <xdr:nvSpPr>
        <xdr:cNvPr id="99" name="Text Box 7">
          <a:extLst>
            <a:ext uri="{FF2B5EF4-FFF2-40B4-BE49-F238E27FC236}">
              <a16:creationId xmlns:a16="http://schemas.microsoft.com/office/drawing/2014/main" id="{6091C99B-436A-CB3D-D805-1D6F86CC1DA9}"/>
            </a:ext>
          </a:extLst>
        </xdr:cNvPr>
        <xdr:cNvSpPr txBox="1">
          <a:spLocks noChangeArrowheads="1"/>
        </xdr:cNvSpPr>
      </xdr:nvSpPr>
      <xdr:spPr bwMode="auto">
        <a:xfrm>
          <a:off x="11250705" y="7874000"/>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1</a:t>
          </a:r>
          <a:endParaRPr lang="ja-JP" altLang="en-US" sz="1400" b="0" i="0" u="none" strike="noStrike" baseline="0">
            <a:solidFill>
              <a:srgbClr val="FF0000"/>
            </a:solidFill>
            <a:latin typeface="Times New Roman"/>
            <a:cs typeface="Times New Roman"/>
          </a:endParaRPr>
        </a:p>
      </xdr:txBody>
    </xdr:sp>
    <xdr:clientData/>
  </xdr:twoCellAnchor>
  <xdr:twoCellAnchor>
    <xdr:from>
      <xdr:col>46</xdr:col>
      <xdr:colOff>224117</xdr:colOff>
      <xdr:row>87</xdr:row>
      <xdr:rowOff>0</xdr:rowOff>
    </xdr:from>
    <xdr:to>
      <xdr:col>48</xdr:col>
      <xdr:colOff>-1</xdr:colOff>
      <xdr:row>90</xdr:row>
      <xdr:rowOff>89646</xdr:rowOff>
    </xdr:to>
    <xdr:sp macro="" textlink="">
      <xdr:nvSpPr>
        <xdr:cNvPr id="100" name="Text Box 7">
          <a:extLst>
            <a:ext uri="{FF2B5EF4-FFF2-40B4-BE49-F238E27FC236}">
              <a16:creationId xmlns:a16="http://schemas.microsoft.com/office/drawing/2014/main" id="{5A5B3C22-3722-C9F7-AB0D-A7FFFBDD4F9B}"/>
            </a:ext>
          </a:extLst>
        </xdr:cNvPr>
        <xdr:cNvSpPr txBox="1">
          <a:spLocks noChangeArrowheads="1"/>
        </xdr:cNvSpPr>
      </xdr:nvSpPr>
      <xdr:spPr bwMode="auto">
        <a:xfrm>
          <a:off x="11250705" y="8591176"/>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48</xdr:col>
      <xdr:colOff>-1</xdr:colOff>
      <xdr:row>83</xdr:row>
      <xdr:rowOff>0</xdr:rowOff>
    </xdr:from>
    <xdr:to>
      <xdr:col>49</xdr:col>
      <xdr:colOff>0</xdr:colOff>
      <xdr:row>87</xdr:row>
      <xdr:rowOff>0</xdr:rowOff>
    </xdr:to>
    <xdr:sp macro="" textlink="">
      <xdr:nvSpPr>
        <xdr:cNvPr id="101" name="Text Box 7">
          <a:extLst>
            <a:ext uri="{FF2B5EF4-FFF2-40B4-BE49-F238E27FC236}">
              <a16:creationId xmlns:a16="http://schemas.microsoft.com/office/drawing/2014/main" id="{2797C672-57B8-ECE7-3D58-02344F9C7F08}"/>
            </a:ext>
          </a:extLst>
        </xdr:cNvPr>
        <xdr:cNvSpPr txBox="1">
          <a:spLocks noChangeArrowheads="1"/>
        </xdr:cNvSpPr>
      </xdr:nvSpPr>
      <xdr:spPr bwMode="auto">
        <a:xfrm>
          <a:off x="11474823" y="8232588"/>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2</a:t>
          </a:r>
          <a:endParaRPr lang="ja-JP" altLang="en-US" sz="1400" b="0" i="0" u="none" strike="noStrike" baseline="0">
            <a:solidFill>
              <a:srgbClr val="FF0000"/>
            </a:solidFill>
            <a:latin typeface="Times New Roman"/>
            <a:cs typeface="Times New Roman"/>
          </a:endParaRPr>
        </a:p>
      </xdr:txBody>
    </xdr:sp>
    <xdr:clientData/>
  </xdr:twoCellAnchor>
  <xdr:twoCellAnchor>
    <xdr:from>
      <xdr:col>48</xdr:col>
      <xdr:colOff>-1</xdr:colOff>
      <xdr:row>67</xdr:row>
      <xdr:rowOff>0</xdr:rowOff>
    </xdr:from>
    <xdr:to>
      <xdr:col>49</xdr:col>
      <xdr:colOff>0</xdr:colOff>
      <xdr:row>71</xdr:row>
      <xdr:rowOff>-1</xdr:rowOff>
    </xdr:to>
    <xdr:sp macro="" textlink="">
      <xdr:nvSpPr>
        <xdr:cNvPr id="102" name="Text Box 7">
          <a:extLst>
            <a:ext uri="{FF2B5EF4-FFF2-40B4-BE49-F238E27FC236}">
              <a16:creationId xmlns:a16="http://schemas.microsoft.com/office/drawing/2014/main" id="{3C83B24C-67E9-DC61-4A24-A4E397D43F09}"/>
            </a:ext>
          </a:extLst>
        </xdr:cNvPr>
        <xdr:cNvSpPr txBox="1">
          <a:spLocks noChangeArrowheads="1"/>
        </xdr:cNvSpPr>
      </xdr:nvSpPr>
      <xdr:spPr bwMode="auto">
        <a:xfrm>
          <a:off x="11474823" y="6798235"/>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49</xdr:col>
      <xdr:colOff>0</xdr:colOff>
      <xdr:row>75</xdr:row>
      <xdr:rowOff>0</xdr:rowOff>
    </xdr:from>
    <xdr:to>
      <xdr:col>50</xdr:col>
      <xdr:colOff>0</xdr:colOff>
      <xdr:row>79</xdr:row>
      <xdr:rowOff>0</xdr:rowOff>
    </xdr:to>
    <xdr:sp macro="" textlink="">
      <xdr:nvSpPr>
        <xdr:cNvPr id="103" name="Text Box 7">
          <a:extLst>
            <a:ext uri="{FF2B5EF4-FFF2-40B4-BE49-F238E27FC236}">
              <a16:creationId xmlns:a16="http://schemas.microsoft.com/office/drawing/2014/main" id="{C7F9A25E-B007-989A-EC66-B5EFE27C65F3}"/>
            </a:ext>
          </a:extLst>
        </xdr:cNvPr>
        <xdr:cNvSpPr txBox="1">
          <a:spLocks noChangeArrowheads="1"/>
        </xdr:cNvSpPr>
      </xdr:nvSpPr>
      <xdr:spPr bwMode="auto">
        <a:xfrm>
          <a:off x="11698941" y="7515412"/>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47</xdr:col>
      <xdr:colOff>0</xdr:colOff>
      <xdr:row>35</xdr:row>
      <xdr:rowOff>1</xdr:rowOff>
    </xdr:from>
    <xdr:to>
      <xdr:col>48</xdr:col>
      <xdr:colOff>0</xdr:colOff>
      <xdr:row>39</xdr:row>
      <xdr:rowOff>0</xdr:rowOff>
    </xdr:to>
    <xdr:sp macro="" textlink="">
      <xdr:nvSpPr>
        <xdr:cNvPr id="104" name="Text Box 7">
          <a:extLst>
            <a:ext uri="{FF2B5EF4-FFF2-40B4-BE49-F238E27FC236}">
              <a16:creationId xmlns:a16="http://schemas.microsoft.com/office/drawing/2014/main" id="{E8AFD271-5C96-976C-4897-EB0518E5DF6E}"/>
            </a:ext>
          </a:extLst>
        </xdr:cNvPr>
        <xdr:cNvSpPr txBox="1">
          <a:spLocks noChangeArrowheads="1"/>
        </xdr:cNvSpPr>
      </xdr:nvSpPr>
      <xdr:spPr bwMode="auto">
        <a:xfrm>
          <a:off x="11250706" y="3929530"/>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47</xdr:col>
      <xdr:colOff>0</xdr:colOff>
      <xdr:row>43</xdr:row>
      <xdr:rowOff>0</xdr:rowOff>
    </xdr:from>
    <xdr:to>
      <xdr:col>48</xdr:col>
      <xdr:colOff>0</xdr:colOff>
      <xdr:row>47</xdr:row>
      <xdr:rowOff>0</xdr:rowOff>
    </xdr:to>
    <xdr:sp macro="" textlink="">
      <xdr:nvSpPr>
        <xdr:cNvPr id="105" name="Text Box 7">
          <a:extLst>
            <a:ext uri="{FF2B5EF4-FFF2-40B4-BE49-F238E27FC236}">
              <a16:creationId xmlns:a16="http://schemas.microsoft.com/office/drawing/2014/main" id="{5C8AFDD6-046F-B408-6D4C-F9625416E258}"/>
            </a:ext>
          </a:extLst>
        </xdr:cNvPr>
        <xdr:cNvSpPr txBox="1">
          <a:spLocks noChangeArrowheads="1"/>
        </xdr:cNvSpPr>
      </xdr:nvSpPr>
      <xdr:spPr bwMode="auto">
        <a:xfrm>
          <a:off x="11250706" y="4646706"/>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47</xdr:col>
      <xdr:colOff>0</xdr:colOff>
      <xdr:row>51</xdr:row>
      <xdr:rowOff>1</xdr:rowOff>
    </xdr:from>
    <xdr:to>
      <xdr:col>48</xdr:col>
      <xdr:colOff>0</xdr:colOff>
      <xdr:row>55</xdr:row>
      <xdr:rowOff>0</xdr:rowOff>
    </xdr:to>
    <xdr:sp macro="" textlink="">
      <xdr:nvSpPr>
        <xdr:cNvPr id="106" name="Text Box 7">
          <a:extLst>
            <a:ext uri="{FF2B5EF4-FFF2-40B4-BE49-F238E27FC236}">
              <a16:creationId xmlns:a16="http://schemas.microsoft.com/office/drawing/2014/main" id="{300DC0CD-BA1F-2A30-BC51-9C0FD6F0AA32}"/>
            </a:ext>
          </a:extLst>
        </xdr:cNvPr>
        <xdr:cNvSpPr txBox="1">
          <a:spLocks noChangeArrowheads="1"/>
        </xdr:cNvSpPr>
      </xdr:nvSpPr>
      <xdr:spPr bwMode="auto">
        <a:xfrm>
          <a:off x="11250706" y="5363883"/>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2</a:t>
          </a:r>
          <a:endParaRPr lang="ja-JP" altLang="en-US" sz="1400" b="0" i="0" u="none" strike="noStrike" baseline="0">
            <a:solidFill>
              <a:srgbClr val="FF0000"/>
            </a:solidFill>
            <a:latin typeface="Times New Roman"/>
            <a:cs typeface="Times New Roman"/>
          </a:endParaRPr>
        </a:p>
      </xdr:txBody>
    </xdr:sp>
    <xdr:clientData/>
  </xdr:twoCellAnchor>
  <xdr:twoCellAnchor>
    <xdr:from>
      <xdr:col>47</xdr:col>
      <xdr:colOff>0</xdr:colOff>
      <xdr:row>59</xdr:row>
      <xdr:rowOff>0</xdr:rowOff>
    </xdr:from>
    <xdr:to>
      <xdr:col>48</xdr:col>
      <xdr:colOff>0</xdr:colOff>
      <xdr:row>63</xdr:row>
      <xdr:rowOff>0</xdr:rowOff>
    </xdr:to>
    <xdr:sp macro="" textlink="">
      <xdr:nvSpPr>
        <xdr:cNvPr id="107" name="Text Box 7">
          <a:extLst>
            <a:ext uri="{FF2B5EF4-FFF2-40B4-BE49-F238E27FC236}">
              <a16:creationId xmlns:a16="http://schemas.microsoft.com/office/drawing/2014/main" id="{6B05C65F-B056-D310-BB79-F039545B2C2B}"/>
            </a:ext>
          </a:extLst>
        </xdr:cNvPr>
        <xdr:cNvSpPr txBox="1">
          <a:spLocks noChangeArrowheads="1"/>
        </xdr:cNvSpPr>
      </xdr:nvSpPr>
      <xdr:spPr bwMode="auto">
        <a:xfrm>
          <a:off x="11250706" y="6081059"/>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48</xdr:col>
      <xdr:colOff>0</xdr:colOff>
      <xdr:row>55</xdr:row>
      <xdr:rowOff>0</xdr:rowOff>
    </xdr:from>
    <xdr:to>
      <xdr:col>49</xdr:col>
      <xdr:colOff>1</xdr:colOff>
      <xdr:row>59</xdr:row>
      <xdr:rowOff>0</xdr:rowOff>
    </xdr:to>
    <xdr:sp macro="" textlink="">
      <xdr:nvSpPr>
        <xdr:cNvPr id="108" name="Text Box 7">
          <a:extLst>
            <a:ext uri="{FF2B5EF4-FFF2-40B4-BE49-F238E27FC236}">
              <a16:creationId xmlns:a16="http://schemas.microsoft.com/office/drawing/2014/main" id="{82454E6D-7673-F403-920F-EAD5838208E4}"/>
            </a:ext>
          </a:extLst>
        </xdr:cNvPr>
        <xdr:cNvSpPr txBox="1">
          <a:spLocks noChangeArrowheads="1"/>
        </xdr:cNvSpPr>
      </xdr:nvSpPr>
      <xdr:spPr bwMode="auto">
        <a:xfrm>
          <a:off x="11474824" y="5722471"/>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48</xdr:col>
      <xdr:colOff>0</xdr:colOff>
      <xdr:row>39</xdr:row>
      <xdr:rowOff>0</xdr:rowOff>
    </xdr:from>
    <xdr:to>
      <xdr:col>49</xdr:col>
      <xdr:colOff>1</xdr:colOff>
      <xdr:row>43</xdr:row>
      <xdr:rowOff>0</xdr:rowOff>
    </xdr:to>
    <xdr:sp macro="" textlink="">
      <xdr:nvSpPr>
        <xdr:cNvPr id="109" name="Text Box 7">
          <a:extLst>
            <a:ext uri="{FF2B5EF4-FFF2-40B4-BE49-F238E27FC236}">
              <a16:creationId xmlns:a16="http://schemas.microsoft.com/office/drawing/2014/main" id="{CAB6FA92-2B2C-C471-7C8F-0256FC26FE08}"/>
            </a:ext>
          </a:extLst>
        </xdr:cNvPr>
        <xdr:cNvSpPr txBox="1">
          <a:spLocks noChangeArrowheads="1"/>
        </xdr:cNvSpPr>
      </xdr:nvSpPr>
      <xdr:spPr bwMode="auto">
        <a:xfrm>
          <a:off x="11474824" y="4288118"/>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49</xdr:col>
      <xdr:colOff>1</xdr:colOff>
      <xdr:row>47</xdr:row>
      <xdr:rowOff>1</xdr:rowOff>
    </xdr:from>
    <xdr:to>
      <xdr:col>50</xdr:col>
      <xdr:colOff>1</xdr:colOff>
      <xdr:row>51</xdr:row>
      <xdr:rowOff>1</xdr:rowOff>
    </xdr:to>
    <xdr:sp macro="" textlink="">
      <xdr:nvSpPr>
        <xdr:cNvPr id="110" name="Text Box 7">
          <a:extLst>
            <a:ext uri="{FF2B5EF4-FFF2-40B4-BE49-F238E27FC236}">
              <a16:creationId xmlns:a16="http://schemas.microsoft.com/office/drawing/2014/main" id="{1C429F32-CF8E-2720-D81F-7EFADF9DAC3D}"/>
            </a:ext>
          </a:extLst>
        </xdr:cNvPr>
        <xdr:cNvSpPr txBox="1">
          <a:spLocks noChangeArrowheads="1"/>
        </xdr:cNvSpPr>
      </xdr:nvSpPr>
      <xdr:spPr bwMode="auto">
        <a:xfrm>
          <a:off x="11698942" y="5005295"/>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46</xdr:col>
      <xdr:colOff>224117</xdr:colOff>
      <xdr:row>5</xdr:row>
      <xdr:rowOff>0</xdr:rowOff>
    </xdr:from>
    <xdr:to>
      <xdr:col>48</xdr:col>
      <xdr:colOff>-1</xdr:colOff>
      <xdr:row>9</xdr:row>
      <xdr:rowOff>0</xdr:rowOff>
    </xdr:to>
    <xdr:sp macro="" textlink="">
      <xdr:nvSpPr>
        <xdr:cNvPr id="111" name="Text Box 7">
          <a:extLst>
            <a:ext uri="{FF2B5EF4-FFF2-40B4-BE49-F238E27FC236}">
              <a16:creationId xmlns:a16="http://schemas.microsoft.com/office/drawing/2014/main" id="{F1CD7DD0-FAB4-3CE4-B547-20865C563798}"/>
            </a:ext>
          </a:extLst>
        </xdr:cNvPr>
        <xdr:cNvSpPr txBox="1">
          <a:spLocks noChangeArrowheads="1"/>
        </xdr:cNvSpPr>
      </xdr:nvSpPr>
      <xdr:spPr bwMode="auto">
        <a:xfrm>
          <a:off x="11250705" y="1240118"/>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46</xdr:col>
      <xdr:colOff>224117</xdr:colOff>
      <xdr:row>13</xdr:row>
      <xdr:rowOff>0</xdr:rowOff>
    </xdr:from>
    <xdr:to>
      <xdr:col>48</xdr:col>
      <xdr:colOff>-1</xdr:colOff>
      <xdr:row>17</xdr:row>
      <xdr:rowOff>0</xdr:rowOff>
    </xdr:to>
    <xdr:sp macro="" textlink="">
      <xdr:nvSpPr>
        <xdr:cNvPr id="112" name="Text Box 7">
          <a:extLst>
            <a:ext uri="{FF2B5EF4-FFF2-40B4-BE49-F238E27FC236}">
              <a16:creationId xmlns:a16="http://schemas.microsoft.com/office/drawing/2014/main" id="{9EAD96A3-8ED2-382B-8B74-924CE04D37BC}"/>
            </a:ext>
          </a:extLst>
        </xdr:cNvPr>
        <xdr:cNvSpPr txBox="1">
          <a:spLocks noChangeArrowheads="1"/>
        </xdr:cNvSpPr>
      </xdr:nvSpPr>
      <xdr:spPr bwMode="auto">
        <a:xfrm>
          <a:off x="11250705" y="1957294"/>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46</xdr:col>
      <xdr:colOff>224117</xdr:colOff>
      <xdr:row>21</xdr:row>
      <xdr:rowOff>0</xdr:rowOff>
    </xdr:from>
    <xdr:to>
      <xdr:col>48</xdr:col>
      <xdr:colOff>-1</xdr:colOff>
      <xdr:row>25</xdr:row>
      <xdr:rowOff>0</xdr:rowOff>
    </xdr:to>
    <xdr:sp macro="" textlink="">
      <xdr:nvSpPr>
        <xdr:cNvPr id="113" name="Text Box 7">
          <a:extLst>
            <a:ext uri="{FF2B5EF4-FFF2-40B4-BE49-F238E27FC236}">
              <a16:creationId xmlns:a16="http://schemas.microsoft.com/office/drawing/2014/main" id="{1457D684-A628-2BAC-E923-5A32AB6C7DFB}"/>
            </a:ext>
          </a:extLst>
        </xdr:cNvPr>
        <xdr:cNvSpPr txBox="1">
          <a:spLocks noChangeArrowheads="1"/>
        </xdr:cNvSpPr>
      </xdr:nvSpPr>
      <xdr:spPr bwMode="auto">
        <a:xfrm>
          <a:off x="11250705" y="2674471"/>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46</xdr:col>
      <xdr:colOff>224117</xdr:colOff>
      <xdr:row>29</xdr:row>
      <xdr:rowOff>0</xdr:rowOff>
    </xdr:from>
    <xdr:to>
      <xdr:col>48</xdr:col>
      <xdr:colOff>-1</xdr:colOff>
      <xdr:row>33</xdr:row>
      <xdr:rowOff>0</xdr:rowOff>
    </xdr:to>
    <xdr:sp macro="" textlink="">
      <xdr:nvSpPr>
        <xdr:cNvPr id="114" name="Text Box 7">
          <a:extLst>
            <a:ext uri="{FF2B5EF4-FFF2-40B4-BE49-F238E27FC236}">
              <a16:creationId xmlns:a16="http://schemas.microsoft.com/office/drawing/2014/main" id="{F3D01635-9451-EE79-C405-369F56E782D9}"/>
            </a:ext>
          </a:extLst>
        </xdr:cNvPr>
        <xdr:cNvSpPr txBox="1">
          <a:spLocks noChangeArrowheads="1"/>
        </xdr:cNvSpPr>
      </xdr:nvSpPr>
      <xdr:spPr bwMode="auto">
        <a:xfrm>
          <a:off x="11250705" y="3391647"/>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1</a:t>
          </a:r>
          <a:endParaRPr lang="ja-JP" altLang="en-US" sz="1400" b="0" i="0" u="none" strike="noStrike" baseline="0">
            <a:solidFill>
              <a:srgbClr val="FF0000"/>
            </a:solidFill>
            <a:latin typeface="Times New Roman"/>
            <a:cs typeface="Times New Roman"/>
          </a:endParaRPr>
        </a:p>
      </xdr:txBody>
    </xdr:sp>
    <xdr:clientData/>
  </xdr:twoCellAnchor>
  <xdr:twoCellAnchor>
    <xdr:from>
      <xdr:col>48</xdr:col>
      <xdr:colOff>-1</xdr:colOff>
      <xdr:row>25</xdr:row>
      <xdr:rowOff>0</xdr:rowOff>
    </xdr:from>
    <xdr:to>
      <xdr:col>49</xdr:col>
      <xdr:colOff>0</xdr:colOff>
      <xdr:row>29</xdr:row>
      <xdr:rowOff>0</xdr:rowOff>
    </xdr:to>
    <xdr:sp macro="" textlink="">
      <xdr:nvSpPr>
        <xdr:cNvPr id="115" name="Text Box 7">
          <a:extLst>
            <a:ext uri="{FF2B5EF4-FFF2-40B4-BE49-F238E27FC236}">
              <a16:creationId xmlns:a16="http://schemas.microsoft.com/office/drawing/2014/main" id="{21621D61-0A5D-D445-A96B-B351BB05CEFA}"/>
            </a:ext>
          </a:extLst>
        </xdr:cNvPr>
        <xdr:cNvSpPr txBox="1">
          <a:spLocks noChangeArrowheads="1"/>
        </xdr:cNvSpPr>
      </xdr:nvSpPr>
      <xdr:spPr bwMode="auto">
        <a:xfrm>
          <a:off x="11474823" y="3033059"/>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48</xdr:col>
      <xdr:colOff>-1</xdr:colOff>
      <xdr:row>9</xdr:row>
      <xdr:rowOff>0</xdr:rowOff>
    </xdr:from>
    <xdr:to>
      <xdr:col>49</xdr:col>
      <xdr:colOff>0</xdr:colOff>
      <xdr:row>13</xdr:row>
      <xdr:rowOff>0</xdr:rowOff>
    </xdr:to>
    <xdr:sp macro="" textlink="">
      <xdr:nvSpPr>
        <xdr:cNvPr id="116" name="Text Box 7">
          <a:extLst>
            <a:ext uri="{FF2B5EF4-FFF2-40B4-BE49-F238E27FC236}">
              <a16:creationId xmlns:a16="http://schemas.microsoft.com/office/drawing/2014/main" id="{E3ADE11A-0DCC-8735-A3C2-C424DB13CAA5}"/>
            </a:ext>
          </a:extLst>
        </xdr:cNvPr>
        <xdr:cNvSpPr txBox="1">
          <a:spLocks noChangeArrowheads="1"/>
        </xdr:cNvSpPr>
      </xdr:nvSpPr>
      <xdr:spPr bwMode="auto">
        <a:xfrm>
          <a:off x="11474823" y="1598706"/>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49</xdr:col>
      <xdr:colOff>0</xdr:colOff>
      <xdr:row>17</xdr:row>
      <xdr:rowOff>1</xdr:rowOff>
    </xdr:from>
    <xdr:to>
      <xdr:col>50</xdr:col>
      <xdr:colOff>0</xdr:colOff>
      <xdr:row>21</xdr:row>
      <xdr:rowOff>0</xdr:rowOff>
    </xdr:to>
    <xdr:sp macro="" textlink="">
      <xdr:nvSpPr>
        <xdr:cNvPr id="117" name="Text Box 7">
          <a:extLst>
            <a:ext uri="{FF2B5EF4-FFF2-40B4-BE49-F238E27FC236}">
              <a16:creationId xmlns:a16="http://schemas.microsoft.com/office/drawing/2014/main" id="{35D0879A-C966-9748-17FF-BF9D762DA0EA}"/>
            </a:ext>
          </a:extLst>
        </xdr:cNvPr>
        <xdr:cNvSpPr txBox="1">
          <a:spLocks noChangeArrowheads="1"/>
        </xdr:cNvSpPr>
      </xdr:nvSpPr>
      <xdr:spPr bwMode="auto">
        <a:xfrm>
          <a:off x="11698941" y="2315883"/>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25</xdr:col>
      <xdr:colOff>224117</xdr:colOff>
      <xdr:row>53</xdr:row>
      <xdr:rowOff>1</xdr:rowOff>
    </xdr:from>
    <xdr:to>
      <xdr:col>27</xdr:col>
      <xdr:colOff>0</xdr:colOff>
      <xdr:row>57</xdr:row>
      <xdr:rowOff>0</xdr:rowOff>
    </xdr:to>
    <xdr:sp macro="" textlink="">
      <xdr:nvSpPr>
        <xdr:cNvPr id="118" name="Text Box 93">
          <a:extLst>
            <a:ext uri="{FF2B5EF4-FFF2-40B4-BE49-F238E27FC236}">
              <a16:creationId xmlns:a16="http://schemas.microsoft.com/office/drawing/2014/main" id="{2ED5178F-6A07-883F-CD19-A9531D127D34}"/>
            </a:ext>
          </a:extLst>
        </xdr:cNvPr>
        <xdr:cNvSpPr txBox="1">
          <a:spLocks noChangeArrowheads="1"/>
        </xdr:cNvSpPr>
      </xdr:nvSpPr>
      <xdr:spPr bwMode="auto">
        <a:xfrm>
          <a:off x="6066117" y="5543177"/>
          <a:ext cx="224118" cy="3585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400" b="0" i="0" u="none" strike="noStrike" baseline="0">
              <a:solidFill>
                <a:srgbClr val="FF0000"/>
              </a:solidFill>
              <a:latin typeface="Times New Roman"/>
              <a:cs typeface="Times New Roman"/>
            </a:rPr>
            <a:t>0</a:t>
          </a:r>
          <a:endParaRPr lang="ja-JP" altLang="en-US" sz="1400" b="0" i="0" u="none" strike="noStrike" baseline="0">
            <a:solidFill>
              <a:srgbClr val="FF0000"/>
            </a:solidFill>
            <a:latin typeface="Times New Roman"/>
            <a:cs typeface="Times New Roman"/>
          </a:endParaRPr>
        </a:p>
      </xdr:txBody>
    </xdr:sp>
    <xdr:clientData/>
  </xdr:twoCellAnchor>
  <xdr:twoCellAnchor>
    <xdr:from>
      <xdr:col>68</xdr:col>
      <xdr:colOff>20070</xdr:colOff>
      <xdr:row>34</xdr:row>
      <xdr:rowOff>14792</xdr:rowOff>
    </xdr:from>
    <xdr:to>
      <xdr:col>73</xdr:col>
      <xdr:colOff>31</xdr:colOff>
      <xdr:row>34</xdr:row>
      <xdr:rowOff>14792</xdr:rowOff>
    </xdr:to>
    <xdr:cxnSp macro="">
      <xdr:nvCxnSpPr>
        <xdr:cNvPr id="119" name="直線コネクタ 118">
          <a:extLst>
            <a:ext uri="{FF2B5EF4-FFF2-40B4-BE49-F238E27FC236}">
              <a16:creationId xmlns:a16="http://schemas.microsoft.com/office/drawing/2014/main" id="{0F0C109F-1A01-935C-CD88-CB46204AFF20}"/>
            </a:ext>
          </a:extLst>
        </xdr:cNvPr>
        <xdr:cNvCxnSpPr/>
      </xdr:nvCxnSpPr>
      <xdr:spPr>
        <a:xfrm>
          <a:off x="15745509" y="3862294"/>
          <a:ext cx="1608667"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24129</xdr:colOff>
      <xdr:row>28</xdr:row>
      <xdr:rowOff>0</xdr:rowOff>
    </xdr:from>
    <xdr:to>
      <xdr:col>7</xdr:col>
      <xdr:colOff>18</xdr:colOff>
      <xdr:row>28</xdr:row>
      <xdr:rowOff>0</xdr:rowOff>
    </xdr:to>
    <xdr:cxnSp macro="">
      <xdr:nvCxnSpPr>
        <xdr:cNvPr id="2" name="直線コネクタ 1">
          <a:extLst>
            <a:ext uri="{FF2B5EF4-FFF2-40B4-BE49-F238E27FC236}">
              <a16:creationId xmlns:a16="http://schemas.microsoft.com/office/drawing/2014/main" id="{ED7D0FC7-06F3-82FF-E3F4-E033909701BD}"/>
            </a:ext>
          </a:extLst>
        </xdr:cNvPr>
        <xdr:cNvCxnSpPr/>
      </xdr:nvCxnSpPr>
      <xdr:spPr>
        <a:xfrm>
          <a:off x="211666" y="6350000"/>
          <a:ext cx="1608667"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6</xdr:row>
      <xdr:rowOff>0</xdr:rowOff>
    </xdr:from>
    <xdr:to>
      <xdr:col>11</xdr:col>
      <xdr:colOff>0</xdr:colOff>
      <xdr:row>8</xdr:row>
      <xdr:rowOff>0</xdr:rowOff>
    </xdr:to>
    <xdr:sp macro="" textlink="">
      <xdr:nvSpPr>
        <xdr:cNvPr id="5" name="Text Box 7">
          <a:extLst>
            <a:ext uri="{FF2B5EF4-FFF2-40B4-BE49-F238E27FC236}">
              <a16:creationId xmlns:a16="http://schemas.microsoft.com/office/drawing/2014/main" id="{6C564CF1-08F9-91F3-2A2C-62AE539AF7CB}"/>
            </a:ext>
          </a:extLst>
        </xdr:cNvPr>
        <xdr:cNvSpPr txBox="1">
          <a:spLocks noChangeArrowheads="1"/>
        </xdr:cNvSpPr>
      </xdr:nvSpPr>
      <xdr:spPr bwMode="auto">
        <a:xfrm>
          <a:off x="2487083" y="14605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800" b="0" i="0" u="none" strike="noStrike" baseline="0">
              <a:solidFill>
                <a:srgbClr val="FF0000"/>
              </a:solidFill>
              <a:latin typeface="Times New Roman"/>
              <a:cs typeface="Times New Roman"/>
            </a:rPr>
            <a:t>3</a:t>
          </a:r>
        </a:p>
      </xdr:txBody>
    </xdr:sp>
    <xdr:clientData/>
  </xdr:twoCellAnchor>
  <xdr:twoCellAnchor>
    <xdr:from>
      <xdr:col>26</xdr:col>
      <xdr:colOff>0</xdr:colOff>
      <xdr:row>6</xdr:row>
      <xdr:rowOff>0</xdr:rowOff>
    </xdr:from>
    <xdr:to>
      <xdr:col>27</xdr:col>
      <xdr:colOff>0</xdr:colOff>
      <xdr:row>8</xdr:row>
      <xdr:rowOff>0</xdr:rowOff>
    </xdr:to>
    <xdr:sp macro="" textlink="">
      <xdr:nvSpPr>
        <xdr:cNvPr id="6" name="Text Box 93">
          <a:extLst>
            <a:ext uri="{FF2B5EF4-FFF2-40B4-BE49-F238E27FC236}">
              <a16:creationId xmlns:a16="http://schemas.microsoft.com/office/drawing/2014/main" id="{F6098BD1-6D71-2580-909A-9A7D20759DDD}"/>
            </a:ext>
          </a:extLst>
        </xdr:cNvPr>
        <xdr:cNvSpPr txBox="1">
          <a:spLocks noChangeArrowheads="1"/>
        </xdr:cNvSpPr>
      </xdr:nvSpPr>
      <xdr:spPr bwMode="auto">
        <a:xfrm>
          <a:off x="6043083" y="14605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800" b="0" i="0" u="none" strike="noStrike" baseline="0">
              <a:solidFill>
                <a:srgbClr val="FF0000"/>
              </a:solidFill>
              <a:latin typeface="Times New Roman"/>
              <a:cs typeface="Times New Roman"/>
            </a:rPr>
            <a:t>3</a:t>
          </a:r>
        </a:p>
      </xdr:txBody>
    </xdr:sp>
    <xdr:clientData/>
  </xdr:twoCellAnchor>
  <xdr:twoCellAnchor>
    <xdr:from>
      <xdr:col>10</xdr:col>
      <xdr:colOff>0</xdr:colOff>
      <xdr:row>14</xdr:row>
      <xdr:rowOff>0</xdr:rowOff>
    </xdr:from>
    <xdr:to>
      <xdr:col>11</xdr:col>
      <xdr:colOff>0</xdr:colOff>
      <xdr:row>16</xdr:row>
      <xdr:rowOff>0</xdr:rowOff>
    </xdr:to>
    <xdr:sp macro="" textlink="">
      <xdr:nvSpPr>
        <xdr:cNvPr id="7" name="Text Box 7">
          <a:extLst>
            <a:ext uri="{FF2B5EF4-FFF2-40B4-BE49-F238E27FC236}">
              <a16:creationId xmlns:a16="http://schemas.microsoft.com/office/drawing/2014/main" id="{6150081D-47F6-FCB9-874F-380DCD7B0CC6}"/>
            </a:ext>
          </a:extLst>
        </xdr:cNvPr>
        <xdr:cNvSpPr txBox="1">
          <a:spLocks noChangeArrowheads="1"/>
        </xdr:cNvSpPr>
      </xdr:nvSpPr>
      <xdr:spPr bwMode="auto">
        <a:xfrm>
          <a:off x="2487083" y="32385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800" b="0" i="0" u="none" strike="noStrike" baseline="0">
              <a:solidFill>
                <a:srgbClr val="FF0000"/>
              </a:solidFill>
              <a:latin typeface="Times New Roman"/>
              <a:cs typeface="Times New Roman"/>
            </a:rPr>
            <a:t>0</a:t>
          </a:r>
          <a:endParaRPr lang="ja-JP" altLang="en-US" sz="1800" b="0" i="0" u="none" strike="noStrike" baseline="0">
            <a:solidFill>
              <a:srgbClr val="FF0000"/>
            </a:solidFill>
            <a:latin typeface="Times New Roman"/>
            <a:cs typeface="Times New Roman"/>
          </a:endParaRPr>
        </a:p>
      </xdr:txBody>
    </xdr:sp>
    <xdr:clientData/>
  </xdr:twoCellAnchor>
  <xdr:twoCellAnchor>
    <xdr:from>
      <xdr:col>11</xdr:col>
      <xdr:colOff>0</xdr:colOff>
      <xdr:row>10</xdr:row>
      <xdr:rowOff>0</xdr:rowOff>
    </xdr:from>
    <xdr:to>
      <xdr:col>12</xdr:col>
      <xdr:colOff>0</xdr:colOff>
      <xdr:row>12</xdr:row>
      <xdr:rowOff>0</xdr:rowOff>
    </xdr:to>
    <xdr:sp macro="" textlink="">
      <xdr:nvSpPr>
        <xdr:cNvPr id="8" name="Text Box 7">
          <a:extLst>
            <a:ext uri="{FF2B5EF4-FFF2-40B4-BE49-F238E27FC236}">
              <a16:creationId xmlns:a16="http://schemas.microsoft.com/office/drawing/2014/main" id="{33C845B0-B71B-FDBF-5602-D59CD58FE229}"/>
            </a:ext>
          </a:extLst>
        </xdr:cNvPr>
        <xdr:cNvSpPr txBox="1">
          <a:spLocks noChangeArrowheads="1"/>
        </xdr:cNvSpPr>
      </xdr:nvSpPr>
      <xdr:spPr bwMode="auto">
        <a:xfrm>
          <a:off x="2709333" y="23495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800" b="0" i="0" u="none" strike="noStrike" baseline="0">
              <a:solidFill>
                <a:srgbClr val="FF0000"/>
              </a:solidFill>
              <a:latin typeface="Times New Roman"/>
              <a:cs typeface="Times New Roman"/>
            </a:rPr>
            <a:t>3</a:t>
          </a:r>
        </a:p>
      </xdr:txBody>
    </xdr:sp>
    <xdr:clientData/>
  </xdr:twoCellAnchor>
  <xdr:twoCellAnchor>
    <xdr:from>
      <xdr:col>10</xdr:col>
      <xdr:colOff>0</xdr:colOff>
      <xdr:row>20</xdr:row>
      <xdr:rowOff>0</xdr:rowOff>
    </xdr:from>
    <xdr:to>
      <xdr:col>11</xdr:col>
      <xdr:colOff>0</xdr:colOff>
      <xdr:row>22</xdr:row>
      <xdr:rowOff>0</xdr:rowOff>
    </xdr:to>
    <xdr:sp macro="" textlink="">
      <xdr:nvSpPr>
        <xdr:cNvPr id="9" name="Text Box 7">
          <a:extLst>
            <a:ext uri="{FF2B5EF4-FFF2-40B4-BE49-F238E27FC236}">
              <a16:creationId xmlns:a16="http://schemas.microsoft.com/office/drawing/2014/main" id="{8A5F5576-93D6-13C4-4768-CC2A3E7AF56A}"/>
            </a:ext>
          </a:extLst>
        </xdr:cNvPr>
        <xdr:cNvSpPr txBox="1">
          <a:spLocks noChangeArrowheads="1"/>
        </xdr:cNvSpPr>
      </xdr:nvSpPr>
      <xdr:spPr bwMode="auto">
        <a:xfrm>
          <a:off x="2487083" y="45720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800" b="0" i="0" u="none" strike="noStrike" baseline="0">
              <a:solidFill>
                <a:srgbClr val="FF0000"/>
              </a:solidFill>
              <a:latin typeface="Times New Roman"/>
              <a:cs typeface="Times New Roman"/>
            </a:rPr>
            <a:t>3</a:t>
          </a:r>
        </a:p>
      </xdr:txBody>
    </xdr:sp>
    <xdr:clientData/>
  </xdr:twoCellAnchor>
  <xdr:twoCellAnchor>
    <xdr:from>
      <xdr:col>10</xdr:col>
      <xdr:colOff>0</xdr:colOff>
      <xdr:row>28</xdr:row>
      <xdr:rowOff>0</xdr:rowOff>
    </xdr:from>
    <xdr:to>
      <xdr:col>11</xdr:col>
      <xdr:colOff>0</xdr:colOff>
      <xdr:row>30</xdr:row>
      <xdr:rowOff>0</xdr:rowOff>
    </xdr:to>
    <xdr:sp macro="" textlink="">
      <xdr:nvSpPr>
        <xdr:cNvPr id="10" name="Text Box 7">
          <a:extLst>
            <a:ext uri="{FF2B5EF4-FFF2-40B4-BE49-F238E27FC236}">
              <a16:creationId xmlns:a16="http://schemas.microsoft.com/office/drawing/2014/main" id="{0A329309-522A-6504-C6F5-1C5D1E87F027}"/>
            </a:ext>
          </a:extLst>
        </xdr:cNvPr>
        <xdr:cNvSpPr txBox="1">
          <a:spLocks noChangeArrowheads="1"/>
        </xdr:cNvSpPr>
      </xdr:nvSpPr>
      <xdr:spPr bwMode="auto">
        <a:xfrm>
          <a:off x="2487083" y="63500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800" b="0" i="0" u="none" strike="noStrike" baseline="0">
              <a:solidFill>
                <a:srgbClr val="FF0000"/>
              </a:solidFill>
              <a:latin typeface="Times New Roman"/>
              <a:cs typeface="Times New Roman"/>
            </a:rPr>
            <a:t>2</a:t>
          </a:r>
          <a:endParaRPr lang="ja-JP" altLang="en-US" sz="1800" b="0" i="0" u="none" strike="noStrike" baseline="0">
            <a:solidFill>
              <a:srgbClr val="FF0000"/>
            </a:solidFill>
            <a:latin typeface="Times New Roman"/>
            <a:cs typeface="Times New Roman"/>
          </a:endParaRPr>
        </a:p>
      </xdr:txBody>
    </xdr:sp>
    <xdr:clientData/>
  </xdr:twoCellAnchor>
  <xdr:twoCellAnchor>
    <xdr:from>
      <xdr:col>11</xdr:col>
      <xdr:colOff>0</xdr:colOff>
      <xdr:row>24</xdr:row>
      <xdr:rowOff>0</xdr:rowOff>
    </xdr:from>
    <xdr:to>
      <xdr:col>12</xdr:col>
      <xdr:colOff>0</xdr:colOff>
      <xdr:row>26</xdr:row>
      <xdr:rowOff>0</xdr:rowOff>
    </xdr:to>
    <xdr:sp macro="" textlink="">
      <xdr:nvSpPr>
        <xdr:cNvPr id="11" name="Text Box 7">
          <a:extLst>
            <a:ext uri="{FF2B5EF4-FFF2-40B4-BE49-F238E27FC236}">
              <a16:creationId xmlns:a16="http://schemas.microsoft.com/office/drawing/2014/main" id="{66175B47-730F-7C9D-B780-0C1F8F39E316}"/>
            </a:ext>
          </a:extLst>
        </xdr:cNvPr>
        <xdr:cNvSpPr txBox="1">
          <a:spLocks noChangeArrowheads="1"/>
        </xdr:cNvSpPr>
      </xdr:nvSpPr>
      <xdr:spPr bwMode="auto">
        <a:xfrm>
          <a:off x="2709333" y="54610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800" b="0" i="0" u="none" strike="noStrike" baseline="0">
              <a:solidFill>
                <a:srgbClr val="FF0000"/>
              </a:solidFill>
              <a:latin typeface="Times New Roman"/>
              <a:cs typeface="Times New Roman"/>
            </a:rPr>
            <a:t>0</a:t>
          </a:r>
          <a:endParaRPr lang="ja-JP" altLang="en-US" sz="1800" b="0" i="0" u="none" strike="noStrike" baseline="0">
            <a:solidFill>
              <a:srgbClr val="FF0000"/>
            </a:solidFill>
            <a:latin typeface="Times New Roman"/>
            <a:cs typeface="Times New Roman"/>
          </a:endParaRPr>
        </a:p>
      </xdr:txBody>
    </xdr:sp>
    <xdr:clientData/>
  </xdr:twoCellAnchor>
  <xdr:twoCellAnchor>
    <xdr:from>
      <xdr:col>10</xdr:col>
      <xdr:colOff>0</xdr:colOff>
      <xdr:row>32</xdr:row>
      <xdr:rowOff>0</xdr:rowOff>
    </xdr:from>
    <xdr:to>
      <xdr:col>11</xdr:col>
      <xdr:colOff>0</xdr:colOff>
      <xdr:row>34</xdr:row>
      <xdr:rowOff>0</xdr:rowOff>
    </xdr:to>
    <xdr:sp macro="" textlink="">
      <xdr:nvSpPr>
        <xdr:cNvPr id="18" name="Text Box 7">
          <a:extLst>
            <a:ext uri="{FF2B5EF4-FFF2-40B4-BE49-F238E27FC236}">
              <a16:creationId xmlns:a16="http://schemas.microsoft.com/office/drawing/2014/main" id="{C4537BD4-AF67-907F-5D9D-B2479FE03CFC}"/>
            </a:ext>
          </a:extLst>
        </xdr:cNvPr>
        <xdr:cNvSpPr txBox="1">
          <a:spLocks noChangeArrowheads="1"/>
        </xdr:cNvSpPr>
      </xdr:nvSpPr>
      <xdr:spPr bwMode="auto">
        <a:xfrm>
          <a:off x="2487083" y="72390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800" b="0" i="0" u="none" strike="noStrike" baseline="0">
              <a:solidFill>
                <a:srgbClr val="FF0000"/>
              </a:solidFill>
              <a:latin typeface="Times New Roman"/>
              <a:cs typeface="Times New Roman"/>
            </a:rPr>
            <a:t>3</a:t>
          </a:r>
        </a:p>
      </xdr:txBody>
    </xdr:sp>
    <xdr:clientData/>
  </xdr:twoCellAnchor>
  <xdr:twoCellAnchor>
    <xdr:from>
      <xdr:col>10</xdr:col>
      <xdr:colOff>0</xdr:colOff>
      <xdr:row>40</xdr:row>
      <xdr:rowOff>0</xdr:rowOff>
    </xdr:from>
    <xdr:to>
      <xdr:col>11</xdr:col>
      <xdr:colOff>0</xdr:colOff>
      <xdr:row>42</xdr:row>
      <xdr:rowOff>0</xdr:rowOff>
    </xdr:to>
    <xdr:sp macro="" textlink="">
      <xdr:nvSpPr>
        <xdr:cNvPr id="19" name="Text Box 7">
          <a:extLst>
            <a:ext uri="{FF2B5EF4-FFF2-40B4-BE49-F238E27FC236}">
              <a16:creationId xmlns:a16="http://schemas.microsoft.com/office/drawing/2014/main" id="{FC7834E2-BC43-9F71-23C1-03BD08207416}"/>
            </a:ext>
          </a:extLst>
        </xdr:cNvPr>
        <xdr:cNvSpPr txBox="1">
          <a:spLocks noChangeArrowheads="1"/>
        </xdr:cNvSpPr>
      </xdr:nvSpPr>
      <xdr:spPr bwMode="auto">
        <a:xfrm>
          <a:off x="2487083" y="90170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800" b="0" i="0" u="none" strike="noStrike" baseline="0">
              <a:solidFill>
                <a:srgbClr val="FF0000"/>
              </a:solidFill>
              <a:latin typeface="Times New Roman"/>
              <a:cs typeface="Times New Roman"/>
            </a:rPr>
            <a:t>2</a:t>
          </a:r>
          <a:endParaRPr lang="ja-JP" altLang="en-US" sz="1800" b="0" i="0" u="none" strike="noStrike" baseline="0">
            <a:solidFill>
              <a:srgbClr val="FF0000"/>
            </a:solidFill>
            <a:latin typeface="Times New Roman"/>
            <a:cs typeface="Times New Roman"/>
          </a:endParaRPr>
        </a:p>
      </xdr:txBody>
    </xdr:sp>
    <xdr:clientData/>
  </xdr:twoCellAnchor>
  <xdr:twoCellAnchor>
    <xdr:from>
      <xdr:col>11</xdr:col>
      <xdr:colOff>0</xdr:colOff>
      <xdr:row>36</xdr:row>
      <xdr:rowOff>0</xdr:rowOff>
    </xdr:from>
    <xdr:to>
      <xdr:col>12</xdr:col>
      <xdr:colOff>0</xdr:colOff>
      <xdr:row>38</xdr:row>
      <xdr:rowOff>0</xdr:rowOff>
    </xdr:to>
    <xdr:sp macro="" textlink="">
      <xdr:nvSpPr>
        <xdr:cNvPr id="20" name="Text Box 7">
          <a:extLst>
            <a:ext uri="{FF2B5EF4-FFF2-40B4-BE49-F238E27FC236}">
              <a16:creationId xmlns:a16="http://schemas.microsoft.com/office/drawing/2014/main" id="{1338771B-B832-DDC7-D22E-533FD56E3CE7}"/>
            </a:ext>
          </a:extLst>
        </xdr:cNvPr>
        <xdr:cNvSpPr txBox="1">
          <a:spLocks noChangeArrowheads="1"/>
        </xdr:cNvSpPr>
      </xdr:nvSpPr>
      <xdr:spPr bwMode="auto">
        <a:xfrm>
          <a:off x="2709333" y="81280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800" b="0" i="0" u="none" strike="noStrike" baseline="0">
              <a:solidFill>
                <a:srgbClr val="FF0000"/>
              </a:solidFill>
              <a:latin typeface="Times New Roman"/>
              <a:cs typeface="Times New Roman"/>
            </a:rPr>
            <a:t>1</a:t>
          </a:r>
          <a:endParaRPr lang="ja-JP" altLang="en-US" sz="1800" b="0" i="0" u="none" strike="noStrike" baseline="0">
            <a:solidFill>
              <a:srgbClr val="FF0000"/>
            </a:solidFill>
            <a:latin typeface="Times New Roman"/>
            <a:cs typeface="Times New Roman"/>
          </a:endParaRPr>
        </a:p>
      </xdr:txBody>
    </xdr:sp>
    <xdr:clientData/>
  </xdr:twoCellAnchor>
  <xdr:twoCellAnchor>
    <xdr:from>
      <xdr:col>10</xdr:col>
      <xdr:colOff>0</xdr:colOff>
      <xdr:row>44</xdr:row>
      <xdr:rowOff>0</xdr:rowOff>
    </xdr:from>
    <xdr:to>
      <xdr:col>11</xdr:col>
      <xdr:colOff>0</xdr:colOff>
      <xdr:row>46</xdr:row>
      <xdr:rowOff>0</xdr:rowOff>
    </xdr:to>
    <xdr:sp macro="" textlink="">
      <xdr:nvSpPr>
        <xdr:cNvPr id="21" name="Text Box 7">
          <a:extLst>
            <a:ext uri="{FF2B5EF4-FFF2-40B4-BE49-F238E27FC236}">
              <a16:creationId xmlns:a16="http://schemas.microsoft.com/office/drawing/2014/main" id="{577868D7-36A5-51E2-9813-BCFB35CAFB55}"/>
            </a:ext>
          </a:extLst>
        </xdr:cNvPr>
        <xdr:cNvSpPr txBox="1">
          <a:spLocks noChangeArrowheads="1"/>
        </xdr:cNvSpPr>
      </xdr:nvSpPr>
      <xdr:spPr bwMode="auto">
        <a:xfrm>
          <a:off x="2487083" y="99060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800" b="0" i="0" u="none" strike="noStrike" baseline="0">
              <a:solidFill>
                <a:srgbClr val="FF0000"/>
              </a:solidFill>
              <a:latin typeface="Times New Roman"/>
              <a:cs typeface="Times New Roman"/>
            </a:rPr>
            <a:t>0</a:t>
          </a:r>
          <a:endParaRPr lang="ja-JP" altLang="en-US" sz="1800" b="0" i="0" u="none" strike="noStrike" baseline="0">
            <a:solidFill>
              <a:srgbClr val="FF0000"/>
            </a:solidFill>
            <a:latin typeface="Times New Roman"/>
            <a:cs typeface="Times New Roman"/>
          </a:endParaRPr>
        </a:p>
      </xdr:txBody>
    </xdr:sp>
    <xdr:clientData/>
  </xdr:twoCellAnchor>
  <xdr:twoCellAnchor>
    <xdr:from>
      <xdr:col>10</xdr:col>
      <xdr:colOff>0</xdr:colOff>
      <xdr:row>52</xdr:row>
      <xdr:rowOff>0</xdr:rowOff>
    </xdr:from>
    <xdr:to>
      <xdr:col>11</xdr:col>
      <xdr:colOff>0</xdr:colOff>
      <xdr:row>54</xdr:row>
      <xdr:rowOff>0</xdr:rowOff>
    </xdr:to>
    <xdr:sp macro="" textlink="">
      <xdr:nvSpPr>
        <xdr:cNvPr id="22" name="Text Box 7">
          <a:extLst>
            <a:ext uri="{FF2B5EF4-FFF2-40B4-BE49-F238E27FC236}">
              <a16:creationId xmlns:a16="http://schemas.microsoft.com/office/drawing/2014/main" id="{A4F7242F-6619-BB61-3446-60F093573557}"/>
            </a:ext>
          </a:extLst>
        </xdr:cNvPr>
        <xdr:cNvSpPr txBox="1">
          <a:spLocks noChangeArrowheads="1"/>
        </xdr:cNvSpPr>
      </xdr:nvSpPr>
      <xdr:spPr bwMode="auto">
        <a:xfrm>
          <a:off x="2487083" y="116840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800" b="0" i="0" u="none" strike="noStrike" baseline="0">
              <a:solidFill>
                <a:srgbClr val="FF0000"/>
              </a:solidFill>
              <a:latin typeface="Times New Roman"/>
              <a:cs typeface="Times New Roman"/>
            </a:rPr>
            <a:t>3</a:t>
          </a:r>
        </a:p>
      </xdr:txBody>
    </xdr:sp>
    <xdr:clientData/>
  </xdr:twoCellAnchor>
  <xdr:twoCellAnchor>
    <xdr:from>
      <xdr:col>11</xdr:col>
      <xdr:colOff>0</xdr:colOff>
      <xdr:row>48</xdr:row>
      <xdr:rowOff>0</xdr:rowOff>
    </xdr:from>
    <xdr:to>
      <xdr:col>12</xdr:col>
      <xdr:colOff>0</xdr:colOff>
      <xdr:row>50</xdr:row>
      <xdr:rowOff>0</xdr:rowOff>
    </xdr:to>
    <xdr:sp macro="" textlink="">
      <xdr:nvSpPr>
        <xdr:cNvPr id="23" name="Text Box 7">
          <a:extLst>
            <a:ext uri="{FF2B5EF4-FFF2-40B4-BE49-F238E27FC236}">
              <a16:creationId xmlns:a16="http://schemas.microsoft.com/office/drawing/2014/main" id="{3892B9E7-C171-E054-BC51-7E5330B13D8E}"/>
            </a:ext>
          </a:extLst>
        </xdr:cNvPr>
        <xdr:cNvSpPr txBox="1">
          <a:spLocks noChangeArrowheads="1"/>
        </xdr:cNvSpPr>
      </xdr:nvSpPr>
      <xdr:spPr bwMode="auto">
        <a:xfrm>
          <a:off x="2709333" y="107950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800" b="0" i="0" u="none" strike="noStrike" baseline="0">
              <a:solidFill>
                <a:srgbClr val="FF0000"/>
              </a:solidFill>
              <a:latin typeface="Times New Roman"/>
              <a:cs typeface="Times New Roman"/>
            </a:rPr>
            <a:t>3</a:t>
          </a:r>
        </a:p>
      </xdr:txBody>
    </xdr:sp>
    <xdr:clientData/>
  </xdr:twoCellAnchor>
  <xdr:twoCellAnchor>
    <xdr:from>
      <xdr:col>47</xdr:col>
      <xdr:colOff>0</xdr:colOff>
      <xdr:row>46</xdr:row>
      <xdr:rowOff>0</xdr:rowOff>
    </xdr:from>
    <xdr:to>
      <xdr:col>48</xdr:col>
      <xdr:colOff>0</xdr:colOff>
      <xdr:row>48</xdr:row>
      <xdr:rowOff>0</xdr:rowOff>
    </xdr:to>
    <xdr:sp macro="" textlink="">
      <xdr:nvSpPr>
        <xdr:cNvPr id="24" name="Text Box 7">
          <a:extLst>
            <a:ext uri="{FF2B5EF4-FFF2-40B4-BE49-F238E27FC236}">
              <a16:creationId xmlns:a16="http://schemas.microsoft.com/office/drawing/2014/main" id="{9154A609-4AD6-3AC8-076C-5BD3DF3B1A2C}"/>
            </a:ext>
          </a:extLst>
        </xdr:cNvPr>
        <xdr:cNvSpPr txBox="1">
          <a:spLocks noChangeArrowheads="1"/>
        </xdr:cNvSpPr>
      </xdr:nvSpPr>
      <xdr:spPr bwMode="auto">
        <a:xfrm>
          <a:off x="11239500" y="103505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800" b="0" i="0" u="none" strike="noStrike" baseline="0">
              <a:solidFill>
                <a:srgbClr val="FF0000"/>
              </a:solidFill>
              <a:latin typeface="Times New Roman"/>
              <a:cs typeface="Times New Roman"/>
            </a:rPr>
            <a:t>0</a:t>
          </a:r>
          <a:endParaRPr lang="ja-JP" altLang="en-US" sz="1800" b="0" i="0" u="none" strike="noStrike" baseline="0">
            <a:solidFill>
              <a:srgbClr val="FF0000"/>
            </a:solidFill>
            <a:latin typeface="Times New Roman"/>
            <a:cs typeface="Times New Roman"/>
          </a:endParaRPr>
        </a:p>
      </xdr:txBody>
    </xdr:sp>
    <xdr:clientData/>
  </xdr:twoCellAnchor>
  <xdr:twoCellAnchor>
    <xdr:from>
      <xdr:col>47</xdr:col>
      <xdr:colOff>0</xdr:colOff>
      <xdr:row>54</xdr:row>
      <xdr:rowOff>0</xdr:rowOff>
    </xdr:from>
    <xdr:to>
      <xdr:col>48</xdr:col>
      <xdr:colOff>0</xdr:colOff>
      <xdr:row>56</xdr:row>
      <xdr:rowOff>0</xdr:rowOff>
    </xdr:to>
    <xdr:sp macro="" textlink="">
      <xdr:nvSpPr>
        <xdr:cNvPr id="25" name="Text Box 7">
          <a:extLst>
            <a:ext uri="{FF2B5EF4-FFF2-40B4-BE49-F238E27FC236}">
              <a16:creationId xmlns:a16="http://schemas.microsoft.com/office/drawing/2014/main" id="{85D35F71-55E9-704F-4FAF-4E74FFBD74D8}"/>
            </a:ext>
          </a:extLst>
        </xdr:cNvPr>
        <xdr:cNvSpPr txBox="1">
          <a:spLocks noChangeArrowheads="1"/>
        </xdr:cNvSpPr>
      </xdr:nvSpPr>
      <xdr:spPr bwMode="auto">
        <a:xfrm>
          <a:off x="11239500" y="121285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800" b="0" i="0" u="none" strike="noStrike" baseline="0">
              <a:solidFill>
                <a:srgbClr val="FF0000"/>
              </a:solidFill>
              <a:latin typeface="Times New Roman"/>
              <a:cs typeface="Times New Roman"/>
            </a:rPr>
            <a:t>3</a:t>
          </a:r>
        </a:p>
      </xdr:txBody>
    </xdr:sp>
    <xdr:clientData/>
  </xdr:twoCellAnchor>
  <xdr:twoCellAnchor>
    <xdr:from>
      <xdr:col>48</xdr:col>
      <xdr:colOff>0</xdr:colOff>
      <xdr:row>50</xdr:row>
      <xdr:rowOff>0</xdr:rowOff>
    </xdr:from>
    <xdr:to>
      <xdr:col>49</xdr:col>
      <xdr:colOff>0</xdr:colOff>
      <xdr:row>52</xdr:row>
      <xdr:rowOff>0</xdr:rowOff>
    </xdr:to>
    <xdr:sp macro="" textlink="">
      <xdr:nvSpPr>
        <xdr:cNvPr id="26" name="Text Box 7">
          <a:extLst>
            <a:ext uri="{FF2B5EF4-FFF2-40B4-BE49-F238E27FC236}">
              <a16:creationId xmlns:a16="http://schemas.microsoft.com/office/drawing/2014/main" id="{C9CFAA7C-6C91-99E1-95C9-92E365905D36}"/>
            </a:ext>
          </a:extLst>
        </xdr:cNvPr>
        <xdr:cNvSpPr txBox="1">
          <a:spLocks noChangeArrowheads="1"/>
        </xdr:cNvSpPr>
      </xdr:nvSpPr>
      <xdr:spPr bwMode="auto">
        <a:xfrm>
          <a:off x="11461750" y="112395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800" b="0" i="0" u="none" strike="noStrike" baseline="0">
              <a:solidFill>
                <a:srgbClr val="FF0000"/>
              </a:solidFill>
              <a:latin typeface="Times New Roman"/>
              <a:cs typeface="Times New Roman"/>
            </a:rPr>
            <a:t>3</a:t>
          </a:r>
        </a:p>
      </xdr:txBody>
    </xdr:sp>
    <xdr:clientData/>
  </xdr:twoCellAnchor>
  <xdr:twoCellAnchor>
    <xdr:from>
      <xdr:col>47</xdr:col>
      <xdr:colOff>0</xdr:colOff>
      <xdr:row>32</xdr:row>
      <xdr:rowOff>0</xdr:rowOff>
    </xdr:from>
    <xdr:to>
      <xdr:col>48</xdr:col>
      <xdr:colOff>0</xdr:colOff>
      <xdr:row>34</xdr:row>
      <xdr:rowOff>0</xdr:rowOff>
    </xdr:to>
    <xdr:sp macro="" textlink="">
      <xdr:nvSpPr>
        <xdr:cNvPr id="30" name="Text Box 7">
          <a:extLst>
            <a:ext uri="{FF2B5EF4-FFF2-40B4-BE49-F238E27FC236}">
              <a16:creationId xmlns:a16="http://schemas.microsoft.com/office/drawing/2014/main" id="{323A0290-EF52-89A7-7602-32CFABF88AF8}"/>
            </a:ext>
          </a:extLst>
        </xdr:cNvPr>
        <xdr:cNvSpPr txBox="1">
          <a:spLocks noChangeArrowheads="1"/>
        </xdr:cNvSpPr>
      </xdr:nvSpPr>
      <xdr:spPr bwMode="auto">
        <a:xfrm>
          <a:off x="11239500" y="72390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800" b="0" i="0" u="none" strike="noStrike" baseline="0">
              <a:solidFill>
                <a:srgbClr val="FF0000"/>
              </a:solidFill>
              <a:latin typeface="Times New Roman"/>
              <a:cs typeface="Times New Roman"/>
            </a:rPr>
            <a:t>2</a:t>
          </a:r>
          <a:endParaRPr lang="ja-JP" altLang="en-US" sz="1800" b="0" i="0" u="none" strike="noStrike" baseline="0">
            <a:solidFill>
              <a:srgbClr val="FF0000"/>
            </a:solidFill>
            <a:latin typeface="Times New Roman"/>
            <a:cs typeface="Times New Roman"/>
          </a:endParaRPr>
        </a:p>
      </xdr:txBody>
    </xdr:sp>
    <xdr:clientData/>
  </xdr:twoCellAnchor>
  <xdr:twoCellAnchor>
    <xdr:from>
      <xdr:col>47</xdr:col>
      <xdr:colOff>0</xdr:colOff>
      <xdr:row>40</xdr:row>
      <xdr:rowOff>0</xdr:rowOff>
    </xdr:from>
    <xdr:to>
      <xdr:col>48</xdr:col>
      <xdr:colOff>0</xdr:colOff>
      <xdr:row>42</xdr:row>
      <xdr:rowOff>0</xdr:rowOff>
    </xdr:to>
    <xdr:sp macro="" textlink="">
      <xdr:nvSpPr>
        <xdr:cNvPr id="31" name="Text Box 7">
          <a:extLst>
            <a:ext uri="{FF2B5EF4-FFF2-40B4-BE49-F238E27FC236}">
              <a16:creationId xmlns:a16="http://schemas.microsoft.com/office/drawing/2014/main" id="{7397967A-8C6B-6155-F0C6-4F59436A98F8}"/>
            </a:ext>
          </a:extLst>
        </xdr:cNvPr>
        <xdr:cNvSpPr txBox="1">
          <a:spLocks noChangeArrowheads="1"/>
        </xdr:cNvSpPr>
      </xdr:nvSpPr>
      <xdr:spPr bwMode="auto">
        <a:xfrm>
          <a:off x="11239500" y="90170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800" b="0" i="0" u="none" strike="noStrike" baseline="0">
              <a:solidFill>
                <a:srgbClr val="FF0000"/>
              </a:solidFill>
              <a:latin typeface="Times New Roman"/>
              <a:cs typeface="Times New Roman"/>
            </a:rPr>
            <a:t>3</a:t>
          </a:r>
        </a:p>
      </xdr:txBody>
    </xdr:sp>
    <xdr:clientData/>
  </xdr:twoCellAnchor>
  <xdr:twoCellAnchor>
    <xdr:from>
      <xdr:col>48</xdr:col>
      <xdr:colOff>0</xdr:colOff>
      <xdr:row>36</xdr:row>
      <xdr:rowOff>0</xdr:rowOff>
    </xdr:from>
    <xdr:to>
      <xdr:col>49</xdr:col>
      <xdr:colOff>0</xdr:colOff>
      <xdr:row>38</xdr:row>
      <xdr:rowOff>0</xdr:rowOff>
    </xdr:to>
    <xdr:sp macro="" textlink="">
      <xdr:nvSpPr>
        <xdr:cNvPr id="32" name="Text Box 7">
          <a:extLst>
            <a:ext uri="{FF2B5EF4-FFF2-40B4-BE49-F238E27FC236}">
              <a16:creationId xmlns:a16="http://schemas.microsoft.com/office/drawing/2014/main" id="{5727D39A-9265-76E7-83D2-3FA32499DBE9}"/>
            </a:ext>
          </a:extLst>
        </xdr:cNvPr>
        <xdr:cNvSpPr txBox="1">
          <a:spLocks noChangeArrowheads="1"/>
        </xdr:cNvSpPr>
      </xdr:nvSpPr>
      <xdr:spPr bwMode="auto">
        <a:xfrm>
          <a:off x="11461750" y="81280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800" b="0" i="0" u="none" strike="noStrike" baseline="0">
              <a:solidFill>
                <a:srgbClr val="FF0000"/>
              </a:solidFill>
              <a:latin typeface="Times New Roman"/>
              <a:cs typeface="Times New Roman"/>
            </a:rPr>
            <a:t>0</a:t>
          </a:r>
          <a:endParaRPr lang="ja-JP" altLang="en-US" sz="1800" b="0" i="0" u="none" strike="noStrike" baseline="0">
            <a:solidFill>
              <a:srgbClr val="FF0000"/>
            </a:solidFill>
            <a:latin typeface="Times New Roman"/>
            <a:cs typeface="Times New Roman"/>
          </a:endParaRPr>
        </a:p>
      </xdr:txBody>
    </xdr:sp>
    <xdr:clientData/>
  </xdr:twoCellAnchor>
  <xdr:twoCellAnchor>
    <xdr:from>
      <xdr:col>47</xdr:col>
      <xdr:colOff>0</xdr:colOff>
      <xdr:row>20</xdr:row>
      <xdr:rowOff>0</xdr:rowOff>
    </xdr:from>
    <xdr:to>
      <xdr:col>48</xdr:col>
      <xdr:colOff>0</xdr:colOff>
      <xdr:row>22</xdr:row>
      <xdr:rowOff>0</xdr:rowOff>
    </xdr:to>
    <xdr:sp macro="" textlink="">
      <xdr:nvSpPr>
        <xdr:cNvPr id="33" name="Text Box 7">
          <a:extLst>
            <a:ext uri="{FF2B5EF4-FFF2-40B4-BE49-F238E27FC236}">
              <a16:creationId xmlns:a16="http://schemas.microsoft.com/office/drawing/2014/main" id="{92BA8821-1EBF-0D28-1CBF-2ED7D0B03B78}"/>
            </a:ext>
          </a:extLst>
        </xdr:cNvPr>
        <xdr:cNvSpPr txBox="1">
          <a:spLocks noChangeArrowheads="1"/>
        </xdr:cNvSpPr>
      </xdr:nvSpPr>
      <xdr:spPr bwMode="auto">
        <a:xfrm>
          <a:off x="11239500" y="45720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800" b="0" i="0" u="none" strike="noStrike" baseline="0">
              <a:solidFill>
                <a:srgbClr val="FF0000"/>
              </a:solidFill>
              <a:latin typeface="Times New Roman"/>
              <a:cs typeface="Times New Roman"/>
            </a:rPr>
            <a:t>3</a:t>
          </a:r>
        </a:p>
      </xdr:txBody>
    </xdr:sp>
    <xdr:clientData/>
  </xdr:twoCellAnchor>
  <xdr:twoCellAnchor>
    <xdr:from>
      <xdr:col>47</xdr:col>
      <xdr:colOff>0</xdr:colOff>
      <xdr:row>28</xdr:row>
      <xdr:rowOff>0</xdr:rowOff>
    </xdr:from>
    <xdr:to>
      <xdr:col>48</xdr:col>
      <xdr:colOff>0</xdr:colOff>
      <xdr:row>30</xdr:row>
      <xdr:rowOff>0</xdr:rowOff>
    </xdr:to>
    <xdr:sp macro="" textlink="">
      <xdr:nvSpPr>
        <xdr:cNvPr id="34" name="Text Box 7">
          <a:extLst>
            <a:ext uri="{FF2B5EF4-FFF2-40B4-BE49-F238E27FC236}">
              <a16:creationId xmlns:a16="http://schemas.microsoft.com/office/drawing/2014/main" id="{D4FD7DA6-AE59-95FC-98CA-8408F32D8E44}"/>
            </a:ext>
          </a:extLst>
        </xdr:cNvPr>
        <xdr:cNvSpPr txBox="1">
          <a:spLocks noChangeArrowheads="1"/>
        </xdr:cNvSpPr>
      </xdr:nvSpPr>
      <xdr:spPr bwMode="auto">
        <a:xfrm>
          <a:off x="11239500" y="63500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800" b="0" i="0" u="none" strike="noStrike" baseline="0">
              <a:solidFill>
                <a:srgbClr val="FF0000"/>
              </a:solidFill>
              <a:latin typeface="Times New Roman"/>
              <a:cs typeface="Times New Roman"/>
            </a:rPr>
            <a:t>1</a:t>
          </a:r>
          <a:endParaRPr lang="ja-JP" altLang="en-US" sz="1800" b="0" i="0" u="none" strike="noStrike" baseline="0">
            <a:solidFill>
              <a:srgbClr val="FF0000"/>
            </a:solidFill>
            <a:latin typeface="Times New Roman"/>
            <a:cs typeface="Times New Roman"/>
          </a:endParaRPr>
        </a:p>
      </xdr:txBody>
    </xdr:sp>
    <xdr:clientData/>
  </xdr:twoCellAnchor>
  <xdr:twoCellAnchor>
    <xdr:from>
      <xdr:col>48</xdr:col>
      <xdr:colOff>0</xdr:colOff>
      <xdr:row>24</xdr:row>
      <xdr:rowOff>0</xdr:rowOff>
    </xdr:from>
    <xdr:to>
      <xdr:col>49</xdr:col>
      <xdr:colOff>0</xdr:colOff>
      <xdr:row>26</xdr:row>
      <xdr:rowOff>0</xdr:rowOff>
    </xdr:to>
    <xdr:sp macro="" textlink="">
      <xdr:nvSpPr>
        <xdr:cNvPr id="35" name="Text Box 7">
          <a:extLst>
            <a:ext uri="{FF2B5EF4-FFF2-40B4-BE49-F238E27FC236}">
              <a16:creationId xmlns:a16="http://schemas.microsoft.com/office/drawing/2014/main" id="{A50F5940-4787-90B0-A198-F7ADAA8FF795}"/>
            </a:ext>
          </a:extLst>
        </xdr:cNvPr>
        <xdr:cNvSpPr txBox="1">
          <a:spLocks noChangeArrowheads="1"/>
        </xdr:cNvSpPr>
      </xdr:nvSpPr>
      <xdr:spPr bwMode="auto">
        <a:xfrm>
          <a:off x="11461750" y="54610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800" b="0" i="0" u="none" strike="noStrike" baseline="0">
              <a:solidFill>
                <a:srgbClr val="FF0000"/>
              </a:solidFill>
              <a:latin typeface="Times New Roman"/>
              <a:cs typeface="Times New Roman"/>
            </a:rPr>
            <a:t>0</a:t>
          </a:r>
          <a:endParaRPr lang="ja-JP" altLang="en-US" sz="1800" b="0" i="0" u="none" strike="noStrike" baseline="0">
            <a:solidFill>
              <a:srgbClr val="FF0000"/>
            </a:solidFill>
            <a:latin typeface="Times New Roman"/>
            <a:cs typeface="Times New Roman"/>
          </a:endParaRPr>
        </a:p>
      </xdr:txBody>
    </xdr:sp>
    <xdr:clientData/>
  </xdr:twoCellAnchor>
  <xdr:twoCellAnchor>
    <xdr:from>
      <xdr:col>47</xdr:col>
      <xdr:colOff>0</xdr:colOff>
      <xdr:row>6</xdr:row>
      <xdr:rowOff>0</xdr:rowOff>
    </xdr:from>
    <xdr:to>
      <xdr:col>48</xdr:col>
      <xdr:colOff>0</xdr:colOff>
      <xdr:row>8</xdr:row>
      <xdr:rowOff>0</xdr:rowOff>
    </xdr:to>
    <xdr:sp macro="" textlink="">
      <xdr:nvSpPr>
        <xdr:cNvPr id="36" name="Text Box 7">
          <a:extLst>
            <a:ext uri="{FF2B5EF4-FFF2-40B4-BE49-F238E27FC236}">
              <a16:creationId xmlns:a16="http://schemas.microsoft.com/office/drawing/2014/main" id="{2867D4F2-67B6-8FF8-5B7F-CE6877D5FE38}"/>
            </a:ext>
          </a:extLst>
        </xdr:cNvPr>
        <xdr:cNvSpPr txBox="1">
          <a:spLocks noChangeArrowheads="1"/>
        </xdr:cNvSpPr>
      </xdr:nvSpPr>
      <xdr:spPr bwMode="auto">
        <a:xfrm>
          <a:off x="11239500" y="14605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800" b="0" i="0" u="none" strike="noStrike" baseline="0">
              <a:solidFill>
                <a:srgbClr val="FF0000"/>
              </a:solidFill>
              <a:latin typeface="Times New Roman"/>
              <a:cs typeface="Times New Roman"/>
            </a:rPr>
            <a:t>3</a:t>
          </a:r>
        </a:p>
      </xdr:txBody>
    </xdr:sp>
    <xdr:clientData/>
  </xdr:twoCellAnchor>
  <xdr:twoCellAnchor>
    <xdr:from>
      <xdr:col>47</xdr:col>
      <xdr:colOff>0</xdr:colOff>
      <xdr:row>14</xdr:row>
      <xdr:rowOff>0</xdr:rowOff>
    </xdr:from>
    <xdr:to>
      <xdr:col>48</xdr:col>
      <xdr:colOff>0</xdr:colOff>
      <xdr:row>16</xdr:row>
      <xdr:rowOff>0</xdr:rowOff>
    </xdr:to>
    <xdr:sp macro="" textlink="">
      <xdr:nvSpPr>
        <xdr:cNvPr id="37" name="Text Box 7">
          <a:extLst>
            <a:ext uri="{FF2B5EF4-FFF2-40B4-BE49-F238E27FC236}">
              <a16:creationId xmlns:a16="http://schemas.microsoft.com/office/drawing/2014/main" id="{2744B327-0EB5-5811-6212-29A54B7A3076}"/>
            </a:ext>
          </a:extLst>
        </xdr:cNvPr>
        <xdr:cNvSpPr txBox="1">
          <a:spLocks noChangeArrowheads="1"/>
        </xdr:cNvSpPr>
      </xdr:nvSpPr>
      <xdr:spPr bwMode="auto">
        <a:xfrm>
          <a:off x="11239500" y="32385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800" b="0" i="0" u="none" strike="noStrike" baseline="0">
              <a:solidFill>
                <a:srgbClr val="FF0000"/>
              </a:solidFill>
              <a:latin typeface="Times New Roman"/>
              <a:cs typeface="Times New Roman"/>
            </a:rPr>
            <a:t>0</a:t>
          </a:r>
          <a:endParaRPr lang="ja-JP" altLang="en-US" sz="1800" b="0" i="0" u="none" strike="noStrike" baseline="0">
            <a:solidFill>
              <a:srgbClr val="FF0000"/>
            </a:solidFill>
            <a:latin typeface="Times New Roman"/>
            <a:cs typeface="Times New Roman"/>
          </a:endParaRPr>
        </a:p>
      </xdr:txBody>
    </xdr:sp>
    <xdr:clientData/>
  </xdr:twoCellAnchor>
  <xdr:twoCellAnchor>
    <xdr:from>
      <xdr:col>48</xdr:col>
      <xdr:colOff>0</xdr:colOff>
      <xdr:row>10</xdr:row>
      <xdr:rowOff>0</xdr:rowOff>
    </xdr:from>
    <xdr:to>
      <xdr:col>49</xdr:col>
      <xdr:colOff>0</xdr:colOff>
      <xdr:row>12</xdr:row>
      <xdr:rowOff>0</xdr:rowOff>
    </xdr:to>
    <xdr:sp macro="" textlink="">
      <xdr:nvSpPr>
        <xdr:cNvPr id="38" name="Text Box 7">
          <a:extLst>
            <a:ext uri="{FF2B5EF4-FFF2-40B4-BE49-F238E27FC236}">
              <a16:creationId xmlns:a16="http://schemas.microsoft.com/office/drawing/2014/main" id="{A8178797-D16E-1E7C-DE44-14C146D413EA}"/>
            </a:ext>
          </a:extLst>
        </xdr:cNvPr>
        <xdr:cNvSpPr txBox="1">
          <a:spLocks noChangeArrowheads="1"/>
        </xdr:cNvSpPr>
      </xdr:nvSpPr>
      <xdr:spPr bwMode="auto">
        <a:xfrm>
          <a:off x="11461750" y="23495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800" b="0" i="0" u="none" strike="noStrike" baseline="0">
              <a:solidFill>
                <a:srgbClr val="FF0000"/>
              </a:solidFill>
              <a:latin typeface="Times New Roman"/>
              <a:cs typeface="Times New Roman"/>
            </a:rPr>
            <a:t>3</a:t>
          </a:r>
        </a:p>
      </xdr:txBody>
    </xdr:sp>
    <xdr:clientData/>
  </xdr:twoCellAnchor>
  <xdr:twoCellAnchor>
    <xdr:from>
      <xdr:col>25</xdr:col>
      <xdr:colOff>0</xdr:colOff>
      <xdr:row>10</xdr:row>
      <xdr:rowOff>0</xdr:rowOff>
    </xdr:from>
    <xdr:to>
      <xdr:col>26</xdr:col>
      <xdr:colOff>0</xdr:colOff>
      <xdr:row>12</xdr:row>
      <xdr:rowOff>0</xdr:rowOff>
    </xdr:to>
    <xdr:sp macro="" textlink="">
      <xdr:nvSpPr>
        <xdr:cNvPr id="39" name="Text Box 93">
          <a:extLst>
            <a:ext uri="{FF2B5EF4-FFF2-40B4-BE49-F238E27FC236}">
              <a16:creationId xmlns:a16="http://schemas.microsoft.com/office/drawing/2014/main" id="{712D78A1-F05B-4314-CE72-CFF346EE0B49}"/>
            </a:ext>
          </a:extLst>
        </xdr:cNvPr>
        <xdr:cNvSpPr txBox="1">
          <a:spLocks noChangeArrowheads="1"/>
        </xdr:cNvSpPr>
      </xdr:nvSpPr>
      <xdr:spPr bwMode="auto">
        <a:xfrm>
          <a:off x="5820833" y="23495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800" b="0" i="0" u="none" strike="noStrike" baseline="0">
              <a:solidFill>
                <a:srgbClr val="FF0000"/>
              </a:solidFill>
              <a:latin typeface="Times New Roman"/>
              <a:cs typeface="Times New Roman"/>
            </a:rPr>
            <a:t>2</a:t>
          </a:r>
          <a:endParaRPr lang="ja-JP" altLang="en-US" sz="1800" b="0" i="0" u="none" strike="noStrike" baseline="0">
            <a:solidFill>
              <a:srgbClr val="FF0000"/>
            </a:solidFill>
            <a:latin typeface="Times New Roman"/>
            <a:cs typeface="Times New Roman"/>
          </a:endParaRPr>
        </a:p>
      </xdr:txBody>
    </xdr:sp>
    <xdr:clientData/>
  </xdr:twoCellAnchor>
  <xdr:twoCellAnchor>
    <xdr:from>
      <xdr:col>26</xdr:col>
      <xdr:colOff>0</xdr:colOff>
      <xdr:row>14</xdr:row>
      <xdr:rowOff>0</xdr:rowOff>
    </xdr:from>
    <xdr:to>
      <xdr:col>27</xdr:col>
      <xdr:colOff>0</xdr:colOff>
      <xdr:row>16</xdr:row>
      <xdr:rowOff>0</xdr:rowOff>
    </xdr:to>
    <xdr:sp macro="" textlink="">
      <xdr:nvSpPr>
        <xdr:cNvPr id="40" name="Text Box 93">
          <a:extLst>
            <a:ext uri="{FF2B5EF4-FFF2-40B4-BE49-F238E27FC236}">
              <a16:creationId xmlns:a16="http://schemas.microsoft.com/office/drawing/2014/main" id="{BBF95F09-D1C3-46D0-F786-7D75B1F31AB4}"/>
            </a:ext>
          </a:extLst>
        </xdr:cNvPr>
        <xdr:cNvSpPr txBox="1">
          <a:spLocks noChangeArrowheads="1"/>
        </xdr:cNvSpPr>
      </xdr:nvSpPr>
      <xdr:spPr bwMode="auto">
        <a:xfrm>
          <a:off x="6043083" y="32385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800" b="0" i="0" u="none" strike="noStrike" baseline="0">
              <a:solidFill>
                <a:srgbClr val="FF0000"/>
              </a:solidFill>
              <a:latin typeface="Times New Roman"/>
              <a:cs typeface="Times New Roman"/>
            </a:rPr>
            <a:t>0</a:t>
          </a:r>
          <a:endParaRPr lang="ja-JP" altLang="en-US" sz="1800" b="0" i="0" u="none" strike="noStrike" baseline="0">
            <a:solidFill>
              <a:srgbClr val="FF0000"/>
            </a:solidFill>
            <a:latin typeface="Times New Roman"/>
            <a:cs typeface="Times New Roman"/>
          </a:endParaRPr>
        </a:p>
      </xdr:txBody>
    </xdr:sp>
    <xdr:clientData/>
  </xdr:twoCellAnchor>
  <xdr:twoCellAnchor>
    <xdr:from>
      <xdr:col>26</xdr:col>
      <xdr:colOff>0</xdr:colOff>
      <xdr:row>20</xdr:row>
      <xdr:rowOff>0</xdr:rowOff>
    </xdr:from>
    <xdr:to>
      <xdr:col>27</xdr:col>
      <xdr:colOff>0</xdr:colOff>
      <xdr:row>22</xdr:row>
      <xdr:rowOff>0</xdr:rowOff>
    </xdr:to>
    <xdr:sp macro="" textlink="">
      <xdr:nvSpPr>
        <xdr:cNvPr id="41" name="Text Box 93">
          <a:extLst>
            <a:ext uri="{FF2B5EF4-FFF2-40B4-BE49-F238E27FC236}">
              <a16:creationId xmlns:a16="http://schemas.microsoft.com/office/drawing/2014/main" id="{D8699E56-9F03-F8ED-BBE9-C04181EA7376}"/>
            </a:ext>
          </a:extLst>
        </xdr:cNvPr>
        <xdr:cNvSpPr txBox="1">
          <a:spLocks noChangeArrowheads="1"/>
        </xdr:cNvSpPr>
      </xdr:nvSpPr>
      <xdr:spPr bwMode="auto">
        <a:xfrm>
          <a:off x="6043083" y="45720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800" b="0" i="0" u="none" strike="noStrike" baseline="0">
              <a:solidFill>
                <a:srgbClr val="FF0000"/>
              </a:solidFill>
              <a:latin typeface="Times New Roman"/>
              <a:cs typeface="Times New Roman"/>
            </a:rPr>
            <a:t>0</a:t>
          </a:r>
          <a:endParaRPr lang="ja-JP" altLang="en-US" sz="1800" b="0" i="0" u="none" strike="noStrike" baseline="0">
            <a:solidFill>
              <a:srgbClr val="FF0000"/>
            </a:solidFill>
            <a:latin typeface="Times New Roman"/>
            <a:cs typeface="Times New Roman"/>
          </a:endParaRPr>
        </a:p>
      </xdr:txBody>
    </xdr:sp>
    <xdr:clientData/>
  </xdr:twoCellAnchor>
  <xdr:twoCellAnchor>
    <xdr:from>
      <xdr:col>25</xdr:col>
      <xdr:colOff>0</xdr:colOff>
      <xdr:row>24</xdr:row>
      <xdr:rowOff>0</xdr:rowOff>
    </xdr:from>
    <xdr:to>
      <xdr:col>26</xdr:col>
      <xdr:colOff>0</xdr:colOff>
      <xdr:row>26</xdr:row>
      <xdr:rowOff>0</xdr:rowOff>
    </xdr:to>
    <xdr:sp macro="" textlink="">
      <xdr:nvSpPr>
        <xdr:cNvPr id="42" name="Text Box 93">
          <a:extLst>
            <a:ext uri="{FF2B5EF4-FFF2-40B4-BE49-F238E27FC236}">
              <a16:creationId xmlns:a16="http://schemas.microsoft.com/office/drawing/2014/main" id="{C8466D24-25C0-24C6-A139-322F366E561A}"/>
            </a:ext>
          </a:extLst>
        </xdr:cNvPr>
        <xdr:cNvSpPr txBox="1">
          <a:spLocks noChangeArrowheads="1"/>
        </xdr:cNvSpPr>
      </xdr:nvSpPr>
      <xdr:spPr bwMode="auto">
        <a:xfrm>
          <a:off x="5820833" y="54610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800" b="0" i="0" u="none" strike="noStrike" baseline="0">
              <a:solidFill>
                <a:srgbClr val="FF0000"/>
              </a:solidFill>
              <a:latin typeface="Times New Roman"/>
              <a:cs typeface="Times New Roman"/>
            </a:rPr>
            <a:t>3</a:t>
          </a:r>
        </a:p>
      </xdr:txBody>
    </xdr:sp>
    <xdr:clientData/>
  </xdr:twoCellAnchor>
  <xdr:twoCellAnchor>
    <xdr:from>
      <xdr:col>26</xdr:col>
      <xdr:colOff>0</xdr:colOff>
      <xdr:row>28</xdr:row>
      <xdr:rowOff>0</xdr:rowOff>
    </xdr:from>
    <xdr:to>
      <xdr:col>27</xdr:col>
      <xdr:colOff>0</xdr:colOff>
      <xdr:row>30</xdr:row>
      <xdr:rowOff>0</xdr:rowOff>
    </xdr:to>
    <xdr:sp macro="" textlink="">
      <xdr:nvSpPr>
        <xdr:cNvPr id="43" name="Text Box 93">
          <a:extLst>
            <a:ext uri="{FF2B5EF4-FFF2-40B4-BE49-F238E27FC236}">
              <a16:creationId xmlns:a16="http://schemas.microsoft.com/office/drawing/2014/main" id="{F4F15954-123D-FEC3-3510-E153C0C11761}"/>
            </a:ext>
          </a:extLst>
        </xdr:cNvPr>
        <xdr:cNvSpPr txBox="1">
          <a:spLocks noChangeArrowheads="1"/>
        </xdr:cNvSpPr>
      </xdr:nvSpPr>
      <xdr:spPr bwMode="auto">
        <a:xfrm>
          <a:off x="6043083" y="63500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800" b="0" i="0" u="none" strike="noStrike" baseline="0">
              <a:solidFill>
                <a:srgbClr val="FF0000"/>
              </a:solidFill>
              <a:latin typeface="Times New Roman"/>
              <a:cs typeface="Times New Roman"/>
            </a:rPr>
            <a:t>3</a:t>
          </a:r>
        </a:p>
      </xdr:txBody>
    </xdr:sp>
    <xdr:clientData/>
  </xdr:twoCellAnchor>
  <xdr:twoCellAnchor>
    <xdr:from>
      <xdr:col>26</xdr:col>
      <xdr:colOff>0</xdr:colOff>
      <xdr:row>32</xdr:row>
      <xdr:rowOff>0</xdr:rowOff>
    </xdr:from>
    <xdr:to>
      <xdr:col>27</xdr:col>
      <xdr:colOff>0</xdr:colOff>
      <xdr:row>34</xdr:row>
      <xdr:rowOff>0</xdr:rowOff>
    </xdr:to>
    <xdr:sp macro="" textlink="">
      <xdr:nvSpPr>
        <xdr:cNvPr id="44" name="Text Box 93">
          <a:extLst>
            <a:ext uri="{FF2B5EF4-FFF2-40B4-BE49-F238E27FC236}">
              <a16:creationId xmlns:a16="http://schemas.microsoft.com/office/drawing/2014/main" id="{E976699D-4CB9-092B-7741-901911BDB952}"/>
            </a:ext>
          </a:extLst>
        </xdr:cNvPr>
        <xdr:cNvSpPr txBox="1">
          <a:spLocks noChangeArrowheads="1"/>
        </xdr:cNvSpPr>
      </xdr:nvSpPr>
      <xdr:spPr bwMode="auto">
        <a:xfrm>
          <a:off x="6043083" y="72390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800" b="0" i="0" u="none" strike="noStrike" baseline="0">
              <a:solidFill>
                <a:srgbClr val="FF0000"/>
              </a:solidFill>
              <a:latin typeface="Times New Roman"/>
              <a:cs typeface="Times New Roman"/>
            </a:rPr>
            <a:t>3</a:t>
          </a:r>
        </a:p>
      </xdr:txBody>
    </xdr:sp>
    <xdr:clientData/>
  </xdr:twoCellAnchor>
  <xdr:twoCellAnchor>
    <xdr:from>
      <xdr:col>25</xdr:col>
      <xdr:colOff>0</xdr:colOff>
      <xdr:row>36</xdr:row>
      <xdr:rowOff>0</xdr:rowOff>
    </xdr:from>
    <xdr:to>
      <xdr:col>26</xdr:col>
      <xdr:colOff>0</xdr:colOff>
      <xdr:row>38</xdr:row>
      <xdr:rowOff>0</xdr:rowOff>
    </xdr:to>
    <xdr:sp macro="" textlink="">
      <xdr:nvSpPr>
        <xdr:cNvPr id="45" name="Text Box 93">
          <a:extLst>
            <a:ext uri="{FF2B5EF4-FFF2-40B4-BE49-F238E27FC236}">
              <a16:creationId xmlns:a16="http://schemas.microsoft.com/office/drawing/2014/main" id="{19062E22-8CBC-5E19-36D3-B985FAF285E6}"/>
            </a:ext>
          </a:extLst>
        </xdr:cNvPr>
        <xdr:cNvSpPr txBox="1">
          <a:spLocks noChangeArrowheads="1"/>
        </xdr:cNvSpPr>
      </xdr:nvSpPr>
      <xdr:spPr bwMode="auto">
        <a:xfrm>
          <a:off x="5820833" y="81280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800" b="0" i="0" u="none" strike="noStrike" baseline="0">
              <a:solidFill>
                <a:srgbClr val="FF0000"/>
              </a:solidFill>
              <a:latin typeface="Times New Roman"/>
              <a:cs typeface="Times New Roman"/>
            </a:rPr>
            <a:t>1</a:t>
          </a:r>
          <a:endParaRPr lang="ja-JP" altLang="en-US" sz="1800" b="0" i="0" u="none" strike="noStrike" baseline="0">
            <a:solidFill>
              <a:srgbClr val="FF0000"/>
            </a:solidFill>
            <a:latin typeface="Times New Roman"/>
            <a:cs typeface="Times New Roman"/>
          </a:endParaRPr>
        </a:p>
      </xdr:txBody>
    </xdr:sp>
    <xdr:clientData/>
  </xdr:twoCellAnchor>
  <xdr:twoCellAnchor>
    <xdr:from>
      <xdr:col>26</xdr:col>
      <xdr:colOff>0</xdr:colOff>
      <xdr:row>40</xdr:row>
      <xdr:rowOff>0</xdr:rowOff>
    </xdr:from>
    <xdr:to>
      <xdr:col>27</xdr:col>
      <xdr:colOff>0</xdr:colOff>
      <xdr:row>42</xdr:row>
      <xdr:rowOff>0</xdr:rowOff>
    </xdr:to>
    <xdr:sp macro="" textlink="">
      <xdr:nvSpPr>
        <xdr:cNvPr id="46" name="Text Box 93">
          <a:extLst>
            <a:ext uri="{FF2B5EF4-FFF2-40B4-BE49-F238E27FC236}">
              <a16:creationId xmlns:a16="http://schemas.microsoft.com/office/drawing/2014/main" id="{47EC173C-9569-F9D8-2FF1-6CA1140FEFD7}"/>
            </a:ext>
          </a:extLst>
        </xdr:cNvPr>
        <xdr:cNvSpPr txBox="1">
          <a:spLocks noChangeArrowheads="1"/>
        </xdr:cNvSpPr>
      </xdr:nvSpPr>
      <xdr:spPr bwMode="auto">
        <a:xfrm>
          <a:off x="6043083" y="90170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800" b="0" i="0" u="none" strike="noStrike" baseline="0">
              <a:solidFill>
                <a:srgbClr val="FF0000"/>
              </a:solidFill>
              <a:latin typeface="Times New Roman"/>
              <a:cs typeface="Times New Roman"/>
            </a:rPr>
            <a:t>1</a:t>
          </a:r>
          <a:endParaRPr lang="ja-JP" altLang="en-US" sz="1800" b="0" i="0" u="none" strike="noStrike" baseline="0">
            <a:solidFill>
              <a:srgbClr val="FF0000"/>
            </a:solidFill>
            <a:latin typeface="Times New Roman"/>
            <a:cs typeface="Times New Roman"/>
          </a:endParaRPr>
        </a:p>
      </xdr:txBody>
    </xdr:sp>
    <xdr:clientData/>
  </xdr:twoCellAnchor>
  <xdr:twoCellAnchor>
    <xdr:from>
      <xdr:col>26</xdr:col>
      <xdr:colOff>0</xdr:colOff>
      <xdr:row>46</xdr:row>
      <xdr:rowOff>0</xdr:rowOff>
    </xdr:from>
    <xdr:to>
      <xdr:col>27</xdr:col>
      <xdr:colOff>0</xdr:colOff>
      <xdr:row>48</xdr:row>
      <xdr:rowOff>0</xdr:rowOff>
    </xdr:to>
    <xdr:sp macro="" textlink="">
      <xdr:nvSpPr>
        <xdr:cNvPr id="47" name="Text Box 93">
          <a:extLst>
            <a:ext uri="{FF2B5EF4-FFF2-40B4-BE49-F238E27FC236}">
              <a16:creationId xmlns:a16="http://schemas.microsoft.com/office/drawing/2014/main" id="{CAFFC1A9-5466-CE2C-2DEB-AFB2615D97FE}"/>
            </a:ext>
          </a:extLst>
        </xdr:cNvPr>
        <xdr:cNvSpPr txBox="1">
          <a:spLocks noChangeArrowheads="1"/>
        </xdr:cNvSpPr>
      </xdr:nvSpPr>
      <xdr:spPr bwMode="auto">
        <a:xfrm>
          <a:off x="6043083" y="103505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800" b="0" i="0" u="none" strike="noStrike" baseline="0">
              <a:solidFill>
                <a:srgbClr val="FF0000"/>
              </a:solidFill>
              <a:latin typeface="Times New Roman"/>
              <a:cs typeface="Times New Roman"/>
            </a:rPr>
            <a:t>0</a:t>
          </a:r>
          <a:endParaRPr lang="ja-JP" altLang="en-US" sz="1800" b="0" i="0" u="none" strike="noStrike" baseline="0">
            <a:solidFill>
              <a:srgbClr val="FF0000"/>
            </a:solidFill>
            <a:latin typeface="Times New Roman"/>
            <a:cs typeface="Times New Roman"/>
          </a:endParaRPr>
        </a:p>
      </xdr:txBody>
    </xdr:sp>
    <xdr:clientData/>
  </xdr:twoCellAnchor>
  <xdr:twoCellAnchor>
    <xdr:from>
      <xdr:col>25</xdr:col>
      <xdr:colOff>0</xdr:colOff>
      <xdr:row>50</xdr:row>
      <xdr:rowOff>0</xdr:rowOff>
    </xdr:from>
    <xdr:to>
      <xdr:col>26</xdr:col>
      <xdr:colOff>0</xdr:colOff>
      <xdr:row>52</xdr:row>
      <xdr:rowOff>0</xdr:rowOff>
    </xdr:to>
    <xdr:sp macro="" textlink="">
      <xdr:nvSpPr>
        <xdr:cNvPr id="48" name="Text Box 93">
          <a:extLst>
            <a:ext uri="{FF2B5EF4-FFF2-40B4-BE49-F238E27FC236}">
              <a16:creationId xmlns:a16="http://schemas.microsoft.com/office/drawing/2014/main" id="{AAF58B54-CC87-4065-5F14-9B3E08D09FD6}"/>
            </a:ext>
          </a:extLst>
        </xdr:cNvPr>
        <xdr:cNvSpPr txBox="1">
          <a:spLocks noChangeArrowheads="1"/>
        </xdr:cNvSpPr>
      </xdr:nvSpPr>
      <xdr:spPr bwMode="auto">
        <a:xfrm>
          <a:off x="5820833" y="112395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800" b="0" i="0" u="none" strike="noStrike" baseline="0">
              <a:solidFill>
                <a:srgbClr val="FF0000"/>
              </a:solidFill>
              <a:latin typeface="Times New Roman"/>
              <a:cs typeface="Times New Roman"/>
            </a:rPr>
            <a:t>3</a:t>
          </a:r>
        </a:p>
      </xdr:txBody>
    </xdr:sp>
    <xdr:clientData/>
  </xdr:twoCellAnchor>
  <xdr:twoCellAnchor>
    <xdr:from>
      <xdr:col>26</xdr:col>
      <xdr:colOff>0</xdr:colOff>
      <xdr:row>54</xdr:row>
      <xdr:rowOff>0</xdr:rowOff>
    </xdr:from>
    <xdr:to>
      <xdr:col>27</xdr:col>
      <xdr:colOff>0</xdr:colOff>
      <xdr:row>56</xdr:row>
      <xdr:rowOff>0</xdr:rowOff>
    </xdr:to>
    <xdr:sp macro="" textlink="">
      <xdr:nvSpPr>
        <xdr:cNvPr id="49" name="Text Box 93">
          <a:extLst>
            <a:ext uri="{FF2B5EF4-FFF2-40B4-BE49-F238E27FC236}">
              <a16:creationId xmlns:a16="http://schemas.microsoft.com/office/drawing/2014/main" id="{1366A0BF-A3A8-A72C-9998-8A1F85E08344}"/>
            </a:ext>
          </a:extLst>
        </xdr:cNvPr>
        <xdr:cNvSpPr txBox="1">
          <a:spLocks noChangeArrowheads="1"/>
        </xdr:cNvSpPr>
      </xdr:nvSpPr>
      <xdr:spPr bwMode="auto">
        <a:xfrm>
          <a:off x="6043083" y="121285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800" b="0" i="0" u="none" strike="noStrike" baseline="0">
              <a:solidFill>
                <a:srgbClr val="FF0000"/>
              </a:solidFill>
              <a:latin typeface="Times New Roman"/>
              <a:cs typeface="Times New Roman"/>
            </a:rPr>
            <a:t>3</a:t>
          </a:r>
        </a:p>
      </xdr:txBody>
    </xdr:sp>
    <xdr:clientData/>
  </xdr:twoCellAnchor>
  <xdr:twoCellAnchor>
    <xdr:from>
      <xdr:col>63</xdr:col>
      <xdr:colOff>0</xdr:colOff>
      <xdr:row>44</xdr:row>
      <xdr:rowOff>0</xdr:rowOff>
    </xdr:from>
    <xdr:to>
      <xdr:col>64</xdr:col>
      <xdr:colOff>0</xdr:colOff>
      <xdr:row>46</xdr:row>
      <xdr:rowOff>0</xdr:rowOff>
    </xdr:to>
    <xdr:sp macro="" textlink="">
      <xdr:nvSpPr>
        <xdr:cNvPr id="50" name="Text Box 93">
          <a:extLst>
            <a:ext uri="{FF2B5EF4-FFF2-40B4-BE49-F238E27FC236}">
              <a16:creationId xmlns:a16="http://schemas.microsoft.com/office/drawing/2014/main" id="{8F42F136-DCF0-FB34-7855-76276CD8C0E2}"/>
            </a:ext>
          </a:extLst>
        </xdr:cNvPr>
        <xdr:cNvSpPr txBox="1">
          <a:spLocks noChangeArrowheads="1"/>
        </xdr:cNvSpPr>
      </xdr:nvSpPr>
      <xdr:spPr bwMode="auto">
        <a:xfrm>
          <a:off x="14795500" y="99060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800" b="0" i="0" u="none" strike="noStrike" baseline="0">
              <a:solidFill>
                <a:srgbClr val="FF0000"/>
              </a:solidFill>
              <a:latin typeface="Times New Roman"/>
              <a:cs typeface="Times New Roman"/>
            </a:rPr>
            <a:t>0</a:t>
          </a:r>
          <a:endParaRPr lang="ja-JP" altLang="en-US" sz="1800" b="0" i="0" u="none" strike="noStrike" baseline="0">
            <a:solidFill>
              <a:srgbClr val="FF0000"/>
            </a:solidFill>
            <a:latin typeface="Times New Roman"/>
            <a:cs typeface="Times New Roman"/>
          </a:endParaRPr>
        </a:p>
      </xdr:txBody>
    </xdr:sp>
    <xdr:clientData/>
  </xdr:twoCellAnchor>
  <xdr:twoCellAnchor>
    <xdr:from>
      <xdr:col>62</xdr:col>
      <xdr:colOff>0</xdr:colOff>
      <xdr:row>48</xdr:row>
      <xdr:rowOff>0</xdr:rowOff>
    </xdr:from>
    <xdr:to>
      <xdr:col>63</xdr:col>
      <xdr:colOff>0</xdr:colOff>
      <xdr:row>50</xdr:row>
      <xdr:rowOff>0</xdr:rowOff>
    </xdr:to>
    <xdr:sp macro="" textlink="">
      <xdr:nvSpPr>
        <xdr:cNvPr id="51" name="Text Box 93">
          <a:extLst>
            <a:ext uri="{FF2B5EF4-FFF2-40B4-BE49-F238E27FC236}">
              <a16:creationId xmlns:a16="http://schemas.microsoft.com/office/drawing/2014/main" id="{8A71D5A7-92EC-8E12-7177-738BCB99F0A6}"/>
            </a:ext>
          </a:extLst>
        </xdr:cNvPr>
        <xdr:cNvSpPr txBox="1">
          <a:spLocks noChangeArrowheads="1"/>
        </xdr:cNvSpPr>
      </xdr:nvSpPr>
      <xdr:spPr bwMode="auto">
        <a:xfrm>
          <a:off x="14573250" y="107950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800" b="0" i="0" u="none" strike="noStrike" baseline="0">
              <a:solidFill>
                <a:srgbClr val="FF0000"/>
              </a:solidFill>
              <a:latin typeface="Times New Roman"/>
              <a:cs typeface="Times New Roman"/>
            </a:rPr>
            <a:t>3</a:t>
          </a:r>
        </a:p>
      </xdr:txBody>
    </xdr:sp>
    <xdr:clientData/>
  </xdr:twoCellAnchor>
  <xdr:twoCellAnchor>
    <xdr:from>
      <xdr:col>63</xdr:col>
      <xdr:colOff>0</xdr:colOff>
      <xdr:row>52</xdr:row>
      <xdr:rowOff>0</xdr:rowOff>
    </xdr:from>
    <xdr:to>
      <xdr:col>64</xdr:col>
      <xdr:colOff>0</xdr:colOff>
      <xdr:row>54</xdr:row>
      <xdr:rowOff>0</xdr:rowOff>
    </xdr:to>
    <xdr:sp macro="" textlink="">
      <xdr:nvSpPr>
        <xdr:cNvPr id="52" name="Text Box 93">
          <a:extLst>
            <a:ext uri="{FF2B5EF4-FFF2-40B4-BE49-F238E27FC236}">
              <a16:creationId xmlns:a16="http://schemas.microsoft.com/office/drawing/2014/main" id="{6C6F189C-F76B-8FEB-F8A4-47A4D817FD17}"/>
            </a:ext>
          </a:extLst>
        </xdr:cNvPr>
        <xdr:cNvSpPr txBox="1">
          <a:spLocks noChangeArrowheads="1"/>
        </xdr:cNvSpPr>
      </xdr:nvSpPr>
      <xdr:spPr bwMode="auto">
        <a:xfrm>
          <a:off x="14795500" y="116840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800" b="0" i="0" u="none" strike="noStrike" baseline="0">
              <a:solidFill>
                <a:srgbClr val="FF0000"/>
              </a:solidFill>
              <a:latin typeface="Times New Roman"/>
              <a:cs typeface="Times New Roman"/>
            </a:rPr>
            <a:t>3</a:t>
          </a:r>
        </a:p>
      </xdr:txBody>
    </xdr:sp>
    <xdr:clientData/>
  </xdr:twoCellAnchor>
  <xdr:twoCellAnchor>
    <xdr:from>
      <xdr:col>63</xdr:col>
      <xdr:colOff>0</xdr:colOff>
      <xdr:row>30</xdr:row>
      <xdr:rowOff>0</xdr:rowOff>
    </xdr:from>
    <xdr:to>
      <xdr:col>64</xdr:col>
      <xdr:colOff>0</xdr:colOff>
      <xdr:row>32</xdr:row>
      <xdr:rowOff>0</xdr:rowOff>
    </xdr:to>
    <xdr:sp macro="" textlink="">
      <xdr:nvSpPr>
        <xdr:cNvPr id="53" name="Text Box 93">
          <a:extLst>
            <a:ext uri="{FF2B5EF4-FFF2-40B4-BE49-F238E27FC236}">
              <a16:creationId xmlns:a16="http://schemas.microsoft.com/office/drawing/2014/main" id="{C20C92D2-B57A-FC7C-E3C0-440CC0AA8E2B}"/>
            </a:ext>
          </a:extLst>
        </xdr:cNvPr>
        <xdr:cNvSpPr txBox="1">
          <a:spLocks noChangeArrowheads="1"/>
        </xdr:cNvSpPr>
      </xdr:nvSpPr>
      <xdr:spPr bwMode="auto">
        <a:xfrm>
          <a:off x="14795500" y="67945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800" b="0" i="0" u="none" strike="noStrike" baseline="0">
              <a:solidFill>
                <a:srgbClr val="FF0000"/>
              </a:solidFill>
              <a:latin typeface="Times New Roman"/>
              <a:cs typeface="Times New Roman"/>
            </a:rPr>
            <a:t>3</a:t>
          </a:r>
        </a:p>
      </xdr:txBody>
    </xdr:sp>
    <xdr:clientData/>
  </xdr:twoCellAnchor>
  <xdr:twoCellAnchor>
    <xdr:from>
      <xdr:col>62</xdr:col>
      <xdr:colOff>0</xdr:colOff>
      <xdr:row>34</xdr:row>
      <xdr:rowOff>0</xdr:rowOff>
    </xdr:from>
    <xdr:to>
      <xdr:col>63</xdr:col>
      <xdr:colOff>0</xdr:colOff>
      <xdr:row>36</xdr:row>
      <xdr:rowOff>0</xdr:rowOff>
    </xdr:to>
    <xdr:sp macro="" textlink="">
      <xdr:nvSpPr>
        <xdr:cNvPr id="54" name="Text Box 93">
          <a:extLst>
            <a:ext uri="{FF2B5EF4-FFF2-40B4-BE49-F238E27FC236}">
              <a16:creationId xmlns:a16="http://schemas.microsoft.com/office/drawing/2014/main" id="{FCA24C5C-FE9C-13DA-46F1-5521E7DFEECB}"/>
            </a:ext>
          </a:extLst>
        </xdr:cNvPr>
        <xdr:cNvSpPr txBox="1">
          <a:spLocks noChangeArrowheads="1"/>
        </xdr:cNvSpPr>
      </xdr:nvSpPr>
      <xdr:spPr bwMode="auto">
        <a:xfrm>
          <a:off x="14573250" y="76835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800" b="0" i="0" u="none" strike="noStrike" baseline="0">
              <a:solidFill>
                <a:srgbClr val="FF0000"/>
              </a:solidFill>
              <a:latin typeface="Times New Roman"/>
              <a:cs typeface="Times New Roman"/>
            </a:rPr>
            <a:t>0</a:t>
          </a:r>
          <a:endParaRPr lang="ja-JP" altLang="en-US" sz="1800" b="0" i="0" u="none" strike="noStrike" baseline="0">
            <a:solidFill>
              <a:srgbClr val="FF0000"/>
            </a:solidFill>
            <a:latin typeface="Times New Roman"/>
            <a:cs typeface="Times New Roman"/>
          </a:endParaRPr>
        </a:p>
      </xdr:txBody>
    </xdr:sp>
    <xdr:clientData/>
  </xdr:twoCellAnchor>
  <xdr:twoCellAnchor>
    <xdr:from>
      <xdr:col>63</xdr:col>
      <xdr:colOff>0</xdr:colOff>
      <xdr:row>38</xdr:row>
      <xdr:rowOff>0</xdr:rowOff>
    </xdr:from>
    <xdr:to>
      <xdr:col>64</xdr:col>
      <xdr:colOff>0</xdr:colOff>
      <xdr:row>40</xdr:row>
      <xdr:rowOff>0</xdr:rowOff>
    </xdr:to>
    <xdr:sp macro="" textlink="">
      <xdr:nvSpPr>
        <xdr:cNvPr id="55" name="Text Box 93">
          <a:extLst>
            <a:ext uri="{FF2B5EF4-FFF2-40B4-BE49-F238E27FC236}">
              <a16:creationId xmlns:a16="http://schemas.microsoft.com/office/drawing/2014/main" id="{E5EA93F4-9513-8FA0-7431-9465CE011787}"/>
            </a:ext>
          </a:extLst>
        </xdr:cNvPr>
        <xdr:cNvSpPr txBox="1">
          <a:spLocks noChangeArrowheads="1"/>
        </xdr:cNvSpPr>
      </xdr:nvSpPr>
      <xdr:spPr bwMode="auto">
        <a:xfrm>
          <a:off x="14795500" y="85725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800" b="0" i="0" u="none" strike="noStrike" baseline="0">
              <a:solidFill>
                <a:srgbClr val="FF0000"/>
              </a:solidFill>
              <a:latin typeface="Times New Roman"/>
              <a:cs typeface="Times New Roman"/>
            </a:rPr>
            <a:t>2</a:t>
          </a:r>
          <a:endParaRPr lang="ja-JP" altLang="en-US" sz="1800" b="0" i="0" u="none" strike="noStrike" baseline="0">
            <a:solidFill>
              <a:srgbClr val="FF0000"/>
            </a:solidFill>
            <a:latin typeface="Times New Roman"/>
            <a:cs typeface="Times New Roman"/>
          </a:endParaRPr>
        </a:p>
      </xdr:txBody>
    </xdr:sp>
    <xdr:clientData/>
  </xdr:twoCellAnchor>
  <xdr:twoCellAnchor>
    <xdr:from>
      <xdr:col>63</xdr:col>
      <xdr:colOff>0</xdr:colOff>
      <xdr:row>18</xdr:row>
      <xdr:rowOff>0</xdr:rowOff>
    </xdr:from>
    <xdr:to>
      <xdr:col>64</xdr:col>
      <xdr:colOff>0</xdr:colOff>
      <xdr:row>20</xdr:row>
      <xdr:rowOff>0</xdr:rowOff>
    </xdr:to>
    <xdr:sp macro="" textlink="">
      <xdr:nvSpPr>
        <xdr:cNvPr id="56" name="Text Box 93">
          <a:extLst>
            <a:ext uri="{FF2B5EF4-FFF2-40B4-BE49-F238E27FC236}">
              <a16:creationId xmlns:a16="http://schemas.microsoft.com/office/drawing/2014/main" id="{2B69AE9D-DEF5-39DC-5931-4E44765FFE10}"/>
            </a:ext>
          </a:extLst>
        </xdr:cNvPr>
        <xdr:cNvSpPr txBox="1">
          <a:spLocks noChangeArrowheads="1"/>
        </xdr:cNvSpPr>
      </xdr:nvSpPr>
      <xdr:spPr bwMode="auto">
        <a:xfrm>
          <a:off x="14795500" y="41275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800" b="0" i="0" u="none" strike="noStrike" baseline="0">
              <a:solidFill>
                <a:srgbClr val="FF0000"/>
              </a:solidFill>
              <a:latin typeface="Times New Roman"/>
              <a:cs typeface="Times New Roman"/>
            </a:rPr>
            <a:t>3</a:t>
          </a:r>
        </a:p>
      </xdr:txBody>
    </xdr:sp>
    <xdr:clientData/>
  </xdr:twoCellAnchor>
  <xdr:twoCellAnchor>
    <xdr:from>
      <xdr:col>62</xdr:col>
      <xdr:colOff>0</xdr:colOff>
      <xdr:row>22</xdr:row>
      <xdr:rowOff>0</xdr:rowOff>
    </xdr:from>
    <xdr:to>
      <xdr:col>63</xdr:col>
      <xdr:colOff>0</xdr:colOff>
      <xdr:row>24</xdr:row>
      <xdr:rowOff>0</xdr:rowOff>
    </xdr:to>
    <xdr:sp macro="" textlink="">
      <xdr:nvSpPr>
        <xdr:cNvPr id="57" name="Text Box 93">
          <a:extLst>
            <a:ext uri="{FF2B5EF4-FFF2-40B4-BE49-F238E27FC236}">
              <a16:creationId xmlns:a16="http://schemas.microsoft.com/office/drawing/2014/main" id="{93734314-7723-4DCE-6027-394377417345}"/>
            </a:ext>
          </a:extLst>
        </xdr:cNvPr>
        <xdr:cNvSpPr txBox="1">
          <a:spLocks noChangeArrowheads="1"/>
        </xdr:cNvSpPr>
      </xdr:nvSpPr>
      <xdr:spPr bwMode="auto">
        <a:xfrm>
          <a:off x="14573250" y="50165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800" b="0" i="0" u="none" strike="noStrike" baseline="0">
              <a:solidFill>
                <a:srgbClr val="FF0000"/>
              </a:solidFill>
              <a:latin typeface="Times New Roman"/>
              <a:cs typeface="Times New Roman"/>
            </a:rPr>
            <a:t>2</a:t>
          </a:r>
          <a:endParaRPr lang="ja-JP" altLang="en-US" sz="1800" b="0" i="0" u="none" strike="noStrike" baseline="0">
            <a:solidFill>
              <a:srgbClr val="FF0000"/>
            </a:solidFill>
            <a:latin typeface="Times New Roman"/>
            <a:cs typeface="Times New Roman"/>
          </a:endParaRPr>
        </a:p>
      </xdr:txBody>
    </xdr:sp>
    <xdr:clientData/>
  </xdr:twoCellAnchor>
  <xdr:twoCellAnchor>
    <xdr:from>
      <xdr:col>63</xdr:col>
      <xdr:colOff>0</xdr:colOff>
      <xdr:row>26</xdr:row>
      <xdr:rowOff>0</xdr:rowOff>
    </xdr:from>
    <xdr:to>
      <xdr:col>64</xdr:col>
      <xdr:colOff>0</xdr:colOff>
      <xdr:row>28</xdr:row>
      <xdr:rowOff>0</xdr:rowOff>
    </xdr:to>
    <xdr:sp macro="" textlink="">
      <xdr:nvSpPr>
        <xdr:cNvPr id="58" name="Text Box 93">
          <a:extLst>
            <a:ext uri="{FF2B5EF4-FFF2-40B4-BE49-F238E27FC236}">
              <a16:creationId xmlns:a16="http://schemas.microsoft.com/office/drawing/2014/main" id="{E8BFA79F-A53E-7C15-A98F-30E737D72DA8}"/>
            </a:ext>
          </a:extLst>
        </xdr:cNvPr>
        <xdr:cNvSpPr txBox="1">
          <a:spLocks noChangeArrowheads="1"/>
        </xdr:cNvSpPr>
      </xdr:nvSpPr>
      <xdr:spPr bwMode="auto">
        <a:xfrm>
          <a:off x="14795500" y="59055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800" b="0" i="0" u="none" strike="noStrike" baseline="0">
              <a:solidFill>
                <a:srgbClr val="FF0000"/>
              </a:solidFill>
              <a:latin typeface="Times New Roman"/>
              <a:cs typeface="Times New Roman"/>
            </a:rPr>
            <a:t>2</a:t>
          </a:r>
          <a:endParaRPr lang="ja-JP" altLang="en-US" sz="1800" b="0" i="0" u="none" strike="noStrike" baseline="0">
            <a:solidFill>
              <a:srgbClr val="FF0000"/>
            </a:solidFill>
            <a:latin typeface="Times New Roman"/>
            <a:cs typeface="Times New Roman"/>
          </a:endParaRPr>
        </a:p>
      </xdr:txBody>
    </xdr:sp>
    <xdr:clientData/>
  </xdr:twoCellAnchor>
  <xdr:twoCellAnchor>
    <xdr:from>
      <xdr:col>63</xdr:col>
      <xdr:colOff>0</xdr:colOff>
      <xdr:row>6</xdr:row>
      <xdr:rowOff>0</xdr:rowOff>
    </xdr:from>
    <xdr:to>
      <xdr:col>64</xdr:col>
      <xdr:colOff>0</xdr:colOff>
      <xdr:row>8</xdr:row>
      <xdr:rowOff>0</xdr:rowOff>
    </xdr:to>
    <xdr:sp macro="" textlink="">
      <xdr:nvSpPr>
        <xdr:cNvPr id="59" name="Text Box 93">
          <a:extLst>
            <a:ext uri="{FF2B5EF4-FFF2-40B4-BE49-F238E27FC236}">
              <a16:creationId xmlns:a16="http://schemas.microsoft.com/office/drawing/2014/main" id="{99130984-44B5-85BC-EB56-A87C36D8F9C4}"/>
            </a:ext>
          </a:extLst>
        </xdr:cNvPr>
        <xdr:cNvSpPr txBox="1">
          <a:spLocks noChangeArrowheads="1"/>
        </xdr:cNvSpPr>
      </xdr:nvSpPr>
      <xdr:spPr bwMode="auto">
        <a:xfrm>
          <a:off x="14795500" y="14605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800" b="0" i="0" u="none" strike="noStrike" baseline="0">
              <a:solidFill>
                <a:srgbClr val="FF0000"/>
              </a:solidFill>
              <a:latin typeface="Times New Roman"/>
              <a:cs typeface="Times New Roman"/>
            </a:rPr>
            <a:t>3</a:t>
          </a:r>
        </a:p>
      </xdr:txBody>
    </xdr:sp>
    <xdr:clientData/>
  </xdr:twoCellAnchor>
  <xdr:twoCellAnchor>
    <xdr:from>
      <xdr:col>62</xdr:col>
      <xdr:colOff>0</xdr:colOff>
      <xdr:row>10</xdr:row>
      <xdr:rowOff>0</xdr:rowOff>
    </xdr:from>
    <xdr:to>
      <xdr:col>63</xdr:col>
      <xdr:colOff>0</xdr:colOff>
      <xdr:row>12</xdr:row>
      <xdr:rowOff>0</xdr:rowOff>
    </xdr:to>
    <xdr:sp macro="" textlink="">
      <xdr:nvSpPr>
        <xdr:cNvPr id="60" name="Text Box 93">
          <a:extLst>
            <a:ext uri="{FF2B5EF4-FFF2-40B4-BE49-F238E27FC236}">
              <a16:creationId xmlns:a16="http://schemas.microsoft.com/office/drawing/2014/main" id="{D5A86AA2-4892-B3B8-8FFA-74628456EECD}"/>
            </a:ext>
          </a:extLst>
        </xdr:cNvPr>
        <xdr:cNvSpPr txBox="1">
          <a:spLocks noChangeArrowheads="1"/>
        </xdr:cNvSpPr>
      </xdr:nvSpPr>
      <xdr:spPr bwMode="auto">
        <a:xfrm>
          <a:off x="14573250" y="23495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800" b="0" i="0" u="none" strike="noStrike" baseline="0">
              <a:solidFill>
                <a:srgbClr val="FF0000"/>
              </a:solidFill>
              <a:latin typeface="Times New Roman"/>
              <a:cs typeface="Times New Roman"/>
            </a:rPr>
            <a:t>3</a:t>
          </a:r>
        </a:p>
      </xdr:txBody>
    </xdr:sp>
    <xdr:clientData/>
  </xdr:twoCellAnchor>
  <xdr:twoCellAnchor>
    <xdr:from>
      <xdr:col>63</xdr:col>
      <xdr:colOff>0</xdr:colOff>
      <xdr:row>14</xdr:row>
      <xdr:rowOff>0</xdr:rowOff>
    </xdr:from>
    <xdr:to>
      <xdr:col>64</xdr:col>
      <xdr:colOff>0</xdr:colOff>
      <xdr:row>16</xdr:row>
      <xdr:rowOff>0</xdr:rowOff>
    </xdr:to>
    <xdr:sp macro="" textlink="">
      <xdr:nvSpPr>
        <xdr:cNvPr id="61" name="Text Box 93">
          <a:extLst>
            <a:ext uri="{FF2B5EF4-FFF2-40B4-BE49-F238E27FC236}">
              <a16:creationId xmlns:a16="http://schemas.microsoft.com/office/drawing/2014/main" id="{041BFCB3-5A2A-E973-9787-5CBCC072F714}"/>
            </a:ext>
          </a:extLst>
        </xdr:cNvPr>
        <xdr:cNvSpPr txBox="1">
          <a:spLocks noChangeArrowheads="1"/>
        </xdr:cNvSpPr>
      </xdr:nvSpPr>
      <xdr:spPr bwMode="auto">
        <a:xfrm>
          <a:off x="14795500" y="3238500"/>
          <a:ext cx="222250" cy="44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en-US" altLang="ja-JP" sz="1800" b="0" i="0" u="none" strike="noStrike" baseline="0">
              <a:solidFill>
                <a:srgbClr val="FF0000"/>
              </a:solidFill>
              <a:latin typeface="Times New Roman"/>
              <a:cs typeface="Times New Roman"/>
            </a:rPr>
            <a:t>1</a:t>
          </a:r>
          <a:endParaRPr lang="ja-JP" altLang="en-US" sz="1800" b="0" i="0" u="none" strike="noStrike" baseline="0">
            <a:solidFill>
              <a:srgbClr val="FF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45</xdr:col>
      <xdr:colOff>122310</xdr:colOff>
      <xdr:row>26</xdr:row>
      <xdr:rowOff>53926</xdr:rowOff>
    </xdr:from>
    <xdr:to>
      <xdr:col>46</xdr:col>
      <xdr:colOff>609577</xdr:colOff>
      <xdr:row>28</xdr:row>
      <xdr:rowOff>227</xdr:rowOff>
    </xdr:to>
    <xdr:sp macro="" textlink="">
      <xdr:nvSpPr>
        <xdr:cNvPr id="2" name="AutoShape 4">
          <a:extLst>
            <a:ext uri="{FF2B5EF4-FFF2-40B4-BE49-F238E27FC236}">
              <a16:creationId xmlns:a16="http://schemas.microsoft.com/office/drawing/2014/main" id="{D474AC56-415B-4ADE-9101-6B834E3882C8}"/>
            </a:ext>
          </a:extLst>
        </xdr:cNvPr>
        <xdr:cNvSpPr>
          <a:spLocks noChangeArrowheads="1"/>
        </xdr:cNvSpPr>
      </xdr:nvSpPr>
      <xdr:spPr bwMode="auto">
        <a:xfrm>
          <a:off x="27211410" y="4412566"/>
          <a:ext cx="1081627" cy="281581"/>
        </a:xfrm>
        <a:prstGeom prst="roundRect">
          <a:avLst>
            <a:gd name="adj"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45720" tIns="22860" rIns="45720" bIns="0" anchor="t" upright="1"/>
        <a:lstStyle/>
        <a:p>
          <a:pPr algn="ctr" rtl="0">
            <a:defRPr sz="1000"/>
          </a:pPr>
          <a:r>
            <a:rPr lang="en-US" altLang="ja-JP" sz="1100" b="0" i="0" u="none" strike="noStrike" baseline="0">
              <a:solidFill>
                <a:srgbClr val="000000"/>
              </a:solidFill>
              <a:latin typeface="HG丸ｺﾞｼｯｸM-PRO"/>
              <a:ea typeface="HG丸ｺﾞｼｯｸM-PRO"/>
            </a:rPr>
            <a:t>4</a:t>
          </a:r>
          <a:r>
            <a:rPr lang="ja-JP" altLang="en-US" sz="1100" b="0" i="0" u="none" strike="noStrike" baseline="0">
              <a:solidFill>
                <a:srgbClr val="000000"/>
              </a:solidFill>
              <a:latin typeface="HG丸ｺﾞｼｯｸM-PRO"/>
              <a:ea typeface="HG丸ｺﾞｼｯｸM-PRO"/>
            </a:rPr>
            <a:t>/</a:t>
          </a:r>
          <a:r>
            <a:rPr lang="en-US" altLang="ja-JP" sz="1100" b="0" i="0" u="none" strike="noStrike" baseline="0">
              <a:solidFill>
                <a:srgbClr val="000000"/>
              </a:solidFill>
              <a:latin typeface="HG丸ｺﾞｼｯｸM-PRO"/>
              <a:ea typeface="HG丸ｺﾞｼｯｸM-PRO"/>
            </a:rPr>
            <a:t>4</a:t>
          </a:r>
          <a:r>
            <a:rPr lang="ja-JP" altLang="en-US" sz="1100" b="0" i="0" u="none" strike="noStrike" baseline="0">
              <a:solidFill>
                <a:srgbClr val="000000"/>
              </a:solidFill>
              <a:latin typeface="HG丸ｺﾞｼｯｸM-PRO"/>
              <a:ea typeface="HG丸ｺﾞｼｯｸM-PRO"/>
            </a:rPr>
            <a:t>=1.00</a:t>
          </a:r>
        </a:p>
      </xdr:txBody>
    </xdr:sp>
    <xdr:clientData/>
  </xdr:twoCellAnchor>
  <xdr:twoCellAnchor>
    <xdr:from>
      <xdr:col>45</xdr:col>
      <xdr:colOff>122310</xdr:colOff>
      <xdr:row>31</xdr:row>
      <xdr:rowOff>53927</xdr:rowOff>
    </xdr:from>
    <xdr:to>
      <xdr:col>46</xdr:col>
      <xdr:colOff>609577</xdr:colOff>
      <xdr:row>33</xdr:row>
      <xdr:rowOff>227</xdr:rowOff>
    </xdr:to>
    <xdr:sp macro="" textlink="">
      <xdr:nvSpPr>
        <xdr:cNvPr id="3" name="AutoShape 4">
          <a:extLst>
            <a:ext uri="{FF2B5EF4-FFF2-40B4-BE49-F238E27FC236}">
              <a16:creationId xmlns:a16="http://schemas.microsoft.com/office/drawing/2014/main" id="{CE9C25B2-02E3-4B64-9B07-4E4F884A8EFB}"/>
            </a:ext>
          </a:extLst>
        </xdr:cNvPr>
        <xdr:cNvSpPr>
          <a:spLocks noChangeArrowheads="1"/>
        </xdr:cNvSpPr>
      </xdr:nvSpPr>
      <xdr:spPr bwMode="auto">
        <a:xfrm>
          <a:off x="27211410" y="5250767"/>
          <a:ext cx="1081627" cy="281580"/>
        </a:xfrm>
        <a:prstGeom prst="roundRect">
          <a:avLst>
            <a:gd name="adj"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45720" tIns="22860" rIns="45720" bIns="0" anchor="t" upright="1"/>
        <a:lstStyle/>
        <a:p>
          <a:pPr algn="ctr" rtl="0">
            <a:defRPr sz="1000"/>
          </a:pPr>
          <a:r>
            <a:rPr lang="en-US" altLang="ja-JP" sz="1100" b="0" i="0" u="none" strike="noStrike" baseline="0">
              <a:solidFill>
                <a:srgbClr val="000000"/>
              </a:solidFill>
              <a:latin typeface="HG丸ｺﾞｼｯｸM-PRO"/>
              <a:ea typeface="HG丸ｺﾞｼｯｸM-PRO"/>
            </a:rPr>
            <a:t>4</a:t>
          </a:r>
          <a:r>
            <a:rPr lang="ja-JP" altLang="en-US" sz="1100" b="0" i="0" u="none" strike="noStrike" baseline="0">
              <a:solidFill>
                <a:srgbClr val="000000"/>
              </a:solidFill>
              <a:latin typeface="HG丸ｺﾞｼｯｸM-PRO"/>
              <a:ea typeface="HG丸ｺﾞｼｯｸM-PRO"/>
            </a:rPr>
            <a:t>/5=</a:t>
          </a:r>
          <a:r>
            <a:rPr lang="en-US" altLang="ja-JP" sz="1100" b="0" i="0" u="none" strike="noStrike" baseline="0">
              <a:solidFill>
                <a:srgbClr val="000000"/>
              </a:solidFill>
              <a:latin typeface="HG丸ｺﾞｼｯｸM-PRO"/>
              <a:ea typeface="HG丸ｺﾞｼｯｸM-PRO"/>
            </a:rPr>
            <a:t>0</a:t>
          </a:r>
          <a:r>
            <a:rPr lang="ja-JP" altLang="en-US" sz="1100" b="0" i="0" u="none" strike="noStrike" baseline="0">
              <a:solidFill>
                <a:srgbClr val="000000"/>
              </a:solidFill>
              <a:latin typeface="HG丸ｺﾞｼｯｸM-PRO"/>
              <a:ea typeface="HG丸ｺﾞｼｯｸM-PRO"/>
            </a:rPr>
            <a:t>.</a:t>
          </a:r>
          <a:r>
            <a:rPr lang="en-US" altLang="ja-JP" sz="1100" b="0" i="0" u="none" strike="noStrike" baseline="0">
              <a:solidFill>
                <a:srgbClr val="000000"/>
              </a:solidFill>
              <a:latin typeface="HG丸ｺﾞｼｯｸM-PRO"/>
              <a:ea typeface="HG丸ｺﾞｼｯｸM-PRO"/>
            </a:rPr>
            <a:t>8</a:t>
          </a:r>
          <a:r>
            <a:rPr lang="ja-JP" altLang="en-US" sz="1100" b="0" i="0" u="none" strike="noStrike" baseline="0">
              <a:solidFill>
                <a:srgbClr val="000000"/>
              </a:solidFill>
              <a:latin typeface="HG丸ｺﾞｼｯｸM-PRO"/>
              <a:ea typeface="HG丸ｺﾞｼｯｸM-PRO"/>
            </a:rPr>
            <a:t>0</a:t>
          </a:r>
        </a:p>
      </xdr:txBody>
    </xdr:sp>
    <xdr:clientData/>
  </xdr:twoCellAnchor>
  <xdr:twoCellAnchor>
    <xdr:from>
      <xdr:col>45</xdr:col>
      <xdr:colOff>122310</xdr:colOff>
      <xdr:row>41</xdr:row>
      <xdr:rowOff>53926</xdr:rowOff>
    </xdr:from>
    <xdr:to>
      <xdr:col>46</xdr:col>
      <xdr:colOff>609577</xdr:colOff>
      <xdr:row>43</xdr:row>
      <xdr:rowOff>227</xdr:rowOff>
    </xdr:to>
    <xdr:sp macro="" textlink="">
      <xdr:nvSpPr>
        <xdr:cNvPr id="4" name="AutoShape 4">
          <a:extLst>
            <a:ext uri="{FF2B5EF4-FFF2-40B4-BE49-F238E27FC236}">
              <a16:creationId xmlns:a16="http://schemas.microsoft.com/office/drawing/2014/main" id="{60DFB25A-CBCE-48D3-8ED7-0B7F37F3F823}"/>
            </a:ext>
          </a:extLst>
        </xdr:cNvPr>
        <xdr:cNvSpPr>
          <a:spLocks noChangeArrowheads="1"/>
        </xdr:cNvSpPr>
      </xdr:nvSpPr>
      <xdr:spPr bwMode="auto">
        <a:xfrm>
          <a:off x="27211410" y="6927166"/>
          <a:ext cx="1081627" cy="281581"/>
        </a:xfrm>
        <a:prstGeom prst="roundRect">
          <a:avLst>
            <a:gd name="adj"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45720" tIns="22860" rIns="45720" bIns="0" anchor="t" upright="1"/>
        <a:lstStyle/>
        <a:p>
          <a:pPr algn="ctr" rtl="0">
            <a:defRPr sz="1000"/>
          </a:pPr>
          <a:r>
            <a:rPr lang="ja-JP" altLang="en-US" sz="1100" b="0" i="0" u="none" strike="noStrike" baseline="0">
              <a:solidFill>
                <a:srgbClr val="000000"/>
              </a:solidFill>
              <a:latin typeface="HG丸ｺﾞｼｯｸM-PRO"/>
              <a:ea typeface="HG丸ｺﾞｼｯｸM-PRO"/>
            </a:rPr>
            <a:t>5/</a:t>
          </a:r>
          <a:r>
            <a:rPr lang="en-US" altLang="ja-JP" sz="1100" b="0" i="0" u="none" strike="noStrike" baseline="0">
              <a:solidFill>
                <a:srgbClr val="000000"/>
              </a:solidFill>
              <a:latin typeface="HG丸ｺﾞｼｯｸM-PRO"/>
              <a:ea typeface="HG丸ｺﾞｼｯｸM-PRO"/>
            </a:rPr>
            <a:t>4</a:t>
          </a:r>
          <a:r>
            <a:rPr lang="ja-JP" altLang="en-US" sz="1100" b="0" i="0" u="none" strike="noStrike" baseline="0">
              <a:solidFill>
                <a:srgbClr val="000000"/>
              </a:solidFill>
              <a:latin typeface="HG丸ｺﾞｼｯｸM-PRO"/>
              <a:ea typeface="HG丸ｺﾞｼｯｸM-PRO"/>
            </a:rPr>
            <a:t>=1.</a:t>
          </a:r>
          <a:r>
            <a:rPr lang="en-US" altLang="ja-JP" sz="1100" b="0" i="0" u="none" strike="noStrike" baseline="0">
              <a:solidFill>
                <a:srgbClr val="000000"/>
              </a:solidFill>
              <a:latin typeface="HG丸ｺﾞｼｯｸM-PRO"/>
              <a:ea typeface="HG丸ｺﾞｼｯｸM-PRO"/>
            </a:rPr>
            <a:t>25</a:t>
          </a:r>
          <a:endParaRPr lang="ja-JP" altLang="en-US" sz="1100" b="0" i="0" u="none" strike="noStrike" baseline="0">
            <a:solidFill>
              <a:srgbClr val="000000"/>
            </a:solidFill>
            <a:latin typeface="HG丸ｺﾞｼｯｸM-PRO"/>
            <a:ea typeface="HG丸ｺﾞｼｯｸM-PRO"/>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m_ok/Downloads/&#22269;&#20307;&#20104;&#36984;&#30007;&#23376;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m_ok/Downloads/&#22269;&#20307;&#20104;&#36984;&#22899;&#23376;S.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nm_ok\Downloads\H28_&#22269;&#20307;&#20104;&#36984;_&#20108;&#27425;&#65324;_&#32080;&#26524;.xls" TargetMode="External"/><Relationship Id="rId1" Type="http://schemas.openxmlformats.org/officeDocument/2006/relationships/externalLinkPath" Target="/Users/nm_ok/Downloads/H28_&#22269;&#20307;&#20104;&#36984;_&#20108;&#27425;&#65324;_&#32080;&#2652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nm_ok\Downloads\H28_&#22269;&#20307;&#20104;&#36984;_&#38918;&#20301;.xls" TargetMode="External"/><Relationship Id="rId1" Type="http://schemas.openxmlformats.org/officeDocument/2006/relationships/externalLinkPath" Target="/Users/nm_ok/Downloads/H28_&#22269;&#20307;&#20104;&#36984;_&#38918;&#203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書"/>
      <sheetName val="原本"/>
      <sheetName val="データ"/>
      <sheetName val="シード計算"/>
      <sheetName val="山計算"/>
      <sheetName val="ランク計算"/>
      <sheetName val="シードデータ"/>
      <sheetName val="上位シード"/>
      <sheetName val="組み合わせ"/>
      <sheetName val="選手一覧"/>
      <sheetName val="選択学校"/>
      <sheetName val="順位入替"/>
      <sheetName val="ランク一覧"/>
      <sheetName val="ランク表"/>
      <sheetName val="確認表"/>
      <sheetName val="清書準備"/>
      <sheetName val="清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v>1</v>
          </cell>
          <cell r="B2">
            <v>7</v>
          </cell>
          <cell r="C2" t="str">
            <v>○</v>
          </cell>
          <cell r="D2">
            <v>3801</v>
          </cell>
          <cell r="E2" t="str">
            <v>割　石</v>
          </cell>
          <cell r="F2" t="str">
            <v>尽　誠</v>
          </cell>
          <cell r="G2" t="str">
            <v/>
          </cell>
          <cell r="H2" t="str">
            <v/>
          </cell>
          <cell r="I2" t="str">
            <v/>
          </cell>
          <cell r="J2" t="str">
            <v/>
          </cell>
          <cell r="K2">
            <v>1</v>
          </cell>
          <cell r="L2">
            <v>1</v>
          </cell>
          <cell r="M2">
            <v>1</v>
          </cell>
          <cell r="N2">
            <v>1</v>
          </cell>
          <cell r="O2">
            <v>1</v>
          </cell>
          <cell r="P2">
            <v>1</v>
          </cell>
          <cell r="Q2" t="str">
            <v/>
          </cell>
          <cell r="R2" t="str">
            <v/>
          </cell>
          <cell r="S2" t="str">
            <v/>
          </cell>
          <cell r="T2" t="str">
            <v/>
          </cell>
          <cell r="U2" t="str">
            <v/>
          </cell>
          <cell r="V2" t="str">
            <v/>
          </cell>
          <cell r="W2">
            <v>2</v>
          </cell>
          <cell r="X2">
            <v>1</v>
          </cell>
          <cell r="Y2">
            <v>1</v>
          </cell>
          <cell r="Z2">
            <v>0</v>
          </cell>
          <cell r="AA2">
            <v>0</v>
          </cell>
          <cell r="AB2">
            <v>0</v>
          </cell>
          <cell r="AC2" t="str">
            <v>×</v>
          </cell>
          <cell r="AD2" t="str">
            <v>×</v>
          </cell>
          <cell r="AE2" t="e">
            <v>#N/A</v>
          </cell>
          <cell r="AF2" t="str">
            <v>○</v>
          </cell>
          <cell r="AG2" t="str">
            <v>○</v>
          </cell>
          <cell r="AH2" t="e">
            <v>#N/A</v>
          </cell>
          <cell r="AI2" t="e">
            <v>#N/A</v>
          </cell>
          <cell r="AJ2">
            <v>1</v>
          </cell>
          <cell r="AK2" t="str">
            <v/>
          </cell>
          <cell r="AL2">
            <v>0</v>
          </cell>
          <cell r="AM2">
            <v>0</v>
          </cell>
          <cell r="AN2">
            <v>0</v>
          </cell>
          <cell r="AO2">
            <v>0</v>
          </cell>
        </row>
        <row r="3">
          <cell r="A3">
            <v>2</v>
          </cell>
          <cell r="B3">
            <v>7</v>
          </cell>
          <cell r="C3" t="str">
            <v>○</v>
          </cell>
          <cell r="D3">
            <v>3802</v>
          </cell>
          <cell r="E3" t="str">
            <v>藤　本</v>
          </cell>
          <cell r="F3" t="str">
            <v>尽　誠</v>
          </cell>
          <cell r="G3" t="str">
            <v/>
          </cell>
          <cell r="H3" t="str">
            <v/>
          </cell>
          <cell r="I3" t="str">
            <v/>
          </cell>
          <cell r="J3" t="str">
            <v/>
          </cell>
          <cell r="K3">
            <v>2</v>
          </cell>
          <cell r="L3">
            <v>2</v>
          </cell>
          <cell r="M3">
            <v>2</v>
          </cell>
          <cell r="N3">
            <v>2</v>
          </cell>
          <cell r="O3">
            <v>2</v>
          </cell>
          <cell r="P3">
            <v>2</v>
          </cell>
          <cell r="Q3" t="str">
            <v/>
          </cell>
          <cell r="R3" t="str">
            <v/>
          </cell>
          <cell r="S3" t="str">
            <v/>
          </cell>
          <cell r="T3" t="str">
            <v/>
          </cell>
          <cell r="U3" t="str">
            <v/>
          </cell>
          <cell r="V3" t="str">
            <v/>
          </cell>
          <cell r="W3">
            <v>2</v>
          </cell>
          <cell r="X3">
            <v>1</v>
          </cell>
          <cell r="Y3">
            <v>0</v>
          </cell>
          <cell r="Z3">
            <v>0</v>
          </cell>
          <cell r="AA3">
            <v>0</v>
          </cell>
          <cell r="AB3">
            <v>0</v>
          </cell>
          <cell r="AC3" t="str">
            <v>○</v>
          </cell>
          <cell r="AD3" t="str">
            <v>×</v>
          </cell>
          <cell r="AE3" t="e">
            <v>#N/A</v>
          </cell>
          <cell r="AF3" t="str">
            <v>○</v>
          </cell>
          <cell r="AG3" t="str">
            <v>○</v>
          </cell>
          <cell r="AH3" t="e">
            <v>#N/A</v>
          </cell>
          <cell r="AI3" t="e">
            <v>#N/A</v>
          </cell>
          <cell r="AJ3">
            <v>2</v>
          </cell>
          <cell r="AK3" t="str">
            <v/>
          </cell>
        </row>
        <row r="4">
          <cell r="A4">
            <v>3</v>
          </cell>
          <cell r="B4">
            <v>7</v>
          </cell>
          <cell r="C4" t="str">
            <v>○</v>
          </cell>
          <cell r="D4">
            <v>3804</v>
          </cell>
          <cell r="E4" t="str">
            <v>吉　田</v>
          </cell>
          <cell r="F4" t="str">
            <v>尽　誠</v>
          </cell>
          <cell r="G4" t="str">
            <v/>
          </cell>
          <cell r="H4" t="str">
            <v/>
          </cell>
          <cell r="I4" t="str">
            <v/>
          </cell>
          <cell r="J4" t="str">
            <v/>
          </cell>
          <cell r="K4">
            <v>2</v>
          </cell>
          <cell r="L4">
            <v>3</v>
          </cell>
          <cell r="M4">
            <v>3</v>
          </cell>
          <cell r="N4">
            <v>3</v>
          </cell>
          <cell r="O4">
            <v>3</v>
          </cell>
          <cell r="P4">
            <v>3</v>
          </cell>
          <cell r="Q4" t="str">
            <v/>
          </cell>
          <cell r="R4" t="str">
            <v/>
          </cell>
          <cell r="S4" t="str">
            <v/>
          </cell>
          <cell r="T4" t="str">
            <v/>
          </cell>
          <cell r="U4" t="str">
            <v/>
          </cell>
          <cell r="V4" t="str">
            <v/>
          </cell>
          <cell r="W4">
            <v>2</v>
          </cell>
          <cell r="X4">
            <v>1</v>
          </cell>
          <cell r="Y4">
            <v>1</v>
          </cell>
          <cell r="Z4">
            <v>0</v>
          </cell>
          <cell r="AA4">
            <v>0</v>
          </cell>
          <cell r="AB4">
            <v>0</v>
          </cell>
          <cell r="AC4" t="str">
            <v>×</v>
          </cell>
          <cell r="AD4" t="str">
            <v>×</v>
          </cell>
          <cell r="AE4" t="e">
            <v>#N/A</v>
          </cell>
          <cell r="AF4" t="str">
            <v>○</v>
          </cell>
          <cell r="AG4" t="str">
            <v>○</v>
          </cell>
          <cell r="AH4" t="e">
            <v>#N/A</v>
          </cell>
          <cell r="AI4" t="e">
            <v>#N/A</v>
          </cell>
          <cell r="AJ4">
            <v>3</v>
          </cell>
          <cell r="AK4" t="str">
            <v/>
          </cell>
        </row>
        <row r="5">
          <cell r="A5">
            <v>4</v>
          </cell>
          <cell r="B5">
            <v>7</v>
          </cell>
          <cell r="C5" t="str">
            <v>○</v>
          </cell>
          <cell r="D5">
            <v>3803</v>
          </cell>
          <cell r="E5" t="str">
            <v>湯之上</v>
          </cell>
          <cell r="F5" t="str">
            <v>尽　誠</v>
          </cell>
          <cell r="G5" t="str">
            <v/>
          </cell>
          <cell r="H5" t="str">
            <v/>
          </cell>
          <cell r="I5" t="str">
            <v/>
          </cell>
          <cell r="J5" t="str">
            <v/>
          </cell>
          <cell r="K5">
            <v>1</v>
          </cell>
          <cell r="L5">
            <v>4</v>
          </cell>
          <cell r="M5">
            <v>4</v>
          </cell>
          <cell r="N5">
            <v>4</v>
          </cell>
          <cell r="O5">
            <v>4</v>
          </cell>
          <cell r="P5">
            <v>4</v>
          </cell>
          <cell r="Q5" t="str">
            <v/>
          </cell>
          <cell r="R5" t="str">
            <v/>
          </cell>
          <cell r="S5" t="str">
            <v/>
          </cell>
          <cell r="T5" t="str">
            <v/>
          </cell>
          <cell r="U5" t="str">
            <v/>
          </cell>
          <cell r="V5" t="str">
            <v/>
          </cell>
          <cell r="W5">
            <v>2</v>
          </cell>
          <cell r="X5">
            <v>1</v>
          </cell>
          <cell r="Y5">
            <v>1</v>
          </cell>
          <cell r="Z5">
            <v>1</v>
          </cell>
          <cell r="AA5">
            <v>0</v>
          </cell>
          <cell r="AB5">
            <v>0</v>
          </cell>
          <cell r="AC5" t="str">
            <v>×</v>
          </cell>
          <cell r="AD5" t="str">
            <v>×</v>
          </cell>
          <cell r="AE5" t="e">
            <v>#N/A</v>
          </cell>
          <cell r="AF5" t="str">
            <v>○</v>
          </cell>
          <cell r="AG5" t="str">
            <v>○</v>
          </cell>
          <cell r="AH5" t="e">
            <v>#N/A</v>
          </cell>
          <cell r="AI5" t="e">
            <v>#N/A</v>
          </cell>
          <cell r="AJ5">
            <v>4</v>
          </cell>
          <cell r="AK5" t="str">
            <v/>
          </cell>
        </row>
        <row r="6">
          <cell r="A6">
            <v>5</v>
          </cell>
          <cell r="B6">
            <v>7</v>
          </cell>
          <cell r="C6" t="str">
            <v>○</v>
          </cell>
          <cell r="D6">
            <v>3806</v>
          </cell>
          <cell r="E6" t="str">
            <v>笹　田</v>
          </cell>
          <cell r="F6" t="str">
            <v>尽　誠</v>
          </cell>
          <cell r="G6" t="str">
            <v/>
          </cell>
          <cell r="H6" t="str">
            <v/>
          </cell>
          <cell r="I6" t="str">
            <v/>
          </cell>
          <cell r="J6" t="str">
            <v/>
          </cell>
          <cell r="K6">
            <v>1</v>
          </cell>
          <cell r="L6">
            <v>4</v>
          </cell>
          <cell r="M6">
            <v>5</v>
          </cell>
          <cell r="N6">
            <v>5</v>
          </cell>
          <cell r="O6">
            <v>5</v>
          </cell>
          <cell r="P6">
            <v>5</v>
          </cell>
          <cell r="Q6" t="str">
            <v/>
          </cell>
          <cell r="R6" t="str">
            <v/>
          </cell>
          <cell r="S6" t="str">
            <v/>
          </cell>
          <cell r="T6" t="str">
            <v/>
          </cell>
          <cell r="U6" t="str">
            <v/>
          </cell>
          <cell r="V6" t="str">
            <v/>
          </cell>
          <cell r="W6">
            <v>2</v>
          </cell>
          <cell r="X6">
            <v>1</v>
          </cell>
          <cell r="Y6">
            <v>0</v>
          </cell>
          <cell r="Z6">
            <v>0</v>
          </cell>
          <cell r="AA6">
            <v>0</v>
          </cell>
          <cell r="AB6">
            <v>0</v>
          </cell>
          <cell r="AC6" t="str">
            <v>○</v>
          </cell>
          <cell r="AD6" t="str">
            <v>×</v>
          </cell>
          <cell r="AE6" t="e">
            <v>#N/A</v>
          </cell>
          <cell r="AF6" t="str">
            <v>○</v>
          </cell>
          <cell r="AG6" t="str">
            <v>○</v>
          </cell>
          <cell r="AH6" t="e">
            <v>#N/A</v>
          </cell>
          <cell r="AI6" t="e">
            <v>#N/A</v>
          </cell>
          <cell r="AJ6">
            <v>5</v>
          </cell>
          <cell r="AK6" t="str">
            <v/>
          </cell>
        </row>
        <row r="7">
          <cell r="A7">
            <v>6</v>
          </cell>
          <cell r="B7">
            <v>7</v>
          </cell>
          <cell r="C7" t="str">
            <v>○</v>
          </cell>
          <cell r="D7">
            <v>3805</v>
          </cell>
          <cell r="E7" t="str">
            <v>井　上</v>
          </cell>
          <cell r="F7" t="str">
            <v>尽　誠</v>
          </cell>
          <cell r="G7" t="str">
            <v/>
          </cell>
          <cell r="H7" t="str">
            <v/>
          </cell>
          <cell r="I7" t="str">
            <v/>
          </cell>
          <cell r="J7" t="str">
            <v/>
          </cell>
          <cell r="K7">
            <v>2</v>
          </cell>
          <cell r="L7">
            <v>3</v>
          </cell>
          <cell r="M7">
            <v>6</v>
          </cell>
          <cell r="N7">
            <v>6</v>
          </cell>
          <cell r="O7">
            <v>6</v>
          </cell>
          <cell r="P7">
            <v>6</v>
          </cell>
          <cell r="Q7" t="str">
            <v/>
          </cell>
          <cell r="R7" t="str">
            <v/>
          </cell>
          <cell r="S7" t="str">
            <v/>
          </cell>
          <cell r="T7" t="str">
            <v/>
          </cell>
          <cell r="U7" t="str">
            <v/>
          </cell>
          <cell r="V7" t="str">
            <v/>
          </cell>
          <cell r="W7">
            <v>2</v>
          </cell>
          <cell r="X7">
            <v>1</v>
          </cell>
          <cell r="Y7">
            <v>0</v>
          </cell>
          <cell r="Z7">
            <v>0</v>
          </cell>
          <cell r="AA7">
            <v>0</v>
          </cell>
          <cell r="AB7">
            <v>0</v>
          </cell>
          <cell r="AC7" t="str">
            <v>○</v>
          </cell>
          <cell r="AD7" t="str">
            <v>×</v>
          </cell>
          <cell r="AE7" t="e">
            <v>#N/A</v>
          </cell>
          <cell r="AF7" t="str">
            <v>○</v>
          </cell>
          <cell r="AG7" t="str">
            <v>○</v>
          </cell>
          <cell r="AH7" t="e">
            <v>#N/A</v>
          </cell>
          <cell r="AI7" t="e">
            <v>#N/A</v>
          </cell>
          <cell r="AJ7">
            <v>6</v>
          </cell>
          <cell r="AK7" t="str">
            <v/>
          </cell>
        </row>
        <row r="8">
          <cell r="A8">
            <v>7</v>
          </cell>
          <cell r="B8">
            <v>7</v>
          </cell>
          <cell r="C8" t="str">
            <v>○</v>
          </cell>
          <cell r="D8">
            <v>1301</v>
          </cell>
          <cell r="E8" t="str">
            <v>高　橋</v>
          </cell>
          <cell r="F8" t="str">
            <v>高松商</v>
          </cell>
          <cell r="G8" t="str">
            <v/>
          </cell>
          <cell r="H8" t="str">
            <v/>
          </cell>
          <cell r="I8" t="str">
            <v/>
          </cell>
          <cell r="J8" t="str">
            <v/>
          </cell>
          <cell r="K8">
            <v>2</v>
          </cell>
          <cell r="L8">
            <v>2</v>
          </cell>
          <cell r="M8">
            <v>7</v>
          </cell>
          <cell r="N8">
            <v>7</v>
          </cell>
          <cell r="O8">
            <v>7</v>
          </cell>
          <cell r="P8">
            <v>7</v>
          </cell>
          <cell r="Q8" t="str">
            <v/>
          </cell>
          <cell r="R8" t="str">
            <v/>
          </cell>
          <cell r="S8" t="str">
            <v/>
          </cell>
          <cell r="T8" t="str">
            <v/>
          </cell>
          <cell r="U8" t="str">
            <v/>
          </cell>
          <cell r="V8" t="str">
            <v/>
          </cell>
          <cell r="W8">
            <v>2</v>
          </cell>
          <cell r="X8">
            <v>1</v>
          </cell>
          <cell r="Y8">
            <v>1</v>
          </cell>
          <cell r="Z8">
            <v>0</v>
          </cell>
          <cell r="AA8">
            <v>0</v>
          </cell>
          <cell r="AB8">
            <v>0</v>
          </cell>
          <cell r="AC8" t="str">
            <v>×</v>
          </cell>
          <cell r="AD8" t="str">
            <v>×</v>
          </cell>
          <cell r="AE8" t="e">
            <v>#N/A</v>
          </cell>
          <cell r="AF8" t="str">
            <v>○</v>
          </cell>
          <cell r="AG8" t="str">
            <v>○</v>
          </cell>
          <cell r="AH8" t="e">
            <v>#N/A</v>
          </cell>
          <cell r="AI8" t="e">
            <v>#N/A</v>
          </cell>
          <cell r="AJ8">
            <v>7</v>
          </cell>
          <cell r="AK8" t="str">
            <v/>
          </cell>
        </row>
        <row r="9">
          <cell r="A9">
            <v>8</v>
          </cell>
          <cell r="B9">
            <v>7</v>
          </cell>
          <cell r="C9" t="str">
            <v>○</v>
          </cell>
          <cell r="D9">
            <v>3807</v>
          </cell>
          <cell r="E9" t="str">
            <v>礒　野</v>
          </cell>
          <cell r="F9" t="str">
            <v>尽　誠</v>
          </cell>
          <cell r="G9" t="str">
            <v/>
          </cell>
          <cell r="H9" t="str">
            <v/>
          </cell>
          <cell r="I9" t="str">
            <v/>
          </cell>
          <cell r="J9" t="str">
            <v/>
          </cell>
          <cell r="K9">
            <v>1</v>
          </cell>
          <cell r="L9">
            <v>1</v>
          </cell>
          <cell r="M9">
            <v>8</v>
          </cell>
          <cell r="N9">
            <v>8</v>
          </cell>
          <cell r="O9">
            <v>8</v>
          </cell>
          <cell r="P9">
            <v>8</v>
          </cell>
          <cell r="Q9" t="str">
            <v/>
          </cell>
          <cell r="R9" t="str">
            <v/>
          </cell>
          <cell r="S9" t="str">
            <v/>
          </cell>
          <cell r="T9" t="str">
            <v/>
          </cell>
          <cell r="U9" t="str">
            <v/>
          </cell>
          <cell r="V9" t="str">
            <v/>
          </cell>
          <cell r="W9">
            <v>2</v>
          </cell>
          <cell r="X9">
            <v>1</v>
          </cell>
          <cell r="Y9">
            <v>0</v>
          </cell>
          <cell r="Z9">
            <v>0</v>
          </cell>
          <cell r="AA9">
            <v>0</v>
          </cell>
          <cell r="AB9">
            <v>0</v>
          </cell>
          <cell r="AC9" t="str">
            <v>○</v>
          </cell>
          <cell r="AD9" t="str">
            <v>×</v>
          </cell>
          <cell r="AE9" t="e">
            <v>#N/A</v>
          </cell>
          <cell r="AF9" t="str">
            <v>○</v>
          </cell>
          <cell r="AG9" t="str">
            <v>○</v>
          </cell>
          <cell r="AH9" t="e">
            <v>#N/A</v>
          </cell>
          <cell r="AI9" t="e">
            <v>#N/A</v>
          </cell>
          <cell r="AJ9">
            <v>8</v>
          </cell>
          <cell r="AK9" t="str">
            <v/>
          </cell>
        </row>
        <row r="10">
          <cell r="A10">
            <v>9</v>
          </cell>
          <cell r="B10">
            <v>7</v>
          </cell>
          <cell r="C10" t="str">
            <v>○</v>
          </cell>
          <cell r="D10">
            <v>1303</v>
          </cell>
          <cell r="E10" t="str">
            <v>平　井</v>
          </cell>
          <cell r="F10" t="str">
            <v>高松商</v>
          </cell>
          <cell r="G10" t="str">
            <v/>
          </cell>
          <cell r="H10" t="str">
            <v/>
          </cell>
          <cell r="I10" t="str">
            <v/>
          </cell>
          <cell r="J10" t="str">
            <v/>
          </cell>
          <cell r="K10">
            <v>1</v>
          </cell>
          <cell r="L10">
            <v>1</v>
          </cell>
          <cell r="M10">
            <v>8</v>
          </cell>
          <cell r="N10">
            <v>9</v>
          </cell>
          <cell r="O10">
            <v>9</v>
          </cell>
          <cell r="P10">
            <v>9</v>
          </cell>
          <cell r="Q10" t="str">
            <v/>
          </cell>
          <cell r="R10" t="str">
            <v/>
          </cell>
          <cell r="S10" t="str">
            <v/>
          </cell>
          <cell r="T10" t="str">
            <v/>
          </cell>
          <cell r="U10" t="str">
            <v/>
          </cell>
          <cell r="V10" t="str">
            <v/>
          </cell>
          <cell r="W10">
            <v>2</v>
          </cell>
          <cell r="X10">
            <v>1</v>
          </cell>
          <cell r="Y10">
            <v>0</v>
          </cell>
          <cell r="Z10">
            <v>0</v>
          </cell>
          <cell r="AA10">
            <v>0</v>
          </cell>
          <cell r="AB10">
            <v>0</v>
          </cell>
          <cell r="AC10" t="str">
            <v>○</v>
          </cell>
          <cell r="AD10" t="str">
            <v>×</v>
          </cell>
          <cell r="AE10" t="e">
            <v>#N/A</v>
          </cell>
          <cell r="AF10" t="str">
            <v>○</v>
          </cell>
          <cell r="AG10" t="str">
            <v>○</v>
          </cell>
          <cell r="AH10" t="e">
            <v>#N/A</v>
          </cell>
          <cell r="AI10" t="e">
            <v>#N/A</v>
          </cell>
          <cell r="AJ10">
            <v>9</v>
          </cell>
          <cell r="AK10" t="str">
            <v/>
          </cell>
        </row>
        <row r="11">
          <cell r="A11">
            <v>10</v>
          </cell>
          <cell r="B11">
            <v>7</v>
          </cell>
          <cell r="C11" t="str">
            <v>○</v>
          </cell>
          <cell r="D11">
            <v>2501</v>
          </cell>
          <cell r="E11" t="str">
            <v>藤　岡</v>
          </cell>
          <cell r="F11" t="str">
            <v>飯　山</v>
          </cell>
          <cell r="G11" t="str">
            <v/>
          </cell>
          <cell r="H11" t="str">
            <v/>
          </cell>
          <cell r="I11" t="str">
            <v/>
          </cell>
          <cell r="J11" t="str">
            <v/>
          </cell>
          <cell r="K11">
            <v>2</v>
          </cell>
          <cell r="L11">
            <v>2</v>
          </cell>
          <cell r="M11">
            <v>7</v>
          </cell>
          <cell r="N11">
            <v>10</v>
          </cell>
          <cell r="O11">
            <v>10</v>
          </cell>
          <cell r="P11">
            <v>10</v>
          </cell>
          <cell r="Q11" t="str">
            <v/>
          </cell>
          <cell r="R11" t="str">
            <v/>
          </cell>
          <cell r="S11" t="str">
            <v/>
          </cell>
          <cell r="T11" t="str">
            <v/>
          </cell>
          <cell r="U11" t="str">
            <v/>
          </cell>
          <cell r="V11" t="str">
            <v/>
          </cell>
          <cell r="W11">
            <v>2</v>
          </cell>
          <cell r="X11">
            <v>1</v>
          </cell>
          <cell r="Y11">
            <v>1</v>
          </cell>
          <cell r="Z11">
            <v>1</v>
          </cell>
          <cell r="AA11">
            <v>1</v>
          </cell>
          <cell r="AB11">
            <v>0</v>
          </cell>
          <cell r="AC11" t="str">
            <v>×</v>
          </cell>
          <cell r="AD11" t="str">
            <v>×</v>
          </cell>
          <cell r="AE11" t="e">
            <v>#N/A</v>
          </cell>
          <cell r="AF11" t="str">
            <v>○</v>
          </cell>
          <cell r="AG11" t="str">
            <v>○</v>
          </cell>
          <cell r="AH11" t="e">
            <v>#N/A</v>
          </cell>
          <cell r="AI11" t="e">
            <v>#N/A</v>
          </cell>
          <cell r="AJ11">
            <v>10</v>
          </cell>
          <cell r="AK11" t="str">
            <v/>
          </cell>
        </row>
        <row r="12">
          <cell r="A12">
            <v>11</v>
          </cell>
          <cell r="B12">
            <v>7</v>
          </cell>
          <cell r="C12" t="str">
            <v>○</v>
          </cell>
          <cell r="D12">
            <v>1304</v>
          </cell>
          <cell r="E12" t="str">
            <v>松　永</v>
          </cell>
          <cell r="F12" t="str">
            <v>高松商</v>
          </cell>
          <cell r="G12" t="str">
            <v/>
          </cell>
          <cell r="H12" t="str">
            <v/>
          </cell>
          <cell r="I12" t="str">
            <v/>
          </cell>
          <cell r="J12" t="str">
            <v/>
          </cell>
          <cell r="K12">
            <v>2</v>
          </cell>
          <cell r="L12">
            <v>3</v>
          </cell>
          <cell r="M12">
            <v>6</v>
          </cell>
          <cell r="N12">
            <v>11</v>
          </cell>
          <cell r="O12">
            <v>11</v>
          </cell>
          <cell r="P12">
            <v>11</v>
          </cell>
          <cell r="Q12" t="str">
            <v/>
          </cell>
          <cell r="R12" t="str">
            <v/>
          </cell>
          <cell r="S12" t="str">
            <v/>
          </cell>
          <cell r="T12" t="str">
            <v/>
          </cell>
          <cell r="U12" t="str">
            <v/>
          </cell>
          <cell r="V12" t="str">
            <v/>
          </cell>
          <cell r="W12">
            <v>2</v>
          </cell>
          <cell r="X12">
            <v>1</v>
          </cell>
          <cell r="Y12">
            <v>0</v>
          </cell>
          <cell r="Z12">
            <v>0</v>
          </cell>
          <cell r="AA12">
            <v>0</v>
          </cell>
          <cell r="AB12">
            <v>0</v>
          </cell>
          <cell r="AC12" t="str">
            <v>○</v>
          </cell>
          <cell r="AD12" t="str">
            <v>×</v>
          </cell>
          <cell r="AE12" t="e">
            <v>#N/A</v>
          </cell>
          <cell r="AF12" t="str">
            <v>○</v>
          </cell>
          <cell r="AG12" t="str">
            <v>○</v>
          </cell>
          <cell r="AH12" t="e">
            <v>#N/A</v>
          </cell>
          <cell r="AI12" t="e">
            <v>#N/A</v>
          </cell>
          <cell r="AJ12">
            <v>11</v>
          </cell>
          <cell r="AK12" t="str">
            <v/>
          </cell>
        </row>
        <row r="13">
          <cell r="A13">
            <v>12</v>
          </cell>
          <cell r="B13">
            <v>7</v>
          </cell>
          <cell r="C13" t="str">
            <v>○</v>
          </cell>
          <cell r="D13">
            <v>1302</v>
          </cell>
          <cell r="E13" t="str">
            <v>筒　井</v>
          </cell>
          <cell r="F13" t="str">
            <v>高松商</v>
          </cell>
          <cell r="G13" t="str">
            <v/>
          </cell>
          <cell r="H13" t="str">
            <v/>
          </cell>
          <cell r="I13" t="str">
            <v/>
          </cell>
          <cell r="J13" t="str">
            <v/>
          </cell>
          <cell r="K13">
            <v>1</v>
          </cell>
          <cell r="L13">
            <v>4</v>
          </cell>
          <cell r="M13">
            <v>5</v>
          </cell>
          <cell r="N13">
            <v>12</v>
          </cell>
          <cell r="O13">
            <v>12</v>
          </cell>
          <cell r="P13">
            <v>12</v>
          </cell>
          <cell r="Q13" t="str">
            <v/>
          </cell>
          <cell r="R13" t="str">
            <v/>
          </cell>
          <cell r="S13" t="str">
            <v/>
          </cell>
          <cell r="T13" t="str">
            <v/>
          </cell>
          <cell r="U13" t="str">
            <v/>
          </cell>
          <cell r="V13" t="str">
            <v/>
          </cell>
          <cell r="W13">
            <v>2</v>
          </cell>
          <cell r="X13">
            <v>1</v>
          </cell>
          <cell r="Y13">
            <v>0</v>
          </cell>
          <cell r="Z13">
            <v>0</v>
          </cell>
          <cell r="AA13">
            <v>0</v>
          </cell>
          <cell r="AB13">
            <v>0</v>
          </cell>
          <cell r="AC13" t="str">
            <v>○</v>
          </cell>
          <cell r="AD13" t="str">
            <v>×</v>
          </cell>
          <cell r="AE13" t="e">
            <v>#N/A</v>
          </cell>
          <cell r="AF13" t="str">
            <v>○</v>
          </cell>
          <cell r="AG13" t="str">
            <v>○</v>
          </cell>
          <cell r="AH13" t="e">
            <v>#N/A</v>
          </cell>
          <cell r="AI13" t="e">
            <v>#N/A</v>
          </cell>
          <cell r="AJ13">
            <v>12</v>
          </cell>
          <cell r="AK13" t="str">
            <v/>
          </cell>
        </row>
        <row r="14">
          <cell r="A14">
            <v>13</v>
          </cell>
          <cell r="B14">
            <v>7</v>
          </cell>
          <cell r="C14" t="str">
            <v>○</v>
          </cell>
          <cell r="D14">
            <v>1201</v>
          </cell>
          <cell r="E14" t="str">
            <v>前　山</v>
          </cell>
          <cell r="F14" t="str">
            <v>高中央</v>
          </cell>
          <cell r="G14" t="str">
            <v/>
          </cell>
          <cell r="H14" t="str">
            <v/>
          </cell>
          <cell r="I14" t="str">
            <v/>
          </cell>
          <cell r="J14" t="str">
            <v/>
          </cell>
          <cell r="K14">
            <v>1</v>
          </cell>
          <cell r="L14">
            <v>4</v>
          </cell>
          <cell r="M14">
            <v>4</v>
          </cell>
          <cell r="N14">
            <v>13</v>
          </cell>
          <cell r="O14">
            <v>13</v>
          </cell>
          <cell r="P14">
            <v>13</v>
          </cell>
          <cell r="Q14" t="str">
            <v/>
          </cell>
          <cell r="R14" t="str">
            <v/>
          </cell>
          <cell r="S14" t="str">
            <v/>
          </cell>
          <cell r="T14" t="str">
            <v/>
          </cell>
          <cell r="U14" t="str">
            <v/>
          </cell>
          <cell r="V14" t="str">
            <v/>
          </cell>
          <cell r="W14">
            <v>2</v>
          </cell>
          <cell r="X14">
            <v>1</v>
          </cell>
          <cell r="Y14">
            <v>1</v>
          </cell>
          <cell r="Z14">
            <v>0</v>
          </cell>
          <cell r="AA14">
            <v>0</v>
          </cell>
          <cell r="AB14">
            <v>0</v>
          </cell>
          <cell r="AC14" t="str">
            <v>×</v>
          </cell>
          <cell r="AD14" t="str">
            <v>×</v>
          </cell>
          <cell r="AE14" t="e">
            <v>#N/A</v>
          </cell>
          <cell r="AF14" t="str">
            <v>○</v>
          </cell>
          <cell r="AG14" t="str">
            <v>○</v>
          </cell>
          <cell r="AH14" t="e">
            <v>#N/A</v>
          </cell>
          <cell r="AI14" t="e">
            <v>#N/A</v>
          </cell>
          <cell r="AJ14">
            <v>13</v>
          </cell>
          <cell r="AK14" t="str">
            <v/>
          </cell>
        </row>
        <row r="15">
          <cell r="A15">
            <v>14</v>
          </cell>
          <cell r="B15">
            <v>7</v>
          </cell>
          <cell r="C15" t="str">
            <v>○</v>
          </cell>
          <cell r="D15">
            <v>3401</v>
          </cell>
          <cell r="E15" t="str">
            <v>　伴</v>
          </cell>
          <cell r="F15" t="str">
            <v>多度津</v>
          </cell>
          <cell r="G15" t="str">
            <v/>
          </cell>
          <cell r="H15" t="str">
            <v/>
          </cell>
          <cell r="I15" t="str">
            <v/>
          </cell>
          <cell r="J15" t="str">
            <v/>
          </cell>
          <cell r="K15">
            <v>2</v>
          </cell>
          <cell r="L15">
            <v>3</v>
          </cell>
          <cell r="M15">
            <v>3</v>
          </cell>
          <cell r="N15">
            <v>14</v>
          </cell>
          <cell r="O15">
            <v>14</v>
          </cell>
          <cell r="P15">
            <v>14</v>
          </cell>
          <cell r="Q15" t="str">
            <v/>
          </cell>
          <cell r="R15" t="str">
            <v/>
          </cell>
          <cell r="S15" t="str">
            <v/>
          </cell>
          <cell r="T15" t="str">
            <v/>
          </cell>
          <cell r="U15" t="str">
            <v/>
          </cell>
          <cell r="V15" t="str">
            <v/>
          </cell>
          <cell r="W15">
            <v>2</v>
          </cell>
          <cell r="X15">
            <v>1</v>
          </cell>
          <cell r="Y15">
            <v>1</v>
          </cell>
          <cell r="Z15">
            <v>1</v>
          </cell>
          <cell r="AA15">
            <v>0</v>
          </cell>
          <cell r="AB15">
            <v>0</v>
          </cell>
          <cell r="AC15" t="str">
            <v>×</v>
          </cell>
          <cell r="AD15" t="str">
            <v>×</v>
          </cell>
          <cell r="AE15" t="e">
            <v>#N/A</v>
          </cell>
          <cell r="AF15" t="str">
            <v>○</v>
          </cell>
          <cell r="AG15" t="str">
            <v>○</v>
          </cell>
          <cell r="AH15" t="e">
            <v>#N/A</v>
          </cell>
          <cell r="AI15" t="e">
            <v>#N/A</v>
          </cell>
          <cell r="AJ15">
            <v>14</v>
          </cell>
          <cell r="AK15" t="str">
            <v/>
          </cell>
        </row>
        <row r="16">
          <cell r="A16">
            <v>15</v>
          </cell>
          <cell r="B16">
            <v>7</v>
          </cell>
          <cell r="C16" t="str">
            <v>○</v>
          </cell>
          <cell r="D16">
            <v>803</v>
          </cell>
          <cell r="E16" t="str">
            <v>山　畑</v>
          </cell>
          <cell r="F16" t="str">
            <v>志　度</v>
          </cell>
          <cell r="G16" t="str">
            <v/>
          </cell>
          <cell r="H16" t="str">
            <v/>
          </cell>
          <cell r="I16" t="str">
            <v/>
          </cell>
          <cell r="J16" t="str">
            <v/>
          </cell>
          <cell r="K16">
            <v>2</v>
          </cell>
          <cell r="L16">
            <v>2</v>
          </cell>
          <cell r="M16">
            <v>2</v>
          </cell>
          <cell r="N16">
            <v>15</v>
          </cell>
          <cell r="O16">
            <v>15</v>
          </cell>
          <cell r="P16">
            <v>15</v>
          </cell>
          <cell r="Q16" t="str">
            <v/>
          </cell>
          <cell r="R16" t="str">
            <v/>
          </cell>
          <cell r="S16" t="str">
            <v/>
          </cell>
          <cell r="T16" t="str">
            <v/>
          </cell>
          <cell r="U16" t="str">
            <v/>
          </cell>
          <cell r="V16" t="str">
            <v/>
          </cell>
          <cell r="W16">
            <v>2</v>
          </cell>
          <cell r="X16">
            <v>1</v>
          </cell>
          <cell r="Y16">
            <v>0</v>
          </cell>
          <cell r="Z16">
            <v>0</v>
          </cell>
          <cell r="AA16">
            <v>0</v>
          </cell>
          <cell r="AB16">
            <v>0</v>
          </cell>
          <cell r="AC16" t="str">
            <v>○</v>
          </cell>
          <cell r="AD16" t="str">
            <v>×</v>
          </cell>
          <cell r="AE16" t="e">
            <v>#N/A</v>
          </cell>
          <cell r="AF16" t="str">
            <v>○</v>
          </cell>
          <cell r="AG16" t="str">
            <v>○</v>
          </cell>
          <cell r="AH16" t="e">
            <v>#N/A</v>
          </cell>
          <cell r="AI16" t="e">
            <v>#N/A</v>
          </cell>
          <cell r="AJ16">
            <v>15</v>
          </cell>
          <cell r="AK16" t="str">
            <v/>
          </cell>
        </row>
        <row r="17">
          <cell r="A17">
            <v>16</v>
          </cell>
          <cell r="B17">
            <v>7</v>
          </cell>
          <cell r="C17" t="str">
            <v>○</v>
          </cell>
          <cell r="D17">
            <v>1202</v>
          </cell>
          <cell r="E17" t="str">
            <v>中　村</v>
          </cell>
          <cell r="F17" t="str">
            <v>高中央</v>
          </cell>
          <cell r="G17" t="str">
            <v/>
          </cell>
          <cell r="H17" t="str">
            <v/>
          </cell>
          <cell r="I17" t="str">
            <v/>
          </cell>
          <cell r="J17" t="str">
            <v/>
          </cell>
          <cell r="K17">
            <v>1</v>
          </cell>
          <cell r="L17">
            <v>1</v>
          </cell>
          <cell r="M17">
            <v>1</v>
          </cell>
          <cell r="N17">
            <v>16</v>
          </cell>
          <cell r="O17">
            <v>16</v>
          </cell>
          <cell r="P17">
            <v>16</v>
          </cell>
          <cell r="Q17" t="str">
            <v/>
          </cell>
          <cell r="R17" t="str">
            <v/>
          </cell>
          <cell r="S17" t="str">
            <v/>
          </cell>
          <cell r="T17" t="str">
            <v/>
          </cell>
          <cell r="U17" t="str">
            <v/>
          </cell>
          <cell r="V17" t="str">
            <v/>
          </cell>
          <cell r="W17">
            <v>2</v>
          </cell>
          <cell r="X17">
            <v>1</v>
          </cell>
          <cell r="Y17">
            <v>1</v>
          </cell>
          <cell r="Z17">
            <v>1</v>
          </cell>
          <cell r="AA17">
            <v>1</v>
          </cell>
          <cell r="AB17">
            <v>0</v>
          </cell>
          <cell r="AC17" t="str">
            <v>×</v>
          </cell>
          <cell r="AD17" t="str">
            <v>×</v>
          </cell>
          <cell r="AE17" t="e">
            <v>#N/A</v>
          </cell>
          <cell r="AF17" t="str">
            <v>○</v>
          </cell>
          <cell r="AG17" t="str">
            <v>○</v>
          </cell>
          <cell r="AH17" t="e">
            <v>#N/A</v>
          </cell>
          <cell r="AI17" t="e">
            <v>#N/A</v>
          </cell>
          <cell r="AJ17">
            <v>16</v>
          </cell>
          <cell r="AK17" t="str">
            <v/>
          </cell>
        </row>
        <row r="18">
          <cell r="A18">
            <v>17</v>
          </cell>
          <cell r="B18">
            <v>6</v>
          </cell>
          <cell r="C18" t="str">
            <v>○</v>
          </cell>
          <cell r="D18">
            <v>1305</v>
          </cell>
          <cell r="E18" t="str">
            <v>池　内</v>
          </cell>
          <cell r="F18" t="str">
            <v>高松商</v>
          </cell>
          <cell r="G18" t="str">
            <v/>
          </cell>
          <cell r="H18" t="str">
            <v/>
          </cell>
          <cell r="I18" t="str">
            <v/>
          </cell>
          <cell r="J18" t="str">
            <v/>
          </cell>
          <cell r="K18">
            <v>1</v>
          </cell>
          <cell r="L18">
            <v>1</v>
          </cell>
          <cell r="M18">
            <v>1</v>
          </cell>
          <cell r="N18">
            <v>16</v>
          </cell>
          <cell r="O18">
            <v>17</v>
          </cell>
          <cell r="P18">
            <v>17</v>
          </cell>
          <cell r="Q18" t="str">
            <v/>
          </cell>
          <cell r="R18" t="str">
            <v/>
          </cell>
          <cell r="S18" t="str">
            <v/>
          </cell>
          <cell r="T18" t="str">
            <v/>
          </cell>
          <cell r="U18" t="str">
            <v/>
          </cell>
          <cell r="V18" t="str">
            <v/>
          </cell>
          <cell r="W18">
            <v>2</v>
          </cell>
          <cell r="X18">
            <v>1</v>
          </cell>
          <cell r="Y18">
            <v>1</v>
          </cell>
          <cell r="Z18">
            <v>1</v>
          </cell>
          <cell r="AA18">
            <v>0</v>
          </cell>
          <cell r="AB18">
            <v>0</v>
          </cell>
          <cell r="AC18" t="str">
            <v>×</v>
          </cell>
          <cell r="AD18" t="str">
            <v>×</v>
          </cell>
          <cell r="AE18" t="e">
            <v>#N/A</v>
          </cell>
          <cell r="AF18" t="str">
            <v>○</v>
          </cell>
          <cell r="AG18" t="str">
            <v>○</v>
          </cell>
          <cell r="AH18" t="e">
            <v>#N/A</v>
          </cell>
          <cell r="AI18" t="e">
            <v>#N/A</v>
          </cell>
          <cell r="AJ18">
            <v>17</v>
          </cell>
          <cell r="AK18" t="str">
            <v/>
          </cell>
        </row>
        <row r="19">
          <cell r="A19">
            <v>18</v>
          </cell>
          <cell r="B19">
            <v>6</v>
          </cell>
          <cell r="C19" t="str">
            <v>○</v>
          </cell>
          <cell r="D19">
            <v>1306</v>
          </cell>
          <cell r="E19" t="str">
            <v>臼　杵</v>
          </cell>
          <cell r="F19" t="str">
            <v>高松商</v>
          </cell>
          <cell r="G19" t="str">
            <v/>
          </cell>
          <cell r="H19" t="str">
            <v/>
          </cell>
          <cell r="I19" t="str">
            <v/>
          </cell>
          <cell r="J19" t="str">
            <v/>
          </cell>
          <cell r="K19">
            <v>2</v>
          </cell>
          <cell r="L19">
            <v>2</v>
          </cell>
          <cell r="M19">
            <v>2</v>
          </cell>
          <cell r="N19">
            <v>15</v>
          </cell>
          <cell r="O19">
            <v>18</v>
          </cell>
          <cell r="P19">
            <v>18</v>
          </cell>
          <cell r="Q19" t="str">
            <v/>
          </cell>
          <cell r="R19" t="str">
            <v/>
          </cell>
          <cell r="S19" t="str">
            <v/>
          </cell>
          <cell r="T19" t="str">
            <v/>
          </cell>
          <cell r="U19" t="str">
            <v/>
          </cell>
          <cell r="V19" t="str">
            <v/>
          </cell>
          <cell r="W19">
            <v>2</v>
          </cell>
          <cell r="X19">
            <v>1</v>
          </cell>
          <cell r="Y19">
            <v>0</v>
          </cell>
          <cell r="Z19">
            <v>0</v>
          </cell>
          <cell r="AA19">
            <v>0</v>
          </cell>
          <cell r="AB19">
            <v>0</v>
          </cell>
          <cell r="AC19" t="str">
            <v>○</v>
          </cell>
          <cell r="AD19" t="str">
            <v>×</v>
          </cell>
          <cell r="AE19" t="e">
            <v>#N/A</v>
          </cell>
          <cell r="AF19" t="str">
            <v>○</v>
          </cell>
          <cell r="AG19" t="str">
            <v>○</v>
          </cell>
          <cell r="AH19" t="e">
            <v>#N/A</v>
          </cell>
          <cell r="AI19" t="e">
            <v>#N/A</v>
          </cell>
          <cell r="AJ19">
            <v>18</v>
          </cell>
          <cell r="AK19" t="str">
            <v/>
          </cell>
        </row>
        <row r="20">
          <cell r="A20">
            <v>19</v>
          </cell>
          <cell r="B20">
            <v>6</v>
          </cell>
          <cell r="C20" t="str">
            <v>○</v>
          </cell>
          <cell r="D20">
            <v>2302</v>
          </cell>
          <cell r="E20" t="str">
            <v>中　野</v>
          </cell>
          <cell r="F20" t="str">
            <v>高松西</v>
          </cell>
          <cell r="G20" t="str">
            <v/>
          </cell>
          <cell r="H20" t="str">
            <v/>
          </cell>
          <cell r="I20" t="str">
            <v/>
          </cell>
          <cell r="J20" t="str">
            <v/>
          </cell>
          <cell r="K20">
            <v>2</v>
          </cell>
          <cell r="L20">
            <v>3</v>
          </cell>
          <cell r="M20">
            <v>3</v>
          </cell>
          <cell r="N20">
            <v>14</v>
          </cell>
          <cell r="O20">
            <v>19</v>
          </cell>
          <cell r="P20">
            <v>19</v>
          </cell>
          <cell r="Q20" t="str">
            <v/>
          </cell>
          <cell r="R20" t="str">
            <v/>
          </cell>
          <cell r="S20" t="str">
            <v/>
          </cell>
          <cell r="T20" t="str">
            <v/>
          </cell>
          <cell r="U20" t="str">
            <v/>
          </cell>
          <cell r="V20" t="str">
            <v/>
          </cell>
          <cell r="W20">
            <v>2</v>
          </cell>
          <cell r="X20">
            <v>1</v>
          </cell>
          <cell r="Y20">
            <v>1</v>
          </cell>
          <cell r="Z20">
            <v>1</v>
          </cell>
          <cell r="AA20">
            <v>1</v>
          </cell>
          <cell r="AB20">
            <v>1</v>
          </cell>
          <cell r="AC20" t="str">
            <v>×</v>
          </cell>
          <cell r="AD20" t="str">
            <v>×</v>
          </cell>
          <cell r="AE20" t="e">
            <v>#N/A</v>
          </cell>
          <cell r="AF20" t="str">
            <v>○</v>
          </cell>
          <cell r="AG20" t="str">
            <v>○</v>
          </cell>
          <cell r="AH20" t="e">
            <v>#N/A</v>
          </cell>
          <cell r="AI20" t="e">
            <v>#N/A</v>
          </cell>
          <cell r="AJ20">
            <v>19</v>
          </cell>
          <cell r="AK20" t="str">
            <v/>
          </cell>
        </row>
        <row r="21">
          <cell r="A21">
            <v>20</v>
          </cell>
          <cell r="B21">
            <v>6</v>
          </cell>
          <cell r="C21" t="str">
            <v>○</v>
          </cell>
          <cell r="D21">
            <v>5901</v>
          </cell>
          <cell r="E21" t="str">
            <v>伊　藤</v>
          </cell>
          <cell r="F21" t="str">
            <v>高瀬中</v>
          </cell>
          <cell r="G21">
            <v>237</v>
          </cell>
          <cell r="H21">
            <v>206</v>
          </cell>
          <cell r="I21" t="str">
            <v>東　條</v>
          </cell>
          <cell r="J21">
            <v>2</v>
          </cell>
          <cell r="K21">
            <v>1</v>
          </cell>
          <cell r="L21">
            <v>4</v>
          </cell>
          <cell r="M21">
            <v>4</v>
          </cell>
          <cell r="N21">
            <v>13</v>
          </cell>
          <cell r="O21">
            <v>20</v>
          </cell>
          <cell r="P21">
            <v>20</v>
          </cell>
          <cell r="Q21" t="str">
            <v/>
          </cell>
          <cell r="R21" t="str">
            <v/>
          </cell>
          <cell r="S21" t="str">
            <v/>
          </cell>
          <cell r="T21" t="str">
            <v/>
          </cell>
          <cell r="U21" t="str">
            <v/>
          </cell>
          <cell r="V21" t="str">
            <v/>
          </cell>
          <cell r="W21">
            <v>2</v>
          </cell>
          <cell r="X21">
            <v>1</v>
          </cell>
          <cell r="Y21">
            <v>1</v>
          </cell>
          <cell r="Z21">
            <v>0</v>
          </cell>
          <cell r="AA21">
            <v>0</v>
          </cell>
          <cell r="AB21">
            <v>0</v>
          </cell>
          <cell r="AC21" t="str">
            <v>×</v>
          </cell>
          <cell r="AD21" t="str">
            <v>×</v>
          </cell>
          <cell r="AE21" t="e">
            <v>#N/A</v>
          </cell>
          <cell r="AF21" t="str">
            <v>○</v>
          </cell>
          <cell r="AG21" t="str">
            <v>○</v>
          </cell>
          <cell r="AH21" t="e">
            <v>#N/A</v>
          </cell>
          <cell r="AI21" t="e">
            <v>#N/A</v>
          </cell>
          <cell r="AJ21">
            <v>20</v>
          </cell>
          <cell r="AK21" t="str">
            <v/>
          </cell>
        </row>
        <row r="22">
          <cell r="A22">
            <v>21</v>
          </cell>
          <cell r="B22">
            <v>6</v>
          </cell>
          <cell r="C22" t="str">
            <v>○</v>
          </cell>
          <cell r="D22">
            <v>2002</v>
          </cell>
          <cell r="E22" t="str">
            <v>西　岡</v>
          </cell>
          <cell r="F22" t="str">
            <v>高工芸</v>
          </cell>
          <cell r="G22">
            <v>236</v>
          </cell>
          <cell r="H22">
            <v>702</v>
          </cell>
          <cell r="I22" t="str">
            <v>香　西</v>
          </cell>
          <cell r="J22">
            <v>7</v>
          </cell>
          <cell r="K22">
            <v>1</v>
          </cell>
          <cell r="L22">
            <v>4</v>
          </cell>
          <cell r="M22">
            <v>5</v>
          </cell>
          <cell r="N22">
            <v>12</v>
          </cell>
          <cell r="O22">
            <v>21</v>
          </cell>
          <cell r="P22">
            <v>21</v>
          </cell>
          <cell r="Q22" t="str">
            <v/>
          </cell>
          <cell r="R22" t="str">
            <v/>
          </cell>
          <cell r="S22" t="str">
            <v/>
          </cell>
          <cell r="T22" t="str">
            <v/>
          </cell>
          <cell r="U22" t="str">
            <v/>
          </cell>
          <cell r="V22" t="str">
            <v/>
          </cell>
          <cell r="W22">
            <v>2</v>
          </cell>
          <cell r="X22">
            <v>1</v>
          </cell>
          <cell r="Y22">
            <v>0</v>
          </cell>
          <cell r="Z22">
            <v>0</v>
          </cell>
          <cell r="AA22">
            <v>0</v>
          </cell>
          <cell r="AB22">
            <v>0</v>
          </cell>
          <cell r="AC22" t="str">
            <v>○</v>
          </cell>
          <cell r="AD22" t="str">
            <v>×</v>
          </cell>
          <cell r="AE22" t="e">
            <v>#N/A</v>
          </cell>
          <cell r="AF22" t="str">
            <v>○</v>
          </cell>
          <cell r="AG22" t="str">
            <v>○</v>
          </cell>
          <cell r="AH22" t="e">
            <v>#N/A</v>
          </cell>
          <cell r="AI22" t="e">
            <v>#N/A</v>
          </cell>
          <cell r="AJ22">
            <v>21</v>
          </cell>
          <cell r="AK22" t="str">
            <v/>
          </cell>
        </row>
        <row r="23">
          <cell r="A23">
            <v>22</v>
          </cell>
          <cell r="B23">
            <v>6</v>
          </cell>
          <cell r="C23" t="str">
            <v>○</v>
          </cell>
          <cell r="D23">
            <v>1205</v>
          </cell>
          <cell r="E23" t="str">
            <v>　泉</v>
          </cell>
          <cell r="F23" t="str">
            <v>高中央</v>
          </cell>
          <cell r="G23">
            <v>235</v>
          </cell>
          <cell r="H23">
            <v>701</v>
          </cell>
          <cell r="I23" t="str">
            <v>尾　﨑</v>
          </cell>
          <cell r="J23">
            <v>7</v>
          </cell>
          <cell r="K23">
            <v>2</v>
          </cell>
          <cell r="L23">
            <v>3</v>
          </cell>
          <cell r="M23">
            <v>6</v>
          </cell>
          <cell r="N23">
            <v>11</v>
          </cell>
          <cell r="O23">
            <v>22</v>
          </cell>
          <cell r="P23">
            <v>22</v>
          </cell>
          <cell r="Q23" t="str">
            <v/>
          </cell>
          <cell r="R23" t="str">
            <v/>
          </cell>
          <cell r="S23" t="str">
            <v/>
          </cell>
          <cell r="T23" t="str">
            <v/>
          </cell>
          <cell r="U23" t="str">
            <v/>
          </cell>
          <cell r="V23" t="str">
            <v/>
          </cell>
          <cell r="W23">
            <v>2</v>
          </cell>
          <cell r="X23">
            <v>1</v>
          </cell>
          <cell r="Y23">
            <v>0</v>
          </cell>
          <cell r="Z23">
            <v>0</v>
          </cell>
          <cell r="AA23">
            <v>0</v>
          </cell>
          <cell r="AB23">
            <v>0</v>
          </cell>
          <cell r="AC23" t="str">
            <v>○</v>
          </cell>
          <cell r="AD23" t="str">
            <v>×</v>
          </cell>
          <cell r="AE23" t="e">
            <v>#N/A</v>
          </cell>
          <cell r="AF23" t="str">
            <v>○</v>
          </cell>
          <cell r="AG23" t="str">
            <v>○</v>
          </cell>
          <cell r="AH23" t="e">
            <v>#N/A</v>
          </cell>
          <cell r="AI23" t="e">
            <v>#N/A</v>
          </cell>
          <cell r="AJ23">
            <v>22</v>
          </cell>
          <cell r="AK23" t="str">
            <v/>
          </cell>
        </row>
        <row r="24">
          <cell r="A24">
            <v>23</v>
          </cell>
          <cell r="B24">
            <v>6</v>
          </cell>
          <cell r="C24" t="str">
            <v>○</v>
          </cell>
          <cell r="D24">
            <v>3808</v>
          </cell>
          <cell r="E24" t="str">
            <v>山　下</v>
          </cell>
          <cell r="F24" t="str">
            <v>尽　誠</v>
          </cell>
          <cell r="G24">
            <v>234</v>
          </cell>
          <cell r="H24">
            <v>1604</v>
          </cell>
          <cell r="I24" t="str">
            <v>濱　井</v>
          </cell>
          <cell r="J24">
            <v>16</v>
          </cell>
          <cell r="K24">
            <v>2</v>
          </cell>
          <cell r="L24">
            <v>2</v>
          </cell>
          <cell r="M24">
            <v>7</v>
          </cell>
          <cell r="N24">
            <v>10</v>
          </cell>
          <cell r="O24">
            <v>23</v>
          </cell>
          <cell r="P24">
            <v>23</v>
          </cell>
          <cell r="Q24" t="str">
            <v/>
          </cell>
          <cell r="R24" t="str">
            <v/>
          </cell>
          <cell r="S24" t="str">
            <v/>
          </cell>
          <cell r="T24" t="str">
            <v/>
          </cell>
          <cell r="U24" t="str">
            <v/>
          </cell>
          <cell r="V24" t="str">
            <v/>
          </cell>
          <cell r="W24">
            <v>2</v>
          </cell>
          <cell r="X24">
            <v>1</v>
          </cell>
          <cell r="Y24">
            <v>1</v>
          </cell>
          <cell r="Z24">
            <v>1</v>
          </cell>
          <cell r="AA24">
            <v>0</v>
          </cell>
          <cell r="AB24">
            <v>0</v>
          </cell>
          <cell r="AC24" t="str">
            <v>×</v>
          </cell>
          <cell r="AD24" t="str">
            <v>×</v>
          </cell>
          <cell r="AE24" t="e">
            <v>#N/A</v>
          </cell>
          <cell r="AF24" t="str">
            <v>○</v>
          </cell>
          <cell r="AG24" t="str">
            <v>○</v>
          </cell>
          <cell r="AH24" t="e">
            <v>#N/A</v>
          </cell>
          <cell r="AI24" t="e">
            <v>#N/A</v>
          </cell>
          <cell r="AJ24">
            <v>23</v>
          </cell>
          <cell r="AK24" t="str">
            <v/>
          </cell>
        </row>
        <row r="25">
          <cell r="A25">
            <v>24</v>
          </cell>
          <cell r="B25">
            <v>6</v>
          </cell>
          <cell r="C25" t="str">
            <v>○</v>
          </cell>
          <cell r="D25">
            <v>2001</v>
          </cell>
          <cell r="E25" t="str">
            <v>山　本</v>
          </cell>
          <cell r="F25" t="str">
            <v>高工芸</v>
          </cell>
          <cell r="G25">
            <v>233</v>
          </cell>
          <cell r="H25">
            <v>3904</v>
          </cell>
          <cell r="I25" t="str">
            <v>丸　山</v>
          </cell>
          <cell r="J25">
            <v>39</v>
          </cell>
          <cell r="K25">
            <v>1</v>
          </cell>
          <cell r="L25">
            <v>1</v>
          </cell>
          <cell r="M25">
            <v>8</v>
          </cell>
          <cell r="N25">
            <v>9</v>
          </cell>
          <cell r="O25">
            <v>24</v>
          </cell>
          <cell r="P25">
            <v>24</v>
          </cell>
          <cell r="Q25" t="str">
            <v/>
          </cell>
          <cell r="R25" t="str">
            <v/>
          </cell>
          <cell r="S25" t="str">
            <v/>
          </cell>
          <cell r="T25" t="str">
            <v/>
          </cell>
          <cell r="U25" t="str">
            <v/>
          </cell>
          <cell r="V25" t="str">
            <v/>
          </cell>
          <cell r="W25">
            <v>2</v>
          </cell>
          <cell r="X25">
            <v>1</v>
          </cell>
          <cell r="Y25">
            <v>0</v>
          </cell>
          <cell r="Z25">
            <v>0</v>
          </cell>
          <cell r="AA25">
            <v>0</v>
          </cell>
          <cell r="AB25">
            <v>0</v>
          </cell>
          <cell r="AC25" t="str">
            <v>○</v>
          </cell>
          <cell r="AD25" t="str">
            <v>×</v>
          </cell>
          <cell r="AE25" t="e">
            <v>#N/A</v>
          </cell>
          <cell r="AF25" t="str">
            <v>○</v>
          </cell>
          <cell r="AG25" t="str">
            <v>○</v>
          </cell>
          <cell r="AH25" t="e">
            <v>#N/A</v>
          </cell>
          <cell r="AI25" t="e">
            <v>#N/A</v>
          </cell>
          <cell r="AJ25">
            <v>24</v>
          </cell>
          <cell r="AK25" t="str">
            <v/>
          </cell>
        </row>
        <row r="26">
          <cell r="A26">
            <v>25</v>
          </cell>
          <cell r="B26">
            <v>6</v>
          </cell>
          <cell r="C26" t="str">
            <v>○</v>
          </cell>
          <cell r="D26">
            <v>1204</v>
          </cell>
          <cell r="E26" t="str">
            <v>松　田</v>
          </cell>
          <cell r="F26" t="str">
            <v>高中央</v>
          </cell>
          <cell r="G26">
            <v>232</v>
          </cell>
          <cell r="H26">
            <v>4405</v>
          </cell>
          <cell r="I26" t="str">
            <v>德　井</v>
          </cell>
          <cell r="J26">
            <v>44</v>
          </cell>
          <cell r="K26">
            <v>1</v>
          </cell>
          <cell r="L26">
            <v>1</v>
          </cell>
          <cell r="M26">
            <v>8</v>
          </cell>
          <cell r="N26">
            <v>8</v>
          </cell>
          <cell r="O26">
            <v>25</v>
          </cell>
          <cell r="P26">
            <v>25</v>
          </cell>
          <cell r="Q26" t="str">
            <v/>
          </cell>
          <cell r="R26" t="str">
            <v/>
          </cell>
          <cell r="S26" t="str">
            <v/>
          </cell>
          <cell r="T26" t="str">
            <v/>
          </cell>
          <cell r="U26" t="str">
            <v/>
          </cell>
          <cell r="V26" t="str">
            <v/>
          </cell>
          <cell r="W26">
            <v>2</v>
          </cell>
          <cell r="X26">
            <v>1</v>
          </cell>
          <cell r="Y26">
            <v>0</v>
          </cell>
          <cell r="Z26">
            <v>0</v>
          </cell>
          <cell r="AA26">
            <v>0</v>
          </cell>
          <cell r="AB26">
            <v>0</v>
          </cell>
          <cell r="AC26" t="str">
            <v>○</v>
          </cell>
          <cell r="AD26" t="str">
            <v>×</v>
          </cell>
          <cell r="AE26" t="e">
            <v>#N/A</v>
          </cell>
          <cell r="AF26" t="str">
            <v>○</v>
          </cell>
          <cell r="AG26" t="str">
            <v>○</v>
          </cell>
          <cell r="AH26" t="e">
            <v>#N/A</v>
          </cell>
          <cell r="AI26" t="e">
            <v>#N/A</v>
          </cell>
          <cell r="AJ26">
            <v>25</v>
          </cell>
          <cell r="AK26" t="str">
            <v/>
          </cell>
        </row>
        <row r="27">
          <cell r="A27">
            <v>26</v>
          </cell>
          <cell r="B27">
            <v>6</v>
          </cell>
          <cell r="C27" t="str">
            <v>○</v>
          </cell>
          <cell r="D27">
            <v>2301</v>
          </cell>
          <cell r="E27" t="str">
            <v>冨　山</v>
          </cell>
          <cell r="F27" t="str">
            <v>高松西</v>
          </cell>
          <cell r="G27">
            <v>231</v>
          </cell>
          <cell r="H27">
            <v>1808</v>
          </cell>
          <cell r="I27" t="str">
            <v>小　川</v>
          </cell>
          <cell r="J27">
            <v>18</v>
          </cell>
          <cell r="K27">
            <v>2</v>
          </cell>
          <cell r="L27">
            <v>2</v>
          </cell>
          <cell r="M27">
            <v>7</v>
          </cell>
          <cell r="N27">
            <v>7</v>
          </cell>
          <cell r="O27">
            <v>26</v>
          </cell>
          <cell r="P27">
            <v>26</v>
          </cell>
          <cell r="Q27" t="str">
            <v/>
          </cell>
          <cell r="R27" t="str">
            <v/>
          </cell>
          <cell r="S27" t="str">
            <v/>
          </cell>
          <cell r="T27" t="str">
            <v/>
          </cell>
          <cell r="U27" t="str">
            <v/>
          </cell>
          <cell r="V27" t="str">
            <v/>
          </cell>
          <cell r="W27">
            <v>2</v>
          </cell>
          <cell r="X27">
            <v>1</v>
          </cell>
          <cell r="Y27">
            <v>1</v>
          </cell>
          <cell r="Z27">
            <v>0</v>
          </cell>
          <cell r="AA27">
            <v>0</v>
          </cell>
          <cell r="AB27">
            <v>0</v>
          </cell>
          <cell r="AC27" t="str">
            <v>×</v>
          </cell>
          <cell r="AD27" t="str">
            <v>×</v>
          </cell>
          <cell r="AE27" t="e">
            <v>#N/A</v>
          </cell>
          <cell r="AF27" t="str">
            <v>○</v>
          </cell>
          <cell r="AG27" t="str">
            <v>○</v>
          </cell>
          <cell r="AH27" t="e">
            <v>#N/A</v>
          </cell>
          <cell r="AI27" t="e">
            <v>#N/A</v>
          </cell>
          <cell r="AJ27">
            <v>26</v>
          </cell>
          <cell r="AK27" t="str">
            <v/>
          </cell>
        </row>
        <row r="28">
          <cell r="A28">
            <v>27</v>
          </cell>
          <cell r="B28">
            <v>6</v>
          </cell>
          <cell r="C28" t="str">
            <v>○</v>
          </cell>
          <cell r="D28">
            <v>2601</v>
          </cell>
          <cell r="E28" t="str">
            <v>　伴</v>
          </cell>
          <cell r="F28" t="str">
            <v>坂　出</v>
          </cell>
          <cell r="G28">
            <v>230</v>
          </cell>
          <cell r="H28">
            <v>2313</v>
          </cell>
          <cell r="I28" t="str">
            <v>髙　畑</v>
          </cell>
          <cell r="J28">
            <v>23</v>
          </cell>
          <cell r="K28">
            <v>2</v>
          </cell>
          <cell r="L28">
            <v>3</v>
          </cell>
          <cell r="M28">
            <v>6</v>
          </cell>
          <cell r="N28">
            <v>6</v>
          </cell>
          <cell r="O28">
            <v>27</v>
          </cell>
          <cell r="P28">
            <v>27</v>
          </cell>
          <cell r="Q28" t="str">
            <v/>
          </cell>
          <cell r="R28" t="str">
            <v/>
          </cell>
          <cell r="S28" t="str">
            <v/>
          </cell>
          <cell r="T28" t="str">
            <v/>
          </cell>
          <cell r="U28" t="str">
            <v/>
          </cell>
          <cell r="V28" t="str">
            <v/>
          </cell>
          <cell r="W28">
            <v>2</v>
          </cell>
          <cell r="X28">
            <v>1</v>
          </cell>
          <cell r="Y28">
            <v>0</v>
          </cell>
          <cell r="Z28">
            <v>0</v>
          </cell>
          <cell r="AA28">
            <v>0</v>
          </cell>
          <cell r="AB28">
            <v>0</v>
          </cell>
          <cell r="AC28" t="str">
            <v>○</v>
          </cell>
          <cell r="AD28" t="str">
            <v>×</v>
          </cell>
          <cell r="AE28" t="e">
            <v>#N/A</v>
          </cell>
          <cell r="AF28" t="str">
            <v>○</v>
          </cell>
          <cell r="AG28" t="str">
            <v>○</v>
          </cell>
          <cell r="AH28" t="e">
            <v>#N/A</v>
          </cell>
          <cell r="AI28" t="e">
            <v>#N/A</v>
          </cell>
          <cell r="AJ28">
            <v>27</v>
          </cell>
          <cell r="AK28" t="str">
            <v/>
          </cell>
        </row>
        <row r="29">
          <cell r="A29">
            <v>28</v>
          </cell>
          <cell r="B29">
            <v>6</v>
          </cell>
          <cell r="C29" t="str">
            <v>○</v>
          </cell>
          <cell r="D29">
            <v>1203</v>
          </cell>
          <cell r="E29" t="str">
            <v>山　下</v>
          </cell>
          <cell r="F29" t="str">
            <v>高中央</v>
          </cell>
          <cell r="G29">
            <v>229</v>
          </cell>
          <cell r="H29">
            <v>4506</v>
          </cell>
          <cell r="I29" t="str">
            <v>今　村</v>
          </cell>
          <cell r="J29">
            <v>45</v>
          </cell>
          <cell r="K29">
            <v>1</v>
          </cell>
          <cell r="L29">
            <v>4</v>
          </cell>
          <cell r="M29">
            <v>5</v>
          </cell>
          <cell r="N29">
            <v>5</v>
          </cell>
          <cell r="O29">
            <v>28</v>
          </cell>
          <cell r="P29">
            <v>28</v>
          </cell>
          <cell r="Q29" t="str">
            <v/>
          </cell>
          <cell r="R29" t="str">
            <v/>
          </cell>
          <cell r="S29" t="str">
            <v/>
          </cell>
          <cell r="T29" t="str">
            <v/>
          </cell>
          <cell r="U29" t="str">
            <v/>
          </cell>
          <cell r="V29" t="str">
            <v/>
          </cell>
          <cell r="W29">
            <v>2</v>
          </cell>
          <cell r="X29">
            <v>1</v>
          </cell>
          <cell r="Y29">
            <v>0</v>
          </cell>
          <cell r="Z29">
            <v>0</v>
          </cell>
          <cell r="AA29">
            <v>0</v>
          </cell>
          <cell r="AB29">
            <v>0</v>
          </cell>
          <cell r="AC29" t="str">
            <v>○</v>
          </cell>
          <cell r="AD29" t="str">
            <v>×</v>
          </cell>
          <cell r="AE29" t="e">
            <v>#N/A</v>
          </cell>
          <cell r="AF29" t="str">
            <v>○</v>
          </cell>
          <cell r="AG29" t="str">
            <v>○</v>
          </cell>
          <cell r="AH29" t="e">
            <v>#N/A</v>
          </cell>
          <cell r="AI29" t="e">
            <v>#N/A</v>
          </cell>
          <cell r="AJ29">
            <v>28</v>
          </cell>
          <cell r="AK29" t="str">
            <v/>
          </cell>
        </row>
        <row r="30">
          <cell r="A30">
            <v>29</v>
          </cell>
          <cell r="B30">
            <v>6</v>
          </cell>
          <cell r="C30" t="str">
            <v>○</v>
          </cell>
          <cell r="D30">
            <v>1307</v>
          </cell>
          <cell r="E30" t="str">
            <v>西　谷</v>
          </cell>
          <cell r="F30" t="str">
            <v>高松商</v>
          </cell>
          <cell r="G30">
            <v>228</v>
          </cell>
          <cell r="H30">
            <v>3008</v>
          </cell>
          <cell r="I30" t="str">
            <v>古　川</v>
          </cell>
          <cell r="J30">
            <v>30</v>
          </cell>
          <cell r="K30">
            <v>1</v>
          </cell>
          <cell r="L30">
            <v>4</v>
          </cell>
          <cell r="M30">
            <v>4</v>
          </cell>
          <cell r="N30">
            <v>4</v>
          </cell>
          <cell r="O30">
            <v>29</v>
          </cell>
          <cell r="P30">
            <v>29</v>
          </cell>
          <cell r="Q30" t="str">
            <v/>
          </cell>
          <cell r="R30" t="str">
            <v/>
          </cell>
          <cell r="S30" t="str">
            <v/>
          </cell>
          <cell r="T30" t="str">
            <v/>
          </cell>
          <cell r="U30" t="str">
            <v/>
          </cell>
          <cell r="V30" t="str">
            <v/>
          </cell>
          <cell r="W30">
            <v>2</v>
          </cell>
          <cell r="X30">
            <v>1</v>
          </cell>
          <cell r="Y30">
            <v>1</v>
          </cell>
          <cell r="Z30">
            <v>1</v>
          </cell>
          <cell r="AA30">
            <v>1</v>
          </cell>
          <cell r="AB30">
            <v>1</v>
          </cell>
          <cell r="AC30" t="str">
            <v>×</v>
          </cell>
          <cell r="AD30" t="str">
            <v>×</v>
          </cell>
          <cell r="AE30" t="e">
            <v>#N/A</v>
          </cell>
          <cell r="AF30" t="str">
            <v>○</v>
          </cell>
          <cell r="AG30" t="str">
            <v>○</v>
          </cell>
          <cell r="AH30" t="e">
            <v>#N/A</v>
          </cell>
          <cell r="AI30" t="e">
            <v>#N/A</v>
          </cell>
          <cell r="AJ30">
            <v>29</v>
          </cell>
          <cell r="AK30" t="str">
            <v/>
          </cell>
        </row>
        <row r="31">
          <cell r="A31">
            <v>30</v>
          </cell>
          <cell r="B31">
            <v>6</v>
          </cell>
          <cell r="C31" t="str">
            <v>○</v>
          </cell>
          <cell r="D31">
            <v>1210</v>
          </cell>
          <cell r="E31" t="str">
            <v>浜　崎</v>
          </cell>
          <cell r="F31" t="str">
            <v>高中央</v>
          </cell>
          <cell r="G31">
            <v>227</v>
          </cell>
          <cell r="H31">
            <v>3907</v>
          </cell>
          <cell r="I31" t="str">
            <v>宮　本</v>
          </cell>
          <cell r="J31">
            <v>39</v>
          </cell>
          <cell r="K31">
            <v>2</v>
          </cell>
          <cell r="L31">
            <v>3</v>
          </cell>
          <cell r="M31">
            <v>3</v>
          </cell>
          <cell r="N31">
            <v>3</v>
          </cell>
          <cell r="O31">
            <v>30</v>
          </cell>
          <cell r="P31">
            <v>30</v>
          </cell>
          <cell r="Q31" t="str">
            <v/>
          </cell>
          <cell r="R31" t="str">
            <v/>
          </cell>
          <cell r="S31" t="str">
            <v/>
          </cell>
          <cell r="T31" t="str">
            <v/>
          </cell>
          <cell r="U31" t="str">
            <v/>
          </cell>
          <cell r="V31" t="str">
            <v/>
          </cell>
          <cell r="W31">
            <v>2</v>
          </cell>
          <cell r="X31">
            <v>1</v>
          </cell>
          <cell r="Y31">
            <v>1</v>
          </cell>
          <cell r="Z31">
            <v>0</v>
          </cell>
          <cell r="AA31">
            <v>0</v>
          </cell>
          <cell r="AB31">
            <v>0</v>
          </cell>
          <cell r="AC31" t="str">
            <v>×</v>
          </cell>
          <cell r="AD31" t="str">
            <v>×</v>
          </cell>
          <cell r="AE31" t="e">
            <v>#N/A</v>
          </cell>
          <cell r="AF31" t="str">
            <v>○</v>
          </cell>
          <cell r="AG31" t="str">
            <v>○</v>
          </cell>
          <cell r="AH31" t="e">
            <v>#N/A</v>
          </cell>
          <cell r="AI31" t="e">
            <v>#N/A</v>
          </cell>
          <cell r="AJ31">
            <v>30</v>
          </cell>
          <cell r="AK31" t="str">
            <v/>
          </cell>
        </row>
        <row r="32">
          <cell r="A32">
            <v>31</v>
          </cell>
          <cell r="B32">
            <v>6</v>
          </cell>
          <cell r="C32" t="str">
            <v>○</v>
          </cell>
          <cell r="D32">
            <v>2003</v>
          </cell>
          <cell r="E32" t="str">
            <v>數　野</v>
          </cell>
          <cell r="F32" t="str">
            <v>高工芸</v>
          </cell>
          <cell r="G32">
            <v>226</v>
          </cell>
          <cell r="H32">
            <v>3011</v>
          </cell>
          <cell r="I32" t="str">
            <v>寒　川</v>
          </cell>
          <cell r="J32">
            <v>30</v>
          </cell>
          <cell r="K32">
            <v>2</v>
          </cell>
          <cell r="L32">
            <v>2</v>
          </cell>
          <cell r="M32">
            <v>2</v>
          </cell>
          <cell r="N32">
            <v>2</v>
          </cell>
          <cell r="O32">
            <v>31</v>
          </cell>
          <cell r="P32">
            <v>31</v>
          </cell>
          <cell r="Q32" t="str">
            <v/>
          </cell>
          <cell r="R32" t="str">
            <v/>
          </cell>
          <cell r="S32" t="str">
            <v/>
          </cell>
          <cell r="T32" t="str">
            <v/>
          </cell>
          <cell r="U32" t="str">
            <v/>
          </cell>
          <cell r="V32" t="str">
            <v/>
          </cell>
          <cell r="W32">
            <v>2</v>
          </cell>
          <cell r="X32">
            <v>1</v>
          </cell>
          <cell r="Y32">
            <v>0</v>
          </cell>
          <cell r="Z32">
            <v>0</v>
          </cell>
          <cell r="AA32">
            <v>0</v>
          </cell>
          <cell r="AB32">
            <v>0</v>
          </cell>
          <cell r="AC32" t="str">
            <v>○</v>
          </cell>
          <cell r="AD32" t="str">
            <v>×</v>
          </cell>
          <cell r="AE32" t="e">
            <v>#N/A</v>
          </cell>
          <cell r="AF32" t="str">
            <v>○</v>
          </cell>
          <cell r="AG32" t="str">
            <v>○</v>
          </cell>
          <cell r="AH32" t="e">
            <v>#N/A</v>
          </cell>
          <cell r="AI32" t="e">
            <v>#N/A</v>
          </cell>
          <cell r="AJ32">
            <v>31</v>
          </cell>
          <cell r="AK32" t="str">
            <v/>
          </cell>
        </row>
        <row r="33">
          <cell r="A33">
            <v>32</v>
          </cell>
          <cell r="B33">
            <v>6</v>
          </cell>
          <cell r="C33" t="str">
            <v>○</v>
          </cell>
          <cell r="D33">
            <v>2303</v>
          </cell>
          <cell r="E33" t="str">
            <v>庄　田</v>
          </cell>
          <cell r="F33" t="str">
            <v>高松西</v>
          </cell>
          <cell r="G33">
            <v>225</v>
          </cell>
          <cell r="H33">
            <v>3410</v>
          </cell>
          <cell r="I33" t="str">
            <v>宮　武</v>
          </cell>
          <cell r="J33">
            <v>34</v>
          </cell>
          <cell r="K33">
            <v>1</v>
          </cell>
          <cell r="L33">
            <v>1</v>
          </cell>
          <cell r="M33">
            <v>1</v>
          </cell>
          <cell r="N33">
            <v>1</v>
          </cell>
          <cell r="O33">
            <v>32</v>
          </cell>
          <cell r="P33">
            <v>32</v>
          </cell>
          <cell r="Q33" t="str">
            <v/>
          </cell>
          <cell r="R33" t="str">
            <v/>
          </cell>
          <cell r="S33" t="str">
            <v/>
          </cell>
          <cell r="T33" t="str">
            <v/>
          </cell>
          <cell r="U33" t="str">
            <v/>
          </cell>
          <cell r="V33" t="str">
            <v/>
          </cell>
          <cell r="W33">
            <v>2</v>
          </cell>
          <cell r="X33">
            <v>1</v>
          </cell>
          <cell r="Y33">
            <v>1</v>
          </cell>
          <cell r="Z33">
            <v>0</v>
          </cell>
          <cell r="AA33">
            <v>0</v>
          </cell>
          <cell r="AB33">
            <v>0</v>
          </cell>
          <cell r="AC33" t="str">
            <v>×</v>
          </cell>
          <cell r="AD33" t="str">
            <v>×</v>
          </cell>
          <cell r="AE33" t="e">
            <v>#N/A</v>
          </cell>
          <cell r="AF33" t="str">
            <v>○</v>
          </cell>
          <cell r="AG33" t="str">
            <v>○</v>
          </cell>
          <cell r="AH33" t="e">
            <v>#N/A</v>
          </cell>
          <cell r="AI33" t="e">
            <v>#N/A</v>
          </cell>
          <cell r="AJ33">
            <v>32</v>
          </cell>
          <cell r="AK33" t="str">
            <v/>
          </cell>
        </row>
        <row r="34">
          <cell r="A34">
            <v>33</v>
          </cell>
          <cell r="B34">
            <v>5</v>
          </cell>
          <cell r="C34" t="str">
            <v>①</v>
          </cell>
          <cell r="D34">
            <v>1401</v>
          </cell>
          <cell r="E34" t="str">
            <v>岡　田</v>
          </cell>
          <cell r="F34" t="str">
            <v>高　松</v>
          </cell>
          <cell r="G34">
            <v>224</v>
          </cell>
          <cell r="H34">
            <v>4708</v>
          </cell>
          <cell r="I34" t="str">
            <v>高　尾</v>
          </cell>
          <cell r="J34">
            <v>47</v>
          </cell>
          <cell r="K34">
            <v>1</v>
          </cell>
          <cell r="L34">
            <v>1</v>
          </cell>
          <cell r="M34">
            <v>1</v>
          </cell>
          <cell r="N34">
            <v>1</v>
          </cell>
          <cell r="O34">
            <v>32</v>
          </cell>
          <cell r="P34">
            <v>33</v>
          </cell>
          <cell r="Q34" t="str">
            <v/>
          </cell>
          <cell r="R34" t="str">
            <v/>
          </cell>
          <cell r="S34" t="str">
            <v/>
          </cell>
          <cell r="T34" t="str">
            <v/>
          </cell>
          <cell r="U34" t="str">
            <v/>
          </cell>
          <cell r="V34" t="str">
            <v/>
          </cell>
          <cell r="W34">
            <v>2</v>
          </cell>
          <cell r="X34">
            <v>1</v>
          </cell>
          <cell r="Y34">
            <v>1</v>
          </cell>
          <cell r="Z34">
            <v>0</v>
          </cell>
          <cell r="AA34">
            <v>0</v>
          </cell>
          <cell r="AB34">
            <v>0</v>
          </cell>
          <cell r="AC34" t="str">
            <v>×</v>
          </cell>
          <cell r="AD34" t="str">
            <v>×</v>
          </cell>
          <cell r="AE34" t="e">
            <v>#N/A</v>
          </cell>
          <cell r="AF34" t="str">
            <v>○</v>
          </cell>
          <cell r="AG34" t="str">
            <v>○</v>
          </cell>
          <cell r="AH34" t="e">
            <v>#N/A</v>
          </cell>
          <cell r="AI34" t="e">
            <v>#N/A</v>
          </cell>
          <cell r="AJ34">
            <v>33</v>
          </cell>
          <cell r="AK34" t="str">
            <v/>
          </cell>
        </row>
        <row r="35">
          <cell r="A35">
            <v>34</v>
          </cell>
          <cell r="B35">
            <v>5</v>
          </cell>
          <cell r="C35" t="str">
            <v>①</v>
          </cell>
          <cell r="D35">
            <v>1402</v>
          </cell>
          <cell r="E35" t="str">
            <v>松　山侑</v>
          </cell>
          <cell r="F35" t="str">
            <v>高　松</v>
          </cell>
          <cell r="G35">
            <v>223</v>
          </cell>
          <cell r="H35">
            <v>2506</v>
          </cell>
          <cell r="I35" t="str">
            <v>四　角</v>
          </cell>
          <cell r="J35">
            <v>25</v>
          </cell>
          <cell r="K35">
            <v>2</v>
          </cell>
          <cell r="L35">
            <v>2</v>
          </cell>
          <cell r="M35">
            <v>2</v>
          </cell>
          <cell r="N35">
            <v>2</v>
          </cell>
          <cell r="O35">
            <v>31</v>
          </cell>
          <cell r="P35">
            <v>34</v>
          </cell>
          <cell r="Q35" t="str">
            <v/>
          </cell>
          <cell r="R35" t="str">
            <v/>
          </cell>
          <cell r="S35" t="str">
            <v/>
          </cell>
          <cell r="T35" t="str">
            <v/>
          </cell>
          <cell r="U35" t="str">
            <v/>
          </cell>
          <cell r="V35" t="str">
            <v/>
          </cell>
          <cell r="W35">
            <v>2</v>
          </cell>
          <cell r="X35">
            <v>1</v>
          </cell>
          <cell r="Y35">
            <v>0</v>
          </cell>
          <cell r="Z35">
            <v>0</v>
          </cell>
          <cell r="AA35">
            <v>0</v>
          </cell>
          <cell r="AB35">
            <v>0</v>
          </cell>
          <cell r="AC35" t="str">
            <v>○</v>
          </cell>
          <cell r="AD35" t="str">
            <v>×</v>
          </cell>
          <cell r="AE35" t="e">
            <v>#N/A</v>
          </cell>
          <cell r="AF35" t="str">
            <v>○</v>
          </cell>
          <cell r="AG35" t="str">
            <v>○</v>
          </cell>
          <cell r="AH35" t="e">
            <v>#N/A</v>
          </cell>
          <cell r="AI35" t="e">
            <v>#N/A</v>
          </cell>
          <cell r="AJ35">
            <v>34</v>
          </cell>
          <cell r="AK35" t="str">
            <v/>
          </cell>
        </row>
        <row r="36">
          <cell r="A36">
            <v>35</v>
          </cell>
          <cell r="B36">
            <v>5</v>
          </cell>
          <cell r="C36" t="str">
            <v>①</v>
          </cell>
          <cell r="D36">
            <v>1501</v>
          </cell>
          <cell r="E36" t="str">
            <v>辰　井</v>
          </cell>
          <cell r="F36" t="str">
            <v>高松一</v>
          </cell>
          <cell r="G36">
            <v>222</v>
          </cell>
          <cell r="H36">
            <v>4305</v>
          </cell>
          <cell r="I36" t="str">
            <v>峯　永</v>
          </cell>
          <cell r="J36">
            <v>43</v>
          </cell>
          <cell r="K36">
            <v>2</v>
          </cell>
          <cell r="L36">
            <v>3</v>
          </cell>
          <cell r="M36">
            <v>3</v>
          </cell>
          <cell r="N36">
            <v>3</v>
          </cell>
          <cell r="O36">
            <v>30</v>
          </cell>
          <cell r="P36">
            <v>35</v>
          </cell>
          <cell r="Q36" t="str">
            <v/>
          </cell>
          <cell r="R36" t="str">
            <v/>
          </cell>
          <cell r="S36" t="str">
            <v/>
          </cell>
          <cell r="T36" t="str">
            <v/>
          </cell>
          <cell r="U36" t="str">
            <v/>
          </cell>
          <cell r="V36" t="str">
            <v/>
          </cell>
          <cell r="W36">
            <v>2</v>
          </cell>
          <cell r="X36">
            <v>1</v>
          </cell>
          <cell r="Y36">
            <v>1</v>
          </cell>
          <cell r="Z36">
            <v>0</v>
          </cell>
          <cell r="AA36">
            <v>0</v>
          </cell>
          <cell r="AB36">
            <v>0</v>
          </cell>
          <cell r="AC36" t="str">
            <v>×</v>
          </cell>
          <cell r="AD36" t="str">
            <v>×</v>
          </cell>
          <cell r="AE36" t="e">
            <v>#N/A</v>
          </cell>
          <cell r="AF36" t="str">
            <v>○</v>
          </cell>
          <cell r="AG36" t="str">
            <v>○</v>
          </cell>
          <cell r="AH36" t="e">
            <v>#N/A</v>
          </cell>
          <cell r="AI36" t="e">
            <v>#N/A</v>
          </cell>
          <cell r="AJ36">
            <v>35</v>
          </cell>
          <cell r="AK36" t="str">
            <v/>
          </cell>
        </row>
        <row r="37">
          <cell r="A37">
            <v>36</v>
          </cell>
          <cell r="B37">
            <v>5</v>
          </cell>
          <cell r="C37" t="str">
            <v>①</v>
          </cell>
          <cell r="D37">
            <v>1001</v>
          </cell>
          <cell r="E37" t="str">
            <v>髙　橋</v>
          </cell>
          <cell r="F37" t="str">
            <v>高松北</v>
          </cell>
          <cell r="G37">
            <v>221</v>
          </cell>
          <cell r="H37">
            <v>2016</v>
          </cell>
          <cell r="I37" t="str">
            <v>松　井</v>
          </cell>
          <cell r="J37">
            <v>20</v>
          </cell>
          <cell r="K37">
            <v>1</v>
          </cell>
          <cell r="L37">
            <v>4</v>
          </cell>
          <cell r="M37">
            <v>4</v>
          </cell>
          <cell r="N37">
            <v>4</v>
          </cell>
          <cell r="O37">
            <v>29</v>
          </cell>
          <cell r="P37">
            <v>36</v>
          </cell>
          <cell r="Q37" t="str">
            <v/>
          </cell>
          <cell r="R37" t="str">
            <v/>
          </cell>
          <cell r="S37" t="str">
            <v/>
          </cell>
          <cell r="T37" t="str">
            <v/>
          </cell>
          <cell r="U37" t="str">
            <v/>
          </cell>
          <cell r="V37" t="str">
            <v/>
          </cell>
          <cell r="W37">
            <v>2</v>
          </cell>
          <cell r="X37">
            <v>1</v>
          </cell>
          <cell r="Y37">
            <v>1</v>
          </cell>
          <cell r="Z37">
            <v>1</v>
          </cell>
          <cell r="AA37">
            <v>1</v>
          </cell>
          <cell r="AB37">
            <v>0</v>
          </cell>
          <cell r="AC37" t="str">
            <v>×</v>
          </cell>
          <cell r="AD37" t="str">
            <v>×</v>
          </cell>
          <cell r="AE37" t="e">
            <v>#N/A</v>
          </cell>
          <cell r="AF37" t="str">
            <v>×</v>
          </cell>
          <cell r="AG37" t="str">
            <v>○</v>
          </cell>
          <cell r="AH37" t="e">
            <v>#N/A</v>
          </cell>
          <cell r="AI37" t="e">
            <v>#N/A</v>
          </cell>
          <cell r="AJ37">
            <v>36</v>
          </cell>
          <cell r="AK37" t="str">
            <v/>
          </cell>
        </row>
        <row r="38">
          <cell r="A38">
            <v>37</v>
          </cell>
          <cell r="B38">
            <v>5</v>
          </cell>
          <cell r="C38" t="str">
            <v>①</v>
          </cell>
          <cell r="D38">
            <v>2602</v>
          </cell>
          <cell r="E38" t="str">
            <v>小　野</v>
          </cell>
          <cell r="F38" t="str">
            <v>坂　出</v>
          </cell>
          <cell r="G38">
            <v>220</v>
          </cell>
          <cell r="H38">
            <v>3010</v>
          </cell>
          <cell r="I38" t="str">
            <v>西　谷</v>
          </cell>
          <cell r="J38">
            <v>30</v>
          </cell>
          <cell r="K38">
            <v>1</v>
          </cell>
          <cell r="L38">
            <v>4</v>
          </cell>
          <cell r="M38">
            <v>5</v>
          </cell>
          <cell r="N38">
            <v>5</v>
          </cell>
          <cell r="O38">
            <v>28</v>
          </cell>
          <cell r="P38">
            <v>37</v>
          </cell>
          <cell r="Q38" t="str">
            <v/>
          </cell>
          <cell r="R38" t="str">
            <v/>
          </cell>
          <cell r="S38" t="str">
            <v/>
          </cell>
          <cell r="T38" t="str">
            <v/>
          </cell>
          <cell r="U38" t="str">
            <v/>
          </cell>
          <cell r="V38" t="str">
            <v/>
          </cell>
          <cell r="W38">
            <v>2</v>
          </cell>
          <cell r="X38">
            <v>1</v>
          </cell>
          <cell r="Y38">
            <v>0</v>
          </cell>
          <cell r="Z38">
            <v>0</v>
          </cell>
          <cell r="AA38">
            <v>0</v>
          </cell>
          <cell r="AB38">
            <v>0</v>
          </cell>
          <cell r="AC38" t="str">
            <v>○</v>
          </cell>
          <cell r="AD38" t="str">
            <v>×</v>
          </cell>
          <cell r="AE38" t="e">
            <v>#N/A</v>
          </cell>
          <cell r="AF38" t="str">
            <v>○</v>
          </cell>
          <cell r="AG38" t="str">
            <v>○</v>
          </cell>
          <cell r="AH38" t="e">
            <v>#N/A</v>
          </cell>
          <cell r="AI38" t="e">
            <v>#N/A</v>
          </cell>
          <cell r="AJ38">
            <v>37</v>
          </cell>
          <cell r="AK38" t="str">
            <v/>
          </cell>
        </row>
        <row r="39">
          <cell r="A39">
            <v>38</v>
          </cell>
          <cell r="B39">
            <v>5</v>
          </cell>
          <cell r="C39" t="str">
            <v>①</v>
          </cell>
          <cell r="D39">
            <v>4701</v>
          </cell>
          <cell r="E39" t="str">
            <v>西　尾</v>
          </cell>
          <cell r="F39" t="str">
            <v>高専高</v>
          </cell>
          <cell r="G39">
            <v>219</v>
          </cell>
          <cell r="H39">
            <v>3009</v>
          </cell>
          <cell r="I39" t="str">
            <v>藤　本</v>
          </cell>
          <cell r="J39">
            <v>30</v>
          </cell>
          <cell r="K39">
            <v>2</v>
          </cell>
          <cell r="L39">
            <v>3</v>
          </cell>
          <cell r="M39">
            <v>6</v>
          </cell>
          <cell r="N39">
            <v>6</v>
          </cell>
          <cell r="O39">
            <v>27</v>
          </cell>
          <cell r="P39">
            <v>38</v>
          </cell>
          <cell r="Q39" t="str">
            <v/>
          </cell>
          <cell r="R39" t="str">
            <v/>
          </cell>
          <cell r="S39" t="str">
            <v/>
          </cell>
          <cell r="T39" t="str">
            <v/>
          </cell>
          <cell r="U39" t="str">
            <v/>
          </cell>
          <cell r="V39" t="str">
            <v/>
          </cell>
          <cell r="W39">
            <v>2</v>
          </cell>
          <cell r="X39">
            <v>1</v>
          </cell>
          <cell r="Y39">
            <v>0</v>
          </cell>
          <cell r="Z39">
            <v>0</v>
          </cell>
          <cell r="AA39">
            <v>0</v>
          </cell>
          <cell r="AB39">
            <v>0</v>
          </cell>
          <cell r="AC39" t="str">
            <v>○</v>
          </cell>
          <cell r="AD39" t="str">
            <v>×</v>
          </cell>
          <cell r="AE39" t="e">
            <v>#N/A</v>
          </cell>
          <cell r="AF39" t="str">
            <v>○</v>
          </cell>
          <cell r="AG39" t="str">
            <v>○</v>
          </cell>
          <cell r="AH39" t="e">
            <v>#N/A</v>
          </cell>
          <cell r="AI39" t="e">
            <v>#N/A</v>
          </cell>
          <cell r="AJ39">
            <v>38</v>
          </cell>
          <cell r="AK39" t="str">
            <v/>
          </cell>
        </row>
        <row r="40">
          <cell r="A40">
            <v>39</v>
          </cell>
          <cell r="B40">
            <v>5</v>
          </cell>
          <cell r="C40" t="str">
            <v>①</v>
          </cell>
          <cell r="D40">
            <v>3901</v>
          </cell>
          <cell r="E40" t="str">
            <v>水　口</v>
          </cell>
          <cell r="F40" t="str">
            <v>琴　平</v>
          </cell>
          <cell r="G40">
            <v>218</v>
          </cell>
          <cell r="H40">
            <v>2908</v>
          </cell>
          <cell r="I40" t="str">
            <v>谷　澤</v>
          </cell>
          <cell r="J40">
            <v>29</v>
          </cell>
          <cell r="K40">
            <v>2</v>
          </cell>
          <cell r="L40">
            <v>2</v>
          </cell>
          <cell r="M40">
            <v>7</v>
          </cell>
          <cell r="N40">
            <v>7</v>
          </cell>
          <cell r="O40">
            <v>26</v>
          </cell>
          <cell r="P40">
            <v>39</v>
          </cell>
          <cell r="Q40" t="str">
            <v/>
          </cell>
          <cell r="R40" t="str">
            <v/>
          </cell>
          <cell r="S40" t="str">
            <v/>
          </cell>
          <cell r="T40" t="str">
            <v/>
          </cell>
          <cell r="U40" t="str">
            <v/>
          </cell>
          <cell r="V40" t="str">
            <v/>
          </cell>
          <cell r="W40">
            <v>2</v>
          </cell>
          <cell r="X40">
            <v>1</v>
          </cell>
          <cell r="Y40">
            <v>1</v>
          </cell>
          <cell r="Z40">
            <v>0</v>
          </cell>
          <cell r="AA40">
            <v>0</v>
          </cell>
          <cell r="AB40">
            <v>0</v>
          </cell>
          <cell r="AC40" t="str">
            <v>×</v>
          </cell>
          <cell r="AD40" t="str">
            <v>×</v>
          </cell>
          <cell r="AE40" t="e">
            <v>#N/A</v>
          </cell>
          <cell r="AF40" t="str">
            <v>×</v>
          </cell>
          <cell r="AG40" t="str">
            <v>○</v>
          </cell>
          <cell r="AH40" t="e">
            <v>#N/A</v>
          </cell>
          <cell r="AI40" t="e">
            <v>#N/A</v>
          </cell>
          <cell r="AJ40">
            <v>39</v>
          </cell>
          <cell r="AK40" t="str">
            <v/>
          </cell>
        </row>
        <row r="41">
          <cell r="A41">
            <v>40</v>
          </cell>
          <cell r="B41">
            <v>5</v>
          </cell>
          <cell r="C41" t="str">
            <v>①</v>
          </cell>
          <cell r="D41">
            <v>201</v>
          </cell>
          <cell r="E41" t="str">
            <v>長谷川</v>
          </cell>
          <cell r="F41" t="str">
            <v>土　庄</v>
          </cell>
          <cell r="G41">
            <v>217</v>
          </cell>
          <cell r="H41">
            <v>2312</v>
          </cell>
          <cell r="I41" t="str">
            <v>岡　本</v>
          </cell>
          <cell r="J41">
            <v>23</v>
          </cell>
          <cell r="K41">
            <v>1</v>
          </cell>
          <cell r="L41">
            <v>1</v>
          </cell>
          <cell r="M41">
            <v>8</v>
          </cell>
          <cell r="N41">
            <v>8</v>
          </cell>
          <cell r="O41">
            <v>25</v>
          </cell>
          <cell r="P41">
            <v>40</v>
          </cell>
          <cell r="Q41" t="str">
            <v/>
          </cell>
          <cell r="R41" t="str">
            <v/>
          </cell>
          <cell r="S41" t="str">
            <v/>
          </cell>
          <cell r="T41" t="str">
            <v/>
          </cell>
          <cell r="U41" t="str">
            <v/>
          </cell>
          <cell r="V41" t="str">
            <v/>
          </cell>
          <cell r="W41">
            <v>2</v>
          </cell>
          <cell r="X41">
            <v>1</v>
          </cell>
          <cell r="Y41">
            <v>0</v>
          </cell>
          <cell r="Z41">
            <v>0</v>
          </cell>
          <cell r="AA41">
            <v>0</v>
          </cell>
          <cell r="AB41">
            <v>0</v>
          </cell>
          <cell r="AC41" t="str">
            <v>○</v>
          </cell>
          <cell r="AD41" t="str">
            <v>×</v>
          </cell>
          <cell r="AE41" t="e">
            <v>#N/A</v>
          </cell>
          <cell r="AF41" t="str">
            <v>○</v>
          </cell>
          <cell r="AG41" t="str">
            <v>○</v>
          </cell>
          <cell r="AH41" t="e">
            <v>#N/A</v>
          </cell>
          <cell r="AI41" t="e">
            <v>#N/A</v>
          </cell>
          <cell r="AJ41">
            <v>40</v>
          </cell>
          <cell r="AK41" t="str">
            <v/>
          </cell>
        </row>
        <row r="42">
          <cell r="A42">
            <v>41</v>
          </cell>
          <cell r="B42">
            <v>5</v>
          </cell>
          <cell r="C42" t="str">
            <v>①</v>
          </cell>
          <cell r="D42">
            <v>2502</v>
          </cell>
          <cell r="E42" t="str">
            <v>福　下</v>
          </cell>
          <cell r="F42" t="str">
            <v>飯　山</v>
          </cell>
          <cell r="G42">
            <v>216</v>
          </cell>
          <cell r="H42">
            <v>1807</v>
          </cell>
          <cell r="I42" t="str">
            <v>松　本</v>
          </cell>
          <cell r="J42">
            <v>18</v>
          </cell>
          <cell r="K42">
            <v>1</v>
          </cell>
          <cell r="L42">
            <v>1</v>
          </cell>
          <cell r="M42">
            <v>8</v>
          </cell>
          <cell r="N42">
            <v>9</v>
          </cell>
          <cell r="O42">
            <v>24</v>
          </cell>
          <cell r="P42">
            <v>41</v>
          </cell>
          <cell r="Q42" t="str">
            <v/>
          </cell>
          <cell r="R42" t="str">
            <v/>
          </cell>
          <cell r="S42" t="str">
            <v/>
          </cell>
          <cell r="T42" t="str">
            <v/>
          </cell>
          <cell r="U42" t="str">
            <v/>
          </cell>
          <cell r="V42" t="str">
            <v/>
          </cell>
          <cell r="W42">
            <v>2</v>
          </cell>
          <cell r="X42">
            <v>1</v>
          </cell>
          <cell r="Y42">
            <v>0</v>
          </cell>
          <cell r="Z42">
            <v>0</v>
          </cell>
          <cell r="AA42">
            <v>0</v>
          </cell>
          <cell r="AB42">
            <v>0</v>
          </cell>
          <cell r="AC42" t="str">
            <v>○</v>
          </cell>
          <cell r="AD42" t="str">
            <v>×</v>
          </cell>
          <cell r="AE42" t="e">
            <v>#N/A</v>
          </cell>
          <cell r="AF42" t="str">
            <v>○</v>
          </cell>
          <cell r="AG42" t="str">
            <v>○</v>
          </cell>
          <cell r="AH42" t="e">
            <v>#N/A</v>
          </cell>
          <cell r="AI42" t="e">
            <v>#N/A</v>
          </cell>
          <cell r="AJ42">
            <v>41</v>
          </cell>
          <cell r="AK42" t="str">
            <v/>
          </cell>
        </row>
        <row r="43">
          <cell r="A43">
            <v>42</v>
          </cell>
          <cell r="B43">
            <v>5</v>
          </cell>
          <cell r="C43" t="str">
            <v>①</v>
          </cell>
          <cell r="D43">
            <v>1206</v>
          </cell>
          <cell r="E43" t="str">
            <v>岸　下</v>
          </cell>
          <cell r="F43" t="str">
            <v>高中央</v>
          </cell>
          <cell r="G43">
            <v>215</v>
          </cell>
          <cell r="H43">
            <v>4003</v>
          </cell>
          <cell r="I43" t="str">
            <v>三　井</v>
          </cell>
          <cell r="J43">
            <v>40</v>
          </cell>
          <cell r="K43">
            <v>2</v>
          </cell>
          <cell r="L43">
            <v>2</v>
          </cell>
          <cell r="M43">
            <v>7</v>
          </cell>
          <cell r="N43">
            <v>10</v>
          </cell>
          <cell r="O43">
            <v>23</v>
          </cell>
          <cell r="P43">
            <v>42</v>
          </cell>
          <cell r="Q43" t="str">
            <v/>
          </cell>
          <cell r="R43" t="str">
            <v/>
          </cell>
          <cell r="S43" t="str">
            <v/>
          </cell>
          <cell r="T43" t="str">
            <v/>
          </cell>
          <cell r="U43" t="str">
            <v/>
          </cell>
          <cell r="V43" t="str">
            <v/>
          </cell>
          <cell r="W43">
            <v>2</v>
          </cell>
          <cell r="X43">
            <v>1</v>
          </cell>
          <cell r="Y43">
            <v>1</v>
          </cell>
          <cell r="Z43">
            <v>1</v>
          </cell>
          <cell r="AA43">
            <v>0</v>
          </cell>
          <cell r="AB43">
            <v>0</v>
          </cell>
          <cell r="AC43" t="str">
            <v>×</v>
          </cell>
          <cell r="AD43" t="str">
            <v>×</v>
          </cell>
          <cell r="AE43" t="e">
            <v>#N/A</v>
          </cell>
          <cell r="AF43" t="str">
            <v>○</v>
          </cell>
          <cell r="AG43" t="str">
            <v>○</v>
          </cell>
          <cell r="AH43" t="e">
            <v>#N/A</v>
          </cell>
          <cell r="AI43" t="e">
            <v>#N/A</v>
          </cell>
          <cell r="AJ43">
            <v>42</v>
          </cell>
          <cell r="AK43" t="str">
            <v/>
          </cell>
        </row>
        <row r="44">
          <cell r="A44">
            <v>43</v>
          </cell>
          <cell r="B44">
            <v>5</v>
          </cell>
          <cell r="C44" t="str">
            <v>①</v>
          </cell>
          <cell r="D44">
            <v>2004</v>
          </cell>
          <cell r="E44" t="str">
            <v>岸　川</v>
          </cell>
          <cell r="F44" t="str">
            <v>高工芸</v>
          </cell>
          <cell r="G44">
            <v>214</v>
          </cell>
          <cell r="H44">
            <v>3409</v>
          </cell>
          <cell r="I44" t="str">
            <v>牧　野</v>
          </cell>
          <cell r="J44">
            <v>34</v>
          </cell>
          <cell r="K44">
            <v>2</v>
          </cell>
          <cell r="L44">
            <v>3</v>
          </cell>
          <cell r="M44">
            <v>6</v>
          </cell>
          <cell r="N44">
            <v>11</v>
          </cell>
          <cell r="O44">
            <v>22</v>
          </cell>
          <cell r="P44">
            <v>43</v>
          </cell>
          <cell r="Q44" t="str">
            <v/>
          </cell>
          <cell r="R44" t="str">
            <v/>
          </cell>
          <cell r="S44" t="str">
            <v/>
          </cell>
          <cell r="T44" t="str">
            <v/>
          </cell>
          <cell r="U44" t="str">
            <v/>
          </cell>
          <cell r="V44" t="str">
            <v/>
          </cell>
          <cell r="W44">
            <v>2</v>
          </cell>
          <cell r="X44">
            <v>1</v>
          </cell>
          <cell r="Y44">
            <v>0</v>
          </cell>
          <cell r="Z44">
            <v>0</v>
          </cell>
          <cell r="AA44">
            <v>0</v>
          </cell>
          <cell r="AB44">
            <v>0</v>
          </cell>
          <cell r="AC44" t="str">
            <v>○</v>
          </cell>
          <cell r="AD44" t="str">
            <v>×</v>
          </cell>
          <cell r="AE44" t="e">
            <v>#N/A</v>
          </cell>
          <cell r="AF44" t="str">
            <v>○</v>
          </cell>
          <cell r="AG44" t="str">
            <v>○</v>
          </cell>
          <cell r="AH44" t="e">
            <v>#N/A</v>
          </cell>
          <cell r="AI44" t="e">
            <v>#N/A</v>
          </cell>
          <cell r="AJ44">
            <v>43</v>
          </cell>
          <cell r="AK44" t="str">
            <v/>
          </cell>
        </row>
        <row r="45">
          <cell r="A45">
            <v>44</v>
          </cell>
          <cell r="B45">
            <v>5</v>
          </cell>
          <cell r="C45" t="str">
            <v>①</v>
          </cell>
          <cell r="D45">
            <v>3809</v>
          </cell>
          <cell r="E45" t="str">
            <v>細　川</v>
          </cell>
          <cell r="F45" t="str">
            <v>尽　誠</v>
          </cell>
          <cell r="G45">
            <v>213</v>
          </cell>
          <cell r="H45">
            <v>1508</v>
          </cell>
          <cell r="I45" t="str">
            <v>松　本</v>
          </cell>
          <cell r="J45">
            <v>15</v>
          </cell>
          <cell r="K45">
            <v>1</v>
          </cell>
          <cell r="L45">
            <v>4</v>
          </cell>
          <cell r="M45">
            <v>5</v>
          </cell>
          <cell r="N45">
            <v>12</v>
          </cell>
          <cell r="O45">
            <v>21</v>
          </cell>
          <cell r="P45">
            <v>44</v>
          </cell>
          <cell r="Q45" t="str">
            <v/>
          </cell>
          <cell r="R45" t="str">
            <v/>
          </cell>
          <cell r="S45" t="str">
            <v/>
          </cell>
          <cell r="T45" t="str">
            <v/>
          </cell>
          <cell r="U45" t="str">
            <v/>
          </cell>
          <cell r="V45" t="str">
            <v/>
          </cell>
          <cell r="W45">
            <v>2</v>
          </cell>
          <cell r="X45">
            <v>1</v>
          </cell>
          <cell r="Y45">
            <v>0</v>
          </cell>
          <cell r="Z45">
            <v>0</v>
          </cell>
          <cell r="AA45">
            <v>0</v>
          </cell>
          <cell r="AB45">
            <v>0</v>
          </cell>
          <cell r="AC45" t="str">
            <v>○</v>
          </cell>
          <cell r="AD45" t="str">
            <v>×</v>
          </cell>
          <cell r="AE45" t="e">
            <v>#N/A</v>
          </cell>
          <cell r="AF45" t="str">
            <v>×</v>
          </cell>
          <cell r="AG45" t="str">
            <v>○</v>
          </cell>
          <cell r="AH45" t="e">
            <v>#N/A</v>
          </cell>
          <cell r="AI45" t="e">
            <v>#N/A</v>
          </cell>
          <cell r="AJ45">
            <v>44</v>
          </cell>
          <cell r="AK45" t="str">
            <v/>
          </cell>
        </row>
        <row r="46">
          <cell r="A46">
            <v>45</v>
          </cell>
          <cell r="B46">
            <v>5</v>
          </cell>
          <cell r="C46" t="str">
            <v>①</v>
          </cell>
          <cell r="D46">
            <v>1801</v>
          </cell>
          <cell r="E46" t="str">
            <v>上　原</v>
          </cell>
          <cell r="F46" t="str">
            <v>香中央</v>
          </cell>
          <cell r="G46">
            <v>212</v>
          </cell>
          <cell r="H46">
            <v>2008</v>
          </cell>
          <cell r="I46" t="str">
            <v>有　岡</v>
          </cell>
          <cell r="J46">
            <v>20</v>
          </cell>
          <cell r="K46">
            <v>1</v>
          </cell>
          <cell r="L46">
            <v>4</v>
          </cell>
          <cell r="M46">
            <v>4</v>
          </cell>
          <cell r="N46">
            <v>13</v>
          </cell>
          <cell r="O46">
            <v>20</v>
          </cell>
          <cell r="P46">
            <v>45</v>
          </cell>
          <cell r="Q46" t="str">
            <v/>
          </cell>
          <cell r="R46" t="str">
            <v/>
          </cell>
          <cell r="S46" t="str">
            <v/>
          </cell>
          <cell r="T46" t="str">
            <v/>
          </cell>
          <cell r="U46" t="str">
            <v/>
          </cell>
          <cell r="V46" t="str">
            <v/>
          </cell>
          <cell r="W46">
            <v>2</v>
          </cell>
          <cell r="X46">
            <v>1</v>
          </cell>
          <cell r="Y46">
            <v>1</v>
          </cell>
          <cell r="Z46">
            <v>0</v>
          </cell>
          <cell r="AA46">
            <v>0</v>
          </cell>
          <cell r="AB46">
            <v>0</v>
          </cell>
          <cell r="AC46" t="str">
            <v>×</v>
          </cell>
          <cell r="AD46" t="str">
            <v>×</v>
          </cell>
          <cell r="AE46" t="e">
            <v>#N/A</v>
          </cell>
          <cell r="AF46" t="str">
            <v>×</v>
          </cell>
          <cell r="AG46" t="str">
            <v>○</v>
          </cell>
          <cell r="AH46" t="e">
            <v>#N/A</v>
          </cell>
          <cell r="AI46" t="e">
            <v>#N/A</v>
          </cell>
          <cell r="AJ46">
            <v>45</v>
          </cell>
          <cell r="AK46" t="str">
            <v/>
          </cell>
        </row>
        <row r="47">
          <cell r="A47">
            <v>46</v>
          </cell>
          <cell r="B47">
            <v>5</v>
          </cell>
          <cell r="C47" t="str">
            <v>①</v>
          </cell>
          <cell r="D47">
            <v>3810</v>
          </cell>
          <cell r="E47" t="str">
            <v>中　平</v>
          </cell>
          <cell r="F47" t="str">
            <v>尽　誠</v>
          </cell>
          <cell r="G47">
            <v>211</v>
          </cell>
          <cell r="H47">
            <v>1806</v>
          </cell>
          <cell r="I47" t="str">
            <v>丹　生</v>
          </cell>
          <cell r="J47">
            <v>18</v>
          </cell>
          <cell r="K47">
            <v>2</v>
          </cell>
          <cell r="L47">
            <v>3</v>
          </cell>
          <cell r="M47">
            <v>3</v>
          </cell>
          <cell r="N47">
            <v>14</v>
          </cell>
          <cell r="O47">
            <v>19</v>
          </cell>
          <cell r="P47">
            <v>46</v>
          </cell>
          <cell r="Q47" t="str">
            <v/>
          </cell>
          <cell r="R47" t="str">
            <v/>
          </cell>
          <cell r="S47" t="str">
            <v/>
          </cell>
          <cell r="T47" t="str">
            <v/>
          </cell>
          <cell r="U47" t="str">
            <v/>
          </cell>
          <cell r="V47" t="str">
            <v/>
          </cell>
          <cell r="W47">
            <v>2</v>
          </cell>
          <cell r="X47">
            <v>1</v>
          </cell>
          <cell r="Y47">
            <v>1</v>
          </cell>
          <cell r="Z47">
            <v>1</v>
          </cell>
          <cell r="AA47">
            <v>1</v>
          </cell>
          <cell r="AB47">
            <v>0</v>
          </cell>
          <cell r="AC47" t="str">
            <v>×</v>
          </cell>
          <cell r="AD47" t="str">
            <v>×</v>
          </cell>
          <cell r="AE47" t="e">
            <v>#N/A</v>
          </cell>
          <cell r="AF47" t="str">
            <v>○</v>
          </cell>
          <cell r="AG47" t="str">
            <v>○</v>
          </cell>
          <cell r="AH47" t="e">
            <v>#N/A</v>
          </cell>
          <cell r="AI47" t="e">
            <v>#N/A</v>
          </cell>
          <cell r="AJ47">
            <v>46</v>
          </cell>
          <cell r="AK47" t="str">
            <v/>
          </cell>
        </row>
        <row r="48">
          <cell r="A48">
            <v>47</v>
          </cell>
          <cell r="B48">
            <v>5</v>
          </cell>
          <cell r="C48" t="str">
            <v>①</v>
          </cell>
          <cell r="D48">
            <v>2901</v>
          </cell>
          <cell r="E48" t="str">
            <v>　窪</v>
          </cell>
          <cell r="F48" t="str">
            <v>坂出工</v>
          </cell>
          <cell r="G48">
            <v>210</v>
          </cell>
          <cell r="H48">
            <v>3102</v>
          </cell>
          <cell r="I48" t="str">
            <v>赤　木</v>
          </cell>
          <cell r="J48">
            <v>31</v>
          </cell>
          <cell r="K48">
            <v>2</v>
          </cell>
          <cell r="L48">
            <v>2</v>
          </cell>
          <cell r="M48">
            <v>2</v>
          </cell>
          <cell r="N48">
            <v>15</v>
          </cell>
          <cell r="O48">
            <v>18</v>
          </cell>
          <cell r="P48">
            <v>47</v>
          </cell>
          <cell r="Q48" t="str">
            <v/>
          </cell>
          <cell r="R48" t="str">
            <v/>
          </cell>
          <cell r="S48" t="str">
            <v/>
          </cell>
          <cell r="T48" t="str">
            <v/>
          </cell>
          <cell r="U48" t="str">
            <v/>
          </cell>
          <cell r="V48" t="str">
            <v/>
          </cell>
          <cell r="W48">
            <v>2</v>
          </cell>
          <cell r="X48">
            <v>1</v>
          </cell>
          <cell r="Y48">
            <v>0</v>
          </cell>
          <cell r="Z48">
            <v>0</v>
          </cell>
          <cell r="AA48">
            <v>0</v>
          </cell>
          <cell r="AB48">
            <v>0</v>
          </cell>
          <cell r="AC48" t="str">
            <v>○</v>
          </cell>
          <cell r="AD48" t="str">
            <v>×</v>
          </cell>
          <cell r="AE48" t="e">
            <v>#N/A</v>
          </cell>
          <cell r="AF48" t="str">
            <v>○</v>
          </cell>
          <cell r="AG48" t="str">
            <v>○</v>
          </cell>
          <cell r="AH48" t="e">
            <v>#N/A</v>
          </cell>
          <cell r="AI48" t="e">
            <v>#N/A</v>
          </cell>
          <cell r="AJ48">
            <v>47</v>
          </cell>
          <cell r="AK48" t="str">
            <v/>
          </cell>
        </row>
        <row r="49">
          <cell r="A49">
            <v>48</v>
          </cell>
          <cell r="B49">
            <v>5</v>
          </cell>
          <cell r="C49" t="str">
            <v>①</v>
          </cell>
          <cell r="D49">
            <v>3811</v>
          </cell>
          <cell r="E49" t="str">
            <v>片　桐</v>
          </cell>
          <cell r="F49" t="str">
            <v>尽　誠</v>
          </cell>
          <cell r="G49">
            <v>209</v>
          </cell>
          <cell r="H49">
            <v>2311</v>
          </cell>
          <cell r="I49" t="str">
            <v>上　池</v>
          </cell>
          <cell r="J49">
            <v>23</v>
          </cell>
          <cell r="K49">
            <v>1</v>
          </cell>
          <cell r="L49">
            <v>1</v>
          </cell>
          <cell r="M49">
            <v>1</v>
          </cell>
          <cell r="N49">
            <v>16</v>
          </cell>
          <cell r="O49">
            <v>17</v>
          </cell>
          <cell r="P49">
            <v>48</v>
          </cell>
          <cell r="Q49" t="str">
            <v/>
          </cell>
          <cell r="R49" t="str">
            <v/>
          </cell>
          <cell r="S49" t="str">
            <v/>
          </cell>
          <cell r="T49" t="str">
            <v/>
          </cell>
          <cell r="U49" t="str">
            <v/>
          </cell>
          <cell r="V49" t="str">
            <v/>
          </cell>
          <cell r="W49">
            <v>2</v>
          </cell>
          <cell r="X49">
            <v>1</v>
          </cell>
          <cell r="Y49">
            <v>1</v>
          </cell>
          <cell r="Z49">
            <v>1</v>
          </cell>
          <cell r="AA49">
            <v>0</v>
          </cell>
          <cell r="AB49">
            <v>0</v>
          </cell>
          <cell r="AC49" t="str">
            <v>×</v>
          </cell>
          <cell r="AD49" t="str">
            <v>×</v>
          </cell>
          <cell r="AE49" t="e">
            <v>#N/A</v>
          </cell>
          <cell r="AF49" t="str">
            <v>○</v>
          </cell>
          <cell r="AG49" t="str">
            <v>○</v>
          </cell>
          <cell r="AH49" t="e">
            <v>#N/A</v>
          </cell>
          <cell r="AI49" t="e">
            <v>#N/A</v>
          </cell>
          <cell r="AJ49">
            <v>48</v>
          </cell>
          <cell r="AK49" t="str">
            <v/>
          </cell>
        </row>
        <row r="50">
          <cell r="A50">
            <v>49</v>
          </cell>
          <cell r="B50">
            <v>5</v>
          </cell>
          <cell r="C50" t="str">
            <v>①</v>
          </cell>
          <cell r="D50">
            <v>101</v>
          </cell>
          <cell r="E50" t="str">
            <v>海　野</v>
          </cell>
          <cell r="F50" t="str">
            <v>小豆島</v>
          </cell>
          <cell r="G50">
            <v>208</v>
          </cell>
          <cell r="H50">
            <v>1506</v>
          </cell>
          <cell r="I50" t="str">
            <v>横　山</v>
          </cell>
          <cell r="J50">
            <v>15</v>
          </cell>
          <cell r="K50">
            <v>1</v>
          </cell>
          <cell r="L50">
            <v>1</v>
          </cell>
          <cell r="M50">
            <v>1</v>
          </cell>
          <cell r="N50">
            <v>16</v>
          </cell>
          <cell r="O50">
            <v>16</v>
          </cell>
          <cell r="P50">
            <v>49</v>
          </cell>
          <cell r="Q50">
            <v>1</v>
          </cell>
          <cell r="R50">
            <v>1</v>
          </cell>
          <cell r="S50">
            <v>1</v>
          </cell>
          <cell r="T50">
            <v>16</v>
          </cell>
          <cell r="U50">
            <v>16</v>
          </cell>
          <cell r="V50">
            <v>49</v>
          </cell>
          <cell r="W50">
            <v>2</v>
          </cell>
          <cell r="X50">
            <v>1</v>
          </cell>
          <cell r="Y50">
            <v>1</v>
          </cell>
          <cell r="Z50">
            <v>1</v>
          </cell>
          <cell r="AA50">
            <v>1</v>
          </cell>
          <cell r="AB50">
            <v>1</v>
          </cell>
          <cell r="AC50" t="str">
            <v>×</v>
          </cell>
          <cell r="AD50" t="str">
            <v>×</v>
          </cell>
          <cell r="AE50" t="e">
            <v>#N/A</v>
          </cell>
          <cell r="AF50" t="str">
            <v>×</v>
          </cell>
          <cell r="AG50" t="str">
            <v>○</v>
          </cell>
          <cell r="AH50" t="e">
            <v>#N/A</v>
          </cell>
          <cell r="AI50" t="e">
            <v>#N/A</v>
          </cell>
          <cell r="AJ50">
            <v>49</v>
          </cell>
          <cell r="AK50" t="str">
            <v/>
          </cell>
        </row>
        <row r="51">
          <cell r="A51">
            <v>50</v>
          </cell>
          <cell r="B51">
            <v>5</v>
          </cell>
          <cell r="C51" t="str">
            <v>①</v>
          </cell>
          <cell r="D51">
            <v>1207</v>
          </cell>
          <cell r="E51" t="str">
            <v>金　丸</v>
          </cell>
          <cell r="F51" t="str">
            <v>高中央</v>
          </cell>
          <cell r="G51">
            <v>207</v>
          </cell>
          <cell r="H51">
            <v>1409</v>
          </cell>
          <cell r="I51" t="str">
            <v>稲　田</v>
          </cell>
          <cell r="J51">
            <v>14</v>
          </cell>
          <cell r="K51">
            <v>2</v>
          </cell>
          <cell r="L51">
            <v>2</v>
          </cell>
          <cell r="M51">
            <v>2</v>
          </cell>
          <cell r="N51">
            <v>15</v>
          </cell>
          <cell r="O51">
            <v>15</v>
          </cell>
          <cell r="P51">
            <v>50</v>
          </cell>
          <cell r="Q51" t="str">
            <v/>
          </cell>
          <cell r="R51" t="str">
            <v/>
          </cell>
          <cell r="S51" t="str">
            <v/>
          </cell>
          <cell r="T51" t="str">
            <v/>
          </cell>
          <cell r="U51" t="str">
            <v/>
          </cell>
          <cell r="V51" t="str">
            <v/>
          </cell>
          <cell r="W51">
            <v>2</v>
          </cell>
          <cell r="X51">
            <v>1</v>
          </cell>
          <cell r="Y51">
            <v>0</v>
          </cell>
          <cell r="Z51">
            <v>0</v>
          </cell>
          <cell r="AA51">
            <v>0</v>
          </cell>
          <cell r="AB51">
            <v>0</v>
          </cell>
          <cell r="AC51" t="str">
            <v>○</v>
          </cell>
          <cell r="AD51" t="str">
            <v>×</v>
          </cell>
          <cell r="AE51" t="e">
            <v>#N/A</v>
          </cell>
          <cell r="AF51" t="str">
            <v>×</v>
          </cell>
          <cell r="AG51" t="str">
            <v>○</v>
          </cell>
          <cell r="AH51" t="e">
            <v>#N/A</v>
          </cell>
          <cell r="AI51" t="e">
            <v>#N/A</v>
          </cell>
          <cell r="AJ51">
            <v>50</v>
          </cell>
          <cell r="AK51" t="str">
            <v/>
          </cell>
        </row>
        <row r="52">
          <cell r="A52">
            <v>51</v>
          </cell>
          <cell r="B52">
            <v>5</v>
          </cell>
          <cell r="C52" t="str">
            <v>①</v>
          </cell>
          <cell r="D52">
            <v>2005</v>
          </cell>
          <cell r="E52" t="str">
            <v>谷　村</v>
          </cell>
          <cell r="F52" t="str">
            <v>高工芸</v>
          </cell>
          <cell r="G52">
            <v>206</v>
          </cell>
          <cell r="H52">
            <v>2906</v>
          </cell>
          <cell r="I52" t="str">
            <v>入　谷</v>
          </cell>
          <cell r="J52">
            <v>29</v>
          </cell>
          <cell r="K52">
            <v>2</v>
          </cell>
          <cell r="L52">
            <v>3</v>
          </cell>
          <cell r="M52">
            <v>3</v>
          </cell>
          <cell r="N52">
            <v>14</v>
          </cell>
          <cell r="O52">
            <v>14</v>
          </cell>
          <cell r="P52">
            <v>51</v>
          </cell>
          <cell r="Q52" t="str">
            <v/>
          </cell>
          <cell r="R52" t="str">
            <v/>
          </cell>
          <cell r="S52" t="str">
            <v/>
          </cell>
          <cell r="T52" t="str">
            <v/>
          </cell>
          <cell r="U52" t="str">
            <v/>
          </cell>
          <cell r="V52" t="str">
            <v/>
          </cell>
          <cell r="W52">
            <v>2</v>
          </cell>
          <cell r="X52">
            <v>1</v>
          </cell>
          <cell r="Y52">
            <v>1</v>
          </cell>
          <cell r="Z52">
            <v>1</v>
          </cell>
          <cell r="AA52">
            <v>0</v>
          </cell>
          <cell r="AB52">
            <v>0</v>
          </cell>
          <cell r="AC52" t="str">
            <v>×</v>
          </cell>
          <cell r="AD52" t="str">
            <v>×</v>
          </cell>
          <cell r="AE52" t="e">
            <v>#N/A</v>
          </cell>
          <cell r="AF52" t="str">
            <v>×</v>
          </cell>
          <cell r="AG52" t="str">
            <v>○</v>
          </cell>
          <cell r="AH52" t="e">
            <v>#N/A</v>
          </cell>
          <cell r="AI52" t="e">
            <v>#N/A</v>
          </cell>
          <cell r="AJ52">
            <v>51</v>
          </cell>
          <cell r="AK52" t="str">
            <v/>
          </cell>
        </row>
        <row r="53">
          <cell r="A53">
            <v>52</v>
          </cell>
          <cell r="B53">
            <v>5</v>
          </cell>
          <cell r="C53" t="str">
            <v>①</v>
          </cell>
          <cell r="D53">
            <v>2304</v>
          </cell>
          <cell r="E53" t="str">
            <v>山　口</v>
          </cell>
          <cell r="F53" t="str">
            <v>高松西</v>
          </cell>
          <cell r="G53">
            <v>205</v>
          </cell>
          <cell r="H53">
            <v>1408</v>
          </cell>
          <cell r="I53" t="str">
            <v>蓮　井</v>
          </cell>
          <cell r="J53">
            <v>14</v>
          </cell>
          <cell r="K53">
            <v>1</v>
          </cell>
          <cell r="L53">
            <v>4</v>
          </cell>
          <cell r="M53">
            <v>4</v>
          </cell>
          <cell r="N53">
            <v>13</v>
          </cell>
          <cell r="O53">
            <v>13</v>
          </cell>
          <cell r="P53">
            <v>52</v>
          </cell>
          <cell r="Q53" t="str">
            <v/>
          </cell>
          <cell r="R53" t="str">
            <v/>
          </cell>
          <cell r="S53" t="str">
            <v/>
          </cell>
          <cell r="T53" t="str">
            <v/>
          </cell>
          <cell r="U53" t="str">
            <v/>
          </cell>
          <cell r="V53" t="str">
            <v/>
          </cell>
          <cell r="W53">
            <v>2</v>
          </cell>
          <cell r="X53">
            <v>1</v>
          </cell>
          <cell r="Y53">
            <v>1</v>
          </cell>
          <cell r="Z53">
            <v>0</v>
          </cell>
          <cell r="AA53">
            <v>0</v>
          </cell>
          <cell r="AB53">
            <v>0</v>
          </cell>
          <cell r="AC53" t="str">
            <v>×</v>
          </cell>
          <cell r="AD53" t="str">
            <v>×</v>
          </cell>
          <cell r="AE53" t="e">
            <v>#N/A</v>
          </cell>
          <cell r="AF53" t="str">
            <v>×</v>
          </cell>
          <cell r="AG53" t="str">
            <v>○</v>
          </cell>
          <cell r="AH53" t="e">
            <v>#N/A</v>
          </cell>
          <cell r="AI53" t="e">
            <v>#N/A</v>
          </cell>
          <cell r="AJ53">
            <v>52</v>
          </cell>
          <cell r="AK53" t="str">
            <v/>
          </cell>
        </row>
        <row r="54">
          <cell r="A54">
            <v>53</v>
          </cell>
          <cell r="B54">
            <v>5</v>
          </cell>
          <cell r="C54" t="str">
            <v>①</v>
          </cell>
          <cell r="D54">
            <v>1208</v>
          </cell>
          <cell r="E54" t="str">
            <v>香　西</v>
          </cell>
          <cell r="F54" t="str">
            <v>高中央</v>
          </cell>
          <cell r="G54">
            <v>204</v>
          </cell>
          <cell r="H54">
            <v>3408</v>
          </cell>
          <cell r="I54" t="str">
            <v>市　場</v>
          </cell>
          <cell r="J54">
            <v>34</v>
          </cell>
          <cell r="K54">
            <v>1</v>
          </cell>
          <cell r="L54">
            <v>4</v>
          </cell>
          <cell r="M54">
            <v>5</v>
          </cell>
          <cell r="N54">
            <v>12</v>
          </cell>
          <cell r="O54">
            <v>12</v>
          </cell>
          <cell r="P54">
            <v>53</v>
          </cell>
          <cell r="Q54" t="str">
            <v/>
          </cell>
          <cell r="R54" t="str">
            <v/>
          </cell>
          <cell r="S54" t="str">
            <v/>
          </cell>
          <cell r="T54" t="str">
            <v/>
          </cell>
          <cell r="U54" t="str">
            <v/>
          </cell>
          <cell r="V54" t="str">
            <v/>
          </cell>
          <cell r="W54">
            <v>2</v>
          </cell>
          <cell r="X54">
            <v>1</v>
          </cell>
          <cell r="Y54">
            <v>0</v>
          </cell>
          <cell r="Z54">
            <v>0</v>
          </cell>
          <cell r="AA54">
            <v>0</v>
          </cell>
          <cell r="AB54">
            <v>0</v>
          </cell>
          <cell r="AC54" t="str">
            <v>○</v>
          </cell>
          <cell r="AD54" t="str">
            <v>×</v>
          </cell>
          <cell r="AE54" t="e">
            <v>#N/A</v>
          </cell>
          <cell r="AF54" t="str">
            <v>○</v>
          </cell>
          <cell r="AG54" t="str">
            <v>○</v>
          </cell>
          <cell r="AH54" t="e">
            <v>#N/A</v>
          </cell>
          <cell r="AI54" t="e">
            <v>#N/A</v>
          </cell>
          <cell r="AJ54">
            <v>53</v>
          </cell>
          <cell r="AK54" t="str">
            <v/>
          </cell>
        </row>
        <row r="55">
          <cell r="A55">
            <v>54</v>
          </cell>
          <cell r="B55">
            <v>5</v>
          </cell>
          <cell r="C55" t="str">
            <v>①</v>
          </cell>
          <cell r="D55">
            <v>4501</v>
          </cell>
          <cell r="E55" t="str">
            <v>藤　川</v>
          </cell>
          <cell r="F55" t="str">
            <v>三豊工</v>
          </cell>
          <cell r="G55">
            <v>203</v>
          </cell>
          <cell r="H55">
            <v>4002</v>
          </cell>
          <cell r="I55" t="str">
            <v>藤　川</v>
          </cell>
          <cell r="J55">
            <v>40</v>
          </cell>
          <cell r="K55">
            <v>2</v>
          </cell>
          <cell r="L55">
            <v>3</v>
          </cell>
          <cell r="M55">
            <v>6</v>
          </cell>
          <cell r="N55">
            <v>11</v>
          </cell>
          <cell r="O55">
            <v>11</v>
          </cell>
          <cell r="P55">
            <v>54</v>
          </cell>
          <cell r="Q55" t="str">
            <v/>
          </cell>
          <cell r="R55" t="str">
            <v/>
          </cell>
          <cell r="S55" t="str">
            <v/>
          </cell>
          <cell r="T55" t="str">
            <v/>
          </cell>
          <cell r="U55" t="str">
            <v/>
          </cell>
          <cell r="V55" t="str">
            <v/>
          </cell>
          <cell r="W55">
            <v>2</v>
          </cell>
          <cell r="X55">
            <v>1</v>
          </cell>
          <cell r="Y55">
            <v>0</v>
          </cell>
          <cell r="Z55">
            <v>0</v>
          </cell>
          <cell r="AA55">
            <v>0</v>
          </cell>
          <cell r="AB55">
            <v>0</v>
          </cell>
          <cell r="AC55" t="str">
            <v>○</v>
          </cell>
          <cell r="AD55" t="str">
            <v>×</v>
          </cell>
          <cell r="AE55" t="e">
            <v>#N/A</v>
          </cell>
          <cell r="AF55" t="str">
            <v>○</v>
          </cell>
          <cell r="AG55" t="str">
            <v>○</v>
          </cell>
          <cell r="AH55" t="e">
            <v>#N/A</v>
          </cell>
          <cell r="AI55" t="e">
            <v>#N/A</v>
          </cell>
          <cell r="AJ55">
            <v>54</v>
          </cell>
          <cell r="AK55" t="str">
            <v/>
          </cell>
        </row>
        <row r="56">
          <cell r="A56">
            <v>55</v>
          </cell>
          <cell r="B56">
            <v>5</v>
          </cell>
          <cell r="C56" t="str">
            <v>①</v>
          </cell>
          <cell r="D56">
            <v>3001</v>
          </cell>
          <cell r="E56" t="str">
            <v>山　上</v>
          </cell>
          <cell r="F56" t="str">
            <v>丸　亀</v>
          </cell>
          <cell r="G56">
            <v>202</v>
          </cell>
          <cell r="H56">
            <v>4710</v>
          </cell>
          <cell r="I56" t="str">
            <v>川　村</v>
          </cell>
          <cell r="J56">
            <v>47</v>
          </cell>
          <cell r="K56">
            <v>2</v>
          </cell>
          <cell r="L56">
            <v>2</v>
          </cell>
          <cell r="M56">
            <v>7</v>
          </cell>
          <cell r="N56">
            <v>10</v>
          </cell>
          <cell r="O56">
            <v>10</v>
          </cell>
          <cell r="P56">
            <v>55</v>
          </cell>
          <cell r="Q56" t="str">
            <v/>
          </cell>
          <cell r="R56" t="str">
            <v/>
          </cell>
          <cell r="S56" t="str">
            <v/>
          </cell>
          <cell r="T56" t="str">
            <v/>
          </cell>
          <cell r="U56" t="str">
            <v/>
          </cell>
          <cell r="V56" t="str">
            <v/>
          </cell>
          <cell r="W56">
            <v>2</v>
          </cell>
          <cell r="X56">
            <v>1</v>
          </cell>
          <cell r="Y56">
            <v>1</v>
          </cell>
          <cell r="Z56">
            <v>1</v>
          </cell>
          <cell r="AA56">
            <v>1</v>
          </cell>
          <cell r="AB56">
            <v>1</v>
          </cell>
          <cell r="AC56" t="str">
            <v>×</v>
          </cell>
          <cell r="AD56" t="str">
            <v>×</v>
          </cell>
          <cell r="AE56" t="e">
            <v>#N/A</v>
          </cell>
          <cell r="AF56" t="str">
            <v>○</v>
          </cell>
          <cell r="AG56" t="str">
            <v>○</v>
          </cell>
          <cell r="AH56" t="e">
            <v>#N/A</v>
          </cell>
          <cell r="AI56" t="e">
            <v>#N/A</v>
          </cell>
          <cell r="AJ56">
            <v>55</v>
          </cell>
          <cell r="AK56" t="str">
            <v/>
          </cell>
        </row>
        <row r="57">
          <cell r="A57">
            <v>56</v>
          </cell>
          <cell r="B57">
            <v>5</v>
          </cell>
          <cell r="C57" t="str">
            <v>①</v>
          </cell>
          <cell r="D57">
            <v>2603</v>
          </cell>
          <cell r="E57" t="str">
            <v>寶　田</v>
          </cell>
          <cell r="F57" t="str">
            <v>坂　出</v>
          </cell>
          <cell r="G57">
            <v>201</v>
          </cell>
          <cell r="H57">
            <v>4001</v>
          </cell>
          <cell r="I57" t="str">
            <v>山　本</v>
          </cell>
          <cell r="J57">
            <v>40</v>
          </cell>
          <cell r="K57">
            <v>1</v>
          </cell>
          <cell r="L57">
            <v>1</v>
          </cell>
          <cell r="M57">
            <v>8</v>
          </cell>
          <cell r="N57">
            <v>9</v>
          </cell>
          <cell r="O57">
            <v>9</v>
          </cell>
          <cell r="P57">
            <v>56</v>
          </cell>
          <cell r="Q57" t="str">
            <v/>
          </cell>
          <cell r="R57" t="str">
            <v/>
          </cell>
          <cell r="S57" t="str">
            <v/>
          </cell>
          <cell r="T57" t="str">
            <v/>
          </cell>
          <cell r="U57" t="str">
            <v/>
          </cell>
          <cell r="V57" t="str">
            <v/>
          </cell>
          <cell r="W57">
            <v>2</v>
          </cell>
          <cell r="X57">
            <v>1</v>
          </cell>
          <cell r="Y57">
            <v>0</v>
          </cell>
          <cell r="Z57">
            <v>0</v>
          </cell>
          <cell r="AA57">
            <v>0</v>
          </cell>
          <cell r="AB57">
            <v>0</v>
          </cell>
          <cell r="AC57" t="str">
            <v>○</v>
          </cell>
          <cell r="AD57" t="str">
            <v>×</v>
          </cell>
          <cell r="AE57" t="e">
            <v>#N/A</v>
          </cell>
          <cell r="AF57" t="str">
            <v>○</v>
          </cell>
          <cell r="AG57" t="str">
            <v>○</v>
          </cell>
          <cell r="AH57" t="e">
            <v>#N/A</v>
          </cell>
          <cell r="AI57" t="e">
            <v>#N/A</v>
          </cell>
          <cell r="AJ57">
            <v>56</v>
          </cell>
          <cell r="AK57" t="str">
            <v/>
          </cell>
        </row>
        <row r="58">
          <cell r="A58">
            <v>57</v>
          </cell>
          <cell r="B58">
            <v>5</v>
          </cell>
          <cell r="C58" t="str">
            <v>①</v>
          </cell>
          <cell r="D58">
            <v>3601</v>
          </cell>
          <cell r="E58" t="str">
            <v>横　山</v>
          </cell>
          <cell r="F58" t="str">
            <v>善　一</v>
          </cell>
          <cell r="G58">
            <v>200</v>
          </cell>
          <cell r="H58">
            <v>2014</v>
          </cell>
          <cell r="I58" t="str">
            <v>奥　村</v>
          </cell>
          <cell r="J58">
            <v>20</v>
          </cell>
          <cell r="K58">
            <v>1</v>
          </cell>
          <cell r="L58">
            <v>1</v>
          </cell>
          <cell r="M58">
            <v>8</v>
          </cell>
          <cell r="N58">
            <v>8</v>
          </cell>
          <cell r="O58">
            <v>8</v>
          </cell>
          <cell r="P58">
            <v>57</v>
          </cell>
          <cell r="Q58" t="str">
            <v/>
          </cell>
          <cell r="R58" t="str">
            <v/>
          </cell>
          <cell r="S58" t="str">
            <v/>
          </cell>
          <cell r="T58" t="str">
            <v/>
          </cell>
          <cell r="U58" t="str">
            <v/>
          </cell>
          <cell r="V58" t="str">
            <v/>
          </cell>
          <cell r="W58">
            <v>2</v>
          </cell>
          <cell r="X58">
            <v>1</v>
          </cell>
          <cell r="Y58">
            <v>0</v>
          </cell>
          <cell r="Z58">
            <v>0</v>
          </cell>
          <cell r="AA58">
            <v>0</v>
          </cell>
          <cell r="AB58">
            <v>0</v>
          </cell>
          <cell r="AC58" t="str">
            <v>○</v>
          </cell>
          <cell r="AD58" t="str">
            <v>×</v>
          </cell>
          <cell r="AE58" t="e">
            <v>#N/A</v>
          </cell>
          <cell r="AF58" t="str">
            <v>×</v>
          </cell>
          <cell r="AG58" t="str">
            <v>○</v>
          </cell>
          <cell r="AH58" t="e">
            <v>#N/A</v>
          </cell>
          <cell r="AI58" t="e">
            <v>#N/A</v>
          </cell>
          <cell r="AJ58">
            <v>57</v>
          </cell>
          <cell r="AK58" t="str">
            <v/>
          </cell>
        </row>
        <row r="59">
          <cell r="A59">
            <v>58</v>
          </cell>
          <cell r="B59">
            <v>5</v>
          </cell>
          <cell r="C59" t="str">
            <v>①</v>
          </cell>
          <cell r="D59">
            <v>1209</v>
          </cell>
          <cell r="E59" t="str">
            <v>安　倍</v>
          </cell>
          <cell r="F59" t="str">
            <v>高中央</v>
          </cell>
          <cell r="G59">
            <v>199</v>
          </cell>
          <cell r="H59">
            <v>3812</v>
          </cell>
          <cell r="I59" t="str">
            <v>神　余</v>
          </cell>
          <cell r="J59">
            <v>38</v>
          </cell>
          <cell r="K59">
            <v>2</v>
          </cell>
          <cell r="L59">
            <v>2</v>
          </cell>
          <cell r="M59">
            <v>7</v>
          </cell>
          <cell r="N59">
            <v>7</v>
          </cell>
          <cell r="O59">
            <v>7</v>
          </cell>
          <cell r="P59">
            <v>58</v>
          </cell>
          <cell r="Q59" t="str">
            <v/>
          </cell>
          <cell r="R59" t="str">
            <v/>
          </cell>
          <cell r="S59" t="str">
            <v/>
          </cell>
          <cell r="T59" t="str">
            <v/>
          </cell>
          <cell r="U59" t="str">
            <v/>
          </cell>
          <cell r="V59" t="str">
            <v/>
          </cell>
          <cell r="W59">
            <v>2</v>
          </cell>
          <cell r="X59">
            <v>1</v>
          </cell>
          <cell r="Y59">
            <v>1</v>
          </cell>
          <cell r="Z59">
            <v>0</v>
          </cell>
          <cell r="AA59">
            <v>0</v>
          </cell>
          <cell r="AB59">
            <v>0</v>
          </cell>
          <cell r="AC59" t="str">
            <v>×</v>
          </cell>
          <cell r="AD59" t="str">
            <v>×</v>
          </cell>
          <cell r="AE59" t="e">
            <v>#N/A</v>
          </cell>
          <cell r="AF59" t="str">
            <v>○</v>
          </cell>
          <cell r="AG59" t="str">
            <v>○</v>
          </cell>
          <cell r="AH59" t="e">
            <v>#N/A</v>
          </cell>
          <cell r="AI59" t="e">
            <v>#N/A</v>
          </cell>
          <cell r="AJ59">
            <v>58</v>
          </cell>
          <cell r="AK59" t="str">
            <v/>
          </cell>
        </row>
        <row r="60">
          <cell r="A60">
            <v>59</v>
          </cell>
          <cell r="B60">
            <v>5</v>
          </cell>
          <cell r="C60" t="str">
            <v>①</v>
          </cell>
          <cell r="D60">
            <v>1601</v>
          </cell>
          <cell r="E60" t="str">
            <v>二　宮</v>
          </cell>
          <cell r="F60" t="str">
            <v>高桜井</v>
          </cell>
          <cell r="G60">
            <v>198</v>
          </cell>
          <cell r="H60">
            <v>1507</v>
          </cell>
          <cell r="I60" t="str">
            <v>久　保</v>
          </cell>
          <cell r="J60">
            <v>15</v>
          </cell>
          <cell r="K60">
            <v>2</v>
          </cell>
          <cell r="L60">
            <v>3</v>
          </cell>
          <cell r="M60">
            <v>6</v>
          </cell>
          <cell r="N60">
            <v>6</v>
          </cell>
          <cell r="O60">
            <v>6</v>
          </cell>
          <cell r="P60">
            <v>59</v>
          </cell>
          <cell r="Q60" t="str">
            <v/>
          </cell>
          <cell r="R60" t="str">
            <v/>
          </cell>
          <cell r="S60" t="str">
            <v/>
          </cell>
          <cell r="T60" t="str">
            <v/>
          </cell>
          <cell r="U60" t="str">
            <v/>
          </cell>
          <cell r="V60" t="str">
            <v/>
          </cell>
          <cell r="W60">
            <v>2</v>
          </cell>
          <cell r="X60">
            <v>1</v>
          </cell>
          <cell r="Y60">
            <v>0</v>
          </cell>
          <cell r="Z60">
            <v>0</v>
          </cell>
          <cell r="AA60">
            <v>0</v>
          </cell>
          <cell r="AB60">
            <v>0</v>
          </cell>
          <cell r="AC60" t="str">
            <v>○</v>
          </cell>
          <cell r="AD60" t="str">
            <v>×</v>
          </cell>
          <cell r="AE60" t="e">
            <v>#N/A</v>
          </cell>
          <cell r="AF60" t="str">
            <v>×</v>
          </cell>
          <cell r="AG60" t="str">
            <v>○</v>
          </cell>
          <cell r="AH60" t="e">
            <v>#N/A</v>
          </cell>
          <cell r="AI60" t="e">
            <v>#N/A</v>
          </cell>
          <cell r="AJ60">
            <v>59</v>
          </cell>
          <cell r="AK60" t="str">
            <v/>
          </cell>
        </row>
        <row r="61">
          <cell r="A61">
            <v>60</v>
          </cell>
          <cell r="B61">
            <v>5</v>
          </cell>
          <cell r="C61" t="str">
            <v>①</v>
          </cell>
          <cell r="D61">
            <v>4301</v>
          </cell>
          <cell r="E61" t="str">
            <v>金　山</v>
          </cell>
          <cell r="F61" t="str">
            <v>観　一</v>
          </cell>
          <cell r="G61">
            <v>197</v>
          </cell>
          <cell r="H61">
            <v>1805</v>
          </cell>
          <cell r="I61" t="str">
            <v>鵜　川</v>
          </cell>
          <cell r="J61">
            <v>18</v>
          </cell>
          <cell r="K61">
            <v>1</v>
          </cell>
          <cell r="L61">
            <v>4</v>
          </cell>
          <cell r="M61">
            <v>5</v>
          </cell>
          <cell r="N61">
            <v>5</v>
          </cell>
          <cell r="O61">
            <v>5</v>
          </cell>
          <cell r="P61">
            <v>60</v>
          </cell>
          <cell r="Q61" t="str">
            <v/>
          </cell>
          <cell r="R61" t="str">
            <v/>
          </cell>
          <cell r="S61" t="str">
            <v/>
          </cell>
          <cell r="T61" t="str">
            <v/>
          </cell>
          <cell r="U61" t="str">
            <v/>
          </cell>
          <cell r="V61" t="str">
            <v/>
          </cell>
          <cell r="W61">
            <v>2</v>
          </cell>
          <cell r="X61">
            <v>1</v>
          </cell>
          <cell r="Y61">
            <v>0</v>
          </cell>
          <cell r="Z61">
            <v>0</v>
          </cell>
          <cell r="AA61">
            <v>0</v>
          </cell>
          <cell r="AB61">
            <v>0</v>
          </cell>
          <cell r="AC61" t="str">
            <v>○</v>
          </cell>
          <cell r="AD61" t="str">
            <v>×</v>
          </cell>
          <cell r="AE61" t="e">
            <v>#N/A</v>
          </cell>
          <cell r="AF61" t="str">
            <v>○</v>
          </cell>
          <cell r="AG61" t="str">
            <v>○</v>
          </cell>
          <cell r="AH61" t="e">
            <v>#N/A</v>
          </cell>
          <cell r="AI61" t="e">
            <v>#N/A</v>
          </cell>
          <cell r="AJ61">
            <v>60</v>
          </cell>
          <cell r="AK61" t="str">
            <v/>
          </cell>
        </row>
        <row r="62">
          <cell r="A62">
            <v>61</v>
          </cell>
          <cell r="B62">
            <v>5</v>
          </cell>
          <cell r="C62" t="str">
            <v>①</v>
          </cell>
          <cell r="D62">
            <v>801</v>
          </cell>
          <cell r="E62" t="str">
            <v>柴　垣</v>
          </cell>
          <cell r="F62" t="str">
            <v>志　度</v>
          </cell>
          <cell r="G62">
            <v>196</v>
          </cell>
          <cell r="H62">
            <v>3906</v>
          </cell>
          <cell r="I62" t="str">
            <v>宮　崎</v>
          </cell>
          <cell r="J62">
            <v>39</v>
          </cell>
          <cell r="K62">
            <v>1</v>
          </cell>
          <cell r="L62">
            <v>4</v>
          </cell>
          <cell r="M62">
            <v>4</v>
          </cell>
          <cell r="N62">
            <v>4</v>
          </cell>
          <cell r="O62">
            <v>4</v>
          </cell>
          <cell r="P62">
            <v>61</v>
          </cell>
          <cell r="Q62" t="str">
            <v/>
          </cell>
          <cell r="R62" t="str">
            <v/>
          </cell>
          <cell r="S62" t="str">
            <v/>
          </cell>
          <cell r="T62" t="str">
            <v/>
          </cell>
          <cell r="U62" t="str">
            <v/>
          </cell>
          <cell r="V62" t="str">
            <v/>
          </cell>
          <cell r="W62">
            <v>2</v>
          </cell>
          <cell r="X62">
            <v>1</v>
          </cell>
          <cell r="Y62">
            <v>1</v>
          </cell>
          <cell r="Z62">
            <v>1</v>
          </cell>
          <cell r="AA62">
            <v>0</v>
          </cell>
          <cell r="AB62">
            <v>0</v>
          </cell>
          <cell r="AC62" t="str">
            <v>×</v>
          </cell>
          <cell r="AD62" t="str">
            <v>×</v>
          </cell>
          <cell r="AE62" t="e">
            <v>#N/A</v>
          </cell>
          <cell r="AF62" t="str">
            <v>○</v>
          </cell>
          <cell r="AG62" t="str">
            <v>○</v>
          </cell>
          <cell r="AH62" t="e">
            <v>#N/A</v>
          </cell>
          <cell r="AI62" t="e">
            <v>#N/A</v>
          </cell>
          <cell r="AJ62">
            <v>61</v>
          </cell>
          <cell r="AK62" t="str">
            <v/>
          </cell>
        </row>
        <row r="63">
          <cell r="A63">
            <v>62</v>
          </cell>
          <cell r="B63">
            <v>5</v>
          </cell>
          <cell r="C63" t="str">
            <v>①</v>
          </cell>
          <cell r="D63">
            <v>901</v>
          </cell>
          <cell r="E63" t="str">
            <v>岡　本</v>
          </cell>
          <cell r="F63" t="str">
            <v>三　木</v>
          </cell>
          <cell r="G63">
            <v>195</v>
          </cell>
          <cell r="H63">
            <v>4404</v>
          </cell>
          <cell r="I63" t="str">
            <v>滝　口</v>
          </cell>
          <cell r="J63">
            <v>44</v>
          </cell>
          <cell r="K63">
            <v>2</v>
          </cell>
          <cell r="L63">
            <v>3</v>
          </cell>
          <cell r="M63">
            <v>3</v>
          </cell>
          <cell r="N63">
            <v>3</v>
          </cell>
          <cell r="O63">
            <v>3</v>
          </cell>
          <cell r="P63">
            <v>62</v>
          </cell>
          <cell r="Q63" t="str">
            <v/>
          </cell>
          <cell r="R63" t="str">
            <v/>
          </cell>
          <cell r="S63" t="str">
            <v/>
          </cell>
          <cell r="T63" t="str">
            <v/>
          </cell>
          <cell r="U63" t="str">
            <v/>
          </cell>
          <cell r="V63" t="str">
            <v/>
          </cell>
          <cell r="W63">
            <v>2</v>
          </cell>
          <cell r="X63">
            <v>1</v>
          </cell>
          <cell r="Y63">
            <v>1</v>
          </cell>
          <cell r="Z63">
            <v>0</v>
          </cell>
          <cell r="AA63">
            <v>0</v>
          </cell>
          <cell r="AB63">
            <v>0</v>
          </cell>
          <cell r="AC63" t="str">
            <v>×</v>
          </cell>
          <cell r="AD63" t="str">
            <v>×</v>
          </cell>
          <cell r="AE63" t="e">
            <v>#N/A</v>
          </cell>
          <cell r="AF63" t="str">
            <v>○</v>
          </cell>
          <cell r="AG63" t="str">
            <v>○</v>
          </cell>
          <cell r="AH63" t="e">
            <v>#N/A</v>
          </cell>
          <cell r="AI63" t="e">
            <v>#N/A</v>
          </cell>
          <cell r="AJ63">
            <v>62</v>
          </cell>
          <cell r="AK63" t="str">
            <v/>
          </cell>
        </row>
        <row r="64">
          <cell r="A64">
            <v>63</v>
          </cell>
          <cell r="B64">
            <v>5</v>
          </cell>
          <cell r="C64" t="str">
            <v>①</v>
          </cell>
          <cell r="D64">
            <v>4401</v>
          </cell>
          <cell r="E64" t="str">
            <v>山　本</v>
          </cell>
          <cell r="F64" t="str">
            <v>観中央</v>
          </cell>
          <cell r="G64">
            <v>194</v>
          </cell>
          <cell r="H64">
            <v>2604</v>
          </cell>
          <cell r="I64" t="str">
            <v>石　井</v>
          </cell>
          <cell r="J64">
            <v>26</v>
          </cell>
          <cell r="K64">
            <v>2</v>
          </cell>
          <cell r="L64">
            <v>2</v>
          </cell>
          <cell r="M64">
            <v>2</v>
          </cell>
          <cell r="N64">
            <v>2</v>
          </cell>
          <cell r="O64">
            <v>2</v>
          </cell>
          <cell r="P64">
            <v>63</v>
          </cell>
          <cell r="Q64" t="str">
            <v/>
          </cell>
          <cell r="R64" t="str">
            <v/>
          </cell>
          <cell r="S64" t="str">
            <v/>
          </cell>
          <cell r="T64" t="str">
            <v/>
          </cell>
          <cell r="U64" t="str">
            <v/>
          </cell>
          <cell r="V64" t="str">
            <v/>
          </cell>
          <cell r="W64">
            <v>2</v>
          </cell>
          <cell r="X64">
            <v>1</v>
          </cell>
          <cell r="Y64">
            <v>0</v>
          </cell>
          <cell r="Z64">
            <v>0</v>
          </cell>
          <cell r="AA64">
            <v>0</v>
          </cell>
          <cell r="AB64">
            <v>0</v>
          </cell>
          <cell r="AC64" t="str">
            <v>○</v>
          </cell>
          <cell r="AD64" t="str">
            <v>×</v>
          </cell>
          <cell r="AE64" t="e">
            <v>#N/A</v>
          </cell>
          <cell r="AF64" t="str">
            <v>○</v>
          </cell>
          <cell r="AG64" t="str">
            <v>○</v>
          </cell>
          <cell r="AH64" t="e">
            <v>#N/A</v>
          </cell>
          <cell r="AI64" t="e">
            <v>#N/A</v>
          </cell>
          <cell r="AJ64">
            <v>63</v>
          </cell>
          <cell r="AK64" t="str">
            <v/>
          </cell>
        </row>
        <row r="65">
          <cell r="A65">
            <v>64</v>
          </cell>
          <cell r="B65">
            <v>5</v>
          </cell>
          <cell r="C65" t="str">
            <v>①</v>
          </cell>
          <cell r="D65">
            <v>1211</v>
          </cell>
          <cell r="E65" t="str">
            <v>篠　田</v>
          </cell>
          <cell r="F65" t="str">
            <v>高中央</v>
          </cell>
          <cell r="G65">
            <v>193</v>
          </cell>
          <cell r="H65">
            <v>2505</v>
          </cell>
          <cell r="I65" t="str">
            <v>草　薙</v>
          </cell>
          <cell r="J65">
            <v>25</v>
          </cell>
          <cell r="K65">
            <v>1</v>
          </cell>
          <cell r="L65">
            <v>1</v>
          </cell>
          <cell r="M65">
            <v>1</v>
          </cell>
          <cell r="N65">
            <v>1</v>
          </cell>
          <cell r="O65">
            <v>1</v>
          </cell>
          <cell r="P65">
            <v>64</v>
          </cell>
          <cell r="Q65" t="str">
            <v/>
          </cell>
          <cell r="R65" t="str">
            <v/>
          </cell>
          <cell r="S65" t="str">
            <v/>
          </cell>
          <cell r="T65" t="str">
            <v/>
          </cell>
          <cell r="U65" t="str">
            <v/>
          </cell>
          <cell r="V65" t="str">
            <v/>
          </cell>
          <cell r="W65">
            <v>2</v>
          </cell>
          <cell r="X65">
            <v>1</v>
          </cell>
          <cell r="Y65">
            <v>1</v>
          </cell>
          <cell r="Z65">
            <v>0</v>
          </cell>
          <cell r="AA65">
            <v>0</v>
          </cell>
          <cell r="AB65">
            <v>0</v>
          </cell>
          <cell r="AC65" t="str">
            <v>×</v>
          </cell>
          <cell r="AD65" t="str">
            <v>×</v>
          </cell>
          <cell r="AE65" t="e">
            <v>#N/A</v>
          </cell>
          <cell r="AF65" t="str">
            <v>○</v>
          </cell>
          <cell r="AG65" t="str">
            <v>○</v>
          </cell>
          <cell r="AH65" t="e">
            <v>#N/A</v>
          </cell>
          <cell r="AI65" t="e">
            <v>#N/A</v>
          </cell>
          <cell r="AJ65">
            <v>64</v>
          </cell>
          <cell r="AK65" t="str">
            <v/>
          </cell>
        </row>
        <row r="66">
          <cell r="A66">
            <v>65</v>
          </cell>
          <cell r="B66">
            <v>4</v>
          </cell>
          <cell r="D66">
            <v>902</v>
          </cell>
          <cell r="E66" t="str">
            <v>山　地</v>
          </cell>
          <cell r="F66" t="str">
            <v>三　木</v>
          </cell>
          <cell r="G66">
            <v>192</v>
          </cell>
          <cell r="H66">
            <v>3006</v>
          </cell>
          <cell r="I66" t="str">
            <v>新　田</v>
          </cell>
          <cell r="J66">
            <v>30</v>
          </cell>
          <cell r="K66">
            <v>1</v>
          </cell>
          <cell r="L66">
            <v>1</v>
          </cell>
          <cell r="M66">
            <v>1</v>
          </cell>
          <cell r="N66">
            <v>1</v>
          </cell>
          <cell r="O66">
            <v>1</v>
          </cell>
          <cell r="P66">
            <v>64</v>
          </cell>
          <cell r="Q66" t="str">
            <v/>
          </cell>
          <cell r="R66" t="str">
            <v/>
          </cell>
          <cell r="S66" t="str">
            <v/>
          </cell>
          <cell r="T66" t="str">
            <v/>
          </cell>
          <cell r="U66" t="str">
            <v/>
          </cell>
          <cell r="V66" t="str">
            <v/>
          </cell>
          <cell r="W66">
            <v>2</v>
          </cell>
          <cell r="X66">
            <v>1</v>
          </cell>
          <cell r="Y66">
            <v>1</v>
          </cell>
          <cell r="Z66">
            <v>0</v>
          </cell>
          <cell r="AA66">
            <v>0</v>
          </cell>
          <cell r="AB66">
            <v>0</v>
          </cell>
          <cell r="AC66" t="str">
            <v>×</v>
          </cell>
          <cell r="AD66" t="str">
            <v>×</v>
          </cell>
          <cell r="AE66" t="e">
            <v>#N/A</v>
          </cell>
          <cell r="AF66" t="str">
            <v>○</v>
          </cell>
          <cell r="AG66" t="str">
            <v>○</v>
          </cell>
          <cell r="AH66" t="e">
            <v>#N/A</v>
          </cell>
          <cell r="AI66" t="e">
            <v>#N/A</v>
          </cell>
          <cell r="AJ66">
            <v>65</v>
          </cell>
          <cell r="AK66" t="str">
            <v/>
          </cell>
        </row>
        <row r="67">
          <cell r="A67">
            <v>66</v>
          </cell>
          <cell r="B67">
            <v>4</v>
          </cell>
          <cell r="C67" t="str">
            <v>①</v>
          </cell>
          <cell r="D67">
            <v>1802</v>
          </cell>
          <cell r="E67" t="str">
            <v>綾　田</v>
          </cell>
          <cell r="F67" t="str">
            <v>香中央</v>
          </cell>
          <cell r="G67">
            <v>191</v>
          </cell>
          <cell r="H67">
            <v>2308</v>
          </cell>
          <cell r="I67" t="str">
            <v>末　澤</v>
          </cell>
          <cell r="J67">
            <v>23</v>
          </cell>
          <cell r="K67">
            <v>2</v>
          </cell>
          <cell r="L67">
            <v>2</v>
          </cell>
          <cell r="M67">
            <v>2</v>
          </cell>
          <cell r="N67">
            <v>2</v>
          </cell>
          <cell r="O67">
            <v>2</v>
          </cell>
          <cell r="P67">
            <v>63</v>
          </cell>
          <cell r="Q67" t="str">
            <v/>
          </cell>
          <cell r="R67" t="str">
            <v/>
          </cell>
          <cell r="S67" t="str">
            <v/>
          </cell>
          <cell r="T67" t="str">
            <v/>
          </cell>
          <cell r="U67" t="str">
            <v/>
          </cell>
          <cell r="V67" t="str">
            <v/>
          </cell>
          <cell r="W67">
            <v>2</v>
          </cell>
          <cell r="X67">
            <v>1</v>
          </cell>
          <cell r="Y67">
            <v>0</v>
          </cell>
          <cell r="Z67">
            <v>0</v>
          </cell>
          <cell r="AA67">
            <v>0</v>
          </cell>
          <cell r="AB67">
            <v>0</v>
          </cell>
          <cell r="AC67" t="str">
            <v>○</v>
          </cell>
          <cell r="AD67" t="str">
            <v>×</v>
          </cell>
          <cell r="AE67" t="e">
            <v>#N/A</v>
          </cell>
          <cell r="AF67" t="str">
            <v>○</v>
          </cell>
          <cell r="AG67" t="str">
            <v>○</v>
          </cell>
          <cell r="AH67" t="e">
            <v>#N/A</v>
          </cell>
          <cell r="AI67" t="e">
            <v>#N/A</v>
          </cell>
          <cell r="AJ67">
            <v>66</v>
          </cell>
          <cell r="AK67" t="str">
            <v/>
          </cell>
        </row>
        <row r="68">
          <cell r="A68">
            <v>67</v>
          </cell>
          <cell r="B68">
            <v>4</v>
          </cell>
          <cell r="C68" t="str">
            <v>①</v>
          </cell>
          <cell r="D68">
            <v>2009</v>
          </cell>
          <cell r="E68" t="str">
            <v>溝　淵</v>
          </cell>
          <cell r="F68" t="str">
            <v>高工芸</v>
          </cell>
          <cell r="G68">
            <v>190</v>
          </cell>
          <cell r="H68">
            <v>2310</v>
          </cell>
          <cell r="I68" t="str">
            <v>植　松</v>
          </cell>
          <cell r="J68">
            <v>23</v>
          </cell>
          <cell r="K68">
            <v>2</v>
          </cell>
          <cell r="L68">
            <v>3</v>
          </cell>
          <cell r="M68">
            <v>3</v>
          </cell>
          <cell r="N68">
            <v>3</v>
          </cell>
          <cell r="O68">
            <v>3</v>
          </cell>
          <cell r="P68">
            <v>62</v>
          </cell>
          <cell r="Q68" t="str">
            <v/>
          </cell>
          <cell r="R68" t="str">
            <v/>
          </cell>
          <cell r="S68" t="str">
            <v/>
          </cell>
          <cell r="T68" t="str">
            <v/>
          </cell>
          <cell r="U68" t="str">
            <v/>
          </cell>
          <cell r="V68" t="str">
            <v/>
          </cell>
          <cell r="W68">
            <v>2</v>
          </cell>
          <cell r="X68">
            <v>1</v>
          </cell>
          <cell r="Y68">
            <v>1</v>
          </cell>
          <cell r="Z68">
            <v>0</v>
          </cell>
          <cell r="AA68">
            <v>0</v>
          </cell>
          <cell r="AB68">
            <v>0</v>
          </cell>
          <cell r="AC68" t="str">
            <v>×</v>
          </cell>
          <cell r="AD68" t="str">
            <v>×</v>
          </cell>
          <cell r="AE68" t="e">
            <v>#N/A</v>
          </cell>
          <cell r="AF68" t="str">
            <v>○</v>
          </cell>
          <cell r="AG68" t="str">
            <v>○</v>
          </cell>
          <cell r="AH68" t="e">
            <v>#N/A</v>
          </cell>
          <cell r="AI68" t="e">
            <v>#N/A</v>
          </cell>
          <cell r="AJ68">
            <v>67</v>
          </cell>
          <cell r="AK68" t="str">
            <v/>
          </cell>
        </row>
        <row r="69">
          <cell r="A69">
            <v>68</v>
          </cell>
          <cell r="B69">
            <v>4</v>
          </cell>
          <cell r="D69">
            <v>3101</v>
          </cell>
          <cell r="E69" t="str">
            <v>眞　鍋</v>
          </cell>
          <cell r="F69" t="str">
            <v>丸城西</v>
          </cell>
          <cell r="G69">
            <v>189</v>
          </cell>
          <cell r="H69">
            <v>4709</v>
          </cell>
          <cell r="I69" t="str">
            <v>赤　澤</v>
          </cell>
          <cell r="J69">
            <v>47</v>
          </cell>
          <cell r="K69">
            <v>1</v>
          </cell>
          <cell r="L69">
            <v>4</v>
          </cell>
          <cell r="M69">
            <v>4</v>
          </cell>
          <cell r="N69">
            <v>4</v>
          </cell>
          <cell r="O69">
            <v>4</v>
          </cell>
          <cell r="P69">
            <v>61</v>
          </cell>
          <cell r="Q69" t="str">
            <v/>
          </cell>
          <cell r="R69" t="str">
            <v/>
          </cell>
          <cell r="S69" t="str">
            <v/>
          </cell>
          <cell r="T69" t="str">
            <v/>
          </cell>
          <cell r="U69" t="str">
            <v/>
          </cell>
          <cell r="V69" t="str">
            <v/>
          </cell>
          <cell r="W69">
            <v>2</v>
          </cell>
          <cell r="X69">
            <v>1</v>
          </cell>
          <cell r="Y69">
            <v>1</v>
          </cell>
          <cell r="Z69">
            <v>1</v>
          </cell>
          <cell r="AA69">
            <v>0</v>
          </cell>
          <cell r="AB69">
            <v>0</v>
          </cell>
          <cell r="AC69" t="str">
            <v>×</v>
          </cell>
          <cell r="AD69" t="str">
            <v>×</v>
          </cell>
          <cell r="AE69" t="e">
            <v>#N/A</v>
          </cell>
          <cell r="AF69" t="str">
            <v>○</v>
          </cell>
          <cell r="AG69" t="str">
            <v>○</v>
          </cell>
          <cell r="AH69" t="e">
            <v>#N/A</v>
          </cell>
          <cell r="AI69" t="e">
            <v>#N/A</v>
          </cell>
          <cell r="AJ69">
            <v>68</v>
          </cell>
          <cell r="AK69" t="str">
            <v/>
          </cell>
        </row>
        <row r="70">
          <cell r="A70">
            <v>69</v>
          </cell>
          <cell r="B70">
            <v>4</v>
          </cell>
          <cell r="C70" t="str">
            <v>①</v>
          </cell>
          <cell r="D70">
            <v>4402</v>
          </cell>
          <cell r="E70" t="str">
            <v>西　澤</v>
          </cell>
          <cell r="F70" t="str">
            <v>観中央</v>
          </cell>
          <cell r="G70">
            <v>188</v>
          </cell>
          <cell r="H70">
            <v>2309</v>
          </cell>
          <cell r="I70" t="str">
            <v>小　橋</v>
          </cell>
          <cell r="J70">
            <v>23</v>
          </cell>
          <cell r="K70">
            <v>1</v>
          </cell>
          <cell r="L70">
            <v>4</v>
          </cell>
          <cell r="M70">
            <v>5</v>
          </cell>
          <cell r="N70">
            <v>5</v>
          </cell>
          <cell r="O70">
            <v>5</v>
          </cell>
          <cell r="P70">
            <v>60</v>
          </cell>
          <cell r="Q70" t="str">
            <v/>
          </cell>
          <cell r="R70" t="str">
            <v/>
          </cell>
          <cell r="S70" t="str">
            <v/>
          </cell>
          <cell r="T70" t="str">
            <v/>
          </cell>
          <cell r="U70" t="str">
            <v/>
          </cell>
          <cell r="V70" t="str">
            <v/>
          </cell>
          <cell r="W70">
            <v>2</v>
          </cell>
          <cell r="X70">
            <v>1</v>
          </cell>
          <cell r="Y70">
            <v>0</v>
          </cell>
          <cell r="Z70">
            <v>0</v>
          </cell>
          <cell r="AA70">
            <v>0</v>
          </cell>
          <cell r="AB70">
            <v>0</v>
          </cell>
          <cell r="AC70" t="str">
            <v>○</v>
          </cell>
          <cell r="AD70" t="str">
            <v>×</v>
          </cell>
          <cell r="AE70" t="e">
            <v>#N/A</v>
          </cell>
          <cell r="AF70" t="str">
            <v>○</v>
          </cell>
          <cell r="AG70" t="str">
            <v>○</v>
          </cell>
          <cell r="AH70" t="e">
            <v>#N/A</v>
          </cell>
          <cell r="AI70" t="e">
            <v>#N/A</v>
          </cell>
          <cell r="AJ70">
            <v>69</v>
          </cell>
          <cell r="AK70" t="str">
            <v/>
          </cell>
        </row>
        <row r="71">
          <cell r="A71">
            <v>70</v>
          </cell>
          <cell r="B71">
            <v>4</v>
          </cell>
          <cell r="C71" t="str">
            <v>①</v>
          </cell>
          <cell r="D71">
            <v>2013</v>
          </cell>
          <cell r="E71" t="str">
            <v>前　田</v>
          </cell>
          <cell r="F71" t="str">
            <v>高工芸</v>
          </cell>
          <cell r="G71">
            <v>187</v>
          </cell>
          <cell r="H71">
            <v>4304</v>
          </cell>
          <cell r="I71" t="str">
            <v>豊　田</v>
          </cell>
          <cell r="J71">
            <v>43</v>
          </cell>
          <cell r="K71">
            <v>2</v>
          </cell>
          <cell r="L71">
            <v>3</v>
          </cell>
          <cell r="M71">
            <v>6</v>
          </cell>
          <cell r="N71">
            <v>6</v>
          </cell>
          <cell r="O71">
            <v>6</v>
          </cell>
          <cell r="P71">
            <v>59</v>
          </cell>
          <cell r="Q71" t="str">
            <v/>
          </cell>
          <cell r="R71" t="str">
            <v/>
          </cell>
          <cell r="S71" t="str">
            <v/>
          </cell>
          <cell r="T71" t="str">
            <v/>
          </cell>
          <cell r="U71" t="str">
            <v/>
          </cell>
          <cell r="V71" t="str">
            <v/>
          </cell>
          <cell r="W71">
            <v>2</v>
          </cell>
          <cell r="X71">
            <v>1</v>
          </cell>
          <cell r="Y71">
            <v>0</v>
          </cell>
          <cell r="Z71">
            <v>0</v>
          </cell>
          <cell r="AA71">
            <v>0</v>
          </cell>
          <cell r="AB71">
            <v>0</v>
          </cell>
          <cell r="AC71" t="str">
            <v>○</v>
          </cell>
          <cell r="AD71" t="str">
            <v>×</v>
          </cell>
          <cell r="AE71" t="e">
            <v>#N/A</v>
          </cell>
          <cell r="AF71" t="str">
            <v>○</v>
          </cell>
          <cell r="AG71" t="str">
            <v>○</v>
          </cell>
          <cell r="AH71" t="e">
            <v>#N/A</v>
          </cell>
          <cell r="AI71" t="e">
            <v>#N/A</v>
          </cell>
          <cell r="AJ71">
            <v>70</v>
          </cell>
          <cell r="AK71" t="str">
            <v/>
          </cell>
        </row>
        <row r="72">
          <cell r="A72">
            <v>71</v>
          </cell>
          <cell r="B72">
            <v>4</v>
          </cell>
          <cell r="C72" t="str">
            <v>①</v>
          </cell>
          <cell r="D72">
            <v>3602</v>
          </cell>
          <cell r="E72" t="str">
            <v>多田羅</v>
          </cell>
          <cell r="F72" t="str">
            <v>善　一</v>
          </cell>
          <cell r="G72">
            <v>186</v>
          </cell>
          <cell r="H72">
            <v>4504</v>
          </cell>
          <cell r="I72" t="str">
            <v>秋　山</v>
          </cell>
          <cell r="J72">
            <v>45</v>
          </cell>
          <cell r="K72">
            <v>2</v>
          </cell>
          <cell r="L72">
            <v>2</v>
          </cell>
          <cell r="M72">
            <v>7</v>
          </cell>
          <cell r="N72">
            <v>7</v>
          </cell>
          <cell r="O72">
            <v>7</v>
          </cell>
          <cell r="P72">
            <v>58</v>
          </cell>
          <cell r="Q72" t="str">
            <v/>
          </cell>
          <cell r="R72" t="str">
            <v/>
          </cell>
          <cell r="S72" t="str">
            <v/>
          </cell>
          <cell r="T72" t="str">
            <v/>
          </cell>
          <cell r="U72" t="str">
            <v/>
          </cell>
          <cell r="V72" t="str">
            <v/>
          </cell>
          <cell r="W72">
            <v>2</v>
          </cell>
          <cell r="X72">
            <v>1</v>
          </cell>
          <cell r="Y72">
            <v>1</v>
          </cell>
          <cell r="Z72">
            <v>0</v>
          </cell>
          <cell r="AA72">
            <v>0</v>
          </cell>
          <cell r="AB72">
            <v>0</v>
          </cell>
          <cell r="AC72" t="str">
            <v>×</v>
          </cell>
          <cell r="AD72" t="str">
            <v>×</v>
          </cell>
          <cell r="AE72" t="e">
            <v>#N/A</v>
          </cell>
          <cell r="AF72" t="str">
            <v>○</v>
          </cell>
          <cell r="AG72" t="str">
            <v>○</v>
          </cell>
          <cell r="AH72" t="e">
            <v>#N/A</v>
          </cell>
          <cell r="AI72" t="e">
            <v>#N/A</v>
          </cell>
          <cell r="AJ72">
            <v>71</v>
          </cell>
          <cell r="AK72" t="str">
            <v/>
          </cell>
        </row>
        <row r="73">
          <cell r="A73">
            <v>72</v>
          </cell>
          <cell r="B73">
            <v>4</v>
          </cell>
          <cell r="D73">
            <v>3103</v>
          </cell>
          <cell r="E73" t="str">
            <v>村　井</v>
          </cell>
          <cell r="F73" t="str">
            <v>丸城西</v>
          </cell>
          <cell r="G73">
            <v>185</v>
          </cell>
          <cell r="H73">
            <v>3004</v>
          </cell>
          <cell r="I73" t="str">
            <v>赤　垣</v>
          </cell>
          <cell r="J73">
            <v>30</v>
          </cell>
          <cell r="K73">
            <v>1</v>
          </cell>
          <cell r="L73">
            <v>1</v>
          </cell>
          <cell r="M73">
            <v>8</v>
          </cell>
          <cell r="N73">
            <v>8</v>
          </cell>
          <cell r="O73">
            <v>8</v>
          </cell>
          <cell r="P73">
            <v>57</v>
          </cell>
          <cell r="Q73" t="str">
            <v/>
          </cell>
          <cell r="R73" t="str">
            <v/>
          </cell>
          <cell r="S73" t="str">
            <v/>
          </cell>
          <cell r="T73" t="str">
            <v/>
          </cell>
          <cell r="U73" t="str">
            <v/>
          </cell>
          <cell r="V73" t="str">
            <v/>
          </cell>
          <cell r="W73">
            <v>2</v>
          </cell>
          <cell r="X73">
            <v>1</v>
          </cell>
          <cell r="Y73">
            <v>0</v>
          </cell>
          <cell r="Z73">
            <v>0</v>
          </cell>
          <cell r="AA73">
            <v>0</v>
          </cell>
          <cell r="AB73">
            <v>0</v>
          </cell>
          <cell r="AC73" t="str">
            <v>○</v>
          </cell>
          <cell r="AD73" t="str">
            <v>×</v>
          </cell>
          <cell r="AE73" t="e">
            <v>#N/A</v>
          </cell>
          <cell r="AF73" t="str">
            <v>○</v>
          </cell>
          <cell r="AG73" t="str">
            <v>○</v>
          </cell>
          <cell r="AH73" t="e">
            <v>#N/A</v>
          </cell>
          <cell r="AI73" t="e">
            <v>#N/A</v>
          </cell>
          <cell r="AJ73">
            <v>72</v>
          </cell>
          <cell r="AK73" t="str">
            <v/>
          </cell>
        </row>
        <row r="74">
          <cell r="A74">
            <v>73</v>
          </cell>
          <cell r="B74">
            <v>4</v>
          </cell>
          <cell r="C74" t="str">
            <v>①</v>
          </cell>
          <cell r="D74">
            <v>4502</v>
          </cell>
          <cell r="E74" t="str">
            <v>沖　崎</v>
          </cell>
          <cell r="F74" t="str">
            <v>三豊工</v>
          </cell>
          <cell r="G74">
            <v>184</v>
          </cell>
          <cell r="H74">
            <v>1605</v>
          </cell>
          <cell r="I74" t="str">
            <v>上　村</v>
          </cell>
          <cell r="J74">
            <v>16</v>
          </cell>
          <cell r="K74">
            <v>1</v>
          </cell>
          <cell r="L74">
            <v>1</v>
          </cell>
          <cell r="M74">
            <v>8</v>
          </cell>
          <cell r="N74">
            <v>9</v>
          </cell>
          <cell r="O74">
            <v>9</v>
          </cell>
          <cell r="P74">
            <v>56</v>
          </cell>
          <cell r="Q74" t="str">
            <v/>
          </cell>
          <cell r="R74" t="str">
            <v/>
          </cell>
          <cell r="S74" t="str">
            <v/>
          </cell>
          <cell r="T74" t="str">
            <v/>
          </cell>
          <cell r="U74" t="str">
            <v/>
          </cell>
          <cell r="V74" t="str">
            <v/>
          </cell>
          <cell r="W74">
            <v>2</v>
          </cell>
          <cell r="X74">
            <v>1</v>
          </cell>
          <cell r="Y74">
            <v>0</v>
          </cell>
          <cell r="Z74">
            <v>0</v>
          </cell>
          <cell r="AA74">
            <v>0</v>
          </cell>
          <cell r="AB74">
            <v>0</v>
          </cell>
          <cell r="AC74" t="str">
            <v>○</v>
          </cell>
          <cell r="AD74" t="str">
            <v>×</v>
          </cell>
          <cell r="AE74" t="e">
            <v>#N/A</v>
          </cell>
          <cell r="AF74" t="str">
            <v>○</v>
          </cell>
          <cell r="AG74" t="str">
            <v>○</v>
          </cell>
          <cell r="AH74" t="e">
            <v>#N/A</v>
          </cell>
          <cell r="AI74" t="e">
            <v>#N/A</v>
          </cell>
          <cell r="AJ74">
            <v>73</v>
          </cell>
          <cell r="AK74" t="str">
            <v/>
          </cell>
        </row>
        <row r="75">
          <cell r="A75">
            <v>74</v>
          </cell>
          <cell r="B75">
            <v>4</v>
          </cell>
          <cell r="C75" t="str">
            <v>①</v>
          </cell>
          <cell r="D75">
            <v>102</v>
          </cell>
          <cell r="E75" t="str">
            <v>　萩</v>
          </cell>
          <cell r="F75" t="str">
            <v>小豆島</v>
          </cell>
          <cell r="G75">
            <v>183</v>
          </cell>
          <cell r="H75">
            <v>2015</v>
          </cell>
          <cell r="I75" t="str">
            <v>阪　田</v>
          </cell>
          <cell r="J75">
            <v>20</v>
          </cell>
          <cell r="K75">
            <v>2</v>
          </cell>
          <cell r="L75">
            <v>2</v>
          </cell>
          <cell r="M75">
            <v>7</v>
          </cell>
          <cell r="N75">
            <v>10</v>
          </cell>
          <cell r="O75">
            <v>10</v>
          </cell>
          <cell r="P75">
            <v>55</v>
          </cell>
          <cell r="Q75">
            <v>2</v>
          </cell>
          <cell r="R75">
            <v>2</v>
          </cell>
          <cell r="S75">
            <v>7</v>
          </cell>
          <cell r="T75">
            <v>10</v>
          </cell>
          <cell r="U75">
            <v>10</v>
          </cell>
          <cell r="V75">
            <v>55</v>
          </cell>
          <cell r="W75">
            <v>2</v>
          </cell>
          <cell r="X75">
            <v>1</v>
          </cell>
          <cell r="Y75">
            <v>1</v>
          </cell>
          <cell r="Z75">
            <v>1</v>
          </cell>
          <cell r="AA75">
            <v>1</v>
          </cell>
          <cell r="AB75">
            <v>1</v>
          </cell>
          <cell r="AC75" t="str">
            <v>×</v>
          </cell>
          <cell r="AD75" t="str">
            <v>×</v>
          </cell>
          <cell r="AE75" t="e">
            <v>#N/A</v>
          </cell>
          <cell r="AF75" t="str">
            <v>×</v>
          </cell>
          <cell r="AG75" t="str">
            <v>○</v>
          </cell>
          <cell r="AH75" t="e">
            <v>#N/A</v>
          </cell>
          <cell r="AI75" t="e">
            <v>#N/A</v>
          </cell>
          <cell r="AJ75">
            <v>74</v>
          </cell>
          <cell r="AK75" t="str">
            <v/>
          </cell>
        </row>
        <row r="76">
          <cell r="A76">
            <v>75</v>
          </cell>
          <cell r="B76">
            <v>4</v>
          </cell>
          <cell r="C76" t="str">
            <v>①</v>
          </cell>
          <cell r="D76">
            <v>3903</v>
          </cell>
          <cell r="E76" t="str">
            <v>佐　薙</v>
          </cell>
          <cell r="F76" t="str">
            <v>琴　平</v>
          </cell>
          <cell r="G76">
            <v>182</v>
          </cell>
          <cell r="H76">
            <v>3007</v>
          </cell>
          <cell r="I76" t="str">
            <v>吉　田</v>
          </cell>
          <cell r="J76">
            <v>30</v>
          </cell>
          <cell r="K76">
            <v>2</v>
          </cell>
          <cell r="L76">
            <v>3</v>
          </cell>
          <cell r="M76">
            <v>6</v>
          </cell>
          <cell r="N76">
            <v>11</v>
          </cell>
          <cell r="O76">
            <v>11</v>
          </cell>
          <cell r="P76">
            <v>54</v>
          </cell>
          <cell r="Q76" t="str">
            <v/>
          </cell>
          <cell r="R76" t="str">
            <v/>
          </cell>
          <cell r="S76" t="str">
            <v/>
          </cell>
          <cell r="T76" t="str">
            <v/>
          </cell>
          <cell r="U76" t="str">
            <v/>
          </cell>
          <cell r="V76" t="str">
            <v/>
          </cell>
          <cell r="W76">
            <v>2</v>
          </cell>
          <cell r="X76">
            <v>1</v>
          </cell>
          <cell r="Y76">
            <v>0</v>
          </cell>
          <cell r="Z76">
            <v>0</v>
          </cell>
          <cell r="AA76">
            <v>0</v>
          </cell>
          <cell r="AB76">
            <v>0</v>
          </cell>
          <cell r="AC76" t="str">
            <v>○</v>
          </cell>
          <cell r="AD76" t="str">
            <v>×</v>
          </cell>
          <cell r="AE76" t="e">
            <v>#N/A</v>
          </cell>
          <cell r="AF76" t="str">
            <v>○</v>
          </cell>
          <cell r="AG76" t="str">
            <v>○</v>
          </cell>
          <cell r="AH76" t="e">
            <v>#N/A</v>
          </cell>
          <cell r="AI76" t="e">
            <v>#N/A</v>
          </cell>
          <cell r="AJ76">
            <v>75</v>
          </cell>
          <cell r="AK76" t="str">
            <v/>
          </cell>
        </row>
        <row r="77">
          <cell r="A77">
            <v>76</v>
          </cell>
          <cell r="B77">
            <v>4</v>
          </cell>
          <cell r="D77">
            <v>3603</v>
          </cell>
          <cell r="E77" t="str">
            <v>山　下</v>
          </cell>
          <cell r="F77" t="str">
            <v>善　一</v>
          </cell>
          <cell r="G77">
            <v>181</v>
          </cell>
          <cell r="H77">
            <v>1404</v>
          </cell>
          <cell r="I77" t="str">
            <v>大　野</v>
          </cell>
          <cell r="J77">
            <v>14</v>
          </cell>
          <cell r="K77">
            <v>1</v>
          </cell>
          <cell r="L77">
            <v>4</v>
          </cell>
          <cell r="M77">
            <v>5</v>
          </cell>
          <cell r="N77">
            <v>12</v>
          </cell>
          <cell r="O77">
            <v>12</v>
          </cell>
          <cell r="P77">
            <v>53</v>
          </cell>
          <cell r="Q77" t="str">
            <v/>
          </cell>
          <cell r="R77" t="str">
            <v/>
          </cell>
          <cell r="S77" t="str">
            <v/>
          </cell>
          <cell r="T77" t="str">
            <v/>
          </cell>
          <cell r="U77" t="str">
            <v/>
          </cell>
          <cell r="V77" t="str">
            <v/>
          </cell>
          <cell r="W77">
            <v>2</v>
          </cell>
          <cell r="X77">
            <v>1</v>
          </cell>
          <cell r="Y77">
            <v>0</v>
          </cell>
          <cell r="Z77">
            <v>0</v>
          </cell>
          <cell r="AA77">
            <v>0</v>
          </cell>
          <cell r="AB77">
            <v>0</v>
          </cell>
          <cell r="AC77" t="str">
            <v>○</v>
          </cell>
          <cell r="AD77" t="str">
            <v>×</v>
          </cell>
          <cell r="AE77" t="e">
            <v>#N/A</v>
          </cell>
          <cell r="AF77" t="str">
            <v>×</v>
          </cell>
          <cell r="AG77" t="str">
            <v>○</v>
          </cell>
          <cell r="AH77" t="e">
            <v>#N/A</v>
          </cell>
          <cell r="AI77" t="e">
            <v>#N/A</v>
          </cell>
          <cell r="AJ77">
            <v>76</v>
          </cell>
          <cell r="AK77" t="str">
            <v/>
          </cell>
        </row>
        <row r="78">
          <cell r="A78">
            <v>77</v>
          </cell>
          <cell r="B78">
            <v>4</v>
          </cell>
          <cell r="C78" t="str">
            <v>①</v>
          </cell>
          <cell r="D78">
            <v>1602</v>
          </cell>
          <cell r="E78" t="str">
            <v>吉　野</v>
          </cell>
          <cell r="F78" t="str">
            <v>高桜井</v>
          </cell>
          <cell r="G78">
            <v>180</v>
          </cell>
          <cell r="H78">
            <v>4706</v>
          </cell>
          <cell r="I78" t="str">
            <v>清　水</v>
          </cell>
          <cell r="J78">
            <v>47</v>
          </cell>
          <cell r="K78">
            <v>1</v>
          </cell>
          <cell r="L78">
            <v>4</v>
          </cell>
          <cell r="M78">
            <v>4</v>
          </cell>
          <cell r="N78">
            <v>13</v>
          </cell>
          <cell r="O78">
            <v>13</v>
          </cell>
          <cell r="P78">
            <v>52</v>
          </cell>
          <cell r="Q78" t="str">
            <v/>
          </cell>
          <cell r="R78" t="str">
            <v/>
          </cell>
          <cell r="S78" t="str">
            <v/>
          </cell>
          <cell r="T78" t="str">
            <v/>
          </cell>
          <cell r="U78" t="str">
            <v/>
          </cell>
          <cell r="V78" t="str">
            <v/>
          </cell>
          <cell r="W78">
            <v>2</v>
          </cell>
          <cell r="X78">
            <v>1</v>
          </cell>
          <cell r="Y78">
            <v>1</v>
          </cell>
          <cell r="Z78">
            <v>0</v>
          </cell>
          <cell r="AA78">
            <v>0</v>
          </cell>
          <cell r="AB78">
            <v>0</v>
          </cell>
          <cell r="AC78" t="str">
            <v>×</v>
          </cell>
          <cell r="AD78" t="str">
            <v>×</v>
          </cell>
          <cell r="AE78" t="e">
            <v>#N/A</v>
          </cell>
          <cell r="AF78" t="str">
            <v>○</v>
          </cell>
          <cell r="AG78" t="str">
            <v>○</v>
          </cell>
          <cell r="AH78" t="e">
            <v>#N/A</v>
          </cell>
          <cell r="AI78" t="e">
            <v>#N/A</v>
          </cell>
          <cell r="AJ78">
            <v>77</v>
          </cell>
          <cell r="AK78" t="str">
            <v/>
          </cell>
        </row>
        <row r="79">
          <cell r="A79">
            <v>78</v>
          </cell>
          <cell r="B79">
            <v>4</v>
          </cell>
          <cell r="C79" t="str">
            <v>①</v>
          </cell>
          <cell r="D79">
            <v>1002</v>
          </cell>
          <cell r="E79" t="str">
            <v>藤　澤</v>
          </cell>
          <cell r="F79" t="str">
            <v>高松北</v>
          </cell>
          <cell r="G79">
            <v>179</v>
          </cell>
          <cell r="H79">
            <v>3003</v>
          </cell>
          <cell r="I79" t="str">
            <v>筒　井</v>
          </cell>
          <cell r="J79">
            <v>30</v>
          </cell>
          <cell r="K79">
            <v>2</v>
          </cell>
          <cell r="L79">
            <v>3</v>
          </cell>
          <cell r="M79">
            <v>3</v>
          </cell>
          <cell r="N79">
            <v>14</v>
          </cell>
          <cell r="O79">
            <v>14</v>
          </cell>
          <cell r="P79">
            <v>51</v>
          </cell>
          <cell r="Q79" t="str">
            <v/>
          </cell>
          <cell r="R79" t="str">
            <v/>
          </cell>
          <cell r="S79" t="str">
            <v/>
          </cell>
          <cell r="T79" t="str">
            <v/>
          </cell>
          <cell r="U79" t="str">
            <v/>
          </cell>
          <cell r="V79" t="str">
            <v/>
          </cell>
          <cell r="W79">
            <v>2</v>
          </cell>
          <cell r="X79">
            <v>1</v>
          </cell>
          <cell r="Y79">
            <v>1</v>
          </cell>
          <cell r="Z79">
            <v>1</v>
          </cell>
          <cell r="AA79">
            <v>0</v>
          </cell>
          <cell r="AB79">
            <v>0</v>
          </cell>
          <cell r="AC79" t="str">
            <v>×</v>
          </cell>
          <cell r="AD79" t="str">
            <v>×</v>
          </cell>
          <cell r="AE79" t="e">
            <v>#N/A</v>
          </cell>
          <cell r="AF79" t="str">
            <v>○</v>
          </cell>
          <cell r="AG79" t="str">
            <v>○</v>
          </cell>
          <cell r="AH79" t="e">
            <v>#N/A</v>
          </cell>
          <cell r="AI79" t="e">
            <v>#N/A</v>
          </cell>
          <cell r="AJ79">
            <v>78</v>
          </cell>
          <cell r="AK79" t="str">
            <v/>
          </cell>
        </row>
        <row r="80">
          <cell r="A80">
            <v>79</v>
          </cell>
          <cell r="B80">
            <v>4</v>
          </cell>
          <cell r="C80" t="str">
            <v>①</v>
          </cell>
          <cell r="D80">
            <v>2011</v>
          </cell>
          <cell r="E80" t="str">
            <v>小　原</v>
          </cell>
          <cell r="F80" t="str">
            <v>高工芸</v>
          </cell>
          <cell r="G80">
            <v>178</v>
          </cell>
          <cell r="H80">
            <v>3005</v>
          </cell>
          <cell r="I80" t="str">
            <v>高　平</v>
          </cell>
          <cell r="J80">
            <v>30</v>
          </cell>
          <cell r="K80">
            <v>2</v>
          </cell>
          <cell r="L80">
            <v>2</v>
          </cell>
          <cell r="M80">
            <v>2</v>
          </cell>
          <cell r="N80">
            <v>15</v>
          </cell>
          <cell r="O80">
            <v>15</v>
          </cell>
          <cell r="P80">
            <v>50</v>
          </cell>
          <cell r="Q80" t="str">
            <v/>
          </cell>
          <cell r="R80" t="str">
            <v/>
          </cell>
          <cell r="S80" t="str">
            <v/>
          </cell>
          <cell r="T80" t="str">
            <v/>
          </cell>
          <cell r="U80" t="str">
            <v/>
          </cell>
          <cell r="V80" t="str">
            <v/>
          </cell>
          <cell r="W80">
            <v>2</v>
          </cell>
          <cell r="X80">
            <v>1</v>
          </cell>
          <cell r="Y80">
            <v>0</v>
          </cell>
          <cell r="Z80">
            <v>0</v>
          </cell>
          <cell r="AA80">
            <v>0</v>
          </cell>
          <cell r="AB80">
            <v>0</v>
          </cell>
          <cell r="AC80" t="str">
            <v>○</v>
          </cell>
          <cell r="AD80" t="str">
            <v>×</v>
          </cell>
          <cell r="AE80" t="e">
            <v>#N/A</v>
          </cell>
          <cell r="AF80" t="str">
            <v>○</v>
          </cell>
          <cell r="AG80" t="str">
            <v>○</v>
          </cell>
          <cell r="AH80" t="e">
            <v>#N/A</v>
          </cell>
          <cell r="AI80" t="e">
            <v>#N/A</v>
          </cell>
          <cell r="AJ80">
            <v>79</v>
          </cell>
          <cell r="AK80" t="str">
            <v/>
          </cell>
        </row>
        <row r="81">
          <cell r="A81">
            <v>80</v>
          </cell>
          <cell r="B81">
            <v>4</v>
          </cell>
          <cell r="C81" t="str">
            <v>①</v>
          </cell>
          <cell r="D81">
            <v>2006</v>
          </cell>
          <cell r="E81" t="str">
            <v>片　座</v>
          </cell>
          <cell r="F81" t="str">
            <v>高工芸</v>
          </cell>
          <cell r="G81">
            <v>177</v>
          </cell>
          <cell r="H81">
            <v>4403</v>
          </cell>
          <cell r="I81" t="str">
            <v>堀　川</v>
          </cell>
          <cell r="J81">
            <v>44</v>
          </cell>
          <cell r="K81">
            <v>1</v>
          </cell>
          <cell r="L81">
            <v>1</v>
          </cell>
          <cell r="M81">
            <v>1</v>
          </cell>
          <cell r="N81">
            <v>16</v>
          </cell>
          <cell r="O81">
            <v>16</v>
          </cell>
          <cell r="P81">
            <v>49</v>
          </cell>
          <cell r="Q81" t="str">
            <v/>
          </cell>
          <cell r="R81" t="str">
            <v/>
          </cell>
          <cell r="S81" t="str">
            <v/>
          </cell>
          <cell r="T81" t="str">
            <v/>
          </cell>
          <cell r="U81" t="str">
            <v/>
          </cell>
          <cell r="V81" t="str">
            <v/>
          </cell>
          <cell r="W81">
            <v>2</v>
          </cell>
          <cell r="X81">
            <v>1</v>
          </cell>
          <cell r="Y81">
            <v>1</v>
          </cell>
          <cell r="Z81">
            <v>1</v>
          </cell>
          <cell r="AA81">
            <v>1</v>
          </cell>
          <cell r="AB81">
            <v>1</v>
          </cell>
          <cell r="AC81" t="str">
            <v>×</v>
          </cell>
          <cell r="AD81" t="str">
            <v>×</v>
          </cell>
          <cell r="AE81" t="e">
            <v>#N/A</v>
          </cell>
          <cell r="AF81" t="str">
            <v>○</v>
          </cell>
          <cell r="AG81" t="str">
            <v>○</v>
          </cell>
          <cell r="AH81" t="e">
            <v>#N/A</v>
          </cell>
          <cell r="AI81" t="e">
            <v>#N/A</v>
          </cell>
          <cell r="AJ81">
            <v>80</v>
          </cell>
          <cell r="AK81" t="str">
            <v/>
          </cell>
        </row>
        <row r="82">
          <cell r="A82">
            <v>81</v>
          </cell>
          <cell r="B82">
            <v>4</v>
          </cell>
          <cell r="C82" t="str">
            <v>①</v>
          </cell>
          <cell r="D82">
            <v>802</v>
          </cell>
          <cell r="E82" t="str">
            <v>安　倍</v>
          </cell>
          <cell r="F82" t="str">
            <v>志　度</v>
          </cell>
          <cell r="G82">
            <v>176</v>
          </cell>
          <cell r="H82">
            <v>3606</v>
          </cell>
          <cell r="I82" t="str">
            <v>藤　原</v>
          </cell>
          <cell r="J82">
            <v>36</v>
          </cell>
          <cell r="K82">
            <v>1</v>
          </cell>
          <cell r="L82">
            <v>1</v>
          </cell>
          <cell r="M82">
            <v>1</v>
          </cell>
          <cell r="N82">
            <v>16</v>
          </cell>
          <cell r="O82">
            <v>17</v>
          </cell>
          <cell r="P82">
            <v>48</v>
          </cell>
          <cell r="Q82" t="str">
            <v/>
          </cell>
          <cell r="R82" t="str">
            <v/>
          </cell>
          <cell r="S82" t="str">
            <v/>
          </cell>
          <cell r="T82" t="str">
            <v/>
          </cell>
          <cell r="U82" t="str">
            <v/>
          </cell>
          <cell r="V82" t="str">
            <v/>
          </cell>
          <cell r="W82">
            <v>2</v>
          </cell>
          <cell r="X82">
            <v>1</v>
          </cell>
          <cell r="Y82">
            <v>1</v>
          </cell>
          <cell r="Z82">
            <v>1</v>
          </cell>
          <cell r="AA82">
            <v>0</v>
          </cell>
          <cell r="AB82">
            <v>0</v>
          </cell>
          <cell r="AC82" t="str">
            <v>×</v>
          </cell>
          <cell r="AD82" t="str">
            <v>×</v>
          </cell>
          <cell r="AE82" t="e">
            <v>#N/A</v>
          </cell>
          <cell r="AF82" t="str">
            <v>○</v>
          </cell>
          <cell r="AG82" t="str">
            <v>○</v>
          </cell>
          <cell r="AH82" t="e">
            <v>#N/A</v>
          </cell>
          <cell r="AI82" t="e">
            <v>#N/A</v>
          </cell>
          <cell r="AJ82">
            <v>81</v>
          </cell>
          <cell r="AK82" t="str">
            <v/>
          </cell>
        </row>
        <row r="83">
          <cell r="A83">
            <v>82</v>
          </cell>
          <cell r="B83">
            <v>4</v>
          </cell>
          <cell r="C83" t="str">
            <v>①</v>
          </cell>
          <cell r="D83">
            <v>3403</v>
          </cell>
          <cell r="E83" t="str">
            <v>宮　崎</v>
          </cell>
          <cell r="F83" t="str">
            <v>多度津</v>
          </cell>
          <cell r="G83">
            <v>175</v>
          </cell>
          <cell r="H83">
            <v>3905</v>
          </cell>
          <cell r="I83" t="str">
            <v>　梶</v>
          </cell>
          <cell r="J83">
            <v>39</v>
          </cell>
          <cell r="K83">
            <v>2</v>
          </cell>
          <cell r="L83">
            <v>2</v>
          </cell>
          <cell r="M83">
            <v>2</v>
          </cell>
          <cell r="N83">
            <v>15</v>
          </cell>
          <cell r="O83">
            <v>18</v>
          </cell>
          <cell r="P83">
            <v>47</v>
          </cell>
          <cell r="Q83" t="str">
            <v/>
          </cell>
          <cell r="R83" t="str">
            <v/>
          </cell>
          <cell r="S83" t="str">
            <v/>
          </cell>
          <cell r="T83" t="str">
            <v/>
          </cell>
          <cell r="U83" t="str">
            <v/>
          </cell>
          <cell r="V83" t="str">
            <v/>
          </cell>
          <cell r="W83">
            <v>2</v>
          </cell>
          <cell r="X83">
            <v>1</v>
          </cell>
          <cell r="Y83">
            <v>0</v>
          </cell>
          <cell r="Z83">
            <v>0</v>
          </cell>
          <cell r="AA83">
            <v>0</v>
          </cell>
          <cell r="AB83">
            <v>0</v>
          </cell>
          <cell r="AC83" t="str">
            <v>○</v>
          </cell>
          <cell r="AD83" t="str">
            <v>×</v>
          </cell>
          <cell r="AE83" t="e">
            <v>#N/A</v>
          </cell>
          <cell r="AF83" t="str">
            <v>○</v>
          </cell>
          <cell r="AG83" t="str">
            <v>○</v>
          </cell>
          <cell r="AH83" t="e">
            <v>#N/A</v>
          </cell>
          <cell r="AI83" t="e">
            <v>#N/A</v>
          </cell>
          <cell r="AJ83">
            <v>82</v>
          </cell>
          <cell r="AK83" t="str">
            <v/>
          </cell>
        </row>
        <row r="84">
          <cell r="A84">
            <v>83</v>
          </cell>
          <cell r="B84">
            <v>4</v>
          </cell>
          <cell r="C84" t="str">
            <v>①</v>
          </cell>
          <cell r="D84">
            <v>4505</v>
          </cell>
          <cell r="E84" t="str">
            <v>柳　瀬</v>
          </cell>
          <cell r="F84" t="str">
            <v>三豊工</v>
          </cell>
          <cell r="G84">
            <v>174</v>
          </cell>
          <cell r="H84">
            <v>204</v>
          </cell>
          <cell r="I84" t="str">
            <v>　岡</v>
          </cell>
          <cell r="J84">
            <v>2</v>
          </cell>
          <cell r="K84">
            <v>2</v>
          </cell>
          <cell r="L84">
            <v>3</v>
          </cell>
          <cell r="M84">
            <v>3</v>
          </cell>
          <cell r="N84">
            <v>14</v>
          </cell>
          <cell r="O84">
            <v>19</v>
          </cell>
          <cell r="P84">
            <v>46</v>
          </cell>
          <cell r="Q84" t="str">
            <v/>
          </cell>
          <cell r="R84" t="str">
            <v/>
          </cell>
          <cell r="S84" t="str">
            <v/>
          </cell>
          <cell r="T84" t="str">
            <v/>
          </cell>
          <cell r="U84" t="str">
            <v/>
          </cell>
          <cell r="V84" t="str">
            <v/>
          </cell>
          <cell r="W84">
            <v>2</v>
          </cell>
          <cell r="X84">
            <v>1</v>
          </cell>
          <cell r="Y84">
            <v>1</v>
          </cell>
          <cell r="Z84">
            <v>1</v>
          </cell>
          <cell r="AA84">
            <v>1</v>
          </cell>
          <cell r="AB84">
            <v>0</v>
          </cell>
          <cell r="AC84" t="str">
            <v>×</v>
          </cell>
          <cell r="AD84" t="str">
            <v>×</v>
          </cell>
          <cell r="AE84" t="e">
            <v>#N/A</v>
          </cell>
          <cell r="AF84" t="str">
            <v>○</v>
          </cell>
          <cell r="AG84" t="str">
            <v>○</v>
          </cell>
          <cell r="AH84" t="e">
            <v>#N/A</v>
          </cell>
          <cell r="AI84" t="e">
            <v>#N/A</v>
          </cell>
          <cell r="AJ84">
            <v>83</v>
          </cell>
          <cell r="AK84" t="str">
            <v/>
          </cell>
        </row>
        <row r="85">
          <cell r="A85">
            <v>84</v>
          </cell>
          <cell r="B85">
            <v>4</v>
          </cell>
          <cell r="C85" t="str">
            <v>①</v>
          </cell>
          <cell r="D85">
            <v>903</v>
          </cell>
          <cell r="E85" t="str">
            <v>角　田</v>
          </cell>
          <cell r="F85" t="str">
            <v>三　木</v>
          </cell>
          <cell r="G85">
            <v>173</v>
          </cell>
          <cell r="H85">
            <v>3605</v>
          </cell>
          <cell r="I85" t="str">
            <v>松　下</v>
          </cell>
          <cell r="J85">
            <v>36</v>
          </cell>
          <cell r="K85">
            <v>1</v>
          </cell>
          <cell r="L85">
            <v>4</v>
          </cell>
          <cell r="M85">
            <v>4</v>
          </cell>
          <cell r="N85">
            <v>13</v>
          </cell>
          <cell r="O85">
            <v>20</v>
          </cell>
          <cell r="P85">
            <v>45</v>
          </cell>
          <cell r="Q85" t="str">
            <v/>
          </cell>
          <cell r="R85" t="str">
            <v/>
          </cell>
          <cell r="S85" t="str">
            <v/>
          </cell>
          <cell r="T85" t="str">
            <v/>
          </cell>
          <cell r="U85" t="str">
            <v/>
          </cell>
          <cell r="V85" t="str">
            <v/>
          </cell>
          <cell r="W85">
            <v>2</v>
          </cell>
          <cell r="X85">
            <v>1</v>
          </cell>
          <cell r="Y85">
            <v>1</v>
          </cell>
          <cell r="Z85">
            <v>0</v>
          </cell>
          <cell r="AA85">
            <v>0</v>
          </cell>
          <cell r="AB85">
            <v>0</v>
          </cell>
          <cell r="AC85" t="str">
            <v>×</v>
          </cell>
          <cell r="AD85" t="str">
            <v>×</v>
          </cell>
          <cell r="AE85" t="e">
            <v>#N/A</v>
          </cell>
          <cell r="AF85" t="str">
            <v>○</v>
          </cell>
          <cell r="AG85" t="str">
            <v>○</v>
          </cell>
          <cell r="AH85" t="e">
            <v>#N/A</v>
          </cell>
          <cell r="AI85" t="e">
            <v>#N/A</v>
          </cell>
          <cell r="AJ85">
            <v>84</v>
          </cell>
          <cell r="AK85" t="str">
            <v/>
          </cell>
        </row>
        <row r="86">
          <cell r="A86">
            <v>85</v>
          </cell>
          <cell r="B86">
            <v>4</v>
          </cell>
          <cell r="D86">
            <v>3002</v>
          </cell>
          <cell r="E86" t="str">
            <v>織　部</v>
          </cell>
          <cell r="F86" t="str">
            <v>丸　亀</v>
          </cell>
          <cell r="G86">
            <v>172</v>
          </cell>
          <cell r="H86">
            <v>2307</v>
          </cell>
          <cell r="I86" t="str">
            <v>鎌　田</v>
          </cell>
          <cell r="J86">
            <v>23</v>
          </cell>
          <cell r="K86">
            <v>1</v>
          </cell>
          <cell r="L86">
            <v>4</v>
          </cell>
          <cell r="M86">
            <v>5</v>
          </cell>
          <cell r="N86">
            <v>12</v>
          </cell>
          <cell r="O86">
            <v>21</v>
          </cell>
          <cell r="P86">
            <v>44</v>
          </cell>
          <cell r="Q86" t="str">
            <v/>
          </cell>
          <cell r="R86" t="str">
            <v/>
          </cell>
          <cell r="S86" t="str">
            <v/>
          </cell>
          <cell r="T86" t="str">
            <v/>
          </cell>
          <cell r="U86" t="str">
            <v/>
          </cell>
          <cell r="V86" t="str">
            <v/>
          </cell>
          <cell r="W86">
            <v>2</v>
          </cell>
          <cell r="X86">
            <v>1</v>
          </cell>
          <cell r="Y86">
            <v>0</v>
          </cell>
          <cell r="Z86">
            <v>0</v>
          </cell>
          <cell r="AA86">
            <v>0</v>
          </cell>
          <cell r="AB86">
            <v>0</v>
          </cell>
          <cell r="AC86" t="str">
            <v>○</v>
          </cell>
          <cell r="AD86" t="str">
            <v>×</v>
          </cell>
          <cell r="AE86" t="e">
            <v>#N/A</v>
          </cell>
          <cell r="AF86" t="str">
            <v>○</v>
          </cell>
          <cell r="AG86" t="str">
            <v>○</v>
          </cell>
          <cell r="AH86" t="e">
            <v>#N/A</v>
          </cell>
          <cell r="AI86" t="e">
            <v>#N/A</v>
          </cell>
          <cell r="AJ86">
            <v>85</v>
          </cell>
          <cell r="AK86" t="str">
            <v/>
          </cell>
        </row>
        <row r="87">
          <cell r="A87">
            <v>86</v>
          </cell>
          <cell r="B87">
            <v>4</v>
          </cell>
          <cell r="C87" t="str">
            <v>①</v>
          </cell>
          <cell r="D87">
            <v>2305</v>
          </cell>
          <cell r="E87" t="str">
            <v>白　石</v>
          </cell>
          <cell r="F87" t="str">
            <v>高松西</v>
          </cell>
          <cell r="G87">
            <v>171</v>
          </cell>
          <cell r="H87">
            <v>805</v>
          </cell>
          <cell r="I87" t="str">
            <v>髙　嶋</v>
          </cell>
          <cell r="J87">
            <v>8</v>
          </cell>
          <cell r="K87">
            <v>2</v>
          </cell>
          <cell r="L87">
            <v>3</v>
          </cell>
          <cell r="M87">
            <v>6</v>
          </cell>
          <cell r="N87">
            <v>11</v>
          </cell>
          <cell r="O87">
            <v>22</v>
          </cell>
          <cell r="P87">
            <v>43</v>
          </cell>
          <cell r="Q87" t="str">
            <v/>
          </cell>
          <cell r="R87" t="str">
            <v/>
          </cell>
          <cell r="S87" t="str">
            <v/>
          </cell>
          <cell r="T87" t="str">
            <v/>
          </cell>
          <cell r="U87" t="str">
            <v/>
          </cell>
          <cell r="V87" t="str">
            <v/>
          </cell>
          <cell r="W87">
            <v>2</v>
          </cell>
          <cell r="X87">
            <v>1</v>
          </cell>
          <cell r="Y87">
            <v>0</v>
          </cell>
          <cell r="Z87">
            <v>0</v>
          </cell>
          <cell r="AA87">
            <v>0</v>
          </cell>
          <cell r="AB87">
            <v>0</v>
          </cell>
          <cell r="AC87" t="str">
            <v>○</v>
          </cell>
          <cell r="AD87" t="str">
            <v>×</v>
          </cell>
          <cell r="AE87" t="e">
            <v>#N/A</v>
          </cell>
          <cell r="AF87" t="str">
            <v>○</v>
          </cell>
          <cell r="AG87" t="str">
            <v>○</v>
          </cell>
          <cell r="AH87" t="e">
            <v>#N/A</v>
          </cell>
          <cell r="AI87" t="e">
            <v>#N/A</v>
          </cell>
          <cell r="AJ87">
            <v>86</v>
          </cell>
          <cell r="AK87" t="str">
            <v/>
          </cell>
        </row>
        <row r="88">
          <cell r="A88">
            <v>87</v>
          </cell>
          <cell r="B88">
            <v>4</v>
          </cell>
          <cell r="C88" t="str">
            <v>①</v>
          </cell>
          <cell r="D88">
            <v>202</v>
          </cell>
          <cell r="E88" t="str">
            <v>藤　塚</v>
          </cell>
          <cell r="F88" t="str">
            <v>土　庄</v>
          </cell>
          <cell r="G88">
            <v>170</v>
          </cell>
          <cell r="H88">
            <v>1309</v>
          </cell>
          <cell r="I88" t="str">
            <v>伊　藤</v>
          </cell>
          <cell r="J88">
            <v>13</v>
          </cell>
          <cell r="K88">
            <v>2</v>
          </cell>
          <cell r="L88">
            <v>2</v>
          </cell>
          <cell r="M88">
            <v>7</v>
          </cell>
          <cell r="N88">
            <v>10</v>
          </cell>
          <cell r="O88">
            <v>23</v>
          </cell>
          <cell r="P88">
            <v>42</v>
          </cell>
          <cell r="Q88" t="str">
            <v/>
          </cell>
          <cell r="R88" t="str">
            <v/>
          </cell>
          <cell r="S88" t="str">
            <v/>
          </cell>
          <cell r="T88" t="str">
            <v/>
          </cell>
          <cell r="U88" t="str">
            <v/>
          </cell>
          <cell r="V88" t="str">
            <v/>
          </cell>
          <cell r="W88">
            <v>2</v>
          </cell>
          <cell r="X88">
            <v>1</v>
          </cell>
          <cell r="Y88">
            <v>1</v>
          </cell>
          <cell r="Z88">
            <v>1</v>
          </cell>
          <cell r="AA88">
            <v>0</v>
          </cell>
          <cell r="AB88">
            <v>0</v>
          </cell>
          <cell r="AC88" t="str">
            <v>×</v>
          </cell>
          <cell r="AD88" t="str">
            <v>×</v>
          </cell>
          <cell r="AE88" t="e">
            <v>#N/A</v>
          </cell>
          <cell r="AF88" t="str">
            <v>○</v>
          </cell>
          <cell r="AG88" t="str">
            <v>○</v>
          </cell>
          <cell r="AH88" t="e">
            <v>#N/A</v>
          </cell>
          <cell r="AI88" t="e">
            <v>#N/A</v>
          </cell>
          <cell r="AJ88">
            <v>87</v>
          </cell>
          <cell r="AK88" t="str">
            <v/>
          </cell>
        </row>
        <row r="89">
          <cell r="A89">
            <v>88</v>
          </cell>
          <cell r="B89">
            <v>4</v>
          </cell>
          <cell r="C89" t="str">
            <v>①</v>
          </cell>
          <cell r="D89">
            <v>1502</v>
          </cell>
          <cell r="E89" t="str">
            <v>平　木</v>
          </cell>
          <cell r="F89" t="str">
            <v>高松一</v>
          </cell>
          <cell r="G89">
            <v>169</v>
          </cell>
          <cell r="H89">
            <v>4704</v>
          </cell>
          <cell r="I89" t="str">
            <v>福　家</v>
          </cell>
          <cell r="J89">
            <v>47</v>
          </cell>
          <cell r="K89">
            <v>1</v>
          </cell>
          <cell r="L89">
            <v>1</v>
          </cell>
          <cell r="M89">
            <v>8</v>
          </cell>
          <cell r="N89">
            <v>9</v>
          </cell>
          <cell r="O89">
            <v>24</v>
          </cell>
          <cell r="P89">
            <v>41</v>
          </cell>
          <cell r="Q89" t="str">
            <v/>
          </cell>
          <cell r="R89" t="str">
            <v/>
          </cell>
          <cell r="S89" t="str">
            <v/>
          </cell>
          <cell r="T89" t="str">
            <v/>
          </cell>
          <cell r="U89" t="str">
            <v/>
          </cell>
          <cell r="V89" t="str">
            <v/>
          </cell>
          <cell r="W89">
            <v>2</v>
          </cell>
          <cell r="X89">
            <v>1</v>
          </cell>
          <cell r="Y89">
            <v>0</v>
          </cell>
          <cell r="Z89">
            <v>0</v>
          </cell>
          <cell r="AA89">
            <v>0</v>
          </cell>
          <cell r="AB89">
            <v>0</v>
          </cell>
          <cell r="AC89" t="str">
            <v>○</v>
          </cell>
          <cell r="AD89" t="str">
            <v>×</v>
          </cell>
          <cell r="AE89" t="e">
            <v>#N/A</v>
          </cell>
          <cell r="AF89" t="str">
            <v>○</v>
          </cell>
          <cell r="AG89" t="str">
            <v>○</v>
          </cell>
          <cell r="AH89" t="e">
            <v>#N/A</v>
          </cell>
          <cell r="AI89" t="e">
            <v>#N/A</v>
          </cell>
          <cell r="AJ89">
            <v>88</v>
          </cell>
          <cell r="AK89" t="str">
            <v/>
          </cell>
        </row>
        <row r="90">
          <cell r="A90">
            <v>89</v>
          </cell>
          <cell r="B90">
            <v>4</v>
          </cell>
          <cell r="C90" t="str">
            <v>①</v>
          </cell>
          <cell r="D90">
            <v>1405</v>
          </cell>
          <cell r="E90" t="str">
            <v>平　田</v>
          </cell>
          <cell r="F90" t="str">
            <v>高　松</v>
          </cell>
          <cell r="G90">
            <v>168</v>
          </cell>
          <cell r="H90">
            <v>2907</v>
          </cell>
          <cell r="I90" t="str">
            <v>尾　路</v>
          </cell>
          <cell r="J90">
            <v>29</v>
          </cell>
          <cell r="K90">
            <v>1</v>
          </cell>
          <cell r="L90">
            <v>1</v>
          </cell>
          <cell r="M90">
            <v>8</v>
          </cell>
          <cell r="N90">
            <v>8</v>
          </cell>
          <cell r="O90">
            <v>25</v>
          </cell>
          <cell r="P90">
            <v>40</v>
          </cell>
          <cell r="Q90" t="str">
            <v/>
          </cell>
          <cell r="R90" t="str">
            <v/>
          </cell>
          <cell r="S90" t="str">
            <v/>
          </cell>
          <cell r="T90" t="str">
            <v/>
          </cell>
          <cell r="U90" t="str">
            <v/>
          </cell>
          <cell r="V90" t="str">
            <v/>
          </cell>
          <cell r="W90">
            <v>2</v>
          </cell>
          <cell r="X90">
            <v>1</v>
          </cell>
          <cell r="Y90">
            <v>0</v>
          </cell>
          <cell r="Z90">
            <v>0</v>
          </cell>
          <cell r="AA90">
            <v>0</v>
          </cell>
          <cell r="AB90">
            <v>0</v>
          </cell>
          <cell r="AC90" t="str">
            <v>○</v>
          </cell>
          <cell r="AD90" t="str">
            <v>×</v>
          </cell>
          <cell r="AE90" t="e">
            <v>#N/A</v>
          </cell>
          <cell r="AF90" t="str">
            <v>×</v>
          </cell>
          <cell r="AG90" t="str">
            <v>○</v>
          </cell>
          <cell r="AH90" t="e">
            <v>#N/A</v>
          </cell>
          <cell r="AI90" t="e">
            <v>#N/A</v>
          </cell>
          <cell r="AJ90">
            <v>89</v>
          </cell>
          <cell r="AK90" t="str">
            <v/>
          </cell>
        </row>
        <row r="91">
          <cell r="A91">
            <v>90</v>
          </cell>
          <cell r="B91">
            <v>4</v>
          </cell>
          <cell r="D91">
            <v>4703</v>
          </cell>
          <cell r="E91" t="str">
            <v>村　川</v>
          </cell>
          <cell r="F91" t="str">
            <v>高専高</v>
          </cell>
          <cell r="G91">
            <v>167</v>
          </cell>
          <cell r="H91">
            <v>2007</v>
          </cell>
          <cell r="I91" t="str">
            <v>大　上</v>
          </cell>
          <cell r="J91">
            <v>20</v>
          </cell>
          <cell r="K91">
            <v>2</v>
          </cell>
          <cell r="L91">
            <v>2</v>
          </cell>
          <cell r="M91">
            <v>7</v>
          </cell>
          <cell r="N91">
            <v>7</v>
          </cell>
          <cell r="O91">
            <v>26</v>
          </cell>
          <cell r="P91">
            <v>39</v>
          </cell>
          <cell r="Q91" t="str">
            <v/>
          </cell>
          <cell r="R91" t="str">
            <v/>
          </cell>
          <cell r="S91" t="str">
            <v/>
          </cell>
          <cell r="T91" t="str">
            <v/>
          </cell>
          <cell r="U91" t="str">
            <v/>
          </cell>
          <cell r="V91" t="str">
            <v/>
          </cell>
          <cell r="W91">
            <v>2</v>
          </cell>
          <cell r="X91">
            <v>1</v>
          </cell>
          <cell r="Y91">
            <v>1</v>
          </cell>
          <cell r="Z91">
            <v>0</v>
          </cell>
          <cell r="AA91">
            <v>0</v>
          </cell>
          <cell r="AB91">
            <v>0</v>
          </cell>
          <cell r="AC91" t="str">
            <v>×</v>
          </cell>
          <cell r="AD91" t="str">
            <v>×</v>
          </cell>
          <cell r="AE91" t="e">
            <v>#N/A</v>
          </cell>
          <cell r="AF91" t="str">
            <v>×</v>
          </cell>
          <cell r="AG91" t="str">
            <v>○</v>
          </cell>
          <cell r="AH91" t="e">
            <v>#N/A</v>
          </cell>
          <cell r="AI91" t="e">
            <v>#N/A</v>
          </cell>
          <cell r="AJ91">
            <v>90</v>
          </cell>
          <cell r="AK91" t="str">
            <v/>
          </cell>
        </row>
        <row r="92">
          <cell r="A92">
            <v>91</v>
          </cell>
          <cell r="B92">
            <v>4</v>
          </cell>
          <cell r="C92" t="str">
            <v>①</v>
          </cell>
          <cell r="D92">
            <v>3604</v>
          </cell>
          <cell r="E92" t="str">
            <v>川　瀧</v>
          </cell>
          <cell r="F92" t="str">
            <v>善　一</v>
          </cell>
          <cell r="G92">
            <v>166</v>
          </cell>
          <cell r="H92">
            <v>1212</v>
          </cell>
          <cell r="I92" t="str">
            <v>谷　本</v>
          </cell>
          <cell r="J92">
            <v>12</v>
          </cell>
          <cell r="K92">
            <v>2</v>
          </cell>
          <cell r="L92">
            <v>3</v>
          </cell>
          <cell r="M92">
            <v>6</v>
          </cell>
          <cell r="N92">
            <v>6</v>
          </cell>
          <cell r="O92">
            <v>27</v>
          </cell>
          <cell r="P92">
            <v>38</v>
          </cell>
          <cell r="Q92" t="str">
            <v/>
          </cell>
          <cell r="R92" t="str">
            <v/>
          </cell>
          <cell r="S92" t="str">
            <v/>
          </cell>
          <cell r="T92" t="str">
            <v/>
          </cell>
          <cell r="U92" t="str">
            <v/>
          </cell>
          <cell r="V92" t="str">
            <v/>
          </cell>
          <cell r="W92">
            <v>2</v>
          </cell>
          <cell r="X92">
            <v>1</v>
          </cell>
          <cell r="Y92">
            <v>0</v>
          </cell>
          <cell r="Z92">
            <v>0</v>
          </cell>
          <cell r="AA92">
            <v>0</v>
          </cell>
          <cell r="AB92">
            <v>0</v>
          </cell>
          <cell r="AC92" t="str">
            <v>○</v>
          </cell>
          <cell r="AD92" t="str">
            <v>×</v>
          </cell>
          <cell r="AE92" t="e">
            <v>#N/A</v>
          </cell>
          <cell r="AF92" t="str">
            <v>○</v>
          </cell>
          <cell r="AG92" t="str">
            <v>○</v>
          </cell>
          <cell r="AH92" t="e">
            <v>#N/A</v>
          </cell>
          <cell r="AI92" t="e">
            <v>#N/A</v>
          </cell>
          <cell r="AJ92">
            <v>91</v>
          </cell>
          <cell r="AK92" t="str">
            <v/>
          </cell>
        </row>
        <row r="93">
          <cell r="A93">
            <v>92</v>
          </cell>
          <cell r="B93">
            <v>4</v>
          </cell>
          <cell r="C93" t="str">
            <v>①</v>
          </cell>
          <cell r="D93">
            <v>203</v>
          </cell>
          <cell r="E93" t="str">
            <v>　港</v>
          </cell>
          <cell r="F93" t="str">
            <v>土　庄</v>
          </cell>
          <cell r="G93">
            <v>165</v>
          </cell>
          <cell r="H93">
            <v>3902</v>
          </cell>
          <cell r="I93" t="str">
            <v>大　林</v>
          </cell>
          <cell r="J93">
            <v>39</v>
          </cell>
          <cell r="K93">
            <v>1</v>
          </cell>
          <cell r="L93">
            <v>4</v>
          </cell>
          <cell r="M93">
            <v>5</v>
          </cell>
          <cell r="N93">
            <v>5</v>
          </cell>
          <cell r="O93">
            <v>28</v>
          </cell>
          <cell r="P93">
            <v>37</v>
          </cell>
          <cell r="Q93" t="str">
            <v/>
          </cell>
          <cell r="R93" t="str">
            <v/>
          </cell>
          <cell r="S93" t="str">
            <v/>
          </cell>
          <cell r="T93" t="str">
            <v/>
          </cell>
          <cell r="U93" t="str">
            <v/>
          </cell>
          <cell r="V93" t="str">
            <v/>
          </cell>
          <cell r="W93">
            <v>2</v>
          </cell>
          <cell r="X93">
            <v>1</v>
          </cell>
          <cell r="Y93">
            <v>0</v>
          </cell>
          <cell r="Z93">
            <v>0</v>
          </cell>
          <cell r="AA93">
            <v>0</v>
          </cell>
          <cell r="AB93">
            <v>0</v>
          </cell>
          <cell r="AC93" t="str">
            <v>○</v>
          </cell>
          <cell r="AD93" t="str">
            <v>×</v>
          </cell>
          <cell r="AE93" t="e">
            <v>#N/A</v>
          </cell>
          <cell r="AF93" t="str">
            <v>○</v>
          </cell>
          <cell r="AG93" t="str">
            <v>○</v>
          </cell>
          <cell r="AH93" t="e">
            <v>#N/A</v>
          </cell>
          <cell r="AI93" t="e">
            <v>#N/A</v>
          </cell>
          <cell r="AJ93">
            <v>92</v>
          </cell>
          <cell r="AK93" t="str">
            <v/>
          </cell>
        </row>
        <row r="94">
          <cell r="A94">
            <v>93</v>
          </cell>
          <cell r="B94">
            <v>4</v>
          </cell>
          <cell r="D94">
            <v>1213</v>
          </cell>
          <cell r="E94" t="str">
            <v>宮　内</v>
          </cell>
          <cell r="F94" t="str">
            <v>高中央</v>
          </cell>
          <cell r="G94">
            <v>164</v>
          </cell>
          <cell r="H94">
            <v>3404</v>
          </cell>
          <cell r="I94" t="str">
            <v>三　谷</v>
          </cell>
          <cell r="J94">
            <v>34</v>
          </cell>
          <cell r="K94">
            <v>1</v>
          </cell>
          <cell r="L94">
            <v>4</v>
          </cell>
          <cell r="M94">
            <v>4</v>
          </cell>
          <cell r="N94">
            <v>4</v>
          </cell>
          <cell r="O94">
            <v>29</v>
          </cell>
          <cell r="P94">
            <v>36</v>
          </cell>
          <cell r="Q94" t="str">
            <v/>
          </cell>
          <cell r="R94" t="str">
            <v/>
          </cell>
          <cell r="S94" t="str">
            <v/>
          </cell>
          <cell r="T94" t="str">
            <v/>
          </cell>
          <cell r="U94" t="str">
            <v/>
          </cell>
          <cell r="V94" t="str">
            <v/>
          </cell>
          <cell r="W94">
            <v>2</v>
          </cell>
          <cell r="X94">
            <v>1</v>
          </cell>
          <cell r="Y94">
            <v>1</v>
          </cell>
          <cell r="Z94">
            <v>1</v>
          </cell>
          <cell r="AA94">
            <v>1</v>
          </cell>
          <cell r="AB94">
            <v>0</v>
          </cell>
          <cell r="AC94" t="str">
            <v>×</v>
          </cell>
          <cell r="AD94" t="str">
            <v>×</v>
          </cell>
          <cell r="AE94" t="e">
            <v>#N/A</v>
          </cell>
          <cell r="AF94" t="str">
            <v>○</v>
          </cell>
          <cell r="AG94" t="str">
            <v>○</v>
          </cell>
          <cell r="AH94" t="e">
            <v>#N/A</v>
          </cell>
          <cell r="AI94" t="e">
            <v>#N/A</v>
          </cell>
          <cell r="AJ94">
            <v>93</v>
          </cell>
          <cell r="AK94" t="str">
            <v/>
          </cell>
        </row>
        <row r="95">
          <cell r="A95">
            <v>94</v>
          </cell>
          <cell r="B95">
            <v>4</v>
          </cell>
          <cell r="C95" t="str">
            <v>①</v>
          </cell>
          <cell r="D95">
            <v>2503</v>
          </cell>
          <cell r="E95" t="str">
            <v>杉　原</v>
          </cell>
          <cell r="F95" t="str">
            <v>飯　山</v>
          </cell>
          <cell r="G95">
            <v>163</v>
          </cell>
          <cell r="H95">
            <v>1308</v>
          </cell>
          <cell r="I95" t="str">
            <v>中　西</v>
          </cell>
          <cell r="J95">
            <v>13</v>
          </cell>
          <cell r="K95">
            <v>2</v>
          </cell>
          <cell r="L95">
            <v>3</v>
          </cell>
          <cell r="M95">
            <v>3</v>
          </cell>
          <cell r="N95">
            <v>3</v>
          </cell>
          <cell r="O95">
            <v>30</v>
          </cell>
          <cell r="P95">
            <v>35</v>
          </cell>
          <cell r="Q95" t="str">
            <v/>
          </cell>
          <cell r="R95" t="str">
            <v/>
          </cell>
          <cell r="S95" t="str">
            <v/>
          </cell>
          <cell r="T95" t="str">
            <v/>
          </cell>
          <cell r="U95" t="str">
            <v/>
          </cell>
          <cell r="V95" t="str">
            <v/>
          </cell>
          <cell r="W95">
            <v>2</v>
          </cell>
          <cell r="X95">
            <v>1</v>
          </cell>
          <cell r="Y95">
            <v>1</v>
          </cell>
          <cell r="Z95">
            <v>0</v>
          </cell>
          <cell r="AA95">
            <v>0</v>
          </cell>
          <cell r="AB95">
            <v>0</v>
          </cell>
          <cell r="AC95" t="str">
            <v>×</v>
          </cell>
          <cell r="AD95" t="str">
            <v>×</v>
          </cell>
          <cell r="AE95" t="e">
            <v>#N/A</v>
          </cell>
          <cell r="AF95" t="str">
            <v>○</v>
          </cell>
          <cell r="AG95" t="str">
            <v>○</v>
          </cell>
          <cell r="AH95" t="e">
            <v>#N/A</v>
          </cell>
          <cell r="AI95" t="e">
            <v>#N/A</v>
          </cell>
          <cell r="AJ95">
            <v>94</v>
          </cell>
          <cell r="AK95" t="str">
            <v/>
          </cell>
        </row>
        <row r="96">
          <cell r="A96">
            <v>95</v>
          </cell>
          <cell r="B96">
            <v>4</v>
          </cell>
          <cell r="C96" t="str">
            <v>①</v>
          </cell>
          <cell r="D96">
            <v>205</v>
          </cell>
          <cell r="E96" t="str">
            <v>田　中</v>
          </cell>
          <cell r="F96" t="str">
            <v>土　庄</v>
          </cell>
          <cell r="G96">
            <v>162</v>
          </cell>
          <cell r="H96">
            <v>1003</v>
          </cell>
          <cell r="I96" t="str">
            <v>村　川</v>
          </cell>
          <cell r="J96">
            <v>10</v>
          </cell>
          <cell r="K96">
            <v>2</v>
          </cell>
          <cell r="L96">
            <v>2</v>
          </cell>
          <cell r="M96">
            <v>2</v>
          </cell>
          <cell r="N96">
            <v>2</v>
          </cell>
          <cell r="O96">
            <v>31</v>
          </cell>
          <cell r="P96">
            <v>34</v>
          </cell>
          <cell r="Q96" t="str">
            <v/>
          </cell>
          <cell r="R96" t="str">
            <v/>
          </cell>
          <cell r="S96" t="str">
            <v/>
          </cell>
          <cell r="T96" t="str">
            <v/>
          </cell>
          <cell r="U96" t="str">
            <v/>
          </cell>
          <cell r="V96" t="str">
            <v/>
          </cell>
          <cell r="W96">
            <v>2</v>
          </cell>
          <cell r="X96">
            <v>1</v>
          </cell>
          <cell r="Y96">
            <v>0</v>
          </cell>
          <cell r="Z96">
            <v>0</v>
          </cell>
          <cell r="AA96">
            <v>0</v>
          </cell>
          <cell r="AB96">
            <v>0</v>
          </cell>
          <cell r="AC96" t="str">
            <v>○</v>
          </cell>
          <cell r="AD96" t="str">
            <v>×</v>
          </cell>
          <cell r="AE96" t="e">
            <v>#N/A</v>
          </cell>
          <cell r="AF96" t="str">
            <v>○</v>
          </cell>
          <cell r="AG96" t="str">
            <v>○</v>
          </cell>
          <cell r="AH96" t="e">
            <v>#N/A</v>
          </cell>
          <cell r="AI96" t="e">
            <v>#N/A</v>
          </cell>
          <cell r="AJ96">
            <v>95</v>
          </cell>
          <cell r="AK96" t="str">
            <v/>
          </cell>
        </row>
        <row r="97">
          <cell r="A97">
            <v>96</v>
          </cell>
          <cell r="B97">
            <v>4</v>
          </cell>
          <cell r="C97" t="str">
            <v>①</v>
          </cell>
          <cell r="D97">
            <v>2010</v>
          </cell>
          <cell r="E97" t="str">
            <v>元　木</v>
          </cell>
          <cell r="F97" t="str">
            <v>高工芸</v>
          </cell>
          <cell r="G97">
            <v>161</v>
          </cell>
          <cell r="H97">
            <v>1603</v>
          </cell>
          <cell r="I97" t="str">
            <v>松　村</v>
          </cell>
          <cell r="J97">
            <v>16</v>
          </cell>
          <cell r="K97">
            <v>1</v>
          </cell>
          <cell r="L97">
            <v>1</v>
          </cell>
          <cell r="M97">
            <v>1</v>
          </cell>
          <cell r="N97">
            <v>1</v>
          </cell>
          <cell r="O97">
            <v>32</v>
          </cell>
          <cell r="P97">
            <v>33</v>
          </cell>
          <cell r="Q97" t="str">
            <v/>
          </cell>
          <cell r="R97" t="str">
            <v/>
          </cell>
          <cell r="S97" t="str">
            <v/>
          </cell>
          <cell r="T97" t="str">
            <v/>
          </cell>
          <cell r="U97" t="str">
            <v/>
          </cell>
          <cell r="V97" t="str">
            <v/>
          </cell>
          <cell r="W97">
            <v>2</v>
          </cell>
          <cell r="X97">
            <v>1</v>
          </cell>
          <cell r="Y97">
            <v>1</v>
          </cell>
          <cell r="Z97">
            <v>0</v>
          </cell>
          <cell r="AA97">
            <v>0</v>
          </cell>
          <cell r="AB97">
            <v>0</v>
          </cell>
          <cell r="AC97" t="str">
            <v>×</v>
          </cell>
          <cell r="AD97" t="str">
            <v>×</v>
          </cell>
          <cell r="AE97" t="e">
            <v>#N/A</v>
          </cell>
          <cell r="AF97" t="str">
            <v>○</v>
          </cell>
          <cell r="AG97" t="str">
            <v>○</v>
          </cell>
          <cell r="AH97" t="e">
            <v>#N/A</v>
          </cell>
          <cell r="AI97" t="e">
            <v>#N/A</v>
          </cell>
          <cell r="AJ97">
            <v>96</v>
          </cell>
          <cell r="AK97" t="str">
            <v/>
          </cell>
        </row>
        <row r="98">
          <cell r="A98">
            <v>97</v>
          </cell>
          <cell r="B98">
            <v>4</v>
          </cell>
          <cell r="C98" t="str">
            <v>①</v>
          </cell>
          <cell r="D98">
            <v>2902</v>
          </cell>
          <cell r="E98" t="str">
            <v>福　下</v>
          </cell>
          <cell r="F98" t="str">
            <v>坂出工</v>
          </cell>
          <cell r="G98">
            <v>160</v>
          </cell>
          <cell r="H98">
            <v>1804</v>
          </cell>
          <cell r="I98" t="str">
            <v>杉　本</v>
          </cell>
          <cell r="J98">
            <v>18</v>
          </cell>
          <cell r="K98">
            <v>1</v>
          </cell>
          <cell r="L98">
            <v>1</v>
          </cell>
          <cell r="M98">
            <v>1</v>
          </cell>
          <cell r="N98">
            <v>1</v>
          </cell>
          <cell r="O98">
            <v>32</v>
          </cell>
          <cell r="P98">
            <v>32</v>
          </cell>
          <cell r="Q98" t="str">
            <v/>
          </cell>
          <cell r="R98" t="str">
            <v/>
          </cell>
          <cell r="S98" t="str">
            <v/>
          </cell>
          <cell r="T98" t="str">
            <v/>
          </cell>
          <cell r="U98" t="str">
            <v/>
          </cell>
          <cell r="V98" t="str">
            <v/>
          </cell>
          <cell r="W98">
            <v>2</v>
          </cell>
          <cell r="X98">
            <v>1</v>
          </cell>
          <cell r="Y98">
            <v>1</v>
          </cell>
          <cell r="Z98">
            <v>0</v>
          </cell>
          <cell r="AA98">
            <v>0</v>
          </cell>
          <cell r="AB98">
            <v>0</v>
          </cell>
          <cell r="AC98" t="str">
            <v>×</v>
          </cell>
          <cell r="AD98" t="str">
            <v>×</v>
          </cell>
          <cell r="AE98" t="e">
            <v>#N/A</v>
          </cell>
          <cell r="AF98" t="str">
            <v>○</v>
          </cell>
          <cell r="AG98" t="str">
            <v>○</v>
          </cell>
          <cell r="AH98" t="e">
            <v>#N/A</v>
          </cell>
          <cell r="AI98" t="e">
            <v>#N/A</v>
          </cell>
          <cell r="AJ98">
            <v>97</v>
          </cell>
          <cell r="AK98" t="str">
            <v/>
          </cell>
        </row>
        <row r="99">
          <cell r="A99">
            <v>98</v>
          </cell>
          <cell r="B99">
            <v>4</v>
          </cell>
          <cell r="D99">
            <v>1214</v>
          </cell>
          <cell r="E99" t="str">
            <v>黒　川</v>
          </cell>
          <cell r="F99" t="str">
            <v>高中央</v>
          </cell>
          <cell r="G99">
            <v>159</v>
          </cell>
          <cell r="H99">
            <v>904</v>
          </cell>
          <cell r="I99" t="str">
            <v>阿　野</v>
          </cell>
          <cell r="J99">
            <v>9</v>
          </cell>
          <cell r="K99">
            <v>2</v>
          </cell>
          <cell r="L99">
            <v>2</v>
          </cell>
          <cell r="M99">
            <v>2</v>
          </cell>
          <cell r="N99">
            <v>2</v>
          </cell>
          <cell r="O99">
            <v>31</v>
          </cell>
          <cell r="P99">
            <v>31</v>
          </cell>
          <cell r="Q99" t="str">
            <v/>
          </cell>
          <cell r="R99" t="str">
            <v/>
          </cell>
          <cell r="S99" t="str">
            <v/>
          </cell>
          <cell r="T99" t="str">
            <v/>
          </cell>
          <cell r="U99" t="str">
            <v/>
          </cell>
          <cell r="V99" t="str">
            <v/>
          </cell>
          <cell r="W99">
            <v>2</v>
          </cell>
          <cell r="X99">
            <v>1</v>
          </cell>
          <cell r="Y99">
            <v>0</v>
          </cell>
          <cell r="Z99">
            <v>0</v>
          </cell>
          <cell r="AA99">
            <v>0</v>
          </cell>
          <cell r="AB99">
            <v>0</v>
          </cell>
          <cell r="AC99" t="str">
            <v>○</v>
          </cell>
          <cell r="AD99" t="str">
            <v>×</v>
          </cell>
          <cell r="AE99" t="e">
            <v>#N/A</v>
          </cell>
          <cell r="AF99" t="str">
            <v>○</v>
          </cell>
          <cell r="AG99" t="str">
            <v>○</v>
          </cell>
          <cell r="AH99" t="e">
            <v>#N/A</v>
          </cell>
          <cell r="AI99" t="e">
            <v>#N/A</v>
          </cell>
          <cell r="AJ99">
            <v>98</v>
          </cell>
          <cell r="AK99" t="str">
            <v/>
          </cell>
        </row>
        <row r="100">
          <cell r="A100">
            <v>99</v>
          </cell>
          <cell r="B100">
            <v>4</v>
          </cell>
          <cell r="D100">
            <v>804</v>
          </cell>
          <cell r="E100" t="str">
            <v>中　地</v>
          </cell>
          <cell r="F100" t="str">
            <v>志　度</v>
          </cell>
          <cell r="G100">
            <v>158</v>
          </cell>
          <cell r="H100">
            <v>4707</v>
          </cell>
          <cell r="I100" t="str">
            <v>宮　西</v>
          </cell>
          <cell r="J100">
            <v>47</v>
          </cell>
          <cell r="K100">
            <v>2</v>
          </cell>
          <cell r="L100">
            <v>3</v>
          </cell>
          <cell r="M100">
            <v>3</v>
          </cell>
          <cell r="N100">
            <v>3</v>
          </cell>
          <cell r="O100">
            <v>30</v>
          </cell>
          <cell r="P100">
            <v>30</v>
          </cell>
          <cell r="Q100" t="str">
            <v/>
          </cell>
          <cell r="R100" t="str">
            <v/>
          </cell>
          <cell r="S100" t="str">
            <v/>
          </cell>
          <cell r="T100" t="str">
            <v/>
          </cell>
          <cell r="U100" t="str">
            <v/>
          </cell>
          <cell r="V100" t="str">
            <v/>
          </cell>
          <cell r="W100">
            <v>2</v>
          </cell>
          <cell r="X100">
            <v>1</v>
          </cell>
          <cell r="Y100">
            <v>1</v>
          </cell>
          <cell r="Z100">
            <v>0</v>
          </cell>
          <cell r="AA100">
            <v>0</v>
          </cell>
          <cell r="AB100">
            <v>0</v>
          </cell>
          <cell r="AC100" t="str">
            <v>×</v>
          </cell>
          <cell r="AD100" t="str">
            <v>×</v>
          </cell>
          <cell r="AE100" t="e">
            <v>#N/A</v>
          </cell>
          <cell r="AF100" t="str">
            <v>○</v>
          </cell>
          <cell r="AG100" t="str">
            <v>○</v>
          </cell>
          <cell r="AH100" t="e">
            <v>#N/A</v>
          </cell>
          <cell r="AI100" t="e">
            <v>#N/A</v>
          </cell>
          <cell r="AJ100">
            <v>99</v>
          </cell>
          <cell r="AK100" t="str">
            <v/>
          </cell>
        </row>
        <row r="101">
          <cell r="A101">
            <v>100</v>
          </cell>
          <cell r="B101">
            <v>4</v>
          </cell>
          <cell r="C101" t="str">
            <v>①</v>
          </cell>
          <cell r="D101">
            <v>103</v>
          </cell>
          <cell r="E101" t="str">
            <v>鈴　木</v>
          </cell>
          <cell r="F101" t="str">
            <v>小豆島</v>
          </cell>
          <cell r="G101">
            <v>157</v>
          </cell>
          <cell r="H101">
            <v>2905</v>
          </cell>
          <cell r="I101" t="str">
            <v>湯之前</v>
          </cell>
          <cell r="J101">
            <v>29</v>
          </cell>
          <cell r="K101">
            <v>1</v>
          </cell>
          <cell r="L101">
            <v>4</v>
          </cell>
          <cell r="M101">
            <v>4</v>
          </cell>
          <cell r="N101">
            <v>4</v>
          </cell>
          <cell r="O101">
            <v>29</v>
          </cell>
          <cell r="P101">
            <v>29</v>
          </cell>
          <cell r="Q101">
            <v>1</v>
          </cell>
          <cell r="R101">
            <v>4</v>
          </cell>
          <cell r="S101">
            <v>4</v>
          </cell>
          <cell r="T101">
            <v>4</v>
          </cell>
          <cell r="U101">
            <v>29</v>
          </cell>
          <cell r="V101">
            <v>29</v>
          </cell>
          <cell r="W101">
            <v>2</v>
          </cell>
          <cell r="X101">
            <v>1</v>
          </cell>
          <cell r="Y101">
            <v>1</v>
          </cell>
          <cell r="Z101">
            <v>1</v>
          </cell>
          <cell r="AA101">
            <v>1</v>
          </cell>
          <cell r="AB101">
            <v>1</v>
          </cell>
          <cell r="AC101" t="str">
            <v>×</v>
          </cell>
          <cell r="AD101" t="str">
            <v>×</v>
          </cell>
          <cell r="AE101" t="e">
            <v>#N/A</v>
          </cell>
          <cell r="AF101" t="str">
            <v>×</v>
          </cell>
          <cell r="AG101" t="str">
            <v>○</v>
          </cell>
          <cell r="AH101" t="e">
            <v>#N/A</v>
          </cell>
          <cell r="AI101" t="e">
            <v>#N/A</v>
          </cell>
          <cell r="AJ101">
            <v>100</v>
          </cell>
          <cell r="AK101" t="str">
            <v/>
          </cell>
        </row>
        <row r="102">
          <cell r="A102">
            <v>101</v>
          </cell>
          <cell r="B102">
            <v>4</v>
          </cell>
          <cell r="C102" t="str">
            <v>①</v>
          </cell>
          <cell r="D102">
            <v>2012</v>
          </cell>
          <cell r="E102" t="str">
            <v>藤　重</v>
          </cell>
          <cell r="F102" t="str">
            <v>高工芸</v>
          </cell>
          <cell r="G102">
            <v>156</v>
          </cell>
          <cell r="H102">
            <v>2904</v>
          </cell>
          <cell r="I102" t="str">
            <v>岡　本</v>
          </cell>
          <cell r="J102">
            <v>29</v>
          </cell>
          <cell r="K102">
            <v>1</v>
          </cell>
          <cell r="L102">
            <v>4</v>
          </cell>
          <cell r="M102">
            <v>5</v>
          </cell>
          <cell r="N102">
            <v>5</v>
          </cell>
          <cell r="O102">
            <v>28</v>
          </cell>
          <cell r="P102">
            <v>28</v>
          </cell>
          <cell r="Q102" t="str">
            <v/>
          </cell>
          <cell r="R102" t="str">
            <v/>
          </cell>
          <cell r="S102" t="str">
            <v/>
          </cell>
          <cell r="T102" t="str">
            <v/>
          </cell>
          <cell r="U102" t="str">
            <v/>
          </cell>
          <cell r="V102" t="str">
            <v/>
          </cell>
          <cell r="W102">
            <v>2</v>
          </cell>
          <cell r="X102">
            <v>1</v>
          </cell>
          <cell r="Y102">
            <v>0</v>
          </cell>
          <cell r="Z102">
            <v>0</v>
          </cell>
          <cell r="AA102">
            <v>0</v>
          </cell>
          <cell r="AB102">
            <v>0</v>
          </cell>
          <cell r="AC102" t="str">
            <v>○</v>
          </cell>
          <cell r="AD102" t="str">
            <v>×</v>
          </cell>
          <cell r="AE102" t="e">
            <v>#N/A</v>
          </cell>
          <cell r="AF102" t="str">
            <v>×</v>
          </cell>
          <cell r="AG102" t="str">
            <v>○</v>
          </cell>
          <cell r="AH102" t="e">
            <v>#N/A</v>
          </cell>
          <cell r="AI102" t="e">
            <v>#N/A</v>
          </cell>
          <cell r="AJ102">
            <v>101</v>
          </cell>
          <cell r="AK102" t="str">
            <v/>
          </cell>
        </row>
        <row r="103">
          <cell r="A103">
            <v>102</v>
          </cell>
          <cell r="B103">
            <v>4</v>
          </cell>
          <cell r="C103" t="str">
            <v>①</v>
          </cell>
          <cell r="D103">
            <v>3405</v>
          </cell>
          <cell r="E103" t="str">
            <v>大　西</v>
          </cell>
          <cell r="F103" t="str">
            <v>多度津</v>
          </cell>
          <cell r="G103">
            <v>155</v>
          </cell>
          <cell r="H103">
            <v>2903</v>
          </cell>
          <cell r="I103" t="str">
            <v>宮　﨑</v>
          </cell>
          <cell r="J103">
            <v>29</v>
          </cell>
          <cell r="K103">
            <v>2</v>
          </cell>
          <cell r="L103">
            <v>3</v>
          </cell>
          <cell r="M103">
            <v>6</v>
          </cell>
          <cell r="N103">
            <v>6</v>
          </cell>
          <cell r="O103">
            <v>27</v>
          </cell>
          <cell r="P103">
            <v>27</v>
          </cell>
          <cell r="Q103" t="str">
            <v/>
          </cell>
          <cell r="R103" t="str">
            <v/>
          </cell>
          <cell r="S103" t="str">
            <v/>
          </cell>
          <cell r="T103" t="str">
            <v/>
          </cell>
          <cell r="U103" t="str">
            <v/>
          </cell>
          <cell r="V103" t="str">
            <v/>
          </cell>
          <cell r="W103">
            <v>2</v>
          </cell>
          <cell r="X103">
            <v>1</v>
          </cell>
          <cell r="Y103">
            <v>0</v>
          </cell>
          <cell r="Z103">
            <v>0</v>
          </cell>
          <cell r="AA103">
            <v>0</v>
          </cell>
          <cell r="AB103">
            <v>0</v>
          </cell>
          <cell r="AC103" t="str">
            <v>○</v>
          </cell>
          <cell r="AD103" t="str">
            <v>×</v>
          </cell>
          <cell r="AE103" t="e">
            <v>#N/A</v>
          </cell>
          <cell r="AF103" t="str">
            <v>×</v>
          </cell>
          <cell r="AG103" t="str">
            <v>○</v>
          </cell>
          <cell r="AH103" t="e">
            <v>#N/A</v>
          </cell>
          <cell r="AI103" t="e">
            <v>#N/A</v>
          </cell>
          <cell r="AJ103">
            <v>102</v>
          </cell>
          <cell r="AK103" t="str">
            <v/>
          </cell>
        </row>
        <row r="104">
          <cell r="A104">
            <v>103</v>
          </cell>
          <cell r="B104">
            <v>4</v>
          </cell>
          <cell r="C104" t="str">
            <v>①</v>
          </cell>
          <cell r="D104">
            <v>1503</v>
          </cell>
          <cell r="E104" t="str">
            <v>大　野</v>
          </cell>
          <cell r="F104" t="str">
            <v>高松一</v>
          </cell>
          <cell r="G104">
            <v>154</v>
          </cell>
          <cell r="H104">
            <v>3407</v>
          </cell>
          <cell r="I104" t="str">
            <v>橋　村</v>
          </cell>
          <cell r="J104">
            <v>34</v>
          </cell>
          <cell r="K104">
            <v>2</v>
          </cell>
          <cell r="L104">
            <v>2</v>
          </cell>
          <cell r="M104">
            <v>7</v>
          </cell>
          <cell r="N104">
            <v>7</v>
          </cell>
          <cell r="O104">
            <v>26</v>
          </cell>
          <cell r="P104">
            <v>26</v>
          </cell>
          <cell r="Q104" t="str">
            <v/>
          </cell>
          <cell r="R104" t="str">
            <v/>
          </cell>
          <cell r="S104" t="str">
            <v/>
          </cell>
          <cell r="T104" t="str">
            <v/>
          </cell>
          <cell r="U104" t="str">
            <v/>
          </cell>
          <cell r="V104" t="str">
            <v/>
          </cell>
          <cell r="W104">
            <v>2</v>
          </cell>
          <cell r="X104">
            <v>1</v>
          </cell>
          <cell r="Y104">
            <v>1</v>
          </cell>
          <cell r="Z104">
            <v>0</v>
          </cell>
          <cell r="AA104">
            <v>0</v>
          </cell>
          <cell r="AB104">
            <v>0</v>
          </cell>
          <cell r="AC104" t="str">
            <v>×</v>
          </cell>
          <cell r="AD104" t="str">
            <v>×</v>
          </cell>
          <cell r="AE104" t="e">
            <v>#N/A</v>
          </cell>
          <cell r="AF104" t="str">
            <v>○</v>
          </cell>
          <cell r="AG104" t="str">
            <v>○</v>
          </cell>
          <cell r="AH104" t="e">
            <v>#N/A</v>
          </cell>
          <cell r="AI104" t="e">
            <v>#N/A</v>
          </cell>
          <cell r="AJ104">
            <v>103</v>
          </cell>
          <cell r="AK104" t="str">
            <v/>
          </cell>
        </row>
        <row r="105">
          <cell r="A105">
            <v>104</v>
          </cell>
          <cell r="B105">
            <v>4</v>
          </cell>
          <cell r="C105" t="str">
            <v>①</v>
          </cell>
          <cell r="D105">
            <v>4303</v>
          </cell>
          <cell r="E105" t="str">
            <v>齊　藤</v>
          </cell>
          <cell r="F105" t="str">
            <v>観　一</v>
          </cell>
          <cell r="G105">
            <v>153</v>
          </cell>
          <cell r="H105">
            <v>905</v>
          </cell>
          <cell r="I105" t="str">
            <v>石　川</v>
          </cell>
          <cell r="J105">
            <v>9</v>
          </cell>
          <cell r="K105">
            <v>1</v>
          </cell>
          <cell r="L105">
            <v>1</v>
          </cell>
          <cell r="M105">
            <v>8</v>
          </cell>
          <cell r="N105">
            <v>8</v>
          </cell>
          <cell r="O105">
            <v>25</v>
          </cell>
          <cell r="P105">
            <v>25</v>
          </cell>
          <cell r="Q105" t="str">
            <v/>
          </cell>
          <cell r="R105" t="str">
            <v/>
          </cell>
          <cell r="S105" t="str">
            <v/>
          </cell>
          <cell r="T105" t="str">
            <v/>
          </cell>
          <cell r="U105" t="str">
            <v/>
          </cell>
          <cell r="V105" t="str">
            <v/>
          </cell>
          <cell r="W105">
            <v>2</v>
          </cell>
          <cell r="X105">
            <v>1</v>
          </cell>
          <cell r="Y105">
            <v>0</v>
          </cell>
          <cell r="Z105">
            <v>0</v>
          </cell>
          <cell r="AA105">
            <v>0</v>
          </cell>
          <cell r="AB105">
            <v>0</v>
          </cell>
          <cell r="AC105" t="str">
            <v>○</v>
          </cell>
          <cell r="AD105" t="str">
            <v>×</v>
          </cell>
          <cell r="AE105" t="e">
            <v>#N/A</v>
          </cell>
          <cell r="AF105" t="str">
            <v>○</v>
          </cell>
          <cell r="AG105" t="str">
            <v>○</v>
          </cell>
          <cell r="AH105" t="e">
            <v>#N/A</v>
          </cell>
          <cell r="AI105" t="e">
            <v>#N/A</v>
          </cell>
          <cell r="AJ105">
            <v>104</v>
          </cell>
          <cell r="AK105" t="str">
            <v/>
          </cell>
        </row>
        <row r="106">
          <cell r="A106">
            <v>105</v>
          </cell>
          <cell r="B106">
            <v>4</v>
          </cell>
          <cell r="D106">
            <v>2306</v>
          </cell>
          <cell r="E106" t="str">
            <v>山　科</v>
          </cell>
          <cell r="F106" t="str">
            <v>高松西</v>
          </cell>
          <cell r="G106">
            <v>152</v>
          </cell>
          <cell r="H106">
            <v>3406</v>
          </cell>
          <cell r="I106" t="str">
            <v>戸　羽</v>
          </cell>
          <cell r="J106">
            <v>34</v>
          </cell>
          <cell r="K106">
            <v>1</v>
          </cell>
          <cell r="L106">
            <v>1</v>
          </cell>
          <cell r="M106">
            <v>8</v>
          </cell>
          <cell r="N106">
            <v>9</v>
          </cell>
          <cell r="O106">
            <v>24</v>
          </cell>
          <cell r="P106">
            <v>24</v>
          </cell>
          <cell r="Q106" t="str">
            <v/>
          </cell>
          <cell r="R106" t="str">
            <v/>
          </cell>
          <cell r="S106" t="str">
            <v/>
          </cell>
          <cell r="T106" t="str">
            <v/>
          </cell>
          <cell r="U106" t="str">
            <v/>
          </cell>
          <cell r="V106" t="str">
            <v/>
          </cell>
          <cell r="W106">
            <v>2</v>
          </cell>
          <cell r="X106">
            <v>1</v>
          </cell>
          <cell r="Y106">
            <v>0</v>
          </cell>
          <cell r="Z106">
            <v>0</v>
          </cell>
          <cell r="AA106">
            <v>0</v>
          </cell>
          <cell r="AB106">
            <v>0</v>
          </cell>
          <cell r="AC106" t="str">
            <v>○</v>
          </cell>
          <cell r="AD106" t="str">
            <v>×</v>
          </cell>
          <cell r="AE106" t="e">
            <v>#N/A</v>
          </cell>
          <cell r="AF106" t="str">
            <v>○</v>
          </cell>
          <cell r="AG106" t="str">
            <v>○</v>
          </cell>
          <cell r="AH106" t="e">
            <v>#N/A</v>
          </cell>
          <cell r="AI106" t="e">
            <v>#N/A</v>
          </cell>
          <cell r="AJ106">
            <v>105</v>
          </cell>
          <cell r="AK106" t="str">
            <v/>
          </cell>
        </row>
        <row r="107">
          <cell r="A107">
            <v>106</v>
          </cell>
          <cell r="B107">
            <v>4</v>
          </cell>
          <cell r="C107" t="str">
            <v>①</v>
          </cell>
          <cell r="D107">
            <v>1406</v>
          </cell>
          <cell r="E107" t="str">
            <v>松　下</v>
          </cell>
          <cell r="F107" t="str">
            <v>高　松</v>
          </cell>
          <cell r="G107">
            <v>151</v>
          </cell>
          <cell r="H107">
            <v>4302</v>
          </cell>
          <cell r="I107" t="str">
            <v>圖　子</v>
          </cell>
          <cell r="J107">
            <v>43</v>
          </cell>
          <cell r="K107">
            <v>2</v>
          </cell>
          <cell r="L107">
            <v>2</v>
          </cell>
          <cell r="M107">
            <v>7</v>
          </cell>
          <cell r="N107">
            <v>10</v>
          </cell>
          <cell r="O107">
            <v>23</v>
          </cell>
          <cell r="P107">
            <v>23</v>
          </cell>
          <cell r="Q107" t="str">
            <v/>
          </cell>
          <cell r="R107" t="str">
            <v/>
          </cell>
          <cell r="S107" t="str">
            <v/>
          </cell>
          <cell r="T107" t="str">
            <v/>
          </cell>
          <cell r="U107" t="str">
            <v/>
          </cell>
          <cell r="V107" t="str">
            <v/>
          </cell>
          <cell r="W107">
            <v>2</v>
          </cell>
          <cell r="X107">
            <v>1</v>
          </cell>
          <cell r="Y107">
            <v>1</v>
          </cell>
          <cell r="Z107">
            <v>1</v>
          </cell>
          <cell r="AA107">
            <v>0</v>
          </cell>
          <cell r="AB107">
            <v>0</v>
          </cell>
          <cell r="AC107" t="str">
            <v>×</v>
          </cell>
          <cell r="AD107" t="str">
            <v>×</v>
          </cell>
          <cell r="AE107" t="e">
            <v>#N/A</v>
          </cell>
          <cell r="AF107" t="str">
            <v>○</v>
          </cell>
          <cell r="AG107" t="str">
            <v>○</v>
          </cell>
          <cell r="AH107" t="e">
            <v>#N/A</v>
          </cell>
          <cell r="AI107" t="e">
            <v>#N/A</v>
          </cell>
          <cell r="AJ107">
            <v>106</v>
          </cell>
          <cell r="AK107" t="str">
            <v/>
          </cell>
        </row>
        <row r="108">
          <cell r="A108">
            <v>107</v>
          </cell>
          <cell r="B108">
            <v>4</v>
          </cell>
          <cell r="C108" t="str">
            <v>①</v>
          </cell>
          <cell r="D108">
            <v>1803</v>
          </cell>
          <cell r="E108" t="str">
            <v>佐　藤</v>
          </cell>
          <cell r="F108" t="str">
            <v>香中央</v>
          </cell>
          <cell r="G108">
            <v>150</v>
          </cell>
          <cell r="H108">
            <v>1407</v>
          </cell>
          <cell r="I108" t="str">
            <v>石　橋</v>
          </cell>
          <cell r="J108">
            <v>14</v>
          </cell>
          <cell r="K108">
            <v>2</v>
          </cell>
          <cell r="L108">
            <v>3</v>
          </cell>
          <cell r="M108">
            <v>6</v>
          </cell>
          <cell r="N108">
            <v>11</v>
          </cell>
          <cell r="O108">
            <v>22</v>
          </cell>
          <cell r="P108">
            <v>22</v>
          </cell>
          <cell r="Q108" t="str">
            <v/>
          </cell>
          <cell r="R108" t="str">
            <v/>
          </cell>
          <cell r="S108" t="str">
            <v/>
          </cell>
          <cell r="T108" t="str">
            <v/>
          </cell>
          <cell r="U108" t="str">
            <v/>
          </cell>
          <cell r="V108" t="str">
            <v/>
          </cell>
          <cell r="W108">
            <v>2</v>
          </cell>
          <cell r="X108">
            <v>1</v>
          </cell>
          <cell r="Y108">
            <v>0</v>
          </cell>
          <cell r="Z108">
            <v>0</v>
          </cell>
          <cell r="AA108">
            <v>0</v>
          </cell>
          <cell r="AB108">
            <v>0</v>
          </cell>
          <cell r="AC108" t="str">
            <v>○</v>
          </cell>
          <cell r="AD108" t="str">
            <v>×</v>
          </cell>
          <cell r="AE108" t="e">
            <v>#N/A</v>
          </cell>
          <cell r="AF108" t="str">
            <v>×</v>
          </cell>
          <cell r="AG108" t="str">
            <v>○</v>
          </cell>
          <cell r="AH108" t="e">
            <v>#N/A</v>
          </cell>
          <cell r="AI108" t="e">
            <v>#N/A</v>
          </cell>
          <cell r="AJ108">
            <v>107</v>
          </cell>
          <cell r="AK108" t="str">
            <v/>
          </cell>
        </row>
        <row r="109">
          <cell r="A109">
            <v>108</v>
          </cell>
          <cell r="B109">
            <v>4</v>
          </cell>
          <cell r="C109" t="str">
            <v>①</v>
          </cell>
          <cell r="D109">
            <v>4702</v>
          </cell>
          <cell r="E109" t="str">
            <v>山　地</v>
          </cell>
          <cell r="F109" t="str">
            <v>高専高</v>
          </cell>
          <cell r="G109">
            <v>149</v>
          </cell>
          <cell r="H109">
            <v>2504</v>
          </cell>
          <cell r="I109" t="str">
            <v>白　川</v>
          </cell>
          <cell r="J109">
            <v>25</v>
          </cell>
          <cell r="K109">
            <v>1</v>
          </cell>
          <cell r="L109">
            <v>4</v>
          </cell>
          <cell r="M109">
            <v>5</v>
          </cell>
          <cell r="N109">
            <v>12</v>
          </cell>
          <cell r="O109">
            <v>21</v>
          </cell>
          <cell r="P109">
            <v>21</v>
          </cell>
          <cell r="Q109" t="str">
            <v/>
          </cell>
          <cell r="R109" t="str">
            <v/>
          </cell>
          <cell r="S109" t="str">
            <v/>
          </cell>
          <cell r="T109" t="str">
            <v/>
          </cell>
          <cell r="U109" t="str">
            <v/>
          </cell>
          <cell r="V109" t="str">
            <v/>
          </cell>
          <cell r="W109">
            <v>2</v>
          </cell>
          <cell r="X109">
            <v>1</v>
          </cell>
          <cell r="Y109">
            <v>0</v>
          </cell>
          <cell r="Z109">
            <v>0</v>
          </cell>
          <cell r="AA109">
            <v>0</v>
          </cell>
          <cell r="AB109">
            <v>0</v>
          </cell>
          <cell r="AC109" t="str">
            <v>○</v>
          </cell>
          <cell r="AD109" t="str">
            <v>×</v>
          </cell>
          <cell r="AE109" t="e">
            <v>#N/A</v>
          </cell>
          <cell r="AF109" t="str">
            <v>○</v>
          </cell>
          <cell r="AG109" t="str">
            <v>○</v>
          </cell>
          <cell r="AH109" t="e">
            <v>#N/A</v>
          </cell>
          <cell r="AI109" t="e">
            <v>#N/A</v>
          </cell>
          <cell r="AJ109">
            <v>108</v>
          </cell>
          <cell r="AK109" t="str">
            <v/>
          </cell>
        </row>
        <row r="110">
          <cell r="A110">
            <v>109</v>
          </cell>
          <cell r="B110">
            <v>4</v>
          </cell>
          <cell r="C110" t="str">
            <v>①</v>
          </cell>
          <cell r="D110">
            <v>1504</v>
          </cell>
          <cell r="E110" t="str">
            <v>永　吉</v>
          </cell>
          <cell r="F110" t="str">
            <v>高松一</v>
          </cell>
          <cell r="G110">
            <v>148</v>
          </cell>
          <cell r="H110">
            <v>4503</v>
          </cell>
          <cell r="I110" t="str">
            <v>岸　上航</v>
          </cell>
          <cell r="J110">
            <v>45</v>
          </cell>
          <cell r="K110">
            <v>1</v>
          </cell>
          <cell r="L110">
            <v>4</v>
          </cell>
          <cell r="M110">
            <v>4</v>
          </cell>
          <cell r="N110">
            <v>13</v>
          </cell>
          <cell r="O110">
            <v>20</v>
          </cell>
          <cell r="P110">
            <v>20</v>
          </cell>
          <cell r="Q110" t="str">
            <v/>
          </cell>
          <cell r="R110" t="str">
            <v/>
          </cell>
          <cell r="S110" t="str">
            <v/>
          </cell>
          <cell r="T110" t="str">
            <v/>
          </cell>
          <cell r="U110" t="str">
            <v/>
          </cell>
          <cell r="V110" t="str">
            <v/>
          </cell>
          <cell r="W110">
            <v>2</v>
          </cell>
          <cell r="X110">
            <v>1</v>
          </cell>
          <cell r="Y110">
            <v>1</v>
          </cell>
          <cell r="Z110">
            <v>0</v>
          </cell>
          <cell r="AA110">
            <v>0</v>
          </cell>
          <cell r="AB110">
            <v>0</v>
          </cell>
          <cell r="AC110" t="str">
            <v>×</v>
          </cell>
          <cell r="AD110" t="str">
            <v>×</v>
          </cell>
          <cell r="AE110" t="e">
            <v>#N/A</v>
          </cell>
          <cell r="AF110" t="str">
            <v>○</v>
          </cell>
          <cell r="AG110" t="str">
            <v>○</v>
          </cell>
          <cell r="AH110" t="e">
            <v>#N/A</v>
          </cell>
          <cell r="AI110" t="e">
            <v>#N/A</v>
          </cell>
          <cell r="AJ110">
            <v>109</v>
          </cell>
          <cell r="AK110" t="str">
            <v/>
          </cell>
        </row>
        <row r="111">
          <cell r="A111">
            <v>110</v>
          </cell>
          <cell r="B111">
            <v>4</v>
          </cell>
          <cell r="C111" t="str">
            <v>①</v>
          </cell>
          <cell r="D111">
            <v>104</v>
          </cell>
          <cell r="E111" t="str">
            <v>田　中</v>
          </cell>
          <cell r="F111" t="str">
            <v>小豆島</v>
          </cell>
          <cell r="G111">
            <v>147</v>
          </cell>
          <cell r="H111">
            <v>1403</v>
          </cell>
          <cell r="I111" t="str">
            <v>松　山立</v>
          </cell>
          <cell r="J111">
            <v>14</v>
          </cell>
          <cell r="K111">
            <v>2</v>
          </cell>
          <cell r="L111">
            <v>3</v>
          </cell>
          <cell r="M111">
            <v>3</v>
          </cell>
          <cell r="N111">
            <v>14</v>
          </cell>
          <cell r="O111">
            <v>19</v>
          </cell>
          <cell r="P111">
            <v>19</v>
          </cell>
          <cell r="Q111">
            <v>2</v>
          </cell>
          <cell r="R111">
            <v>3</v>
          </cell>
          <cell r="S111">
            <v>3</v>
          </cell>
          <cell r="T111">
            <v>14</v>
          </cell>
          <cell r="U111">
            <v>19</v>
          </cell>
          <cell r="V111">
            <v>19</v>
          </cell>
          <cell r="W111">
            <v>2</v>
          </cell>
          <cell r="X111">
            <v>1</v>
          </cell>
          <cell r="Y111">
            <v>1</v>
          </cell>
          <cell r="Z111">
            <v>1</v>
          </cell>
          <cell r="AA111">
            <v>1</v>
          </cell>
          <cell r="AB111">
            <v>1</v>
          </cell>
          <cell r="AC111" t="str">
            <v>×</v>
          </cell>
          <cell r="AD111" t="str">
            <v>×</v>
          </cell>
          <cell r="AE111" t="e">
            <v>#N/A</v>
          </cell>
          <cell r="AF111" t="str">
            <v>×</v>
          </cell>
          <cell r="AG111" t="str">
            <v>○</v>
          </cell>
          <cell r="AH111" t="e">
            <v>#N/A</v>
          </cell>
          <cell r="AI111" t="e">
            <v>#N/A</v>
          </cell>
          <cell r="AJ111">
            <v>110</v>
          </cell>
          <cell r="AK111" t="str">
            <v/>
          </cell>
        </row>
        <row r="112">
          <cell r="A112">
            <v>111</v>
          </cell>
          <cell r="B112">
            <v>4</v>
          </cell>
          <cell r="C112" t="str">
            <v>①</v>
          </cell>
          <cell r="D112">
            <v>4705</v>
          </cell>
          <cell r="E112" t="str">
            <v>山　田</v>
          </cell>
          <cell r="F112" t="str">
            <v>高専高</v>
          </cell>
          <cell r="G112">
            <v>146</v>
          </cell>
          <cell r="H112">
            <v>1505</v>
          </cell>
          <cell r="I112" t="str">
            <v>松　下</v>
          </cell>
          <cell r="J112">
            <v>15</v>
          </cell>
          <cell r="K112">
            <v>2</v>
          </cell>
          <cell r="L112">
            <v>2</v>
          </cell>
          <cell r="M112">
            <v>2</v>
          </cell>
          <cell r="N112">
            <v>15</v>
          </cell>
          <cell r="O112">
            <v>18</v>
          </cell>
          <cell r="P112">
            <v>18</v>
          </cell>
          <cell r="Q112" t="str">
            <v/>
          </cell>
          <cell r="R112" t="str">
            <v/>
          </cell>
          <cell r="S112" t="str">
            <v/>
          </cell>
          <cell r="T112" t="str">
            <v/>
          </cell>
          <cell r="U112" t="str">
            <v/>
          </cell>
          <cell r="V112" t="str">
            <v/>
          </cell>
          <cell r="W112">
            <v>2</v>
          </cell>
          <cell r="X112">
            <v>1</v>
          </cell>
          <cell r="Y112">
            <v>0</v>
          </cell>
          <cell r="Z112">
            <v>0</v>
          </cell>
          <cell r="AA112">
            <v>0</v>
          </cell>
          <cell r="AB112">
            <v>0</v>
          </cell>
          <cell r="AC112" t="str">
            <v>○</v>
          </cell>
          <cell r="AD112" t="str">
            <v>×</v>
          </cell>
          <cell r="AE112" t="e">
            <v>#N/A</v>
          </cell>
          <cell r="AF112" t="str">
            <v>×</v>
          </cell>
          <cell r="AG112" t="str">
            <v>○</v>
          </cell>
          <cell r="AH112" t="e">
            <v>#N/A</v>
          </cell>
          <cell r="AI112" t="e">
            <v>#N/A</v>
          </cell>
          <cell r="AJ112">
            <v>111</v>
          </cell>
          <cell r="AK112" t="str">
            <v/>
          </cell>
        </row>
        <row r="113">
          <cell r="A113">
            <v>112</v>
          </cell>
          <cell r="B113">
            <v>4</v>
          </cell>
          <cell r="D113">
            <v>2605</v>
          </cell>
          <cell r="E113" t="str">
            <v>豊　田</v>
          </cell>
          <cell r="F113" t="str">
            <v>坂　出</v>
          </cell>
          <cell r="G113">
            <v>145</v>
          </cell>
          <cell r="H113">
            <v>3402</v>
          </cell>
          <cell r="I113" t="str">
            <v>加　藤</v>
          </cell>
          <cell r="J113">
            <v>34</v>
          </cell>
          <cell r="K113">
            <v>1</v>
          </cell>
          <cell r="L113">
            <v>1</v>
          </cell>
          <cell r="M113">
            <v>1</v>
          </cell>
          <cell r="N113">
            <v>16</v>
          </cell>
          <cell r="O113">
            <v>17</v>
          </cell>
          <cell r="P113">
            <v>17</v>
          </cell>
          <cell r="Q113" t="str">
            <v/>
          </cell>
          <cell r="R113" t="str">
            <v/>
          </cell>
          <cell r="S113" t="str">
            <v/>
          </cell>
          <cell r="T113" t="str">
            <v/>
          </cell>
          <cell r="U113" t="str">
            <v/>
          </cell>
          <cell r="V113" t="str">
            <v/>
          </cell>
          <cell r="W113">
            <v>2</v>
          </cell>
          <cell r="X113">
            <v>1</v>
          </cell>
          <cell r="Y113">
            <v>1</v>
          </cell>
          <cell r="Z113">
            <v>1</v>
          </cell>
          <cell r="AA113">
            <v>0</v>
          </cell>
          <cell r="AB113">
            <v>0</v>
          </cell>
          <cell r="AC113" t="str">
            <v>×</v>
          </cell>
          <cell r="AD113" t="str">
            <v>×</v>
          </cell>
          <cell r="AE113" t="e">
            <v>#N/A</v>
          </cell>
          <cell r="AF113" t="str">
            <v>○</v>
          </cell>
          <cell r="AG113" t="str">
            <v>○</v>
          </cell>
          <cell r="AH113" t="e">
            <v>#N/A</v>
          </cell>
          <cell r="AI113" t="e">
            <v>#N/A</v>
          </cell>
          <cell r="AJ113">
            <v>112</v>
          </cell>
          <cell r="AK113" t="str">
            <v/>
          </cell>
        </row>
        <row r="114">
          <cell r="A114">
            <v>113</v>
          </cell>
          <cell r="B114">
            <v>2</v>
          </cell>
          <cell r="C114" t="str">
            <v>①</v>
          </cell>
          <cell r="D114">
            <v>1410</v>
          </cell>
          <cell r="E114" t="str">
            <v>安　田</v>
          </cell>
          <cell r="F114" t="str">
            <v>高　松</v>
          </cell>
          <cell r="G114">
            <v>144</v>
          </cell>
          <cell r="H114">
            <v>207</v>
          </cell>
          <cell r="I114" t="str">
            <v>岡　田</v>
          </cell>
          <cell r="J114">
            <v>2</v>
          </cell>
          <cell r="K114">
            <v>1</v>
          </cell>
          <cell r="L114">
            <v>1</v>
          </cell>
          <cell r="M114">
            <v>1</v>
          </cell>
          <cell r="N114">
            <v>16</v>
          </cell>
          <cell r="O114">
            <v>16</v>
          </cell>
          <cell r="P114">
            <v>16</v>
          </cell>
          <cell r="Q114" t="str">
            <v/>
          </cell>
          <cell r="R114" t="str">
            <v/>
          </cell>
          <cell r="S114" t="str">
            <v/>
          </cell>
          <cell r="T114" t="str">
            <v/>
          </cell>
          <cell r="U114" t="str">
            <v/>
          </cell>
          <cell r="V114" t="str">
            <v/>
          </cell>
          <cell r="W114">
            <v>2</v>
          </cell>
          <cell r="X114">
            <v>1</v>
          </cell>
          <cell r="Y114">
            <v>1</v>
          </cell>
          <cell r="Z114">
            <v>1</v>
          </cell>
          <cell r="AA114">
            <v>1</v>
          </cell>
          <cell r="AB114">
            <v>0</v>
          </cell>
          <cell r="AC114" t="str">
            <v>×</v>
          </cell>
          <cell r="AD114" t="str">
            <v>×</v>
          </cell>
          <cell r="AE114" t="e">
            <v>#N/A</v>
          </cell>
          <cell r="AF114" t="str">
            <v>○</v>
          </cell>
          <cell r="AG114" t="str">
            <v>○</v>
          </cell>
          <cell r="AH114" t="e">
            <v>#N/A</v>
          </cell>
          <cell r="AI114" t="e">
            <v>#N/A</v>
          </cell>
          <cell r="AJ114">
            <v>113</v>
          </cell>
          <cell r="AK114" t="str">
            <v/>
          </cell>
        </row>
        <row r="115">
          <cell r="A115">
            <v>114</v>
          </cell>
          <cell r="B115">
            <v>2</v>
          </cell>
          <cell r="C115" t="str">
            <v>①</v>
          </cell>
          <cell r="D115">
            <v>1809</v>
          </cell>
          <cell r="E115" t="str">
            <v>久　米</v>
          </cell>
          <cell r="F115" t="str">
            <v>香中央</v>
          </cell>
          <cell r="G115">
            <v>143</v>
          </cell>
          <cell r="H115">
            <v>4507</v>
          </cell>
          <cell r="I115" t="str">
            <v>近　藤</v>
          </cell>
          <cell r="J115">
            <v>45</v>
          </cell>
          <cell r="K115">
            <v>2</v>
          </cell>
          <cell r="L115">
            <v>2</v>
          </cell>
          <cell r="M115">
            <v>2</v>
          </cell>
          <cell r="N115">
            <v>15</v>
          </cell>
          <cell r="O115">
            <v>15</v>
          </cell>
          <cell r="P115">
            <v>15</v>
          </cell>
          <cell r="Q115" t="str">
            <v/>
          </cell>
          <cell r="R115" t="str">
            <v/>
          </cell>
          <cell r="S115" t="str">
            <v/>
          </cell>
          <cell r="T115" t="str">
            <v/>
          </cell>
          <cell r="U115" t="str">
            <v/>
          </cell>
          <cell r="V115" t="str">
            <v/>
          </cell>
          <cell r="W115">
            <v>2</v>
          </cell>
          <cell r="X115">
            <v>1</v>
          </cell>
          <cell r="Y115">
            <v>0</v>
          </cell>
          <cell r="Z115">
            <v>0</v>
          </cell>
          <cell r="AA115">
            <v>0</v>
          </cell>
          <cell r="AB115">
            <v>0</v>
          </cell>
          <cell r="AC115" t="str">
            <v>○</v>
          </cell>
          <cell r="AD115" t="str">
            <v>×</v>
          </cell>
          <cell r="AE115" t="e">
            <v>#N/A</v>
          </cell>
          <cell r="AF115" t="str">
            <v>○</v>
          </cell>
          <cell r="AG115" t="str">
            <v>○</v>
          </cell>
          <cell r="AH115" t="e">
            <v>#N/A</v>
          </cell>
          <cell r="AI115" t="e">
            <v>#N/A</v>
          </cell>
          <cell r="AJ115">
            <v>114</v>
          </cell>
          <cell r="AK115" t="str">
            <v/>
          </cell>
        </row>
        <row r="116">
          <cell r="A116">
            <v>115</v>
          </cell>
          <cell r="B116">
            <v>2</v>
          </cell>
          <cell r="C116" t="str">
            <v>①</v>
          </cell>
          <cell r="D116">
            <v>1215</v>
          </cell>
          <cell r="E116" t="str">
            <v>　岡</v>
          </cell>
          <cell r="F116" t="str">
            <v>高中央</v>
          </cell>
          <cell r="G116">
            <v>142</v>
          </cell>
          <cell r="H116">
            <v>4711</v>
          </cell>
          <cell r="I116" t="str">
            <v>柏　山</v>
          </cell>
          <cell r="J116">
            <v>47</v>
          </cell>
          <cell r="K116">
            <v>2</v>
          </cell>
          <cell r="L116">
            <v>3</v>
          </cell>
          <cell r="M116">
            <v>3</v>
          </cell>
          <cell r="N116">
            <v>14</v>
          </cell>
          <cell r="O116">
            <v>14</v>
          </cell>
          <cell r="P116">
            <v>14</v>
          </cell>
          <cell r="Q116" t="str">
            <v/>
          </cell>
          <cell r="R116" t="str">
            <v/>
          </cell>
          <cell r="S116" t="str">
            <v/>
          </cell>
          <cell r="T116" t="str">
            <v/>
          </cell>
          <cell r="U116" t="str">
            <v/>
          </cell>
          <cell r="V116" t="str">
            <v/>
          </cell>
          <cell r="W116">
            <v>2</v>
          </cell>
          <cell r="X116">
            <v>1</v>
          </cell>
          <cell r="Y116">
            <v>1</v>
          </cell>
          <cell r="Z116">
            <v>1</v>
          </cell>
          <cell r="AA116">
            <v>0</v>
          </cell>
          <cell r="AB116">
            <v>0</v>
          </cell>
          <cell r="AC116" t="str">
            <v>×</v>
          </cell>
          <cell r="AD116" t="str">
            <v>×</v>
          </cell>
          <cell r="AE116" t="e">
            <v>#N/A</v>
          </cell>
          <cell r="AF116" t="str">
            <v>○</v>
          </cell>
          <cell r="AG116" t="str">
            <v>○</v>
          </cell>
          <cell r="AH116" t="e">
            <v>#N/A</v>
          </cell>
          <cell r="AI116" t="e">
            <v>#N/A</v>
          </cell>
          <cell r="AJ116">
            <v>115</v>
          </cell>
          <cell r="AK116" t="str">
            <v/>
          </cell>
        </row>
        <row r="117">
          <cell r="A117">
            <v>116</v>
          </cell>
          <cell r="B117">
            <v>2</v>
          </cell>
          <cell r="C117" t="str">
            <v>①</v>
          </cell>
          <cell r="D117">
            <v>3411</v>
          </cell>
          <cell r="E117" t="str">
            <v>町　戸</v>
          </cell>
          <cell r="F117" t="str">
            <v>多度津</v>
          </cell>
          <cell r="G117">
            <v>141</v>
          </cell>
          <cell r="H117">
            <v>4306</v>
          </cell>
          <cell r="I117" t="str">
            <v>大　橋</v>
          </cell>
          <cell r="J117">
            <v>43</v>
          </cell>
          <cell r="K117">
            <v>1</v>
          </cell>
          <cell r="L117">
            <v>4</v>
          </cell>
          <cell r="M117">
            <v>4</v>
          </cell>
          <cell r="N117">
            <v>13</v>
          </cell>
          <cell r="O117">
            <v>13</v>
          </cell>
          <cell r="P117">
            <v>13</v>
          </cell>
          <cell r="Q117" t="str">
            <v/>
          </cell>
          <cell r="R117" t="str">
            <v/>
          </cell>
          <cell r="S117" t="str">
            <v/>
          </cell>
          <cell r="T117" t="str">
            <v/>
          </cell>
          <cell r="U117" t="str">
            <v/>
          </cell>
          <cell r="V117" t="str">
            <v/>
          </cell>
          <cell r="W117">
            <v>2</v>
          </cell>
          <cell r="X117">
            <v>1</v>
          </cell>
          <cell r="Y117">
            <v>1</v>
          </cell>
          <cell r="Z117">
            <v>0</v>
          </cell>
          <cell r="AA117">
            <v>0</v>
          </cell>
          <cell r="AB117">
            <v>0</v>
          </cell>
          <cell r="AC117" t="str">
            <v>×</v>
          </cell>
          <cell r="AD117" t="str">
            <v>×</v>
          </cell>
          <cell r="AE117" t="e">
            <v>#N/A</v>
          </cell>
          <cell r="AF117" t="str">
            <v>○</v>
          </cell>
          <cell r="AG117" t="str">
            <v>○</v>
          </cell>
          <cell r="AH117" t="e">
            <v>#N/A</v>
          </cell>
          <cell r="AI117" t="e">
            <v>#N/A</v>
          </cell>
          <cell r="AJ117">
            <v>116</v>
          </cell>
          <cell r="AK117" t="str">
            <v/>
          </cell>
        </row>
        <row r="118">
          <cell r="A118">
            <v>117</v>
          </cell>
          <cell r="B118">
            <v>2</v>
          </cell>
          <cell r="C118" t="str">
            <v>①</v>
          </cell>
          <cell r="D118">
            <v>906</v>
          </cell>
          <cell r="E118" t="str">
            <v>齋　藤</v>
          </cell>
          <cell r="F118" t="str">
            <v>三　木</v>
          </cell>
          <cell r="G118">
            <v>140</v>
          </cell>
          <cell r="H118">
            <v>806</v>
          </cell>
          <cell r="I118" t="str">
            <v>藤　澤</v>
          </cell>
          <cell r="J118">
            <v>8</v>
          </cell>
          <cell r="K118">
            <v>1</v>
          </cell>
          <cell r="L118">
            <v>4</v>
          </cell>
          <cell r="M118">
            <v>5</v>
          </cell>
          <cell r="N118">
            <v>12</v>
          </cell>
          <cell r="O118">
            <v>12</v>
          </cell>
          <cell r="P118">
            <v>12</v>
          </cell>
          <cell r="Q118" t="str">
            <v/>
          </cell>
          <cell r="R118" t="str">
            <v/>
          </cell>
          <cell r="S118" t="str">
            <v/>
          </cell>
          <cell r="T118" t="str">
            <v/>
          </cell>
          <cell r="U118" t="str">
            <v/>
          </cell>
          <cell r="V118" t="str">
            <v/>
          </cell>
          <cell r="W118">
            <v>2</v>
          </cell>
          <cell r="X118">
            <v>1</v>
          </cell>
          <cell r="Y118">
            <v>0</v>
          </cell>
          <cell r="Z118">
            <v>0</v>
          </cell>
          <cell r="AA118">
            <v>0</v>
          </cell>
          <cell r="AB118">
            <v>0</v>
          </cell>
          <cell r="AC118" t="str">
            <v>○</v>
          </cell>
          <cell r="AD118" t="str">
            <v>×</v>
          </cell>
          <cell r="AE118" t="e">
            <v>#N/A</v>
          </cell>
          <cell r="AF118" t="str">
            <v>○</v>
          </cell>
          <cell r="AG118" t="str">
            <v>○</v>
          </cell>
          <cell r="AH118" t="e">
            <v>#N/A</v>
          </cell>
          <cell r="AI118" t="e">
            <v>#N/A</v>
          </cell>
          <cell r="AJ118">
            <v>117</v>
          </cell>
          <cell r="AK118" t="str">
            <v/>
          </cell>
        </row>
        <row r="119">
          <cell r="A119">
            <v>118</v>
          </cell>
          <cell r="B119">
            <v>2</v>
          </cell>
          <cell r="C119" t="str">
            <v>①</v>
          </cell>
          <cell r="D119">
            <v>2017</v>
          </cell>
          <cell r="E119" t="str">
            <v>伊　賀</v>
          </cell>
          <cell r="F119" t="str">
            <v>高工芸</v>
          </cell>
          <cell r="G119">
            <v>139</v>
          </cell>
          <cell r="H119">
            <v>2507</v>
          </cell>
          <cell r="I119" t="str">
            <v>小　河</v>
          </cell>
          <cell r="J119">
            <v>25</v>
          </cell>
          <cell r="K119">
            <v>2</v>
          </cell>
          <cell r="L119">
            <v>3</v>
          </cell>
          <cell r="M119">
            <v>6</v>
          </cell>
          <cell r="N119">
            <v>11</v>
          </cell>
          <cell r="O119">
            <v>11</v>
          </cell>
          <cell r="P119">
            <v>11</v>
          </cell>
          <cell r="Q119" t="str">
            <v/>
          </cell>
          <cell r="R119" t="str">
            <v/>
          </cell>
          <cell r="S119" t="str">
            <v/>
          </cell>
          <cell r="T119" t="str">
            <v/>
          </cell>
          <cell r="U119" t="str">
            <v/>
          </cell>
          <cell r="V119" t="str">
            <v/>
          </cell>
          <cell r="W119">
            <v>2</v>
          </cell>
          <cell r="X119">
            <v>1</v>
          </cell>
          <cell r="Y119">
            <v>0</v>
          </cell>
          <cell r="Z119">
            <v>0</v>
          </cell>
          <cell r="AA119">
            <v>0</v>
          </cell>
          <cell r="AB119">
            <v>0</v>
          </cell>
          <cell r="AC119" t="str">
            <v>○</v>
          </cell>
          <cell r="AD119" t="str">
            <v>×</v>
          </cell>
          <cell r="AE119" t="e">
            <v>#N/A</v>
          </cell>
          <cell r="AF119" t="str">
            <v>○</v>
          </cell>
          <cell r="AG119" t="str">
            <v>○</v>
          </cell>
          <cell r="AH119" t="e">
            <v>#N/A</v>
          </cell>
          <cell r="AI119" t="e">
            <v>#N/A</v>
          </cell>
          <cell r="AJ119">
            <v>118</v>
          </cell>
          <cell r="AK119" t="str">
            <v/>
          </cell>
        </row>
        <row r="120">
          <cell r="A120">
            <v>119</v>
          </cell>
          <cell r="B120">
            <v>2</v>
          </cell>
          <cell r="C120" t="str">
            <v>①</v>
          </cell>
          <cell r="D120">
            <v>2606</v>
          </cell>
          <cell r="E120" t="str">
            <v>大　沢</v>
          </cell>
          <cell r="F120" t="str">
            <v>坂　出</v>
          </cell>
          <cell r="G120">
            <v>138</v>
          </cell>
          <cell r="H120">
            <v>2314</v>
          </cell>
          <cell r="I120" t="str">
            <v>寺　本</v>
          </cell>
          <cell r="J120">
            <v>23</v>
          </cell>
          <cell r="K120">
            <v>2</v>
          </cell>
          <cell r="L120">
            <v>2</v>
          </cell>
          <cell r="M120">
            <v>7</v>
          </cell>
          <cell r="N120">
            <v>10</v>
          </cell>
          <cell r="O120">
            <v>10</v>
          </cell>
          <cell r="P120">
            <v>10</v>
          </cell>
          <cell r="Q120" t="str">
            <v/>
          </cell>
          <cell r="R120" t="str">
            <v/>
          </cell>
          <cell r="S120" t="str">
            <v/>
          </cell>
          <cell r="T120" t="str">
            <v/>
          </cell>
          <cell r="U120" t="str">
            <v/>
          </cell>
          <cell r="V120" t="str">
            <v/>
          </cell>
          <cell r="W120">
            <v>2</v>
          </cell>
          <cell r="X120">
            <v>1</v>
          </cell>
          <cell r="Y120">
            <v>1</v>
          </cell>
          <cell r="Z120">
            <v>1</v>
          </cell>
          <cell r="AA120">
            <v>1</v>
          </cell>
          <cell r="AB120">
            <v>0</v>
          </cell>
          <cell r="AC120" t="str">
            <v>×</v>
          </cell>
          <cell r="AD120" t="str">
            <v>×</v>
          </cell>
          <cell r="AE120" t="e">
            <v>#N/A</v>
          </cell>
          <cell r="AF120" t="str">
            <v>○</v>
          </cell>
          <cell r="AG120" t="str">
            <v>○</v>
          </cell>
          <cell r="AH120" t="e">
            <v>#N/A</v>
          </cell>
          <cell r="AI120" t="e">
            <v>#N/A</v>
          </cell>
          <cell r="AJ120">
            <v>119</v>
          </cell>
          <cell r="AK120" t="str">
            <v/>
          </cell>
        </row>
        <row r="121">
          <cell r="A121">
            <v>120</v>
          </cell>
          <cell r="B121">
            <v>2</v>
          </cell>
          <cell r="C121" t="str">
            <v>①</v>
          </cell>
          <cell r="D121">
            <v>3012</v>
          </cell>
          <cell r="E121" t="str">
            <v>野　間</v>
          </cell>
          <cell r="F121" t="str">
            <v>丸　亀</v>
          </cell>
          <cell r="G121">
            <v>137</v>
          </cell>
          <cell r="H121">
            <v>2909</v>
          </cell>
          <cell r="I121" t="str">
            <v>香　川</v>
          </cell>
          <cell r="J121">
            <v>29</v>
          </cell>
          <cell r="K121">
            <v>1</v>
          </cell>
          <cell r="L121">
            <v>1</v>
          </cell>
          <cell r="M121">
            <v>8</v>
          </cell>
          <cell r="N121">
            <v>9</v>
          </cell>
          <cell r="O121">
            <v>9</v>
          </cell>
          <cell r="P121">
            <v>9</v>
          </cell>
          <cell r="Q121" t="str">
            <v/>
          </cell>
          <cell r="R121" t="str">
            <v/>
          </cell>
          <cell r="S121" t="str">
            <v/>
          </cell>
          <cell r="T121" t="str">
            <v/>
          </cell>
          <cell r="U121" t="str">
            <v/>
          </cell>
          <cell r="V121" t="str">
            <v/>
          </cell>
          <cell r="W121">
            <v>2</v>
          </cell>
          <cell r="X121">
            <v>1</v>
          </cell>
          <cell r="Y121">
            <v>0</v>
          </cell>
          <cell r="Z121">
            <v>0</v>
          </cell>
          <cell r="AA121">
            <v>0</v>
          </cell>
          <cell r="AB121">
            <v>0</v>
          </cell>
          <cell r="AC121" t="str">
            <v>○</v>
          </cell>
          <cell r="AD121" t="str">
            <v>×</v>
          </cell>
          <cell r="AE121" t="e">
            <v>#N/A</v>
          </cell>
          <cell r="AF121" t="str">
            <v>×</v>
          </cell>
          <cell r="AG121" t="str">
            <v>○</v>
          </cell>
          <cell r="AH121" t="e">
            <v>#N/A</v>
          </cell>
          <cell r="AI121" t="e">
            <v>#N/A</v>
          </cell>
          <cell r="AJ121">
            <v>120</v>
          </cell>
          <cell r="AK121" t="str">
            <v/>
          </cell>
        </row>
        <row r="122">
          <cell r="A122">
            <v>121</v>
          </cell>
          <cell r="B122">
            <v>1</v>
          </cell>
          <cell r="C122" t="str">
            <v>①</v>
          </cell>
          <cell r="D122">
            <v>4712</v>
          </cell>
          <cell r="E122" t="str">
            <v>濱　口</v>
          </cell>
          <cell r="F122" t="str">
            <v>高専高</v>
          </cell>
          <cell r="G122">
            <v>136</v>
          </cell>
          <cell r="H122">
            <v>1810</v>
          </cell>
          <cell r="I122" t="str">
            <v>松　村</v>
          </cell>
          <cell r="J122">
            <v>18</v>
          </cell>
          <cell r="K122">
            <v>1</v>
          </cell>
          <cell r="L122">
            <v>1</v>
          </cell>
          <cell r="M122">
            <v>8</v>
          </cell>
          <cell r="N122">
            <v>8</v>
          </cell>
          <cell r="O122">
            <v>8</v>
          </cell>
          <cell r="P122">
            <v>8</v>
          </cell>
          <cell r="Q122" t="str">
            <v/>
          </cell>
          <cell r="R122" t="str">
            <v/>
          </cell>
          <cell r="S122" t="str">
            <v/>
          </cell>
          <cell r="T122" t="str">
            <v/>
          </cell>
          <cell r="U122" t="str">
            <v/>
          </cell>
          <cell r="V122" t="str">
            <v/>
          </cell>
          <cell r="W122">
            <v>2</v>
          </cell>
          <cell r="X122">
            <v>1</v>
          </cell>
          <cell r="Y122">
            <v>0</v>
          </cell>
          <cell r="Z122">
            <v>0</v>
          </cell>
          <cell r="AA122">
            <v>0</v>
          </cell>
          <cell r="AB122">
            <v>0</v>
          </cell>
          <cell r="AC122" t="str">
            <v>○</v>
          </cell>
          <cell r="AD122" t="str">
            <v>×</v>
          </cell>
          <cell r="AE122" t="e">
            <v>#N/A</v>
          </cell>
          <cell r="AF122" t="str">
            <v>○</v>
          </cell>
          <cell r="AG122" t="str">
            <v>○</v>
          </cell>
          <cell r="AH122" t="e">
            <v>#N/A</v>
          </cell>
          <cell r="AI122" t="e">
            <v>#N/A</v>
          </cell>
          <cell r="AJ122">
            <v>121</v>
          </cell>
          <cell r="AK122" t="str">
            <v/>
          </cell>
        </row>
        <row r="123">
          <cell r="A123">
            <v>122</v>
          </cell>
          <cell r="B123">
            <v>1</v>
          </cell>
          <cell r="C123" t="str">
            <v>①</v>
          </cell>
          <cell r="D123">
            <v>807</v>
          </cell>
          <cell r="E123" t="str">
            <v>山　口</v>
          </cell>
          <cell r="F123" t="str">
            <v>志　度</v>
          </cell>
          <cell r="G123">
            <v>135</v>
          </cell>
          <cell r="H123">
            <v>3013</v>
          </cell>
          <cell r="I123" t="str">
            <v>三　木</v>
          </cell>
          <cell r="J123">
            <v>30</v>
          </cell>
          <cell r="K123">
            <v>2</v>
          </cell>
          <cell r="L123">
            <v>2</v>
          </cell>
          <cell r="M123">
            <v>7</v>
          </cell>
          <cell r="N123">
            <v>7</v>
          </cell>
          <cell r="O123">
            <v>7</v>
          </cell>
          <cell r="P123">
            <v>7</v>
          </cell>
          <cell r="Q123" t="str">
            <v/>
          </cell>
          <cell r="R123" t="str">
            <v/>
          </cell>
          <cell r="S123" t="str">
            <v/>
          </cell>
          <cell r="T123" t="str">
            <v/>
          </cell>
          <cell r="U123" t="str">
            <v/>
          </cell>
          <cell r="V123" t="str">
            <v/>
          </cell>
          <cell r="W123">
            <v>2</v>
          </cell>
          <cell r="X123">
            <v>1</v>
          </cell>
          <cell r="Y123">
            <v>1</v>
          </cell>
          <cell r="Z123">
            <v>0</v>
          </cell>
          <cell r="AA123">
            <v>0</v>
          </cell>
          <cell r="AB123">
            <v>0</v>
          </cell>
          <cell r="AC123" t="str">
            <v>×</v>
          </cell>
          <cell r="AD123" t="str">
            <v>×</v>
          </cell>
          <cell r="AE123" t="e">
            <v>#N/A</v>
          </cell>
          <cell r="AF123" t="str">
            <v>○</v>
          </cell>
          <cell r="AG123" t="str">
            <v>○</v>
          </cell>
          <cell r="AH123" t="e">
            <v>#N/A</v>
          </cell>
          <cell r="AI123" t="e">
            <v>#N/A</v>
          </cell>
          <cell r="AJ123">
            <v>122</v>
          </cell>
          <cell r="AK123" t="str">
            <v/>
          </cell>
        </row>
        <row r="124">
          <cell r="A124">
            <v>123</v>
          </cell>
          <cell r="B124">
            <v>1</v>
          </cell>
          <cell r="C124" t="str">
            <v>①</v>
          </cell>
          <cell r="D124">
            <v>208</v>
          </cell>
          <cell r="E124" t="str">
            <v>大　谷</v>
          </cell>
          <cell r="F124" t="str">
            <v>土　庄</v>
          </cell>
          <cell r="G124">
            <v>134</v>
          </cell>
          <cell r="H124">
            <v>907</v>
          </cell>
          <cell r="I124" t="str">
            <v>平　井</v>
          </cell>
          <cell r="J124">
            <v>9</v>
          </cell>
          <cell r="K124">
            <v>2</v>
          </cell>
          <cell r="L124">
            <v>3</v>
          </cell>
          <cell r="M124">
            <v>6</v>
          </cell>
          <cell r="N124">
            <v>6</v>
          </cell>
          <cell r="O124">
            <v>6</v>
          </cell>
          <cell r="P124">
            <v>6</v>
          </cell>
          <cell r="Q124" t="str">
            <v/>
          </cell>
          <cell r="R124" t="str">
            <v/>
          </cell>
          <cell r="S124" t="str">
            <v/>
          </cell>
          <cell r="T124" t="str">
            <v/>
          </cell>
          <cell r="U124" t="str">
            <v/>
          </cell>
          <cell r="V124" t="str">
            <v/>
          </cell>
          <cell r="W124">
            <v>2</v>
          </cell>
          <cell r="X124">
            <v>1</v>
          </cell>
          <cell r="Y124">
            <v>0</v>
          </cell>
          <cell r="Z124">
            <v>0</v>
          </cell>
          <cell r="AA124">
            <v>0</v>
          </cell>
          <cell r="AB124">
            <v>0</v>
          </cell>
          <cell r="AC124" t="str">
            <v>○</v>
          </cell>
          <cell r="AD124" t="str">
            <v>×</v>
          </cell>
          <cell r="AE124" t="e">
            <v>#N/A</v>
          </cell>
          <cell r="AF124" t="str">
            <v>○</v>
          </cell>
          <cell r="AG124" t="str">
            <v>○</v>
          </cell>
          <cell r="AH124" t="e">
            <v>#N/A</v>
          </cell>
          <cell r="AI124" t="e">
            <v>#N/A</v>
          </cell>
          <cell r="AJ124">
            <v>123</v>
          </cell>
          <cell r="AK124" t="str">
            <v/>
          </cell>
        </row>
        <row r="125">
          <cell r="A125">
            <v>124</v>
          </cell>
          <cell r="B125">
            <v>1</v>
          </cell>
          <cell r="C125" t="str">
            <v>①</v>
          </cell>
          <cell r="D125">
            <v>2018</v>
          </cell>
          <cell r="E125" t="str">
            <v>真　鍋</v>
          </cell>
          <cell r="F125" t="str">
            <v>高工芸</v>
          </cell>
          <cell r="G125">
            <v>133</v>
          </cell>
          <cell r="H125">
            <v>1509</v>
          </cell>
          <cell r="I125" t="str">
            <v>渡　邉</v>
          </cell>
          <cell r="J125">
            <v>15</v>
          </cell>
          <cell r="K125">
            <v>1</v>
          </cell>
          <cell r="L125">
            <v>4</v>
          </cell>
          <cell r="M125">
            <v>5</v>
          </cell>
          <cell r="N125">
            <v>5</v>
          </cell>
          <cell r="O125">
            <v>5</v>
          </cell>
          <cell r="P125">
            <v>5</v>
          </cell>
          <cell r="Q125" t="str">
            <v/>
          </cell>
          <cell r="R125" t="str">
            <v/>
          </cell>
          <cell r="S125" t="str">
            <v/>
          </cell>
          <cell r="T125" t="str">
            <v/>
          </cell>
          <cell r="U125" t="str">
            <v/>
          </cell>
          <cell r="V125" t="str">
            <v/>
          </cell>
          <cell r="W125">
            <v>2</v>
          </cell>
          <cell r="X125">
            <v>1</v>
          </cell>
          <cell r="Y125">
            <v>0</v>
          </cell>
          <cell r="Z125">
            <v>0</v>
          </cell>
          <cell r="AA125">
            <v>0</v>
          </cell>
          <cell r="AB125">
            <v>0</v>
          </cell>
          <cell r="AC125" t="str">
            <v>○</v>
          </cell>
          <cell r="AD125" t="str">
            <v>×</v>
          </cell>
          <cell r="AE125" t="e">
            <v>#N/A</v>
          </cell>
          <cell r="AF125" t="str">
            <v>×</v>
          </cell>
          <cell r="AG125" t="str">
            <v>○</v>
          </cell>
          <cell r="AH125" t="e">
            <v>#N/A</v>
          </cell>
          <cell r="AI125" t="e">
            <v>#N/A</v>
          </cell>
          <cell r="AJ125">
            <v>124</v>
          </cell>
          <cell r="AK125" t="str">
            <v/>
          </cell>
        </row>
        <row r="126">
          <cell r="A126">
            <v>125</v>
          </cell>
          <cell r="B126">
            <v>1</v>
          </cell>
          <cell r="C126" t="str">
            <v>①</v>
          </cell>
          <cell r="D126">
            <v>2315</v>
          </cell>
          <cell r="E126" t="str">
            <v>山　下</v>
          </cell>
          <cell r="F126" t="str">
            <v>高松西</v>
          </cell>
          <cell r="G126">
            <v>132</v>
          </cell>
          <cell r="H126">
            <v>2508</v>
          </cell>
          <cell r="I126" t="str">
            <v>小　林</v>
          </cell>
          <cell r="J126">
            <v>25</v>
          </cell>
          <cell r="K126">
            <v>1</v>
          </cell>
          <cell r="L126">
            <v>4</v>
          </cell>
          <cell r="M126">
            <v>4</v>
          </cell>
          <cell r="N126">
            <v>4</v>
          </cell>
          <cell r="O126">
            <v>4</v>
          </cell>
          <cell r="P126">
            <v>4</v>
          </cell>
          <cell r="Q126" t="str">
            <v/>
          </cell>
          <cell r="R126" t="str">
            <v/>
          </cell>
          <cell r="S126" t="str">
            <v/>
          </cell>
          <cell r="T126" t="str">
            <v/>
          </cell>
          <cell r="U126" t="str">
            <v/>
          </cell>
          <cell r="V126" t="str">
            <v/>
          </cell>
          <cell r="W126">
            <v>2</v>
          </cell>
          <cell r="X126">
            <v>1</v>
          </cell>
          <cell r="Y126">
            <v>1</v>
          </cell>
          <cell r="Z126">
            <v>1</v>
          </cell>
          <cell r="AA126">
            <v>0</v>
          </cell>
          <cell r="AB126">
            <v>0</v>
          </cell>
          <cell r="AC126" t="str">
            <v>×</v>
          </cell>
          <cell r="AD126" t="str">
            <v>×</v>
          </cell>
          <cell r="AE126" t="e">
            <v>#N/A</v>
          </cell>
          <cell r="AF126" t="str">
            <v>○</v>
          </cell>
          <cell r="AG126" t="str">
            <v>○</v>
          </cell>
          <cell r="AH126" t="e">
            <v>#N/A</v>
          </cell>
          <cell r="AI126" t="e">
            <v>#N/A</v>
          </cell>
          <cell r="AJ126">
            <v>125</v>
          </cell>
          <cell r="AK126" t="str">
            <v/>
          </cell>
        </row>
        <row r="127">
          <cell r="A127">
            <v>126</v>
          </cell>
          <cell r="B127">
            <v>1</v>
          </cell>
          <cell r="C127" t="str">
            <v>①</v>
          </cell>
          <cell r="D127">
            <v>2910</v>
          </cell>
          <cell r="E127" t="str">
            <v>治郎座</v>
          </cell>
          <cell r="F127" t="str">
            <v>坂出工</v>
          </cell>
          <cell r="G127">
            <v>131</v>
          </cell>
          <cell r="H127">
            <v>1411</v>
          </cell>
          <cell r="I127" t="str">
            <v>佐　藤</v>
          </cell>
          <cell r="J127">
            <v>14</v>
          </cell>
          <cell r="K127">
            <v>2</v>
          </cell>
          <cell r="L127">
            <v>3</v>
          </cell>
          <cell r="M127">
            <v>3</v>
          </cell>
          <cell r="N127">
            <v>3</v>
          </cell>
          <cell r="O127">
            <v>3</v>
          </cell>
          <cell r="P127">
            <v>3</v>
          </cell>
          <cell r="Q127" t="str">
            <v/>
          </cell>
          <cell r="R127" t="str">
            <v/>
          </cell>
          <cell r="S127" t="str">
            <v/>
          </cell>
          <cell r="T127" t="str">
            <v/>
          </cell>
          <cell r="U127" t="str">
            <v/>
          </cell>
          <cell r="V127" t="str">
            <v/>
          </cell>
          <cell r="W127">
            <v>2</v>
          </cell>
          <cell r="X127">
            <v>1</v>
          </cell>
          <cell r="Y127">
            <v>1</v>
          </cell>
          <cell r="Z127">
            <v>0</v>
          </cell>
          <cell r="AA127">
            <v>0</v>
          </cell>
          <cell r="AB127">
            <v>0</v>
          </cell>
          <cell r="AC127" t="str">
            <v>×</v>
          </cell>
          <cell r="AD127" t="str">
            <v>×</v>
          </cell>
          <cell r="AE127" t="e">
            <v>#N/A</v>
          </cell>
          <cell r="AF127" t="str">
            <v>×</v>
          </cell>
          <cell r="AG127" t="str">
            <v>○</v>
          </cell>
          <cell r="AH127" t="e">
            <v>#N/A</v>
          </cell>
          <cell r="AI127" t="e">
            <v>#N/A</v>
          </cell>
          <cell r="AJ127">
            <v>126</v>
          </cell>
          <cell r="AK127" t="str">
            <v/>
          </cell>
        </row>
        <row r="128">
          <cell r="A128">
            <v>127</v>
          </cell>
          <cell r="B128">
            <v>1</v>
          </cell>
          <cell r="C128" t="str">
            <v>①</v>
          </cell>
          <cell r="D128">
            <v>3607</v>
          </cell>
          <cell r="E128" t="str">
            <v>大　西</v>
          </cell>
          <cell r="F128" t="str">
            <v>善　一</v>
          </cell>
          <cell r="G128">
            <v>130</v>
          </cell>
          <cell r="H128">
            <v>3412</v>
          </cell>
          <cell r="I128" t="str">
            <v>沖　野</v>
          </cell>
          <cell r="J128">
            <v>34</v>
          </cell>
          <cell r="K128">
            <v>2</v>
          </cell>
          <cell r="L128">
            <v>2</v>
          </cell>
          <cell r="M128">
            <v>2</v>
          </cell>
          <cell r="N128">
            <v>2</v>
          </cell>
          <cell r="O128">
            <v>2</v>
          </cell>
          <cell r="P128">
            <v>2</v>
          </cell>
          <cell r="Q128" t="str">
            <v/>
          </cell>
          <cell r="R128" t="str">
            <v/>
          </cell>
          <cell r="S128" t="str">
            <v/>
          </cell>
          <cell r="T128" t="str">
            <v/>
          </cell>
          <cell r="U128" t="str">
            <v/>
          </cell>
          <cell r="V128" t="str">
            <v/>
          </cell>
          <cell r="W128">
            <v>2</v>
          </cell>
          <cell r="X128">
            <v>1</v>
          </cell>
          <cell r="Y128">
            <v>0</v>
          </cell>
          <cell r="Z128">
            <v>0</v>
          </cell>
          <cell r="AA128">
            <v>0</v>
          </cell>
          <cell r="AB128">
            <v>0</v>
          </cell>
          <cell r="AC128" t="str">
            <v>○</v>
          </cell>
          <cell r="AD128" t="str">
            <v>×</v>
          </cell>
          <cell r="AE128" t="e">
            <v>#N/A</v>
          </cell>
          <cell r="AF128" t="str">
            <v>○</v>
          </cell>
          <cell r="AG128" t="str">
            <v>○</v>
          </cell>
          <cell r="AH128" t="e">
            <v>#N/A</v>
          </cell>
          <cell r="AI128" t="e">
            <v>#N/A</v>
          </cell>
          <cell r="AJ128">
            <v>127</v>
          </cell>
          <cell r="AK128" t="str">
            <v/>
          </cell>
        </row>
        <row r="129">
          <cell r="A129">
            <v>128</v>
          </cell>
          <cell r="B129">
            <v>1</v>
          </cell>
          <cell r="C129" t="str">
            <v>①</v>
          </cell>
          <cell r="D129">
            <v>3908</v>
          </cell>
          <cell r="E129" t="str">
            <v>谷　口</v>
          </cell>
          <cell r="F129" t="str">
            <v>琴　平</v>
          </cell>
          <cell r="G129">
            <v>129</v>
          </cell>
          <cell r="H129">
            <v>4508</v>
          </cell>
          <cell r="I129" t="str">
            <v>岸　上剛</v>
          </cell>
          <cell r="J129">
            <v>45</v>
          </cell>
          <cell r="K129">
            <v>1</v>
          </cell>
          <cell r="L129">
            <v>1</v>
          </cell>
          <cell r="M129">
            <v>1</v>
          </cell>
          <cell r="N129">
            <v>1</v>
          </cell>
          <cell r="O129">
            <v>1</v>
          </cell>
          <cell r="P129">
            <v>1</v>
          </cell>
          <cell r="Q129" t="str">
            <v/>
          </cell>
          <cell r="R129" t="str">
            <v/>
          </cell>
          <cell r="S129" t="str">
            <v/>
          </cell>
          <cell r="T129" t="str">
            <v/>
          </cell>
          <cell r="U129" t="str">
            <v/>
          </cell>
          <cell r="V129" t="str">
            <v/>
          </cell>
          <cell r="W129">
            <v>2</v>
          </cell>
          <cell r="X129">
            <v>1</v>
          </cell>
          <cell r="Y129">
            <v>1</v>
          </cell>
          <cell r="Z129">
            <v>0</v>
          </cell>
          <cell r="AA129">
            <v>0</v>
          </cell>
          <cell r="AB129">
            <v>0</v>
          </cell>
          <cell r="AC129" t="str">
            <v>×</v>
          </cell>
          <cell r="AD129" t="str">
            <v>×</v>
          </cell>
          <cell r="AE129" t="e">
            <v>#N/A</v>
          </cell>
          <cell r="AF129" t="str">
            <v>○</v>
          </cell>
          <cell r="AG129" t="str">
            <v>○</v>
          </cell>
          <cell r="AH129" t="e">
            <v>#N/A</v>
          </cell>
          <cell r="AI129" t="e">
            <v>#N/A</v>
          </cell>
          <cell r="AJ129">
            <v>128</v>
          </cell>
          <cell r="AK129" t="str">
            <v/>
          </cell>
        </row>
        <row r="130">
          <cell r="A130">
            <v>129</v>
          </cell>
          <cell r="B130">
            <v>1</v>
          </cell>
          <cell r="C130" t="str">
            <v>①</v>
          </cell>
          <cell r="D130">
            <v>4508</v>
          </cell>
          <cell r="E130" t="str">
            <v>岸　上剛</v>
          </cell>
          <cell r="F130" t="str">
            <v>三豊工</v>
          </cell>
          <cell r="G130">
            <v>128</v>
          </cell>
          <cell r="H130">
            <v>3908</v>
          </cell>
          <cell r="I130" t="str">
            <v>谷　口</v>
          </cell>
          <cell r="J130">
            <v>39</v>
          </cell>
          <cell r="K130">
            <v>1</v>
          </cell>
          <cell r="L130">
            <v>1</v>
          </cell>
          <cell r="M130">
            <v>1</v>
          </cell>
          <cell r="N130">
            <v>1</v>
          </cell>
          <cell r="O130">
            <v>1</v>
          </cell>
          <cell r="P130">
            <v>1</v>
          </cell>
          <cell r="Q130" t="str">
            <v/>
          </cell>
          <cell r="R130" t="str">
            <v/>
          </cell>
          <cell r="S130" t="str">
            <v/>
          </cell>
          <cell r="T130" t="str">
            <v/>
          </cell>
          <cell r="U130" t="str">
            <v/>
          </cell>
          <cell r="V130" t="str">
            <v/>
          </cell>
          <cell r="W130">
            <v>2</v>
          </cell>
          <cell r="X130">
            <v>1</v>
          </cell>
          <cell r="Y130">
            <v>1</v>
          </cell>
          <cell r="Z130">
            <v>0</v>
          </cell>
          <cell r="AA130">
            <v>0</v>
          </cell>
          <cell r="AB130">
            <v>0</v>
          </cell>
          <cell r="AC130" t="str">
            <v>×</v>
          </cell>
          <cell r="AD130" t="str">
            <v>×</v>
          </cell>
          <cell r="AE130" t="e">
            <v>#N/A</v>
          </cell>
          <cell r="AF130" t="str">
            <v>○</v>
          </cell>
          <cell r="AG130" t="str">
            <v>○</v>
          </cell>
          <cell r="AH130" t="e">
            <v>#N/A</v>
          </cell>
          <cell r="AI130" t="e">
            <v>#N/A</v>
          </cell>
          <cell r="AJ130">
            <v>129</v>
          </cell>
          <cell r="AK130" t="str">
            <v/>
          </cell>
        </row>
        <row r="131">
          <cell r="A131">
            <v>130</v>
          </cell>
          <cell r="B131">
            <v>1</v>
          </cell>
          <cell r="C131" t="str">
            <v>①</v>
          </cell>
          <cell r="D131">
            <v>3412</v>
          </cell>
          <cell r="E131" t="str">
            <v>沖　野</v>
          </cell>
          <cell r="F131" t="str">
            <v>多度津</v>
          </cell>
          <cell r="G131">
            <v>127</v>
          </cell>
          <cell r="H131">
            <v>3607</v>
          </cell>
          <cell r="I131" t="str">
            <v>大　西</v>
          </cell>
          <cell r="J131">
            <v>36</v>
          </cell>
          <cell r="K131">
            <v>2</v>
          </cell>
          <cell r="L131">
            <v>2</v>
          </cell>
          <cell r="M131">
            <v>2</v>
          </cell>
          <cell r="N131">
            <v>2</v>
          </cell>
          <cell r="O131">
            <v>2</v>
          </cell>
          <cell r="P131">
            <v>2</v>
          </cell>
          <cell r="Q131" t="str">
            <v/>
          </cell>
          <cell r="R131" t="str">
            <v/>
          </cell>
          <cell r="S131" t="str">
            <v/>
          </cell>
          <cell r="T131" t="str">
            <v/>
          </cell>
          <cell r="U131" t="str">
            <v/>
          </cell>
          <cell r="V131" t="str">
            <v/>
          </cell>
          <cell r="W131">
            <v>2</v>
          </cell>
          <cell r="X131">
            <v>1</v>
          </cell>
          <cell r="Y131">
            <v>0</v>
          </cell>
          <cell r="Z131">
            <v>0</v>
          </cell>
          <cell r="AA131">
            <v>0</v>
          </cell>
          <cell r="AB131">
            <v>0</v>
          </cell>
          <cell r="AC131" t="str">
            <v>○</v>
          </cell>
          <cell r="AD131" t="str">
            <v>×</v>
          </cell>
          <cell r="AE131" t="e">
            <v>#N/A</v>
          </cell>
          <cell r="AF131" t="str">
            <v>○</v>
          </cell>
          <cell r="AG131" t="str">
            <v>○</v>
          </cell>
          <cell r="AH131" t="e">
            <v>#N/A</v>
          </cell>
          <cell r="AI131" t="e">
            <v>#N/A</v>
          </cell>
          <cell r="AJ131">
            <v>130</v>
          </cell>
          <cell r="AK131" t="str">
            <v/>
          </cell>
        </row>
        <row r="132">
          <cell r="A132">
            <v>131</v>
          </cell>
          <cell r="B132">
            <v>1</v>
          </cell>
          <cell r="C132" t="str">
            <v>①</v>
          </cell>
          <cell r="D132">
            <v>1411</v>
          </cell>
          <cell r="E132" t="str">
            <v>佐　藤</v>
          </cell>
          <cell r="F132" t="str">
            <v>高　松</v>
          </cell>
          <cell r="G132">
            <v>126</v>
          </cell>
          <cell r="H132">
            <v>2910</v>
          </cell>
          <cell r="I132" t="str">
            <v>治郎座</v>
          </cell>
          <cell r="J132">
            <v>29</v>
          </cell>
          <cell r="K132">
            <v>2</v>
          </cell>
          <cell r="L132">
            <v>3</v>
          </cell>
          <cell r="M132">
            <v>3</v>
          </cell>
          <cell r="N132">
            <v>3</v>
          </cell>
          <cell r="O132">
            <v>3</v>
          </cell>
          <cell r="P132">
            <v>3</v>
          </cell>
          <cell r="Q132" t="str">
            <v/>
          </cell>
          <cell r="R132" t="str">
            <v/>
          </cell>
          <cell r="S132" t="str">
            <v/>
          </cell>
          <cell r="T132" t="str">
            <v/>
          </cell>
          <cell r="U132" t="str">
            <v/>
          </cell>
          <cell r="V132" t="str">
            <v/>
          </cell>
          <cell r="W132">
            <v>2</v>
          </cell>
          <cell r="X132">
            <v>1</v>
          </cell>
          <cell r="Y132">
            <v>1</v>
          </cell>
          <cell r="Z132">
            <v>0</v>
          </cell>
          <cell r="AA132">
            <v>0</v>
          </cell>
          <cell r="AB132">
            <v>0</v>
          </cell>
          <cell r="AC132" t="str">
            <v>×</v>
          </cell>
          <cell r="AD132" t="str">
            <v>×</v>
          </cell>
          <cell r="AE132" t="e">
            <v>#N/A</v>
          </cell>
          <cell r="AF132" t="str">
            <v>×</v>
          </cell>
          <cell r="AG132" t="str">
            <v>○</v>
          </cell>
          <cell r="AH132" t="e">
            <v>#N/A</v>
          </cell>
          <cell r="AI132" t="e">
            <v>#N/A</v>
          </cell>
          <cell r="AJ132">
            <v>131</v>
          </cell>
          <cell r="AK132" t="str">
            <v/>
          </cell>
        </row>
        <row r="133">
          <cell r="A133">
            <v>132</v>
          </cell>
          <cell r="B133">
            <v>1</v>
          </cell>
          <cell r="C133" t="str">
            <v>①</v>
          </cell>
          <cell r="D133">
            <v>2508</v>
          </cell>
          <cell r="E133" t="str">
            <v>小　林</v>
          </cell>
          <cell r="F133" t="str">
            <v>飯　山</v>
          </cell>
          <cell r="G133">
            <v>125</v>
          </cell>
          <cell r="H133">
            <v>2315</v>
          </cell>
          <cell r="I133" t="str">
            <v>山　下</v>
          </cell>
          <cell r="J133">
            <v>23</v>
          </cell>
          <cell r="K133">
            <v>1</v>
          </cell>
          <cell r="L133">
            <v>4</v>
          </cell>
          <cell r="M133">
            <v>4</v>
          </cell>
          <cell r="N133">
            <v>4</v>
          </cell>
          <cell r="O133">
            <v>4</v>
          </cell>
          <cell r="P133">
            <v>4</v>
          </cell>
          <cell r="Q133" t="str">
            <v/>
          </cell>
          <cell r="R133" t="str">
            <v/>
          </cell>
          <cell r="S133" t="str">
            <v/>
          </cell>
          <cell r="T133" t="str">
            <v/>
          </cell>
          <cell r="U133" t="str">
            <v/>
          </cell>
          <cell r="V133" t="str">
            <v/>
          </cell>
          <cell r="W133">
            <v>2</v>
          </cell>
          <cell r="X133">
            <v>1</v>
          </cell>
          <cell r="Y133">
            <v>1</v>
          </cell>
          <cell r="Z133">
            <v>1</v>
          </cell>
          <cell r="AA133">
            <v>0</v>
          </cell>
          <cell r="AB133">
            <v>0</v>
          </cell>
          <cell r="AC133" t="str">
            <v>×</v>
          </cell>
          <cell r="AD133" t="str">
            <v>×</v>
          </cell>
          <cell r="AE133" t="e">
            <v>#N/A</v>
          </cell>
          <cell r="AF133" t="str">
            <v>○</v>
          </cell>
          <cell r="AG133" t="str">
            <v>○</v>
          </cell>
          <cell r="AH133" t="e">
            <v>#N/A</v>
          </cell>
          <cell r="AI133" t="e">
            <v>#N/A</v>
          </cell>
          <cell r="AJ133">
            <v>132</v>
          </cell>
          <cell r="AK133" t="str">
            <v/>
          </cell>
        </row>
        <row r="134">
          <cell r="A134">
            <v>133</v>
          </cell>
          <cell r="B134">
            <v>1</v>
          </cell>
          <cell r="C134" t="str">
            <v>①</v>
          </cell>
          <cell r="D134">
            <v>1509</v>
          </cell>
          <cell r="E134" t="str">
            <v>渡　邉</v>
          </cell>
          <cell r="F134" t="str">
            <v>高松一</v>
          </cell>
          <cell r="G134">
            <v>124</v>
          </cell>
          <cell r="H134">
            <v>2018</v>
          </cell>
          <cell r="I134" t="str">
            <v>真　鍋</v>
          </cell>
          <cell r="J134">
            <v>20</v>
          </cell>
          <cell r="K134">
            <v>1</v>
          </cell>
          <cell r="L134">
            <v>4</v>
          </cell>
          <cell r="M134">
            <v>5</v>
          </cell>
          <cell r="N134">
            <v>5</v>
          </cell>
          <cell r="O134">
            <v>5</v>
          </cell>
          <cell r="P134">
            <v>5</v>
          </cell>
          <cell r="Q134" t="str">
            <v/>
          </cell>
          <cell r="R134" t="str">
            <v/>
          </cell>
          <cell r="S134" t="str">
            <v/>
          </cell>
          <cell r="T134" t="str">
            <v/>
          </cell>
          <cell r="U134" t="str">
            <v/>
          </cell>
          <cell r="V134" t="str">
            <v/>
          </cell>
          <cell r="W134">
            <v>2</v>
          </cell>
          <cell r="X134">
            <v>1</v>
          </cell>
          <cell r="Y134">
            <v>0</v>
          </cell>
          <cell r="Z134">
            <v>0</v>
          </cell>
          <cell r="AA134">
            <v>0</v>
          </cell>
          <cell r="AB134">
            <v>0</v>
          </cell>
          <cell r="AC134" t="str">
            <v>○</v>
          </cell>
          <cell r="AD134" t="str">
            <v>×</v>
          </cell>
          <cell r="AE134" t="e">
            <v>#N/A</v>
          </cell>
          <cell r="AF134" t="str">
            <v>×</v>
          </cell>
          <cell r="AG134" t="str">
            <v>○</v>
          </cell>
          <cell r="AH134" t="e">
            <v>#N/A</v>
          </cell>
          <cell r="AI134" t="e">
            <v>#N/A</v>
          </cell>
          <cell r="AJ134">
            <v>133</v>
          </cell>
          <cell r="AK134" t="str">
            <v/>
          </cell>
        </row>
        <row r="135">
          <cell r="A135">
            <v>134</v>
          </cell>
          <cell r="B135">
            <v>1</v>
          </cell>
          <cell r="C135" t="str">
            <v>①</v>
          </cell>
          <cell r="D135">
            <v>907</v>
          </cell>
          <cell r="E135" t="str">
            <v>平　井</v>
          </cell>
          <cell r="F135" t="str">
            <v>三　木</v>
          </cell>
          <cell r="G135">
            <v>123</v>
          </cell>
          <cell r="H135">
            <v>208</v>
          </cell>
          <cell r="I135" t="str">
            <v>大　谷</v>
          </cell>
          <cell r="J135">
            <v>2</v>
          </cell>
          <cell r="K135">
            <v>2</v>
          </cell>
          <cell r="L135">
            <v>3</v>
          </cell>
          <cell r="M135">
            <v>6</v>
          </cell>
          <cell r="N135">
            <v>6</v>
          </cell>
          <cell r="O135">
            <v>6</v>
          </cell>
          <cell r="P135">
            <v>6</v>
          </cell>
          <cell r="Q135" t="str">
            <v/>
          </cell>
          <cell r="R135" t="str">
            <v/>
          </cell>
          <cell r="S135" t="str">
            <v/>
          </cell>
          <cell r="T135" t="str">
            <v/>
          </cell>
          <cell r="U135" t="str">
            <v/>
          </cell>
          <cell r="V135" t="str">
            <v/>
          </cell>
          <cell r="W135">
            <v>2</v>
          </cell>
          <cell r="X135">
            <v>1</v>
          </cell>
          <cell r="Y135">
            <v>0</v>
          </cell>
          <cell r="Z135">
            <v>0</v>
          </cell>
          <cell r="AA135">
            <v>0</v>
          </cell>
          <cell r="AB135">
            <v>0</v>
          </cell>
          <cell r="AC135" t="str">
            <v>○</v>
          </cell>
          <cell r="AD135" t="str">
            <v>×</v>
          </cell>
          <cell r="AE135" t="e">
            <v>#N/A</v>
          </cell>
          <cell r="AF135" t="str">
            <v>○</v>
          </cell>
          <cell r="AG135" t="str">
            <v>○</v>
          </cell>
          <cell r="AH135" t="e">
            <v>#N/A</v>
          </cell>
          <cell r="AI135" t="e">
            <v>#N/A</v>
          </cell>
          <cell r="AJ135">
            <v>134</v>
          </cell>
          <cell r="AK135" t="str">
            <v/>
          </cell>
        </row>
        <row r="136">
          <cell r="A136">
            <v>135</v>
          </cell>
          <cell r="B136">
            <v>1</v>
          </cell>
          <cell r="C136" t="str">
            <v>①</v>
          </cell>
          <cell r="D136">
            <v>3013</v>
          </cell>
          <cell r="E136" t="str">
            <v>三　木</v>
          </cell>
          <cell r="F136" t="str">
            <v>丸　亀</v>
          </cell>
          <cell r="G136">
            <v>122</v>
          </cell>
          <cell r="H136">
            <v>807</v>
          </cell>
          <cell r="I136" t="str">
            <v>山　口</v>
          </cell>
          <cell r="J136">
            <v>8</v>
          </cell>
          <cell r="K136">
            <v>2</v>
          </cell>
          <cell r="L136">
            <v>2</v>
          </cell>
          <cell r="M136">
            <v>7</v>
          </cell>
          <cell r="N136">
            <v>7</v>
          </cell>
          <cell r="O136">
            <v>7</v>
          </cell>
          <cell r="P136">
            <v>7</v>
          </cell>
          <cell r="Q136" t="str">
            <v/>
          </cell>
          <cell r="R136" t="str">
            <v/>
          </cell>
          <cell r="S136" t="str">
            <v/>
          </cell>
          <cell r="T136" t="str">
            <v/>
          </cell>
          <cell r="U136" t="str">
            <v/>
          </cell>
          <cell r="V136" t="str">
            <v/>
          </cell>
          <cell r="W136">
            <v>2</v>
          </cell>
          <cell r="X136">
            <v>1</v>
          </cell>
          <cell r="Y136">
            <v>1</v>
          </cell>
          <cell r="Z136">
            <v>0</v>
          </cell>
          <cell r="AA136">
            <v>0</v>
          </cell>
          <cell r="AB136">
            <v>0</v>
          </cell>
          <cell r="AC136" t="str">
            <v>×</v>
          </cell>
          <cell r="AD136" t="str">
            <v>×</v>
          </cell>
          <cell r="AE136" t="e">
            <v>#N/A</v>
          </cell>
          <cell r="AF136" t="str">
            <v>○</v>
          </cell>
          <cell r="AG136" t="str">
            <v>○</v>
          </cell>
          <cell r="AH136" t="e">
            <v>#N/A</v>
          </cell>
          <cell r="AI136" t="e">
            <v>#N/A</v>
          </cell>
          <cell r="AJ136">
            <v>135</v>
          </cell>
          <cell r="AK136" t="str">
            <v/>
          </cell>
        </row>
        <row r="137">
          <cell r="A137">
            <v>136</v>
          </cell>
          <cell r="B137">
            <v>1</v>
          </cell>
          <cell r="C137" t="str">
            <v>①</v>
          </cell>
          <cell r="D137">
            <v>1810</v>
          </cell>
          <cell r="E137" t="str">
            <v>松　村</v>
          </cell>
          <cell r="F137" t="str">
            <v>香中央</v>
          </cell>
          <cell r="G137">
            <v>121</v>
          </cell>
          <cell r="H137">
            <v>4712</v>
          </cell>
          <cell r="I137" t="str">
            <v>濱　口</v>
          </cell>
          <cell r="J137">
            <v>47</v>
          </cell>
          <cell r="K137">
            <v>1</v>
          </cell>
          <cell r="L137">
            <v>1</v>
          </cell>
          <cell r="M137">
            <v>8</v>
          </cell>
          <cell r="N137">
            <v>8</v>
          </cell>
          <cell r="O137">
            <v>8</v>
          </cell>
          <cell r="P137">
            <v>8</v>
          </cell>
          <cell r="Q137" t="str">
            <v/>
          </cell>
          <cell r="R137" t="str">
            <v/>
          </cell>
          <cell r="S137" t="str">
            <v/>
          </cell>
          <cell r="T137" t="str">
            <v/>
          </cell>
          <cell r="U137" t="str">
            <v/>
          </cell>
          <cell r="V137" t="str">
            <v/>
          </cell>
          <cell r="W137">
            <v>2</v>
          </cell>
          <cell r="X137">
            <v>1</v>
          </cell>
          <cell r="Y137">
            <v>0</v>
          </cell>
          <cell r="Z137">
            <v>0</v>
          </cell>
          <cell r="AA137">
            <v>0</v>
          </cell>
          <cell r="AB137">
            <v>0</v>
          </cell>
          <cell r="AC137" t="str">
            <v>○</v>
          </cell>
          <cell r="AD137" t="str">
            <v>×</v>
          </cell>
          <cell r="AE137" t="e">
            <v>#N/A</v>
          </cell>
          <cell r="AF137" t="str">
            <v>○</v>
          </cell>
          <cell r="AG137" t="str">
            <v>○</v>
          </cell>
          <cell r="AH137" t="e">
            <v>#N/A</v>
          </cell>
          <cell r="AI137" t="e">
            <v>#N/A</v>
          </cell>
          <cell r="AJ137">
            <v>136</v>
          </cell>
          <cell r="AK137" t="str">
            <v/>
          </cell>
        </row>
        <row r="138">
          <cell r="A138">
            <v>137</v>
          </cell>
          <cell r="B138">
            <v>2</v>
          </cell>
          <cell r="C138" t="str">
            <v>①</v>
          </cell>
          <cell r="D138">
            <v>2909</v>
          </cell>
          <cell r="E138" t="str">
            <v>香　川</v>
          </cell>
          <cell r="F138" t="str">
            <v>坂出工</v>
          </cell>
          <cell r="G138">
            <v>120</v>
          </cell>
          <cell r="H138">
            <v>3012</v>
          </cell>
          <cell r="I138" t="str">
            <v>野　間</v>
          </cell>
          <cell r="J138">
            <v>30</v>
          </cell>
          <cell r="K138">
            <v>1</v>
          </cell>
          <cell r="L138">
            <v>1</v>
          </cell>
          <cell r="M138">
            <v>8</v>
          </cell>
          <cell r="N138">
            <v>9</v>
          </cell>
          <cell r="O138">
            <v>9</v>
          </cell>
          <cell r="P138">
            <v>9</v>
          </cell>
          <cell r="Q138" t="str">
            <v/>
          </cell>
          <cell r="R138" t="str">
            <v/>
          </cell>
          <cell r="S138" t="str">
            <v/>
          </cell>
          <cell r="T138" t="str">
            <v/>
          </cell>
          <cell r="U138" t="str">
            <v/>
          </cell>
          <cell r="V138" t="str">
            <v/>
          </cell>
          <cell r="W138">
            <v>2</v>
          </cell>
          <cell r="X138">
            <v>1</v>
          </cell>
          <cell r="Y138">
            <v>0</v>
          </cell>
          <cell r="Z138">
            <v>0</v>
          </cell>
          <cell r="AA138">
            <v>0</v>
          </cell>
          <cell r="AB138">
            <v>0</v>
          </cell>
          <cell r="AC138" t="str">
            <v>○</v>
          </cell>
          <cell r="AD138" t="str">
            <v>×</v>
          </cell>
          <cell r="AE138" t="e">
            <v>#N/A</v>
          </cell>
          <cell r="AF138" t="str">
            <v>○</v>
          </cell>
          <cell r="AG138" t="str">
            <v>○</v>
          </cell>
          <cell r="AH138" t="e">
            <v>#N/A</v>
          </cell>
          <cell r="AI138" t="e">
            <v>#N/A</v>
          </cell>
          <cell r="AJ138">
            <v>137</v>
          </cell>
          <cell r="AK138" t="str">
            <v/>
          </cell>
        </row>
        <row r="139">
          <cell r="A139">
            <v>138</v>
          </cell>
          <cell r="B139">
            <v>2</v>
          </cell>
          <cell r="C139" t="str">
            <v>①</v>
          </cell>
          <cell r="D139">
            <v>2314</v>
          </cell>
          <cell r="E139" t="str">
            <v>寺　本</v>
          </cell>
          <cell r="F139" t="str">
            <v>高松西</v>
          </cell>
          <cell r="G139">
            <v>119</v>
          </cell>
          <cell r="H139">
            <v>2606</v>
          </cell>
          <cell r="I139" t="str">
            <v>大　沢</v>
          </cell>
          <cell r="J139">
            <v>26</v>
          </cell>
          <cell r="K139">
            <v>2</v>
          </cell>
          <cell r="L139">
            <v>2</v>
          </cell>
          <cell r="M139">
            <v>7</v>
          </cell>
          <cell r="N139">
            <v>10</v>
          </cell>
          <cell r="O139">
            <v>10</v>
          </cell>
          <cell r="P139">
            <v>10</v>
          </cell>
          <cell r="Q139" t="str">
            <v/>
          </cell>
          <cell r="R139" t="str">
            <v/>
          </cell>
          <cell r="S139" t="str">
            <v/>
          </cell>
          <cell r="T139" t="str">
            <v/>
          </cell>
          <cell r="U139" t="str">
            <v/>
          </cell>
          <cell r="V139" t="str">
            <v/>
          </cell>
          <cell r="W139">
            <v>2</v>
          </cell>
          <cell r="X139">
            <v>1</v>
          </cell>
          <cell r="Y139">
            <v>1</v>
          </cell>
          <cell r="Z139">
            <v>1</v>
          </cell>
          <cell r="AA139">
            <v>1</v>
          </cell>
          <cell r="AB139">
            <v>0</v>
          </cell>
          <cell r="AC139" t="str">
            <v>×</v>
          </cell>
          <cell r="AD139" t="str">
            <v>×</v>
          </cell>
          <cell r="AE139" t="e">
            <v>#N/A</v>
          </cell>
          <cell r="AF139" t="str">
            <v>○</v>
          </cell>
          <cell r="AG139" t="str">
            <v>○</v>
          </cell>
          <cell r="AH139" t="e">
            <v>#N/A</v>
          </cell>
          <cell r="AI139" t="e">
            <v>#N/A</v>
          </cell>
          <cell r="AJ139">
            <v>138</v>
          </cell>
          <cell r="AK139" t="str">
            <v/>
          </cell>
        </row>
        <row r="140">
          <cell r="A140">
            <v>139</v>
          </cell>
          <cell r="B140">
            <v>2</v>
          </cell>
          <cell r="C140" t="str">
            <v>①</v>
          </cell>
          <cell r="D140">
            <v>2507</v>
          </cell>
          <cell r="E140" t="str">
            <v>小　河</v>
          </cell>
          <cell r="F140" t="str">
            <v>飯　山</v>
          </cell>
          <cell r="G140">
            <v>118</v>
          </cell>
          <cell r="H140">
            <v>2017</v>
          </cell>
          <cell r="I140" t="str">
            <v>伊　賀</v>
          </cell>
          <cell r="J140">
            <v>20</v>
          </cell>
          <cell r="K140">
            <v>2</v>
          </cell>
          <cell r="L140">
            <v>3</v>
          </cell>
          <cell r="M140">
            <v>6</v>
          </cell>
          <cell r="N140">
            <v>11</v>
          </cell>
          <cell r="O140">
            <v>11</v>
          </cell>
          <cell r="P140">
            <v>11</v>
          </cell>
          <cell r="Q140" t="str">
            <v/>
          </cell>
          <cell r="R140" t="str">
            <v/>
          </cell>
          <cell r="S140" t="str">
            <v/>
          </cell>
          <cell r="T140" t="str">
            <v/>
          </cell>
          <cell r="U140" t="str">
            <v/>
          </cell>
          <cell r="V140" t="str">
            <v/>
          </cell>
          <cell r="W140">
            <v>2</v>
          </cell>
          <cell r="X140">
            <v>1</v>
          </cell>
          <cell r="Y140">
            <v>0</v>
          </cell>
          <cell r="Z140">
            <v>0</v>
          </cell>
          <cell r="AA140">
            <v>0</v>
          </cell>
          <cell r="AB140">
            <v>0</v>
          </cell>
          <cell r="AC140" t="str">
            <v>○</v>
          </cell>
          <cell r="AD140" t="str">
            <v>×</v>
          </cell>
          <cell r="AE140" t="e">
            <v>#N/A</v>
          </cell>
          <cell r="AF140" t="str">
            <v>×</v>
          </cell>
          <cell r="AG140" t="str">
            <v>○</v>
          </cell>
          <cell r="AH140" t="e">
            <v>#N/A</v>
          </cell>
          <cell r="AI140" t="e">
            <v>#N/A</v>
          </cell>
          <cell r="AJ140">
            <v>139</v>
          </cell>
          <cell r="AK140" t="str">
            <v/>
          </cell>
        </row>
        <row r="141">
          <cell r="A141">
            <v>140</v>
          </cell>
          <cell r="B141">
            <v>2</v>
          </cell>
          <cell r="C141" t="str">
            <v>①</v>
          </cell>
          <cell r="D141">
            <v>806</v>
          </cell>
          <cell r="E141" t="str">
            <v>藤　澤</v>
          </cell>
          <cell r="F141" t="str">
            <v>志　度</v>
          </cell>
          <cell r="G141">
            <v>117</v>
          </cell>
          <cell r="H141">
            <v>906</v>
          </cell>
          <cell r="I141" t="str">
            <v>齋　藤</v>
          </cell>
          <cell r="J141">
            <v>9</v>
          </cell>
          <cell r="K141">
            <v>1</v>
          </cell>
          <cell r="L141">
            <v>4</v>
          </cell>
          <cell r="M141">
            <v>5</v>
          </cell>
          <cell r="N141">
            <v>12</v>
          </cell>
          <cell r="O141">
            <v>12</v>
          </cell>
          <cell r="P141">
            <v>12</v>
          </cell>
          <cell r="Q141" t="str">
            <v/>
          </cell>
          <cell r="R141" t="str">
            <v/>
          </cell>
          <cell r="S141" t="str">
            <v/>
          </cell>
          <cell r="T141" t="str">
            <v/>
          </cell>
          <cell r="U141" t="str">
            <v/>
          </cell>
          <cell r="V141" t="str">
            <v/>
          </cell>
          <cell r="W141">
            <v>2</v>
          </cell>
          <cell r="X141">
            <v>1</v>
          </cell>
          <cell r="Y141">
            <v>0</v>
          </cell>
          <cell r="Z141">
            <v>0</v>
          </cell>
          <cell r="AA141">
            <v>0</v>
          </cell>
          <cell r="AB141">
            <v>0</v>
          </cell>
          <cell r="AC141" t="str">
            <v>○</v>
          </cell>
          <cell r="AD141" t="str">
            <v>×</v>
          </cell>
          <cell r="AE141" t="e">
            <v>#N/A</v>
          </cell>
          <cell r="AF141" t="str">
            <v>○</v>
          </cell>
          <cell r="AG141" t="str">
            <v>○</v>
          </cell>
          <cell r="AH141" t="e">
            <v>#N/A</v>
          </cell>
          <cell r="AI141" t="e">
            <v>#N/A</v>
          </cell>
          <cell r="AJ141">
            <v>140</v>
          </cell>
          <cell r="AK141" t="str">
            <v/>
          </cell>
        </row>
        <row r="142">
          <cell r="A142">
            <v>141</v>
          </cell>
          <cell r="B142">
            <v>2</v>
          </cell>
          <cell r="C142" t="str">
            <v>①</v>
          </cell>
          <cell r="D142">
            <v>4306</v>
          </cell>
          <cell r="E142" t="str">
            <v>大　橋</v>
          </cell>
          <cell r="F142" t="str">
            <v>観　一</v>
          </cell>
          <cell r="G142">
            <v>116</v>
          </cell>
          <cell r="H142">
            <v>3411</v>
          </cell>
          <cell r="I142" t="str">
            <v>町　戸</v>
          </cell>
          <cell r="J142">
            <v>34</v>
          </cell>
          <cell r="K142">
            <v>1</v>
          </cell>
          <cell r="L142">
            <v>4</v>
          </cell>
          <cell r="M142">
            <v>4</v>
          </cell>
          <cell r="N142">
            <v>13</v>
          </cell>
          <cell r="O142">
            <v>13</v>
          </cell>
          <cell r="P142">
            <v>13</v>
          </cell>
          <cell r="Q142" t="str">
            <v/>
          </cell>
          <cell r="R142" t="str">
            <v/>
          </cell>
          <cell r="S142" t="str">
            <v/>
          </cell>
          <cell r="T142" t="str">
            <v/>
          </cell>
          <cell r="U142" t="str">
            <v/>
          </cell>
          <cell r="V142" t="str">
            <v/>
          </cell>
          <cell r="W142">
            <v>2</v>
          </cell>
          <cell r="X142">
            <v>1</v>
          </cell>
          <cell r="Y142">
            <v>1</v>
          </cell>
          <cell r="Z142">
            <v>0</v>
          </cell>
          <cell r="AA142">
            <v>0</v>
          </cell>
          <cell r="AB142">
            <v>0</v>
          </cell>
          <cell r="AC142" t="str">
            <v>×</v>
          </cell>
          <cell r="AD142" t="str">
            <v>×</v>
          </cell>
          <cell r="AE142" t="e">
            <v>#N/A</v>
          </cell>
          <cell r="AF142" t="str">
            <v>○</v>
          </cell>
          <cell r="AG142" t="str">
            <v>○</v>
          </cell>
          <cell r="AH142" t="e">
            <v>#N/A</v>
          </cell>
          <cell r="AI142" t="e">
            <v>#N/A</v>
          </cell>
          <cell r="AJ142">
            <v>141</v>
          </cell>
          <cell r="AK142" t="str">
            <v/>
          </cell>
        </row>
        <row r="143">
          <cell r="A143">
            <v>142</v>
          </cell>
          <cell r="B143">
            <v>2</v>
          </cell>
          <cell r="C143" t="str">
            <v>①</v>
          </cell>
          <cell r="D143">
            <v>4711</v>
          </cell>
          <cell r="E143" t="str">
            <v>柏　山</v>
          </cell>
          <cell r="F143" t="str">
            <v>高専高</v>
          </cell>
          <cell r="G143">
            <v>115</v>
          </cell>
          <cell r="H143">
            <v>1215</v>
          </cell>
          <cell r="I143" t="str">
            <v>　岡</v>
          </cell>
          <cell r="J143">
            <v>12</v>
          </cell>
          <cell r="K143">
            <v>2</v>
          </cell>
          <cell r="L143">
            <v>3</v>
          </cell>
          <cell r="M143">
            <v>3</v>
          </cell>
          <cell r="N143">
            <v>14</v>
          </cell>
          <cell r="O143">
            <v>14</v>
          </cell>
          <cell r="P143">
            <v>14</v>
          </cell>
          <cell r="Q143" t="str">
            <v/>
          </cell>
          <cell r="R143" t="str">
            <v/>
          </cell>
          <cell r="S143" t="str">
            <v/>
          </cell>
          <cell r="T143" t="str">
            <v/>
          </cell>
          <cell r="U143" t="str">
            <v/>
          </cell>
          <cell r="V143" t="str">
            <v/>
          </cell>
          <cell r="W143">
            <v>2</v>
          </cell>
          <cell r="X143">
            <v>1</v>
          </cell>
          <cell r="Y143">
            <v>1</v>
          </cell>
          <cell r="Z143">
            <v>1</v>
          </cell>
          <cell r="AA143">
            <v>0</v>
          </cell>
          <cell r="AB143">
            <v>0</v>
          </cell>
          <cell r="AC143" t="str">
            <v>×</v>
          </cell>
          <cell r="AD143" t="str">
            <v>×</v>
          </cell>
          <cell r="AE143" t="e">
            <v>#N/A</v>
          </cell>
          <cell r="AF143" t="str">
            <v>○</v>
          </cell>
          <cell r="AG143" t="str">
            <v>○</v>
          </cell>
          <cell r="AH143" t="e">
            <v>#N/A</v>
          </cell>
          <cell r="AI143" t="e">
            <v>#N/A</v>
          </cell>
          <cell r="AJ143">
            <v>142</v>
          </cell>
          <cell r="AK143" t="str">
            <v/>
          </cell>
        </row>
        <row r="144">
          <cell r="A144">
            <v>143</v>
          </cell>
          <cell r="B144">
            <v>2</v>
          </cell>
          <cell r="C144" t="str">
            <v>①</v>
          </cell>
          <cell r="D144">
            <v>4507</v>
          </cell>
          <cell r="E144" t="str">
            <v>近　藤</v>
          </cell>
          <cell r="F144" t="str">
            <v>三豊工</v>
          </cell>
          <cell r="G144">
            <v>114</v>
          </cell>
          <cell r="H144">
            <v>1809</v>
          </cell>
          <cell r="I144" t="str">
            <v>久　米</v>
          </cell>
          <cell r="J144">
            <v>18</v>
          </cell>
          <cell r="K144">
            <v>2</v>
          </cell>
          <cell r="L144">
            <v>2</v>
          </cell>
          <cell r="M144">
            <v>2</v>
          </cell>
          <cell r="N144">
            <v>15</v>
          </cell>
          <cell r="O144">
            <v>15</v>
          </cell>
          <cell r="P144">
            <v>15</v>
          </cell>
          <cell r="Q144" t="str">
            <v/>
          </cell>
          <cell r="R144" t="str">
            <v/>
          </cell>
          <cell r="S144" t="str">
            <v/>
          </cell>
          <cell r="T144" t="str">
            <v/>
          </cell>
          <cell r="U144" t="str">
            <v/>
          </cell>
          <cell r="V144" t="str">
            <v/>
          </cell>
          <cell r="W144">
            <v>2</v>
          </cell>
          <cell r="X144">
            <v>1</v>
          </cell>
          <cell r="Y144">
            <v>0</v>
          </cell>
          <cell r="Z144">
            <v>0</v>
          </cell>
          <cell r="AA144">
            <v>0</v>
          </cell>
          <cell r="AB144">
            <v>0</v>
          </cell>
          <cell r="AC144" t="str">
            <v>○</v>
          </cell>
          <cell r="AD144" t="str">
            <v>×</v>
          </cell>
          <cell r="AE144" t="e">
            <v>#N/A</v>
          </cell>
          <cell r="AF144" t="str">
            <v>○</v>
          </cell>
          <cell r="AG144" t="str">
            <v>○</v>
          </cell>
          <cell r="AH144" t="e">
            <v>#N/A</v>
          </cell>
          <cell r="AI144" t="e">
            <v>#N/A</v>
          </cell>
          <cell r="AJ144">
            <v>143</v>
          </cell>
          <cell r="AK144" t="str">
            <v/>
          </cell>
        </row>
        <row r="145">
          <cell r="A145">
            <v>144</v>
          </cell>
          <cell r="B145">
            <v>2</v>
          </cell>
          <cell r="C145" t="str">
            <v>①</v>
          </cell>
          <cell r="D145">
            <v>207</v>
          </cell>
          <cell r="E145" t="str">
            <v>岡　田</v>
          </cell>
          <cell r="F145" t="str">
            <v>土　庄</v>
          </cell>
          <cell r="G145">
            <v>113</v>
          </cell>
          <cell r="H145">
            <v>1410</v>
          </cell>
          <cell r="I145" t="str">
            <v>安　田</v>
          </cell>
          <cell r="J145">
            <v>14</v>
          </cell>
          <cell r="K145">
            <v>1</v>
          </cell>
          <cell r="L145">
            <v>1</v>
          </cell>
          <cell r="M145">
            <v>1</v>
          </cell>
          <cell r="N145">
            <v>16</v>
          </cell>
          <cell r="O145">
            <v>16</v>
          </cell>
          <cell r="P145">
            <v>16</v>
          </cell>
          <cell r="Q145" t="str">
            <v/>
          </cell>
          <cell r="R145" t="str">
            <v/>
          </cell>
          <cell r="S145" t="str">
            <v/>
          </cell>
          <cell r="T145" t="str">
            <v/>
          </cell>
          <cell r="U145" t="str">
            <v/>
          </cell>
          <cell r="V145" t="str">
            <v/>
          </cell>
          <cell r="W145">
            <v>2</v>
          </cell>
          <cell r="X145">
            <v>1</v>
          </cell>
          <cell r="Y145">
            <v>1</v>
          </cell>
          <cell r="Z145">
            <v>1</v>
          </cell>
          <cell r="AA145">
            <v>1</v>
          </cell>
          <cell r="AB145">
            <v>0</v>
          </cell>
          <cell r="AC145" t="str">
            <v>×</v>
          </cell>
          <cell r="AD145" t="str">
            <v>×</v>
          </cell>
          <cell r="AE145" t="e">
            <v>#N/A</v>
          </cell>
          <cell r="AF145" t="str">
            <v>×</v>
          </cell>
          <cell r="AG145" t="str">
            <v>○</v>
          </cell>
          <cell r="AH145" t="e">
            <v>#N/A</v>
          </cell>
          <cell r="AI145" t="e">
            <v>#N/A</v>
          </cell>
          <cell r="AJ145">
            <v>144</v>
          </cell>
          <cell r="AK145" t="str">
            <v/>
          </cell>
        </row>
        <row r="146">
          <cell r="A146">
            <v>145</v>
          </cell>
          <cell r="B146">
            <v>4</v>
          </cell>
          <cell r="C146" t="str">
            <v>①</v>
          </cell>
          <cell r="D146">
            <v>3402</v>
          </cell>
          <cell r="E146" t="str">
            <v>加　藤</v>
          </cell>
          <cell r="F146" t="str">
            <v>多度津</v>
          </cell>
          <cell r="G146">
            <v>112</v>
          </cell>
          <cell r="H146">
            <v>2605</v>
          </cell>
          <cell r="I146" t="str">
            <v>豊　田</v>
          </cell>
          <cell r="J146">
            <v>26</v>
          </cell>
          <cell r="K146">
            <v>1</v>
          </cell>
          <cell r="L146">
            <v>1</v>
          </cell>
          <cell r="M146">
            <v>1</v>
          </cell>
          <cell r="N146">
            <v>16</v>
          </cell>
          <cell r="O146">
            <v>17</v>
          </cell>
          <cell r="P146">
            <v>17</v>
          </cell>
          <cell r="Q146" t="str">
            <v/>
          </cell>
          <cell r="R146" t="str">
            <v/>
          </cell>
          <cell r="S146" t="str">
            <v/>
          </cell>
          <cell r="T146" t="str">
            <v/>
          </cell>
          <cell r="U146" t="str">
            <v/>
          </cell>
          <cell r="V146" t="str">
            <v/>
          </cell>
          <cell r="W146">
            <v>2</v>
          </cell>
          <cell r="X146">
            <v>1</v>
          </cell>
          <cell r="Y146">
            <v>1</v>
          </cell>
          <cell r="Z146">
            <v>1</v>
          </cell>
          <cell r="AA146">
            <v>0</v>
          </cell>
          <cell r="AB146">
            <v>0</v>
          </cell>
          <cell r="AC146" t="str">
            <v>×</v>
          </cell>
          <cell r="AD146" t="str">
            <v>×</v>
          </cell>
          <cell r="AE146" t="e">
            <v>#N/A</v>
          </cell>
          <cell r="AF146" t="str">
            <v>○</v>
          </cell>
          <cell r="AG146" t="str">
            <v>○</v>
          </cell>
          <cell r="AH146" t="e">
            <v>#N/A</v>
          </cell>
          <cell r="AI146" t="e">
            <v>#N/A</v>
          </cell>
          <cell r="AJ146">
            <v>145</v>
          </cell>
          <cell r="AK146" t="str">
            <v/>
          </cell>
        </row>
        <row r="147">
          <cell r="A147">
            <v>146</v>
          </cell>
          <cell r="B147">
            <v>4</v>
          </cell>
          <cell r="C147" t="str">
            <v>①</v>
          </cell>
          <cell r="D147">
            <v>1505</v>
          </cell>
          <cell r="E147" t="str">
            <v>松　下</v>
          </cell>
          <cell r="F147" t="str">
            <v>高松一</v>
          </cell>
          <cell r="G147">
            <v>111</v>
          </cell>
          <cell r="H147">
            <v>4705</v>
          </cell>
          <cell r="I147" t="str">
            <v>山　田</v>
          </cell>
          <cell r="J147">
            <v>47</v>
          </cell>
          <cell r="K147">
            <v>2</v>
          </cell>
          <cell r="L147">
            <v>2</v>
          </cell>
          <cell r="M147">
            <v>2</v>
          </cell>
          <cell r="N147">
            <v>15</v>
          </cell>
          <cell r="O147">
            <v>18</v>
          </cell>
          <cell r="P147">
            <v>18</v>
          </cell>
          <cell r="Q147" t="str">
            <v/>
          </cell>
          <cell r="R147" t="str">
            <v/>
          </cell>
          <cell r="S147" t="str">
            <v/>
          </cell>
          <cell r="T147" t="str">
            <v/>
          </cell>
          <cell r="U147" t="str">
            <v/>
          </cell>
          <cell r="V147" t="str">
            <v/>
          </cell>
          <cell r="W147">
            <v>2</v>
          </cell>
          <cell r="X147">
            <v>1</v>
          </cell>
          <cell r="Y147">
            <v>0</v>
          </cell>
          <cell r="Z147">
            <v>0</v>
          </cell>
          <cell r="AA147">
            <v>0</v>
          </cell>
          <cell r="AB147">
            <v>0</v>
          </cell>
          <cell r="AC147" t="str">
            <v>○</v>
          </cell>
          <cell r="AD147" t="str">
            <v>×</v>
          </cell>
          <cell r="AE147" t="e">
            <v>#N/A</v>
          </cell>
          <cell r="AF147" t="str">
            <v>○</v>
          </cell>
          <cell r="AG147" t="str">
            <v>○</v>
          </cell>
          <cell r="AH147" t="e">
            <v>#N/A</v>
          </cell>
          <cell r="AI147" t="e">
            <v>#N/A</v>
          </cell>
          <cell r="AJ147">
            <v>146</v>
          </cell>
          <cell r="AK147" t="str">
            <v/>
          </cell>
        </row>
        <row r="148">
          <cell r="A148">
            <v>147</v>
          </cell>
          <cell r="B148">
            <v>4</v>
          </cell>
          <cell r="C148" t="str">
            <v>①</v>
          </cell>
          <cell r="D148">
            <v>1403</v>
          </cell>
          <cell r="E148" t="str">
            <v>松　山立</v>
          </cell>
          <cell r="F148" t="str">
            <v>高　松</v>
          </cell>
          <cell r="G148">
            <v>110</v>
          </cell>
          <cell r="H148">
            <v>104</v>
          </cell>
          <cell r="I148" t="str">
            <v>田　中</v>
          </cell>
          <cell r="J148">
            <v>1</v>
          </cell>
          <cell r="K148">
            <v>2</v>
          </cell>
          <cell r="L148">
            <v>3</v>
          </cell>
          <cell r="M148">
            <v>3</v>
          </cell>
          <cell r="N148">
            <v>14</v>
          </cell>
          <cell r="O148">
            <v>19</v>
          </cell>
          <cell r="P148">
            <v>19</v>
          </cell>
          <cell r="Q148" t="str">
            <v/>
          </cell>
          <cell r="R148" t="str">
            <v/>
          </cell>
          <cell r="S148" t="str">
            <v/>
          </cell>
          <cell r="T148" t="str">
            <v/>
          </cell>
          <cell r="U148" t="str">
            <v/>
          </cell>
          <cell r="V148" t="str">
            <v/>
          </cell>
          <cell r="W148">
            <v>2</v>
          </cell>
          <cell r="X148">
            <v>1</v>
          </cell>
          <cell r="Y148">
            <v>1</v>
          </cell>
          <cell r="Z148">
            <v>1</v>
          </cell>
          <cell r="AA148">
            <v>1</v>
          </cell>
          <cell r="AB148">
            <v>1</v>
          </cell>
          <cell r="AC148" t="str">
            <v>×</v>
          </cell>
          <cell r="AD148" t="str">
            <v>×</v>
          </cell>
          <cell r="AE148" t="e">
            <v>#N/A</v>
          </cell>
          <cell r="AF148" t="str">
            <v>○</v>
          </cell>
          <cell r="AG148" t="str">
            <v>○</v>
          </cell>
          <cell r="AH148" t="e">
            <v>#N/A</v>
          </cell>
          <cell r="AI148" t="e">
            <v>#N/A</v>
          </cell>
          <cell r="AJ148">
            <v>147</v>
          </cell>
          <cell r="AK148" t="str">
            <v/>
          </cell>
        </row>
        <row r="149">
          <cell r="A149">
            <v>148</v>
          </cell>
          <cell r="B149">
            <v>4</v>
          </cell>
          <cell r="C149" t="str">
            <v>①</v>
          </cell>
          <cell r="D149">
            <v>4503</v>
          </cell>
          <cell r="E149" t="str">
            <v>岸　上航</v>
          </cell>
          <cell r="F149" t="str">
            <v>三豊工</v>
          </cell>
          <cell r="G149">
            <v>109</v>
          </cell>
          <cell r="H149">
            <v>1504</v>
          </cell>
          <cell r="I149" t="str">
            <v>永　吉</v>
          </cell>
          <cell r="J149">
            <v>15</v>
          </cell>
          <cell r="K149">
            <v>1</v>
          </cell>
          <cell r="L149">
            <v>4</v>
          </cell>
          <cell r="M149">
            <v>4</v>
          </cell>
          <cell r="N149">
            <v>13</v>
          </cell>
          <cell r="O149">
            <v>20</v>
          </cell>
          <cell r="P149">
            <v>20</v>
          </cell>
          <cell r="Q149" t="str">
            <v/>
          </cell>
          <cell r="R149" t="str">
            <v/>
          </cell>
          <cell r="S149" t="str">
            <v/>
          </cell>
          <cell r="T149" t="str">
            <v/>
          </cell>
          <cell r="U149" t="str">
            <v/>
          </cell>
          <cell r="V149" t="str">
            <v/>
          </cell>
          <cell r="W149">
            <v>2</v>
          </cell>
          <cell r="X149">
            <v>1</v>
          </cell>
          <cell r="Y149">
            <v>1</v>
          </cell>
          <cell r="Z149">
            <v>0</v>
          </cell>
          <cell r="AA149">
            <v>0</v>
          </cell>
          <cell r="AB149">
            <v>0</v>
          </cell>
          <cell r="AC149" t="str">
            <v>×</v>
          </cell>
          <cell r="AD149" t="str">
            <v>×</v>
          </cell>
          <cell r="AE149" t="e">
            <v>#N/A</v>
          </cell>
          <cell r="AF149" t="str">
            <v>×</v>
          </cell>
          <cell r="AG149" t="str">
            <v>○</v>
          </cell>
          <cell r="AH149" t="e">
            <v>#N/A</v>
          </cell>
          <cell r="AI149" t="e">
            <v>#N/A</v>
          </cell>
          <cell r="AJ149">
            <v>148</v>
          </cell>
          <cell r="AK149" t="str">
            <v/>
          </cell>
        </row>
        <row r="150">
          <cell r="A150">
            <v>149</v>
          </cell>
          <cell r="B150">
            <v>4</v>
          </cell>
          <cell r="C150" t="str">
            <v>①</v>
          </cell>
          <cell r="D150">
            <v>2504</v>
          </cell>
          <cell r="E150" t="str">
            <v>白　川</v>
          </cell>
          <cell r="F150" t="str">
            <v>飯　山</v>
          </cell>
          <cell r="G150">
            <v>108</v>
          </cell>
          <cell r="H150">
            <v>4702</v>
          </cell>
          <cell r="I150" t="str">
            <v>山　地</v>
          </cell>
          <cell r="J150">
            <v>47</v>
          </cell>
          <cell r="K150">
            <v>1</v>
          </cell>
          <cell r="L150">
            <v>4</v>
          </cell>
          <cell r="M150">
            <v>5</v>
          </cell>
          <cell r="N150">
            <v>12</v>
          </cell>
          <cell r="O150">
            <v>21</v>
          </cell>
          <cell r="P150">
            <v>21</v>
          </cell>
          <cell r="Q150" t="str">
            <v/>
          </cell>
          <cell r="R150" t="str">
            <v/>
          </cell>
          <cell r="S150" t="str">
            <v/>
          </cell>
          <cell r="T150" t="str">
            <v/>
          </cell>
          <cell r="U150" t="str">
            <v/>
          </cell>
          <cell r="V150" t="str">
            <v/>
          </cell>
          <cell r="W150">
            <v>2</v>
          </cell>
          <cell r="X150">
            <v>1</v>
          </cell>
          <cell r="Y150">
            <v>0</v>
          </cell>
          <cell r="Z150">
            <v>0</v>
          </cell>
          <cell r="AA150">
            <v>0</v>
          </cell>
          <cell r="AB150">
            <v>0</v>
          </cell>
          <cell r="AC150" t="str">
            <v>○</v>
          </cell>
          <cell r="AD150" t="str">
            <v>×</v>
          </cell>
          <cell r="AE150" t="e">
            <v>#N/A</v>
          </cell>
          <cell r="AF150" t="str">
            <v>○</v>
          </cell>
          <cell r="AG150" t="str">
            <v>○</v>
          </cell>
          <cell r="AH150" t="e">
            <v>#N/A</v>
          </cell>
          <cell r="AI150" t="e">
            <v>#N/A</v>
          </cell>
          <cell r="AJ150">
            <v>149</v>
          </cell>
          <cell r="AK150" t="str">
            <v/>
          </cell>
        </row>
        <row r="151">
          <cell r="A151">
            <v>150</v>
          </cell>
          <cell r="B151">
            <v>4</v>
          </cell>
          <cell r="C151" t="str">
            <v>①</v>
          </cell>
          <cell r="D151">
            <v>1407</v>
          </cell>
          <cell r="E151" t="str">
            <v>石　橋</v>
          </cell>
          <cell r="F151" t="str">
            <v>高　松</v>
          </cell>
          <cell r="G151">
            <v>107</v>
          </cell>
          <cell r="H151">
            <v>1803</v>
          </cell>
          <cell r="I151" t="str">
            <v>佐　藤</v>
          </cell>
          <cell r="J151">
            <v>18</v>
          </cell>
          <cell r="K151">
            <v>2</v>
          </cell>
          <cell r="L151">
            <v>3</v>
          </cell>
          <cell r="M151">
            <v>6</v>
          </cell>
          <cell r="N151">
            <v>11</v>
          </cell>
          <cell r="O151">
            <v>22</v>
          </cell>
          <cell r="P151">
            <v>22</v>
          </cell>
          <cell r="Q151" t="str">
            <v/>
          </cell>
          <cell r="R151" t="str">
            <v/>
          </cell>
          <cell r="S151" t="str">
            <v/>
          </cell>
          <cell r="T151" t="str">
            <v/>
          </cell>
          <cell r="U151" t="str">
            <v/>
          </cell>
          <cell r="V151" t="str">
            <v/>
          </cell>
          <cell r="W151">
            <v>2</v>
          </cell>
          <cell r="X151">
            <v>1</v>
          </cell>
          <cell r="Y151">
            <v>0</v>
          </cell>
          <cell r="Z151">
            <v>0</v>
          </cell>
          <cell r="AA151">
            <v>0</v>
          </cell>
          <cell r="AB151">
            <v>0</v>
          </cell>
          <cell r="AC151" t="str">
            <v>○</v>
          </cell>
          <cell r="AD151" t="str">
            <v>×</v>
          </cell>
          <cell r="AE151" t="e">
            <v>#N/A</v>
          </cell>
          <cell r="AF151" t="str">
            <v>○</v>
          </cell>
          <cell r="AG151" t="str">
            <v>○</v>
          </cell>
          <cell r="AH151" t="e">
            <v>#N/A</v>
          </cell>
          <cell r="AI151" t="e">
            <v>#N/A</v>
          </cell>
          <cell r="AJ151">
            <v>150</v>
          </cell>
          <cell r="AK151" t="str">
            <v/>
          </cell>
        </row>
        <row r="152">
          <cell r="A152">
            <v>151</v>
          </cell>
          <cell r="B152">
            <v>4</v>
          </cell>
          <cell r="C152" t="str">
            <v>①</v>
          </cell>
          <cell r="D152">
            <v>4302</v>
          </cell>
          <cell r="E152" t="str">
            <v>圖　子</v>
          </cell>
          <cell r="F152" t="str">
            <v>観　一</v>
          </cell>
          <cell r="G152">
            <v>106</v>
          </cell>
          <cell r="H152">
            <v>1406</v>
          </cell>
          <cell r="I152" t="str">
            <v>松　下</v>
          </cell>
          <cell r="J152">
            <v>14</v>
          </cell>
          <cell r="K152">
            <v>2</v>
          </cell>
          <cell r="L152">
            <v>2</v>
          </cell>
          <cell r="M152">
            <v>7</v>
          </cell>
          <cell r="N152">
            <v>10</v>
          </cell>
          <cell r="O152">
            <v>23</v>
          </cell>
          <cell r="P152">
            <v>23</v>
          </cell>
          <cell r="Q152" t="str">
            <v/>
          </cell>
          <cell r="R152" t="str">
            <v/>
          </cell>
          <cell r="S152" t="str">
            <v/>
          </cell>
          <cell r="T152" t="str">
            <v/>
          </cell>
          <cell r="U152" t="str">
            <v/>
          </cell>
          <cell r="V152" t="str">
            <v/>
          </cell>
          <cell r="W152">
            <v>2</v>
          </cell>
          <cell r="X152">
            <v>1</v>
          </cell>
          <cell r="Y152">
            <v>1</v>
          </cell>
          <cell r="Z152">
            <v>1</v>
          </cell>
          <cell r="AA152">
            <v>0</v>
          </cell>
          <cell r="AB152">
            <v>0</v>
          </cell>
          <cell r="AC152" t="str">
            <v>×</v>
          </cell>
          <cell r="AD152" t="str">
            <v>×</v>
          </cell>
          <cell r="AE152" t="e">
            <v>#N/A</v>
          </cell>
          <cell r="AF152" t="str">
            <v>×</v>
          </cell>
          <cell r="AG152" t="str">
            <v>○</v>
          </cell>
          <cell r="AH152" t="e">
            <v>#N/A</v>
          </cell>
          <cell r="AI152" t="e">
            <v>#N/A</v>
          </cell>
          <cell r="AJ152">
            <v>151</v>
          </cell>
          <cell r="AK152" t="str">
            <v/>
          </cell>
        </row>
        <row r="153">
          <cell r="A153">
            <v>152</v>
          </cell>
          <cell r="B153">
            <v>4</v>
          </cell>
          <cell r="C153" t="str">
            <v>①</v>
          </cell>
          <cell r="D153">
            <v>3406</v>
          </cell>
          <cell r="E153" t="str">
            <v>戸　羽</v>
          </cell>
          <cell r="F153" t="str">
            <v>多度津</v>
          </cell>
          <cell r="G153">
            <v>105</v>
          </cell>
          <cell r="H153">
            <v>2306</v>
          </cell>
          <cell r="I153" t="str">
            <v>山　科</v>
          </cell>
          <cell r="J153">
            <v>23</v>
          </cell>
          <cell r="K153">
            <v>1</v>
          </cell>
          <cell r="L153">
            <v>1</v>
          </cell>
          <cell r="M153">
            <v>8</v>
          </cell>
          <cell r="N153">
            <v>9</v>
          </cell>
          <cell r="O153">
            <v>24</v>
          </cell>
          <cell r="P153">
            <v>24</v>
          </cell>
          <cell r="Q153" t="str">
            <v/>
          </cell>
          <cell r="R153" t="str">
            <v/>
          </cell>
          <cell r="S153" t="str">
            <v/>
          </cell>
          <cell r="T153" t="str">
            <v/>
          </cell>
          <cell r="U153" t="str">
            <v/>
          </cell>
          <cell r="V153" t="str">
            <v/>
          </cell>
          <cell r="W153">
            <v>2</v>
          </cell>
          <cell r="X153">
            <v>1</v>
          </cell>
          <cell r="Y153">
            <v>0</v>
          </cell>
          <cell r="Z153">
            <v>0</v>
          </cell>
          <cell r="AA153">
            <v>0</v>
          </cell>
          <cell r="AB153">
            <v>0</v>
          </cell>
          <cell r="AC153" t="str">
            <v>○</v>
          </cell>
          <cell r="AD153" t="str">
            <v>×</v>
          </cell>
          <cell r="AE153" t="e">
            <v>#N/A</v>
          </cell>
          <cell r="AF153" t="str">
            <v>○</v>
          </cell>
          <cell r="AG153" t="str">
            <v>○</v>
          </cell>
          <cell r="AH153" t="e">
            <v>#N/A</v>
          </cell>
          <cell r="AI153" t="e">
            <v>#N/A</v>
          </cell>
          <cell r="AJ153">
            <v>152</v>
          </cell>
          <cell r="AK153" t="str">
            <v/>
          </cell>
        </row>
        <row r="154">
          <cell r="A154">
            <v>153</v>
          </cell>
          <cell r="B154">
            <v>4</v>
          </cell>
          <cell r="C154" t="str">
            <v>①</v>
          </cell>
          <cell r="D154">
            <v>905</v>
          </cell>
          <cell r="E154" t="str">
            <v>石　川</v>
          </cell>
          <cell r="F154" t="str">
            <v>三　木</v>
          </cell>
          <cell r="G154">
            <v>104</v>
          </cell>
          <cell r="H154">
            <v>4303</v>
          </cell>
          <cell r="I154" t="str">
            <v>齊　藤</v>
          </cell>
          <cell r="J154">
            <v>43</v>
          </cell>
          <cell r="K154">
            <v>1</v>
          </cell>
          <cell r="L154">
            <v>1</v>
          </cell>
          <cell r="M154">
            <v>8</v>
          </cell>
          <cell r="N154">
            <v>8</v>
          </cell>
          <cell r="O154">
            <v>25</v>
          </cell>
          <cell r="P154">
            <v>25</v>
          </cell>
          <cell r="Q154" t="str">
            <v/>
          </cell>
          <cell r="R154" t="str">
            <v/>
          </cell>
          <cell r="S154" t="str">
            <v/>
          </cell>
          <cell r="T154" t="str">
            <v/>
          </cell>
          <cell r="U154" t="str">
            <v/>
          </cell>
          <cell r="V154" t="str">
            <v/>
          </cell>
          <cell r="W154">
            <v>2</v>
          </cell>
          <cell r="X154">
            <v>1</v>
          </cell>
          <cell r="Y154">
            <v>0</v>
          </cell>
          <cell r="Z154">
            <v>0</v>
          </cell>
          <cell r="AA154">
            <v>0</v>
          </cell>
          <cell r="AB154">
            <v>0</v>
          </cell>
          <cell r="AC154" t="str">
            <v>○</v>
          </cell>
          <cell r="AD154" t="str">
            <v>×</v>
          </cell>
          <cell r="AE154" t="e">
            <v>#N/A</v>
          </cell>
          <cell r="AF154" t="str">
            <v>○</v>
          </cell>
          <cell r="AG154" t="str">
            <v>○</v>
          </cell>
          <cell r="AH154" t="e">
            <v>#N/A</v>
          </cell>
          <cell r="AI154" t="e">
            <v>#N/A</v>
          </cell>
          <cell r="AJ154">
            <v>153</v>
          </cell>
          <cell r="AK154" t="str">
            <v/>
          </cell>
        </row>
        <row r="155">
          <cell r="A155">
            <v>154</v>
          </cell>
          <cell r="B155">
            <v>4</v>
          </cell>
          <cell r="C155" t="str">
            <v>①</v>
          </cell>
          <cell r="D155">
            <v>3407</v>
          </cell>
          <cell r="E155" t="str">
            <v>橋　村</v>
          </cell>
          <cell r="F155" t="str">
            <v>多度津</v>
          </cell>
          <cell r="G155">
            <v>103</v>
          </cell>
          <cell r="H155">
            <v>1503</v>
          </cell>
          <cell r="I155" t="str">
            <v>大　野</v>
          </cell>
          <cell r="J155">
            <v>15</v>
          </cell>
          <cell r="K155">
            <v>2</v>
          </cell>
          <cell r="L155">
            <v>2</v>
          </cell>
          <cell r="M155">
            <v>7</v>
          </cell>
          <cell r="N155">
            <v>7</v>
          </cell>
          <cell r="O155">
            <v>26</v>
          </cell>
          <cell r="P155">
            <v>26</v>
          </cell>
          <cell r="Q155" t="str">
            <v/>
          </cell>
          <cell r="R155" t="str">
            <v/>
          </cell>
          <cell r="S155" t="str">
            <v/>
          </cell>
          <cell r="T155" t="str">
            <v/>
          </cell>
          <cell r="U155" t="str">
            <v/>
          </cell>
          <cell r="V155" t="str">
            <v/>
          </cell>
          <cell r="W155">
            <v>2</v>
          </cell>
          <cell r="X155">
            <v>1</v>
          </cell>
          <cell r="Y155">
            <v>1</v>
          </cell>
          <cell r="Z155">
            <v>0</v>
          </cell>
          <cell r="AA155">
            <v>0</v>
          </cell>
          <cell r="AB155">
            <v>0</v>
          </cell>
          <cell r="AC155" t="str">
            <v>×</v>
          </cell>
          <cell r="AD155" t="str">
            <v>×</v>
          </cell>
          <cell r="AE155" t="e">
            <v>#N/A</v>
          </cell>
          <cell r="AF155" t="str">
            <v>×</v>
          </cell>
          <cell r="AG155" t="str">
            <v>○</v>
          </cell>
          <cell r="AH155" t="e">
            <v>#N/A</v>
          </cell>
          <cell r="AI155" t="e">
            <v>#N/A</v>
          </cell>
          <cell r="AJ155">
            <v>154</v>
          </cell>
          <cell r="AK155" t="str">
            <v/>
          </cell>
        </row>
        <row r="156">
          <cell r="A156">
            <v>155</v>
          </cell>
          <cell r="B156">
            <v>4</v>
          </cell>
          <cell r="C156" t="str">
            <v>①</v>
          </cell>
          <cell r="D156">
            <v>2903</v>
          </cell>
          <cell r="E156" t="str">
            <v>宮　﨑</v>
          </cell>
          <cell r="F156" t="str">
            <v>坂出工</v>
          </cell>
          <cell r="G156">
            <v>102</v>
          </cell>
          <cell r="H156">
            <v>3405</v>
          </cell>
          <cell r="I156" t="str">
            <v>大　西</v>
          </cell>
          <cell r="J156">
            <v>34</v>
          </cell>
          <cell r="K156">
            <v>2</v>
          </cell>
          <cell r="L156">
            <v>3</v>
          </cell>
          <cell r="M156">
            <v>6</v>
          </cell>
          <cell r="N156">
            <v>6</v>
          </cell>
          <cell r="O156">
            <v>27</v>
          </cell>
          <cell r="P156">
            <v>27</v>
          </cell>
          <cell r="Q156" t="str">
            <v/>
          </cell>
          <cell r="R156" t="str">
            <v/>
          </cell>
          <cell r="S156" t="str">
            <v/>
          </cell>
          <cell r="T156" t="str">
            <v/>
          </cell>
          <cell r="U156" t="str">
            <v/>
          </cell>
          <cell r="V156" t="str">
            <v/>
          </cell>
          <cell r="W156">
            <v>2</v>
          </cell>
          <cell r="X156">
            <v>1</v>
          </cell>
          <cell r="Y156">
            <v>0</v>
          </cell>
          <cell r="Z156">
            <v>0</v>
          </cell>
          <cell r="AA156">
            <v>0</v>
          </cell>
          <cell r="AB156">
            <v>0</v>
          </cell>
          <cell r="AC156" t="str">
            <v>○</v>
          </cell>
          <cell r="AD156" t="str">
            <v>×</v>
          </cell>
          <cell r="AE156" t="e">
            <v>#N/A</v>
          </cell>
          <cell r="AF156" t="str">
            <v>○</v>
          </cell>
          <cell r="AG156" t="str">
            <v>○</v>
          </cell>
          <cell r="AH156" t="e">
            <v>#N/A</v>
          </cell>
          <cell r="AI156" t="e">
            <v>#N/A</v>
          </cell>
          <cell r="AJ156">
            <v>155</v>
          </cell>
          <cell r="AK156" t="str">
            <v/>
          </cell>
        </row>
        <row r="157">
          <cell r="A157">
            <v>156</v>
          </cell>
          <cell r="B157">
            <v>4</v>
          </cell>
          <cell r="C157" t="str">
            <v>①</v>
          </cell>
          <cell r="D157">
            <v>2904</v>
          </cell>
          <cell r="E157" t="str">
            <v>岡　本</v>
          </cell>
          <cell r="F157" t="str">
            <v>坂出工</v>
          </cell>
          <cell r="G157">
            <v>101</v>
          </cell>
          <cell r="H157">
            <v>2012</v>
          </cell>
          <cell r="I157" t="str">
            <v>藤　重</v>
          </cell>
          <cell r="J157">
            <v>20</v>
          </cell>
          <cell r="K157">
            <v>1</v>
          </cell>
          <cell r="L157">
            <v>4</v>
          </cell>
          <cell r="M157">
            <v>5</v>
          </cell>
          <cell r="N157">
            <v>5</v>
          </cell>
          <cell r="O157">
            <v>28</v>
          </cell>
          <cell r="P157">
            <v>28</v>
          </cell>
          <cell r="Q157" t="str">
            <v/>
          </cell>
          <cell r="R157" t="str">
            <v/>
          </cell>
          <cell r="S157" t="str">
            <v/>
          </cell>
          <cell r="T157" t="str">
            <v/>
          </cell>
          <cell r="U157" t="str">
            <v/>
          </cell>
          <cell r="V157" t="str">
            <v/>
          </cell>
          <cell r="W157">
            <v>2</v>
          </cell>
          <cell r="X157">
            <v>1</v>
          </cell>
          <cell r="Y157">
            <v>0</v>
          </cell>
          <cell r="Z157">
            <v>0</v>
          </cell>
          <cell r="AA157">
            <v>0</v>
          </cell>
          <cell r="AB157">
            <v>0</v>
          </cell>
          <cell r="AC157" t="str">
            <v>○</v>
          </cell>
          <cell r="AD157" t="str">
            <v>×</v>
          </cell>
          <cell r="AE157" t="e">
            <v>#N/A</v>
          </cell>
          <cell r="AF157" t="str">
            <v>×</v>
          </cell>
          <cell r="AG157" t="str">
            <v>○</v>
          </cell>
          <cell r="AH157" t="e">
            <v>#N/A</v>
          </cell>
          <cell r="AI157" t="e">
            <v>#N/A</v>
          </cell>
          <cell r="AJ157">
            <v>156</v>
          </cell>
          <cell r="AK157" t="str">
            <v/>
          </cell>
        </row>
        <row r="158">
          <cell r="A158">
            <v>157</v>
          </cell>
          <cell r="B158">
            <v>4</v>
          </cell>
          <cell r="C158" t="str">
            <v>①</v>
          </cell>
          <cell r="D158">
            <v>2905</v>
          </cell>
          <cell r="E158" t="str">
            <v>湯之前</v>
          </cell>
          <cell r="F158" t="str">
            <v>坂出工</v>
          </cell>
          <cell r="G158">
            <v>100</v>
          </cell>
          <cell r="H158">
            <v>103</v>
          </cell>
          <cell r="I158" t="str">
            <v>鈴　木</v>
          </cell>
          <cell r="J158">
            <v>1</v>
          </cell>
          <cell r="K158">
            <v>1</v>
          </cell>
          <cell r="L158">
            <v>4</v>
          </cell>
          <cell r="M158">
            <v>4</v>
          </cell>
          <cell r="N158">
            <v>4</v>
          </cell>
          <cell r="O158">
            <v>29</v>
          </cell>
          <cell r="P158">
            <v>29</v>
          </cell>
          <cell r="Q158" t="str">
            <v/>
          </cell>
          <cell r="R158" t="str">
            <v/>
          </cell>
          <cell r="S158" t="str">
            <v/>
          </cell>
          <cell r="T158" t="str">
            <v/>
          </cell>
          <cell r="U158" t="str">
            <v/>
          </cell>
          <cell r="V158" t="str">
            <v/>
          </cell>
          <cell r="W158">
            <v>2</v>
          </cell>
          <cell r="X158">
            <v>1</v>
          </cell>
          <cell r="Y158">
            <v>1</v>
          </cell>
          <cell r="Z158">
            <v>1</v>
          </cell>
          <cell r="AA158">
            <v>1</v>
          </cell>
          <cell r="AB158">
            <v>1</v>
          </cell>
          <cell r="AC158" t="str">
            <v>×</v>
          </cell>
          <cell r="AD158" t="str">
            <v>×</v>
          </cell>
          <cell r="AE158" t="e">
            <v>#N/A</v>
          </cell>
          <cell r="AF158" t="str">
            <v>○</v>
          </cell>
          <cell r="AG158" t="str">
            <v>○</v>
          </cell>
          <cell r="AH158" t="e">
            <v>#N/A</v>
          </cell>
          <cell r="AI158" t="e">
            <v>#N/A</v>
          </cell>
          <cell r="AJ158">
            <v>157</v>
          </cell>
          <cell r="AK158" t="str">
            <v/>
          </cell>
        </row>
        <row r="159">
          <cell r="A159">
            <v>158</v>
          </cell>
          <cell r="B159">
            <v>4</v>
          </cell>
          <cell r="C159" t="str">
            <v>①</v>
          </cell>
          <cell r="D159">
            <v>4707</v>
          </cell>
          <cell r="E159" t="str">
            <v>宮　西</v>
          </cell>
          <cell r="F159" t="str">
            <v>高専高</v>
          </cell>
          <cell r="G159">
            <v>99</v>
          </cell>
          <cell r="H159">
            <v>804</v>
          </cell>
          <cell r="I159" t="str">
            <v>中　地</v>
          </cell>
          <cell r="J159">
            <v>8</v>
          </cell>
          <cell r="K159">
            <v>2</v>
          </cell>
          <cell r="L159">
            <v>3</v>
          </cell>
          <cell r="M159">
            <v>3</v>
          </cell>
          <cell r="N159">
            <v>3</v>
          </cell>
          <cell r="O159">
            <v>30</v>
          </cell>
          <cell r="P159">
            <v>30</v>
          </cell>
          <cell r="Q159" t="str">
            <v/>
          </cell>
          <cell r="R159" t="str">
            <v/>
          </cell>
          <cell r="S159" t="str">
            <v/>
          </cell>
          <cell r="T159" t="str">
            <v/>
          </cell>
          <cell r="U159" t="str">
            <v/>
          </cell>
          <cell r="V159" t="str">
            <v/>
          </cell>
          <cell r="W159">
            <v>2</v>
          </cell>
          <cell r="X159">
            <v>1</v>
          </cell>
          <cell r="Y159">
            <v>1</v>
          </cell>
          <cell r="Z159">
            <v>0</v>
          </cell>
          <cell r="AA159">
            <v>0</v>
          </cell>
          <cell r="AB159">
            <v>0</v>
          </cell>
          <cell r="AC159" t="str">
            <v>×</v>
          </cell>
          <cell r="AD159" t="str">
            <v>×</v>
          </cell>
          <cell r="AE159" t="e">
            <v>#N/A</v>
          </cell>
          <cell r="AF159" t="str">
            <v>○</v>
          </cell>
          <cell r="AG159" t="str">
            <v>○</v>
          </cell>
          <cell r="AH159" t="e">
            <v>#N/A</v>
          </cell>
          <cell r="AI159" t="e">
            <v>#N/A</v>
          </cell>
          <cell r="AJ159">
            <v>158</v>
          </cell>
          <cell r="AK159" t="str">
            <v/>
          </cell>
        </row>
        <row r="160">
          <cell r="A160">
            <v>159</v>
          </cell>
          <cell r="B160">
            <v>4</v>
          </cell>
          <cell r="C160" t="str">
            <v>①</v>
          </cell>
          <cell r="D160">
            <v>904</v>
          </cell>
          <cell r="E160" t="str">
            <v>阿　野</v>
          </cell>
          <cell r="F160" t="str">
            <v>三　木</v>
          </cell>
          <cell r="G160">
            <v>98</v>
          </cell>
          <cell r="H160">
            <v>1214</v>
          </cell>
          <cell r="I160" t="str">
            <v>黒　川</v>
          </cell>
          <cell r="J160">
            <v>12</v>
          </cell>
          <cell r="K160">
            <v>2</v>
          </cell>
          <cell r="L160">
            <v>2</v>
          </cell>
          <cell r="M160">
            <v>2</v>
          </cell>
          <cell r="N160">
            <v>2</v>
          </cell>
          <cell r="O160">
            <v>31</v>
          </cell>
          <cell r="P160">
            <v>31</v>
          </cell>
          <cell r="Q160" t="str">
            <v/>
          </cell>
          <cell r="R160" t="str">
            <v/>
          </cell>
          <cell r="S160" t="str">
            <v/>
          </cell>
          <cell r="T160" t="str">
            <v/>
          </cell>
          <cell r="U160" t="str">
            <v/>
          </cell>
          <cell r="V160" t="str">
            <v/>
          </cell>
          <cell r="W160">
            <v>2</v>
          </cell>
          <cell r="X160">
            <v>1</v>
          </cell>
          <cell r="Y160">
            <v>0</v>
          </cell>
          <cell r="Z160">
            <v>0</v>
          </cell>
          <cell r="AA160">
            <v>0</v>
          </cell>
          <cell r="AB160">
            <v>0</v>
          </cell>
          <cell r="AC160" t="str">
            <v>○</v>
          </cell>
          <cell r="AD160" t="str">
            <v>×</v>
          </cell>
          <cell r="AE160" t="e">
            <v>#N/A</v>
          </cell>
          <cell r="AF160" t="str">
            <v>○</v>
          </cell>
          <cell r="AG160" t="str">
            <v>○</v>
          </cell>
          <cell r="AH160" t="e">
            <v>#N/A</v>
          </cell>
          <cell r="AI160" t="e">
            <v>#N/A</v>
          </cell>
          <cell r="AJ160">
            <v>159</v>
          </cell>
          <cell r="AK160" t="str">
            <v/>
          </cell>
        </row>
        <row r="161">
          <cell r="A161">
            <v>160</v>
          </cell>
          <cell r="B161">
            <v>4</v>
          </cell>
          <cell r="C161" t="str">
            <v>①</v>
          </cell>
          <cell r="D161">
            <v>1804</v>
          </cell>
          <cell r="E161" t="str">
            <v>杉　本</v>
          </cell>
          <cell r="F161" t="str">
            <v>香中央</v>
          </cell>
          <cell r="G161">
            <v>97</v>
          </cell>
          <cell r="H161">
            <v>2902</v>
          </cell>
          <cell r="I161" t="str">
            <v>福　下</v>
          </cell>
          <cell r="J161">
            <v>29</v>
          </cell>
          <cell r="K161">
            <v>1</v>
          </cell>
          <cell r="L161">
            <v>1</v>
          </cell>
          <cell r="M161">
            <v>1</v>
          </cell>
          <cell r="N161">
            <v>1</v>
          </cell>
          <cell r="O161">
            <v>32</v>
          </cell>
          <cell r="P161">
            <v>32</v>
          </cell>
          <cell r="Q161" t="str">
            <v/>
          </cell>
          <cell r="R161" t="str">
            <v/>
          </cell>
          <cell r="S161" t="str">
            <v/>
          </cell>
          <cell r="T161" t="str">
            <v/>
          </cell>
          <cell r="U161" t="str">
            <v/>
          </cell>
          <cell r="V161" t="str">
            <v/>
          </cell>
          <cell r="W161">
            <v>2</v>
          </cell>
          <cell r="X161">
            <v>1</v>
          </cell>
          <cell r="Y161">
            <v>1</v>
          </cell>
          <cell r="Z161">
            <v>0</v>
          </cell>
          <cell r="AA161">
            <v>0</v>
          </cell>
          <cell r="AB161">
            <v>0</v>
          </cell>
          <cell r="AC161" t="str">
            <v>×</v>
          </cell>
          <cell r="AD161" t="str">
            <v>×</v>
          </cell>
          <cell r="AE161" t="e">
            <v>#N/A</v>
          </cell>
          <cell r="AF161" t="str">
            <v>×</v>
          </cell>
          <cell r="AG161" t="str">
            <v>○</v>
          </cell>
          <cell r="AH161" t="e">
            <v>#N/A</v>
          </cell>
          <cell r="AI161" t="e">
            <v>#N/A</v>
          </cell>
          <cell r="AJ161">
            <v>160</v>
          </cell>
          <cell r="AK161" t="str">
            <v/>
          </cell>
        </row>
        <row r="162">
          <cell r="A162">
            <v>161</v>
          </cell>
          <cell r="B162">
            <v>4</v>
          </cell>
          <cell r="C162" t="str">
            <v>①</v>
          </cell>
          <cell r="D162">
            <v>1603</v>
          </cell>
          <cell r="E162" t="str">
            <v>松　村</v>
          </cell>
          <cell r="F162" t="str">
            <v>高桜井</v>
          </cell>
          <cell r="G162">
            <v>96</v>
          </cell>
          <cell r="H162">
            <v>2010</v>
          </cell>
          <cell r="I162" t="str">
            <v>元　木</v>
          </cell>
          <cell r="J162">
            <v>20</v>
          </cell>
          <cell r="K162">
            <v>1</v>
          </cell>
          <cell r="L162">
            <v>1</v>
          </cell>
          <cell r="M162">
            <v>1</v>
          </cell>
          <cell r="N162">
            <v>1</v>
          </cell>
          <cell r="O162">
            <v>32</v>
          </cell>
          <cell r="P162">
            <v>33</v>
          </cell>
          <cell r="Q162" t="str">
            <v/>
          </cell>
          <cell r="R162" t="str">
            <v/>
          </cell>
          <cell r="S162" t="str">
            <v/>
          </cell>
          <cell r="T162" t="str">
            <v/>
          </cell>
          <cell r="U162" t="str">
            <v/>
          </cell>
          <cell r="V162" t="str">
            <v/>
          </cell>
          <cell r="W162">
            <v>2</v>
          </cell>
          <cell r="X162">
            <v>1</v>
          </cell>
          <cell r="Y162">
            <v>1</v>
          </cell>
          <cell r="Z162">
            <v>0</v>
          </cell>
          <cell r="AA162">
            <v>0</v>
          </cell>
          <cell r="AB162">
            <v>0</v>
          </cell>
          <cell r="AC162" t="str">
            <v>×</v>
          </cell>
          <cell r="AD162" t="str">
            <v>×</v>
          </cell>
          <cell r="AE162" t="e">
            <v>#N/A</v>
          </cell>
          <cell r="AF162" t="str">
            <v>×</v>
          </cell>
          <cell r="AG162" t="str">
            <v>○</v>
          </cell>
          <cell r="AH162" t="e">
            <v>#N/A</v>
          </cell>
          <cell r="AI162" t="e">
            <v>#N/A</v>
          </cell>
          <cell r="AJ162">
            <v>161</v>
          </cell>
          <cell r="AK162" t="str">
            <v/>
          </cell>
        </row>
        <row r="163">
          <cell r="A163">
            <v>162</v>
          </cell>
          <cell r="B163">
            <v>4</v>
          </cell>
          <cell r="D163">
            <v>1003</v>
          </cell>
          <cell r="E163" t="str">
            <v>村　川</v>
          </cell>
          <cell r="F163" t="str">
            <v>高松北</v>
          </cell>
          <cell r="G163">
            <v>95</v>
          </cell>
          <cell r="H163">
            <v>205</v>
          </cell>
          <cell r="I163" t="str">
            <v>田　中</v>
          </cell>
          <cell r="J163">
            <v>2</v>
          </cell>
          <cell r="K163">
            <v>2</v>
          </cell>
          <cell r="L163">
            <v>2</v>
          </cell>
          <cell r="M163">
            <v>2</v>
          </cell>
          <cell r="N163">
            <v>2</v>
          </cell>
          <cell r="O163">
            <v>31</v>
          </cell>
          <cell r="P163">
            <v>34</v>
          </cell>
          <cell r="Q163" t="str">
            <v/>
          </cell>
          <cell r="R163" t="str">
            <v/>
          </cell>
          <cell r="S163" t="str">
            <v/>
          </cell>
          <cell r="T163" t="str">
            <v/>
          </cell>
          <cell r="U163" t="str">
            <v/>
          </cell>
          <cell r="V163" t="str">
            <v/>
          </cell>
          <cell r="W163">
            <v>2</v>
          </cell>
          <cell r="X163">
            <v>1</v>
          </cell>
          <cell r="Y163">
            <v>0</v>
          </cell>
          <cell r="Z163">
            <v>0</v>
          </cell>
          <cell r="AA163">
            <v>0</v>
          </cell>
          <cell r="AB163">
            <v>0</v>
          </cell>
          <cell r="AC163" t="str">
            <v>○</v>
          </cell>
          <cell r="AD163" t="str">
            <v>×</v>
          </cell>
          <cell r="AE163" t="e">
            <v>#N/A</v>
          </cell>
          <cell r="AF163" t="str">
            <v>○</v>
          </cell>
          <cell r="AG163" t="str">
            <v>○</v>
          </cell>
          <cell r="AH163" t="e">
            <v>#N/A</v>
          </cell>
          <cell r="AI163" t="e">
            <v>#N/A</v>
          </cell>
          <cell r="AJ163">
            <v>162</v>
          </cell>
          <cell r="AK163" t="str">
            <v/>
          </cell>
        </row>
        <row r="164">
          <cell r="A164">
            <v>163</v>
          </cell>
          <cell r="B164">
            <v>4</v>
          </cell>
          <cell r="C164" t="str">
            <v>①</v>
          </cell>
          <cell r="D164">
            <v>1308</v>
          </cell>
          <cell r="E164" t="str">
            <v>中　西</v>
          </cell>
          <cell r="F164" t="str">
            <v>高松商</v>
          </cell>
          <cell r="G164">
            <v>94</v>
          </cell>
          <cell r="H164">
            <v>2503</v>
          </cell>
          <cell r="I164" t="str">
            <v>杉　原</v>
          </cell>
          <cell r="J164">
            <v>25</v>
          </cell>
          <cell r="K164">
            <v>2</v>
          </cell>
          <cell r="L164">
            <v>3</v>
          </cell>
          <cell r="M164">
            <v>3</v>
          </cell>
          <cell r="N164">
            <v>3</v>
          </cell>
          <cell r="O164">
            <v>30</v>
          </cell>
          <cell r="P164">
            <v>35</v>
          </cell>
          <cell r="Q164" t="str">
            <v/>
          </cell>
          <cell r="R164" t="str">
            <v/>
          </cell>
          <cell r="S164" t="str">
            <v/>
          </cell>
          <cell r="T164" t="str">
            <v/>
          </cell>
          <cell r="U164" t="str">
            <v/>
          </cell>
          <cell r="V164" t="str">
            <v/>
          </cell>
          <cell r="W164">
            <v>2</v>
          </cell>
          <cell r="X164">
            <v>1</v>
          </cell>
          <cell r="Y164">
            <v>1</v>
          </cell>
          <cell r="Z164">
            <v>0</v>
          </cell>
          <cell r="AA164">
            <v>0</v>
          </cell>
          <cell r="AB164">
            <v>0</v>
          </cell>
          <cell r="AC164" t="str">
            <v>×</v>
          </cell>
          <cell r="AD164" t="str">
            <v>×</v>
          </cell>
          <cell r="AE164" t="e">
            <v>#N/A</v>
          </cell>
          <cell r="AF164" t="str">
            <v>○</v>
          </cell>
          <cell r="AG164" t="str">
            <v>○</v>
          </cell>
          <cell r="AH164" t="e">
            <v>#N/A</v>
          </cell>
          <cell r="AI164" t="e">
            <v>#N/A</v>
          </cell>
          <cell r="AJ164">
            <v>163</v>
          </cell>
          <cell r="AK164" t="str">
            <v/>
          </cell>
        </row>
        <row r="165">
          <cell r="A165">
            <v>164</v>
          </cell>
          <cell r="B165">
            <v>4</v>
          </cell>
          <cell r="C165" t="str">
            <v>①</v>
          </cell>
          <cell r="D165">
            <v>3404</v>
          </cell>
          <cell r="E165" t="str">
            <v>三　谷</v>
          </cell>
          <cell r="F165" t="str">
            <v>多度津</v>
          </cell>
          <cell r="G165">
            <v>93</v>
          </cell>
          <cell r="H165">
            <v>1213</v>
          </cell>
          <cell r="I165" t="str">
            <v>宮　内</v>
          </cell>
          <cell r="J165">
            <v>12</v>
          </cell>
          <cell r="K165">
            <v>1</v>
          </cell>
          <cell r="L165">
            <v>4</v>
          </cell>
          <cell r="M165">
            <v>4</v>
          </cell>
          <cell r="N165">
            <v>4</v>
          </cell>
          <cell r="O165">
            <v>29</v>
          </cell>
          <cell r="P165">
            <v>36</v>
          </cell>
          <cell r="Q165" t="str">
            <v/>
          </cell>
          <cell r="R165" t="str">
            <v/>
          </cell>
          <cell r="S165" t="str">
            <v/>
          </cell>
          <cell r="T165" t="str">
            <v/>
          </cell>
          <cell r="U165" t="str">
            <v/>
          </cell>
          <cell r="V165" t="str">
            <v/>
          </cell>
          <cell r="W165">
            <v>2</v>
          </cell>
          <cell r="X165">
            <v>1</v>
          </cell>
          <cell r="Y165">
            <v>1</v>
          </cell>
          <cell r="Z165">
            <v>1</v>
          </cell>
          <cell r="AA165">
            <v>1</v>
          </cell>
          <cell r="AB165">
            <v>0</v>
          </cell>
          <cell r="AC165" t="str">
            <v>×</v>
          </cell>
          <cell r="AD165" t="str">
            <v>×</v>
          </cell>
          <cell r="AE165" t="e">
            <v>#N/A</v>
          </cell>
          <cell r="AF165" t="str">
            <v>○</v>
          </cell>
          <cell r="AG165" t="str">
            <v>○</v>
          </cell>
          <cell r="AH165" t="e">
            <v>#N/A</v>
          </cell>
          <cell r="AI165" t="e">
            <v>#N/A</v>
          </cell>
          <cell r="AJ165">
            <v>164</v>
          </cell>
          <cell r="AK165" t="str">
            <v/>
          </cell>
        </row>
        <row r="166">
          <cell r="A166">
            <v>165</v>
          </cell>
          <cell r="B166">
            <v>4</v>
          </cell>
          <cell r="C166" t="str">
            <v>①</v>
          </cell>
          <cell r="D166">
            <v>3902</v>
          </cell>
          <cell r="E166" t="str">
            <v>大　林</v>
          </cell>
          <cell r="F166" t="str">
            <v>琴　平</v>
          </cell>
          <cell r="G166">
            <v>92</v>
          </cell>
          <cell r="H166">
            <v>203</v>
          </cell>
          <cell r="I166" t="str">
            <v>　港</v>
          </cell>
          <cell r="J166">
            <v>2</v>
          </cell>
          <cell r="K166">
            <v>1</v>
          </cell>
          <cell r="L166">
            <v>4</v>
          </cell>
          <cell r="M166">
            <v>5</v>
          </cell>
          <cell r="N166">
            <v>5</v>
          </cell>
          <cell r="O166">
            <v>28</v>
          </cell>
          <cell r="P166">
            <v>37</v>
          </cell>
          <cell r="Q166" t="str">
            <v/>
          </cell>
          <cell r="R166" t="str">
            <v/>
          </cell>
          <cell r="S166" t="str">
            <v/>
          </cell>
          <cell r="T166" t="str">
            <v/>
          </cell>
          <cell r="U166" t="str">
            <v/>
          </cell>
          <cell r="V166" t="str">
            <v/>
          </cell>
          <cell r="W166">
            <v>2</v>
          </cell>
          <cell r="X166">
            <v>1</v>
          </cell>
          <cell r="Y166">
            <v>0</v>
          </cell>
          <cell r="Z166">
            <v>0</v>
          </cell>
          <cell r="AA166">
            <v>0</v>
          </cell>
          <cell r="AB166">
            <v>0</v>
          </cell>
          <cell r="AC166" t="str">
            <v>○</v>
          </cell>
          <cell r="AD166" t="str">
            <v>×</v>
          </cell>
          <cell r="AE166" t="e">
            <v>#N/A</v>
          </cell>
          <cell r="AF166" t="str">
            <v>○</v>
          </cell>
          <cell r="AG166" t="str">
            <v>○</v>
          </cell>
          <cell r="AH166" t="e">
            <v>#N/A</v>
          </cell>
          <cell r="AI166" t="e">
            <v>#N/A</v>
          </cell>
          <cell r="AJ166">
            <v>165</v>
          </cell>
          <cell r="AK166" t="str">
            <v/>
          </cell>
        </row>
        <row r="167">
          <cell r="A167">
            <v>166</v>
          </cell>
          <cell r="B167">
            <v>4</v>
          </cell>
          <cell r="D167">
            <v>1212</v>
          </cell>
          <cell r="E167" t="str">
            <v>谷　本</v>
          </cell>
          <cell r="F167" t="str">
            <v>高中央</v>
          </cell>
          <cell r="G167">
            <v>91</v>
          </cell>
          <cell r="H167">
            <v>3604</v>
          </cell>
          <cell r="I167" t="str">
            <v>川　瀧</v>
          </cell>
          <cell r="J167">
            <v>36</v>
          </cell>
          <cell r="K167">
            <v>2</v>
          </cell>
          <cell r="L167">
            <v>3</v>
          </cell>
          <cell r="M167">
            <v>6</v>
          </cell>
          <cell r="N167">
            <v>6</v>
          </cell>
          <cell r="O167">
            <v>27</v>
          </cell>
          <cell r="P167">
            <v>38</v>
          </cell>
          <cell r="Q167" t="str">
            <v/>
          </cell>
          <cell r="R167" t="str">
            <v/>
          </cell>
          <cell r="S167" t="str">
            <v/>
          </cell>
          <cell r="T167" t="str">
            <v/>
          </cell>
          <cell r="U167" t="str">
            <v/>
          </cell>
          <cell r="V167" t="str">
            <v/>
          </cell>
          <cell r="W167">
            <v>2</v>
          </cell>
          <cell r="X167">
            <v>1</v>
          </cell>
          <cell r="Y167">
            <v>0</v>
          </cell>
          <cell r="Z167">
            <v>0</v>
          </cell>
          <cell r="AA167">
            <v>0</v>
          </cell>
          <cell r="AB167">
            <v>0</v>
          </cell>
          <cell r="AC167" t="str">
            <v>○</v>
          </cell>
          <cell r="AD167" t="str">
            <v>×</v>
          </cell>
          <cell r="AE167" t="e">
            <v>#N/A</v>
          </cell>
          <cell r="AF167" t="str">
            <v>○</v>
          </cell>
          <cell r="AG167" t="str">
            <v>○</v>
          </cell>
          <cell r="AH167" t="e">
            <v>#N/A</v>
          </cell>
          <cell r="AI167" t="e">
            <v>#N/A</v>
          </cell>
          <cell r="AJ167">
            <v>166</v>
          </cell>
          <cell r="AK167" t="str">
            <v/>
          </cell>
        </row>
        <row r="168">
          <cell r="A168">
            <v>167</v>
          </cell>
          <cell r="B168">
            <v>4</v>
          </cell>
          <cell r="C168" t="str">
            <v>①</v>
          </cell>
          <cell r="D168">
            <v>2007</v>
          </cell>
          <cell r="E168" t="str">
            <v>大　上</v>
          </cell>
          <cell r="F168" t="str">
            <v>高工芸</v>
          </cell>
          <cell r="G168">
            <v>90</v>
          </cell>
          <cell r="H168">
            <v>4703</v>
          </cell>
          <cell r="I168" t="str">
            <v>村　川</v>
          </cell>
          <cell r="J168">
            <v>47</v>
          </cell>
          <cell r="K168">
            <v>2</v>
          </cell>
          <cell r="L168">
            <v>2</v>
          </cell>
          <cell r="M168">
            <v>7</v>
          </cell>
          <cell r="N168">
            <v>7</v>
          </cell>
          <cell r="O168">
            <v>26</v>
          </cell>
          <cell r="P168">
            <v>39</v>
          </cell>
          <cell r="Q168" t="str">
            <v/>
          </cell>
          <cell r="R168" t="str">
            <v/>
          </cell>
          <cell r="S168" t="str">
            <v/>
          </cell>
          <cell r="T168" t="str">
            <v/>
          </cell>
          <cell r="U168" t="str">
            <v/>
          </cell>
          <cell r="V168" t="str">
            <v/>
          </cell>
          <cell r="W168">
            <v>2</v>
          </cell>
          <cell r="X168">
            <v>1</v>
          </cell>
          <cell r="Y168">
            <v>1</v>
          </cell>
          <cell r="Z168">
            <v>0</v>
          </cell>
          <cell r="AA168">
            <v>0</v>
          </cell>
          <cell r="AB168">
            <v>0</v>
          </cell>
          <cell r="AC168" t="str">
            <v>×</v>
          </cell>
          <cell r="AD168" t="str">
            <v>×</v>
          </cell>
          <cell r="AE168" t="e">
            <v>#N/A</v>
          </cell>
          <cell r="AF168" t="str">
            <v>○</v>
          </cell>
          <cell r="AG168" t="str">
            <v>○</v>
          </cell>
          <cell r="AH168" t="e">
            <v>#N/A</v>
          </cell>
          <cell r="AI168" t="e">
            <v>#N/A</v>
          </cell>
          <cell r="AJ168">
            <v>167</v>
          </cell>
          <cell r="AK168" t="str">
            <v/>
          </cell>
        </row>
        <row r="169">
          <cell r="A169">
            <v>168</v>
          </cell>
          <cell r="B169">
            <v>4</v>
          </cell>
          <cell r="C169" t="str">
            <v>①</v>
          </cell>
          <cell r="D169">
            <v>2907</v>
          </cell>
          <cell r="E169" t="str">
            <v>尾　路</v>
          </cell>
          <cell r="F169" t="str">
            <v>坂出工</v>
          </cell>
          <cell r="G169">
            <v>89</v>
          </cell>
          <cell r="H169">
            <v>1405</v>
          </cell>
          <cell r="I169" t="str">
            <v>平　田</v>
          </cell>
          <cell r="J169">
            <v>14</v>
          </cell>
          <cell r="K169">
            <v>1</v>
          </cell>
          <cell r="L169">
            <v>1</v>
          </cell>
          <cell r="M169">
            <v>8</v>
          </cell>
          <cell r="N169">
            <v>8</v>
          </cell>
          <cell r="O169">
            <v>25</v>
          </cell>
          <cell r="P169">
            <v>40</v>
          </cell>
          <cell r="Q169" t="str">
            <v/>
          </cell>
          <cell r="R169" t="str">
            <v/>
          </cell>
          <cell r="S169" t="str">
            <v/>
          </cell>
          <cell r="T169" t="str">
            <v/>
          </cell>
          <cell r="U169" t="str">
            <v/>
          </cell>
          <cell r="V169" t="str">
            <v/>
          </cell>
          <cell r="W169">
            <v>2</v>
          </cell>
          <cell r="X169">
            <v>1</v>
          </cell>
          <cell r="Y169">
            <v>0</v>
          </cell>
          <cell r="Z169">
            <v>0</v>
          </cell>
          <cell r="AA169">
            <v>0</v>
          </cell>
          <cell r="AB169">
            <v>0</v>
          </cell>
          <cell r="AC169" t="str">
            <v>○</v>
          </cell>
          <cell r="AD169" t="str">
            <v>×</v>
          </cell>
          <cell r="AE169" t="e">
            <v>#N/A</v>
          </cell>
          <cell r="AF169" t="str">
            <v>×</v>
          </cell>
          <cell r="AG169" t="str">
            <v>○</v>
          </cell>
          <cell r="AH169" t="e">
            <v>#N/A</v>
          </cell>
          <cell r="AI169" t="e">
            <v>#N/A</v>
          </cell>
          <cell r="AJ169">
            <v>168</v>
          </cell>
          <cell r="AK169" t="str">
            <v/>
          </cell>
        </row>
        <row r="170">
          <cell r="A170">
            <v>169</v>
          </cell>
          <cell r="B170">
            <v>4</v>
          </cell>
          <cell r="C170" t="str">
            <v>①</v>
          </cell>
          <cell r="D170">
            <v>4704</v>
          </cell>
          <cell r="E170" t="str">
            <v>福　家</v>
          </cell>
          <cell r="F170" t="str">
            <v>高専高</v>
          </cell>
          <cell r="G170">
            <v>88</v>
          </cell>
          <cell r="H170">
            <v>1502</v>
          </cell>
          <cell r="I170" t="str">
            <v>平　木</v>
          </cell>
          <cell r="J170">
            <v>15</v>
          </cell>
          <cell r="K170">
            <v>1</v>
          </cell>
          <cell r="L170">
            <v>1</v>
          </cell>
          <cell r="M170">
            <v>8</v>
          </cell>
          <cell r="N170">
            <v>9</v>
          </cell>
          <cell r="O170">
            <v>24</v>
          </cell>
          <cell r="P170">
            <v>41</v>
          </cell>
          <cell r="Q170" t="str">
            <v/>
          </cell>
          <cell r="R170" t="str">
            <v/>
          </cell>
          <cell r="S170" t="str">
            <v/>
          </cell>
          <cell r="T170" t="str">
            <v/>
          </cell>
          <cell r="U170" t="str">
            <v/>
          </cell>
          <cell r="V170" t="str">
            <v/>
          </cell>
          <cell r="W170">
            <v>2</v>
          </cell>
          <cell r="X170">
            <v>1</v>
          </cell>
          <cell r="Y170">
            <v>0</v>
          </cell>
          <cell r="Z170">
            <v>0</v>
          </cell>
          <cell r="AA170">
            <v>0</v>
          </cell>
          <cell r="AB170">
            <v>0</v>
          </cell>
          <cell r="AC170" t="str">
            <v>○</v>
          </cell>
          <cell r="AD170" t="str">
            <v>×</v>
          </cell>
          <cell r="AE170" t="e">
            <v>#N/A</v>
          </cell>
          <cell r="AF170" t="str">
            <v>×</v>
          </cell>
          <cell r="AG170" t="str">
            <v>○</v>
          </cell>
          <cell r="AH170" t="e">
            <v>#N/A</v>
          </cell>
          <cell r="AI170" t="e">
            <v>#N/A</v>
          </cell>
          <cell r="AJ170">
            <v>169</v>
          </cell>
          <cell r="AK170" t="str">
            <v/>
          </cell>
        </row>
        <row r="171">
          <cell r="A171">
            <v>170</v>
          </cell>
          <cell r="B171">
            <v>4</v>
          </cell>
          <cell r="D171">
            <v>1309</v>
          </cell>
          <cell r="E171" t="str">
            <v>伊　藤</v>
          </cell>
          <cell r="F171" t="str">
            <v>高松商</v>
          </cell>
          <cell r="G171">
            <v>87</v>
          </cell>
          <cell r="H171">
            <v>202</v>
          </cell>
          <cell r="I171" t="str">
            <v>藤　塚</v>
          </cell>
          <cell r="J171">
            <v>2</v>
          </cell>
          <cell r="K171">
            <v>2</v>
          </cell>
          <cell r="L171">
            <v>2</v>
          </cell>
          <cell r="M171">
            <v>7</v>
          </cell>
          <cell r="N171">
            <v>10</v>
          </cell>
          <cell r="O171">
            <v>23</v>
          </cell>
          <cell r="P171">
            <v>42</v>
          </cell>
          <cell r="Q171" t="str">
            <v/>
          </cell>
          <cell r="R171" t="str">
            <v/>
          </cell>
          <cell r="S171" t="str">
            <v/>
          </cell>
          <cell r="T171" t="str">
            <v/>
          </cell>
          <cell r="U171" t="str">
            <v/>
          </cell>
          <cell r="V171" t="str">
            <v/>
          </cell>
          <cell r="W171">
            <v>2</v>
          </cell>
          <cell r="X171">
            <v>1</v>
          </cell>
          <cell r="Y171">
            <v>1</v>
          </cell>
          <cell r="Z171">
            <v>1</v>
          </cell>
          <cell r="AA171">
            <v>0</v>
          </cell>
          <cell r="AB171">
            <v>0</v>
          </cell>
          <cell r="AC171" t="str">
            <v>×</v>
          </cell>
          <cell r="AD171" t="str">
            <v>×</v>
          </cell>
          <cell r="AE171" t="e">
            <v>#N/A</v>
          </cell>
          <cell r="AF171" t="str">
            <v>○</v>
          </cell>
          <cell r="AG171" t="str">
            <v>○</v>
          </cell>
          <cell r="AH171" t="e">
            <v>#N/A</v>
          </cell>
          <cell r="AI171" t="e">
            <v>#N/A</v>
          </cell>
          <cell r="AJ171">
            <v>170</v>
          </cell>
          <cell r="AK171" t="str">
            <v/>
          </cell>
        </row>
        <row r="172">
          <cell r="A172">
            <v>171</v>
          </cell>
          <cell r="B172">
            <v>4</v>
          </cell>
          <cell r="C172" t="str">
            <v>①</v>
          </cell>
          <cell r="D172">
            <v>805</v>
          </cell>
          <cell r="E172" t="str">
            <v>髙　嶋</v>
          </cell>
          <cell r="F172" t="str">
            <v>志　度</v>
          </cell>
          <cell r="G172">
            <v>86</v>
          </cell>
          <cell r="H172">
            <v>2305</v>
          </cell>
          <cell r="I172" t="str">
            <v>白　石</v>
          </cell>
          <cell r="J172">
            <v>23</v>
          </cell>
          <cell r="K172">
            <v>2</v>
          </cell>
          <cell r="L172">
            <v>3</v>
          </cell>
          <cell r="M172">
            <v>6</v>
          </cell>
          <cell r="N172">
            <v>11</v>
          </cell>
          <cell r="O172">
            <v>22</v>
          </cell>
          <cell r="P172">
            <v>43</v>
          </cell>
          <cell r="Q172" t="str">
            <v/>
          </cell>
          <cell r="R172" t="str">
            <v/>
          </cell>
          <cell r="S172" t="str">
            <v/>
          </cell>
          <cell r="T172" t="str">
            <v/>
          </cell>
          <cell r="U172" t="str">
            <v/>
          </cell>
          <cell r="V172" t="str">
            <v/>
          </cell>
          <cell r="W172">
            <v>2</v>
          </cell>
          <cell r="X172">
            <v>1</v>
          </cell>
          <cell r="Y172">
            <v>0</v>
          </cell>
          <cell r="Z172">
            <v>0</v>
          </cell>
          <cell r="AA172">
            <v>0</v>
          </cell>
          <cell r="AB172">
            <v>0</v>
          </cell>
          <cell r="AC172" t="str">
            <v>○</v>
          </cell>
          <cell r="AD172" t="str">
            <v>×</v>
          </cell>
          <cell r="AE172" t="e">
            <v>#N/A</v>
          </cell>
          <cell r="AF172" t="str">
            <v>○</v>
          </cell>
          <cell r="AG172" t="str">
            <v>○</v>
          </cell>
          <cell r="AH172" t="e">
            <v>#N/A</v>
          </cell>
          <cell r="AI172" t="e">
            <v>#N/A</v>
          </cell>
          <cell r="AJ172">
            <v>171</v>
          </cell>
          <cell r="AK172" t="str">
            <v/>
          </cell>
        </row>
        <row r="173">
          <cell r="A173">
            <v>172</v>
          </cell>
          <cell r="B173">
            <v>4</v>
          </cell>
          <cell r="C173" t="str">
            <v>①</v>
          </cell>
          <cell r="D173">
            <v>2307</v>
          </cell>
          <cell r="E173" t="str">
            <v>鎌　田</v>
          </cell>
          <cell r="F173" t="str">
            <v>高松西</v>
          </cell>
          <cell r="G173">
            <v>85</v>
          </cell>
          <cell r="H173">
            <v>3002</v>
          </cell>
          <cell r="I173" t="str">
            <v>織　部</v>
          </cell>
          <cell r="J173">
            <v>30</v>
          </cell>
          <cell r="K173">
            <v>1</v>
          </cell>
          <cell r="L173">
            <v>4</v>
          </cell>
          <cell r="M173">
            <v>5</v>
          </cell>
          <cell r="N173">
            <v>12</v>
          </cell>
          <cell r="O173">
            <v>21</v>
          </cell>
          <cell r="P173">
            <v>44</v>
          </cell>
          <cell r="Q173" t="str">
            <v/>
          </cell>
          <cell r="R173" t="str">
            <v/>
          </cell>
          <cell r="S173" t="str">
            <v/>
          </cell>
          <cell r="T173" t="str">
            <v/>
          </cell>
          <cell r="U173" t="str">
            <v/>
          </cell>
          <cell r="V173" t="str">
            <v/>
          </cell>
          <cell r="W173">
            <v>2</v>
          </cell>
          <cell r="X173">
            <v>1</v>
          </cell>
          <cell r="Y173">
            <v>0</v>
          </cell>
          <cell r="Z173">
            <v>0</v>
          </cell>
          <cell r="AA173">
            <v>0</v>
          </cell>
          <cell r="AB173">
            <v>0</v>
          </cell>
          <cell r="AC173" t="str">
            <v>○</v>
          </cell>
          <cell r="AD173" t="str">
            <v>×</v>
          </cell>
          <cell r="AE173" t="e">
            <v>#N/A</v>
          </cell>
          <cell r="AF173" t="str">
            <v>○</v>
          </cell>
          <cell r="AG173" t="str">
            <v>○</v>
          </cell>
          <cell r="AH173" t="e">
            <v>#N/A</v>
          </cell>
          <cell r="AI173" t="e">
            <v>#N/A</v>
          </cell>
          <cell r="AJ173">
            <v>172</v>
          </cell>
          <cell r="AK173" t="str">
            <v/>
          </cell>
        </row>
        <row r="174">
          <cell r="A174">
            <v>173</v>
          </cell>
          <cell r="B174">
            <v>4</v>
          </cell>
          <cell r="C174" t="str">
            <v>①</v>
          </cell>
          <cell r="D174">
            <v>3605</v>
          </cell>
          <cell r="E174" t="str">
            <v>松　下</v>
          </cell>
          <cell r="F174" t="str">
            <v>善　一</v>
          </cell>
          <cell r="G174">
            <v>84</v>
          </cell>
          <cell r="H174">
            <v>903</v>
          </cell>
          <cell r="I174" t="str">
            <v>角　田</v>
          </cell>
          <cell r="J174">
            <v>9</v>
          </cell>
          <cell r="K174">
            <v>1</v>
          </cell>
          <cell r="L174">
            <v>4</v>
          </cell>
          <cell r="M174">
            <v>4</v>
          </cell>
          <cell r="N174">
            <v>13</v>
          </cell>
          <cell r="O174">
            <v>20</v>
          </cell>
          <cell r="P174">
            <v>45</v>
          </cell>
          <cell r="Q174" t="str">
            <v/>
          </cell>
          <cell r="R174" t="str">
            <v/>
          </cell>
          <cell r="S174" t="str">
            <v/>
          </cell>
          <cell r="T174" t="str">
            <v/>
          </cell>
          <cell r="U174" t="str">
            <v/>
          </cell>
          <cell r="V174" t="str">
            <v/>
          </cell>
          <cell r="W174">
            <v>2</v>
          </cell>
          <cell r="X174">
            <v>1</v>
          </cell>
          <cell r="Y174">
            <v>1</v>
          </cell>
          <cell r="Z174">
            <v>0</v>
          </cell>
          <cell r="AA174">
            <v>0</v>
          </cell>
          <cell r="AB174">
            <v>0</v>
          </cell>
          <cell r="AC174" t="str">
            <v>×</v>
          </cell>
          <cell r="AD174" t="str">
            <v>×</v>
          </cell>
          <cell r="AE174" t="e">
            <v>#N/A</v>
          </cell>
          <cell r="AF174" t="str">
            <v>○</v>
          </cell>
          <cell r="AG174" t="str">
            <v>○</v>
          </cell>
          <cell r="AH174" t="e">
            <v>#N/A</v>
          </cell>
          <cell r="AI174" t="e">
            <v>#N/A</v>
          </cell>
          <cell r="AJ174">
            <v>173</v>
          </cell>
          <cell r="AK174" t="str">
            <v/>
          </cell>
        </row>
        <row r="175">
          <cell r="A175">
            <v>174</v>
          </cell>
          <cell r="B175">
            <v>4</v>
          </cell>
          <cell r="C175" t="str">
            <v>①</v>
          </cell>
          <cell r="D175">
            <v>204</v>
          </cell>
          <cell r="E175" t="str">
            <v>　岡</v>
          </cell>
          <cell r="F175" t="str">
            <v>土　庄</v>
          </cell>
          <cell r="G175">
            <v>83</v>
          </cell>
          <cell r="H175">
            <v>4505</v>
          </cell>
          <cell r="I175" t="str">
            <v>柳　瀬</v>
          </cell>
          <cell r="J175">
            <v>45</v>
          </cell>
          <cell r="K175">
            <v>2</v>
          </cell>
          <cell r="L175">
            <v>3</v>
          </cell>
          <cell r="M175">
            <v>3</v>
          </cell>
          <cell r="N175">
            <v>14</v>
          </cell>
          <cell r="O175">
            <v>19</v>
          </cell>
          <cell r="P175">
            <v>46</v>
          </cell>
          <cell r="Q175" t="str">
            <v/>
          </cell>
          <cell r="R175" t="str">
            <v/>
          </cell>
          <cell r="S175" t="str">
            <v/>
          </cell>
          <cell r="T175" t="str">
            <v/>
          </cell>
          <cell r="U175" t="str">
            <v/>
          </cell>
          <cell r="V175" t="str">
            <v/>
          </cell>
          <cell r="W175">
            <v>2</v>
          </cell>
          <cell r="X175">
            <v>1</v>
          </cell>
          <cell r="Y175">
            <v>1</v>
          </cell>
          <cell r="Z175">
            <v>1</v>
          </cell>
          <cell r="AA175">
            <v>1</v>
          </cell>
          <cell r="AB175">
            <v>0</v>
          </cell>
          <cell r="AC175" t="str">
            <v>×</v>
          </cell>
          <cell r="AD175" t="str">
            <v>×</v>
          </cell>
          <cell r="AE175" t="e">
            <v>#N/A</v>
          </cell>
          <cell r="AF175" t="str">
            <v>○</v>
          </cell>
          <cell r="AG175" t="str">
            <v>○</v>
          </cell>
          <cell r="AH175" t="e">
            <v>#N/A</v>
          </cell>
          <cell r="AI175" t="e">
            <v>#N/A</v>
          </cell>
          <cell r="AJ175">
            <v>174</v>
          </cell>
          <cell r="AK175" t="str">
            <v/>
          </cell>
        </row>
        <row r="176">
          <cell r="A176">
            <v>175</v>
          </cell>
          <cell r="B176">
            <v>4</v>
          </cell>
          <cell r="C176" t="str">
            <v>①</v>
          </cell>
          <cell r="D176">
            <v>3905</v>
          </cell>
          <cell r="E176" t="str">
            <v>　梶</v>
          </cell>
          <cell r="F176" t="str">
            <v>琴　平</v>
          </cell>
          <cell r="G176">
            <v>82</v>
          </cell>
          <cell r="H176">
            <v>3403</v>
          </cell>
          <cell r="I176" t="str">
            <v>宮　崎</v>
          </cell>
          <cell r="J176">
            <v>34</v>
          </cell>
          <cell r="K176">
            <v>2</v>
          </cell>
          <cell r="L176">
            <v>2</v>
          </cell>
          <cell r="M176">
            <v>2</v>
          </cell>
          <cell r="N176">
            <v>15</v>
          </cell>
          <cell r="O176">
            <v>18</v>
          </cell>
          <cell r="P176">
            <v>47</v>
          </cell>
          <cell r="Q176" t="str">
            <v/>
          </cell>
          <cell r="R176" t="str">
            <v/>
          </cell>
          <cell r="S176" t="str">
            <v/>
          </cell>
          <cell r="T176" t="str">
            <v/>
          </cell>
          <cell r="U176" t="str">
            <v/>
          </cell>
          <cell r="V176" t="str">
            <v/>
          </cell>
          <cell r="W176">
            <v>2</v>
          </cell>
          <cell r="X176">
            <v>1</v>
          </cell>
          <cell r="Y176">
            <v>0</v>
          </cell>
          <cell r="Z176">
            <v>0</v>
          </cell>
          <cell r="AA176">
            <v>0</v>
          </cell>
          <cell r="AB176">
            <v>0</v>
          </cell>
          <cell r="AC176" t="str">
            <v>○</v>
          </cell>
          <cell r="AD176" t="str">
            <v>×</v>
          </cell>
          <cell r="AE176" t="e">
            <v>#N/A</v>
          </cell>
          <cell r="AF176" t="str">
            <v>○</v>
          </cell>
          <cell r="AG176" t="str">
            <v>○</v>
          </cell>
          <cell r="AH176" t="e">
            <v>#N/A</v>
          </cell>
          <cell r="AI176" t="e">
            <v>#N/A</v>
          </cell>
          <cell r="AJ176">
            <v>175</v>
          </cell>
          <cell r="AK176" t="str">
            <v/>
          </cell>
        </row>
        <row r="177">
          <cell r="A177">
            <v>176</v>
          </cell>
          <cell r="B177">
            <v>4</v>
          </cell>
          <cell r="D177">
            <v>3606</v>
          </cell>
          <cell r="E177" t="str">
            <v>藤　原</v>
          </cell>
          <cell r="F177" t="str">
            <v>善　一</v>
          </cell>
          <cell r="G177">
            <v>81</v>
          </cell>
          <cell r="H177">
            <v>802</v>
          </cell>
          <cell r="I177" t="str">
            <v>安　倍</v>
          </cell>
          <cell r="J177">
            <v>8</v>
          </cell>
          <cell r="K177">
            <v>1</v>
          </cell>
          <cell r="L177">
            <v>1</v>
          </cell>
          <cell r="M177">
            <v>1</v>
          </cell>
          <cell r="N177">
            <v>16</v>
          </cell>
          <cell r="O177">
            <v>17</v>
          </cell>
          <cell r="P177">
            <v>48</v>
          </cell>
          <cell r="Q177" t="str">
            <v/>
          </cell>
          <cell r="R177" t="str">
            <v/>
          </cell>
          <cell r="S177" t="str">
            <v/>
          </cell>
          <cell r="T177" t="str">
            <v/>
          </cell>
          <cell r="U177" t="str">
            <v/>
          </cell>
          <cell r="V177" t="str">
            <v/>
          </cell>
          <cell r="W177">
            <v>2</v>
          </cell>
          <cell r="X177">
            <v>1</v>
          </cell>
          <cell r="Y177">
            <v>1</v>
          </cell>
          <cell r="Z177">
            <v>1</v>
          </cell>
          <cell r="AA177">
            <v>0</v>
          </cell>
          <cell r="AB177">
            <v>0</v>
          </cell>
          <cell r="AC177" t="str">
            <v>×</v>
          </cell>
          <cell r="AD177" t="str">
            <v>×</v>
          </cell>
          <cell r="AE177" t="e">
            <v>#N/A</v>
          </cell>
          <cell r="AF177" t="str">
            <v>○</v>
          </cell>
          <cell r="AG177" t="str">
            <v>○</v>
          </cell>
          <cell r="AH177" t="e">
            <v>#N/A</v>
          </cell>
          <cell r="AI177" t="e">
            <v>#N/A</v>
          </cell>
          <cell r="AJ177">
            <v>176</v>
          </cell>
          <cell r="AK177" t="str">
            <v/>
          </cell>
        </row>
        <row r="178">
          <cell r="A178">
            <v>177</v>
          </cell>
          <cell r="B178">
            <v>4</v>
          </cell>
          <cell r="D178">
            <v>4403</v>
          </cell>
          <cell r="E178" t="str">
            <v>堀　川</v>
          </cell>
          <cell r="F178" t="str">
            <v>観中央</v>
          </cell>
          <cell r="G178">
            <v>80</v>
          </cell>
          <cell r="H178">
            <v>2006</v>
          </cell>
          <cell r="I178" t="str">
            <v>片　座</v>
          </cell>
          <cell r="J178">
            <v>20</v>
          </cell>
          <cell r="K178">
            <v>1</v>
          </cell>
          <cell r="L178">
            <v>1</v>
          </cell>
          <cell r="M178">
            <v>1</v>
          </cell>
          <cell r="N178">
            <v>16</v>
          </cell>
          <cell r="O178">
            <v>16</v>
          </cell>
          <cell r="P178">
            <v>49</v>
          </cell>
          <cell r="Q178" t="str">
            <v/>
          </cell>
          <cell r="R178" t="str">
            <v/>
          </cell>
          <cell r="S178" t="str">
            <v/>
          </cell>
          <cell r="T178" t="str">
            <v/>
          </cell>
          <cell r="U178" t="str">
            <v/>
          </cell>
          <cell r="V178" t="str">
            <v/>
          </cell>
          <cell r="W178">
            <v>2</v>
          </cell>
          <cell r="X178">
            <v>1</v>
          </cell>
          <cell r="Y178">
            <v>1</v>
          </cell>
          <cell r="Z178">
            <v>1</v>
          </cell>
          <cell r="AA178">
            <v>1</v>
          </cell>
          <cell r="AB178">
            <v>1</v>
          </cell>
          <cell r="AC178" t="str">
            <v>×</v>
          </cell>
          <cell r="AD178" t="str">
            <v>×</v>
          </cell>
          <cell r="AE178" t="e">
            <v>#N/A</v>
          </cell>
          <cell r="AF178" t="str">
            <v>×</v>
          </cell>
          <cell r="AG178" t="str">
            <v>○</v>
          </cell>
          <cell r="AH178" t="e">
            <v>#N/A</v>
          </cell>
          <cell r="AI178" t="e">
            <v>#N/A</v>
          </cell>
          <cell r="AJ178">
            <v>177</v>
          </cell>
          <cell r="AK178" t="str">
            <v/>
          </cell>
        </row>
        <row r="179">
          <cell r="A179">
            <v>178</v>
          </cell>
          <cell r="B179">
            <v>4</v>
          </cell>
          <cell r="C179" t="str">
            <v>①</v>
          </cell>
          <cell r="D179">
            <v>3005</v>
          </cell>
          <cell r="E179" t="str">
            <v>高　平</v>
          </cell>
          <cell r="F179" t="str">
            <v>丸　亀</v>
          </cell>
          <cell r="G179">
            <v>79</v>
          </cell>
          <cell r="H179">
            <v>2011</v>
          </cell>
          <cell r="I179" t="str">
            <v>小　原</v>
          </cell>
          <cell r="J179">
            <v>20</v>
          </cell>
          <cell r="K179">
            <v>2</v>
          </cell>
          <cell r="L179">
            <v>2</v>
          </cell>
          <cell r="M179">
            <v>2</v>
          </cell>
          <cell r="N179">
            <v>15</v>
          </cell>
          <cell r="O179">
            <v>15</v>
          </cell>
          <cell r="P179">
            <v>50</v>
          </cell>
          <cell r="Q179" t="str">
            <v/>
          </cell>
          <cell r="R179" t="str">
            <v/>
          </cell>
          <cell r="S179" t="str">
            <v/>
          </cell>
          <cell r="T179" t="str">
            <v/>
          </cell>
          <cell r="U179" t="str">
            <v/>
          </cell>
          <cell r="V179" t="str">
            <v/>
          </cell>
          <cell r="W179">
            <v>2</v>
          </cell>
          <cell r="X179">
            <v>1</v>
          </cell>
          <cell r="Y179">
            <v>0</v>
          </cell>
          <cell r="Z179">
            <v>0</v>
          </cell>
          <cell r="AA179">
            <v>0</v>
          </cell>
          <cell r="AB179">
            <v>0</v>
          </cell>
          <cell r="AC179" t="str">
            <v>○</v>
          </cell>
          <cell r="AD179" t="str">
            <v>×</v>
          </cell>
          <cell r="AE179" t="e">
            <v>#N/A</v>
          </cell>
          <cell r="AF179" t="str">
            <v>×</v>
          </cell>
          <cell r="AG179" t="str">
            <v>○</v>
          </cell>
          <cell r="AH179" t="e">
            <v>#N/A</v>
          </cell>
          <cell r="AI179" t="e">
            <v>#N/A</v>
          </cell>
          <cell r="AJ179">
            <v>178</v>
          </cell>
          <cell r="AK179" t="str">
            <v/>
          </cell>
        </row>
        <row r="180">
          <cell r="A180">
            <v>179</v>
          </cell>
          <cell r="B180">
            <v>4</v>
          </cell>
          <cell r="C180" t="str">
            <v>①</v>
          </cell>
          <cell r="D180">
            <v>3003</v>
          </cell>
          <cell r="E180" t="str">
            <v>筒　井</v>
          </cell>
          <cell r="F180" t="str">
            <v>丸　亀</v>
          </cell>
          <cell r="G180">
            <v>78</v>
          </cell>
          <cell r="H180">
            <v>1002</v>
          </cell>
          <cell r="I180" t="str">
            <v>藤　澤</v>
          </cell>
          <cell r="J180">
            <v>10</v>
          </cell>
          <cell r="K180">
            <v>2</v>
          </cell>
          <cell r="L180">
            <v>3</v>
          </cell>
          <cell r="M180">
            <v>3</v>
          </cell>
          <cell r="N180">
            <v>14</v>
          </cell>
          <cell r="O180">
            <v>14</v>
          </cell>
          <cell r="P180">
            <v>51</v>
          </cell>
          <cell r="Q180" t="str">
            <v/>
          </cell>
          <cell r="R180" t="str">
            <v/>
          </cell>
          <cell r="S180" t="str">
            <v/>
          </cell>
          <cell r="T180" t="str">
            <v/>
          </cell>
          <cell r="U180" t="str">
            <v/>
          </cell>
          <cell r="V180" t="str">
            <v/>
          </cell>
          <cell r="W180">
            <v>2</v>
          </cell>
          <cell r="X180">
            <v>1</v>
          </cell>
          <cell r="Y180">
            <v>1</v>
          </cell>
          <cell r="Z180">
            <v>1</v>
          </cell>
          <cell r="AA180">
            <v>0</v>
          </cell>
          <cell r="AB180">
            <v>0</v>
          </cell>
          <cell r="AC180" t="str">
            <v>×</v>
          </cell>
          <cell r="AD180" t="str">
            <v>×</v>
          </cell>
          <cell r="AE180" t="e">
            <v>#N/A</v>
          </cell>
          <cell r="AF180" t="str">
            <v>○</v>
          </cell>
          <cell r="AG180" t="str">
            <v>○</v>
          </cell>
          <cell r="AH180" t="e">
            <v>#N/A</v>
          </cell>
          <cell r="AI180" t="e">
            <v>#N/A</v>
          </cell>
          <cell r="AJ180">
            <v>179</v>
          </cell>
          <cell r="AK180" t="str">
            <v/>
          </cell>
        </row>
        <row r="181">
          <cell r="A181">
            <v>180</v>
          </cell>
          <cell r="B181">
            <v>4</v>
          </cell>
          <cell r="C181" t="str">
            <v>①</v>
          </cell>
          <cell r="D181">
            <v>4706</v>
          </cell>
          <cell r="E181" t="str">
            <v>清　水</v>
          </cell>
          <cell r="F181" t="str">
            <v>高専高</v>
          </cell>
          <cell r="G181">
            <v>77</v>
          </cell>
          <cell r="H181">
            <v>1602</v>
          </cell>
          <cell r="I181" t="str">
            <v>吉　野</v>
          </cell>
          <cell r="J181">
            <v>16</v>
          </cell>
          <cell r="K181">
            <v>1</v>
          </cell>
          <cell r="L181">
            <v>4</v>
          </cell>
          <cell r="M181">
            <v>4</v>
          </cell>
          <cell r="N181">
            <v>13</v>
          </cell>
          <cell r="O181">
            <v>13</v>
          </cell>
          <cell r="P181">
            <v>52</v>
          </cell>
          <cell r="Q181" t="str">
            <v/>
          </cell>
          <cell r="R181" t="str">
            <v/>
          </cell>
          <cell r="S181" t="str">
            <v/>
          </cell>
          <cell r="T181" t="str">
            <v/>
          </cell>
          <cell r="U181" t="str">
            <v/>
          </cell>
          <cell r="V181" t="str">
            <v/>
          </cell>
          <cell r="W181">
            <v>2</v>
          </cell>
          <cell r="X181">
            <v>1</v>
          </cell>
          <cell r="Y181">
            <v>1</v>
          </cell>
          <cell r="Z181">
            <v>0</v>
          </cell>
          <cell r="AA181">
            <v>0</v>
          </cell>
          <cell r="AB181">
            <v>0</v>
          </cell>
          <cell r="AC181" t="str">
            <v>×</v>
          </cell>
          <cell r="AD181" t="str">
            <v>×</v>
          </cell>
          <cell r="AE181" t="e">
            <v>#N/A</v>
          </cell>
          <cell r="AF181" t="str">
            <v>○</v>
          </cell>
          <cell r="AG181" t="str">
            <v>○</v>
          </cell>
          <cell r="AH181" t="e">
            <v>#N/A</v>
          </cell>
          <cell r="AI181" t="e">
            <v>#N/A</v>
          </cell>
          <cell r="AJ181">
            <v>180</v>
          </cell>
          <cell r="AK181" t="str">
            <v/>
          </cell>
        </row>
        <row r="182">
          <cell r="A182">
            <v>181</v>
          </cell>
          <cell r="B182">
            <v>4</v>
          </cell>
          <cell r="C182" t="str">
            <v>①</v>
          </cell>
          <cell r="D182">
            <v>1404</v>
          </cell>
          <cell r="E182" t="str">
            <v>大　野</v>
          </cell>
          <cell r="F182" t="str">
            <v>高　松</v>
          </cell>
          <cell r="G182">
            <v>76</v>
          </cell>
          <cell r="H182">
            <v>3603</v>
          </cell>
          <cell r="I182" t="str">
            <v>山　下</v>
          </cell>
          <cell r="J182">
            <v>36</v>
          </cell>
          <cell r="K182">
            <v>1</v>
          </cell>
          <cell r="L182">
            <v>4</v>
          </cell>
          <cell r="M182">
            <v>5</v>
          </cell>
          <cell r="N182">
            <v>12</v>
          </cell>
          <cell r="O182">
            <v>12</v>
          </cell>
          <cell r="P182">
            <v>53</v>
          </cell>
          <cell r="Q182" t="str">
            <v/>
          </cell>
          <cell r="R182" t="str">
            <v/>
          </cell>
          <cell r="S182" t="str">
            <v/>
          </cell>
          <cell r="T182" t="str">
            <v/>
          </cell>
          <cell r="U182" t="str">
            <v/>
          </cell>
          <cell r="V182" t="str">
            <v/>
          </cell>
          <cell r="W182">
            <v>2</v>
          </cell>
          <cell r="X182">
            <v>1</v>
          </cell>
          <cell r="Y182">
            <v>0</v>
          </cell>
          <cell r="Z182">
            <v>0</v>
          </cell>
          <cell r="AA182">
            <v>0</v>
          </cell>
          <cell r="AB182">
            <v>0</v>
          </cell>
          <cell r="AC182" t="str">
            <v>○</v>
          </cell>
          <cell r="AD182" t="str">
            <v>×</v>
          </cell>
          <cell r="AE182" t="e">
            <v>#N/A</v>
          </cell>
          <cell r="AF182" t="str">
            <v>○</v>
          </cell>
          <cell r="AG182" t="str">
            <v>○</v>
          </cell>
          <cell r="AH182" t="e">
            <v>#N/A</v>
          </cell>
          <cell r="AI182" t="e">
            <v>#N/A</v>
          </cell>
          <cell r="AJ182">
            <v>181</v>
          </cell>
          <cell r="AK182" t="str">
            <v/>
          </cell>
        </row>
        <row r="183">
          <cell r="A183">
            <v>182</v>
          </cell>
          <cell r="B183">
            <v>4</v>
          </cell>
          <cell r="D183">
            <v>3007</v>
          </cell>
          <cell r="E183" t="str">
            <v>吉　田</v>
          </cell>
          <cell r="F183" t="str">
            <v>丸　亀</v>
          </cell>
          <cell r="G183">
            <v>75</v>
          </cell>
          <cell r="H183">
            <v>3903</v>
          </cell>
          <cell r="I183" t="str">
            <v>佐　薙</v>
          </cell>
          <cell r="J183">
            <v>39</v>
          </cell>
          <cell r="K183">
            <v>2</v>
          </cell>
          <cell r="L183">
            <v>3</v>
          </cell>
          <cell r="M183">
            <v>6</v>
          </cell>
          <cell r="N183">
            <v>11</v>
          </cell>
          <cell r="O183">
            <v>11</v>
          </cell>
          <cell r="P183">
            <v>54</v>
          </cell>
          <cell r="Q183" t="str">
            <v/>
          </cell>
          <cell r="R183" t="str">
            <v/>
          </cell>
          <cell r="S183" t="str">
            <v/>
          </cell>
          <cell r="T183" t="str">
            <v/>
          </cell>
          <cell r="U183" t="str">
            <v/>
          </cell>
          <cell r="V183" t="str">
            <v/>
          </cell>
          <cell r="W183">
            <v>2</v>
          </cell>
          <cell r="X183">
            <v>1</v>
          </cell>
          <cell r="Y183">
            <v>0</v>
          </cell>
          <cell r="Z183">
            <v>0</v>
          </cell>
          <cell r="AA183">
            <v>0</v>
          </cell>
          <cell r="AB183">
            <v>0</v>
          </cell>
          <cell r="AC183" t="str">
            <v>○</v>
          </cell>
          <cell r="AD183" t="str">
            <v>×</v>
          </cell>
          <cell r="AE183" t="e">
            <v>#N/A</v>
          </cell>
          <cell r="AF183" t="str">
            <v>○</v>
          </cell>
          <cell r="AG183" t="str">
            <v>○</v>
          </cell>
          <cell r="AH183" t="e">
            <v>#N/A</v>
          </cell>
          <cell r="AI183" t="e">
            <v>#N/A</v>
          </cell>
          <cell r="AJ183">
            <v>182</v>
          </cell>
          <cell r="AK183" t="str">
            <v/>
          </cell>
        </row>
        <row r="184">
          <cell r="A184">
            <v>183</v>
          </cell>
          <cell r="B184">
            <v>4</v>
          </cell>
          <cell r="C184" t="str">
            <v>①</v>
          </cell>
          <cell r="D184">
            <v>2015</v>
          </cell>
          <cell r="E184" t="str">
            <v>阪　田</v>
          </cell>
          <cell r="F184" t="str">
            <v>高工芸</v>
          </cell>
          <cell r="G184">
            <v>74</v>
          </cell>
          <cell r="H184">
            <v>102</v>
          </cell>
          <cell r="I184" t="str">
            <v>　萩</v>
          </cell>
          <cell r="J184">
            <v>1</v>
          </cell>
          <cell r="K184">
            <v>2</v>
          </cell>
          <cell r="L184">
            <v>2</v>
          </cell>
          <cell r="M184">
            <v>7</v>
          </cell>
          <cell r="N184">
            <v>10</v>
          </cell>
          <cell r="O184">
            <v>10</v>
          </cell>
          <cell r="P184">
            <v>55</v>
          </cell>
          <cell r="Q184" t="str">
            <v/>
          </cell>
          <cell r="R184" t="str">
            <v/>
          </cell>
          <cell r="S184" t="str">
            <v/>
          </cell>
          <cell r="T184" t="str">
            <v/>
          </cell>
          <cell r="U184" t="str">
            <v/>
          </cell>
          <cell r="V184" t="str">
            <v/>
          </cell>
          <cell r="W184">
            <v>2</v>
          </cell>
          <cell r="X184">
            <v>1</v>
          </cell>
          <cell r="Y184">
            <v>1</v>
          </cell>
          <cell r="Z184">
            <v>1</v>
          </cell>
          <cell r="AA184">
            <v>1</v>
          </cell>
          <cell r="AB184">
            <v>1</v>
          </cell>
          <cell r="AC184" t="str">
            <v>×</v>
          </cell>
          <cell r="AD184" t="str">
            <v>×</v>
          </cell>
          <cell r="AE184" t="e">
            <v>#N/A</v>
          </cell>
          <cell r="AF184" t="str">
            <v>○</v>
          </cell>
          <cell r="AG184" t="str">
            <v>○</v>
          </cell>
          <cell r="AH184" t="e">
            <v>#N/A</v>
          </cell>
          <cell r="AI184" t="e">
            <v>#N/A</v>
          </cell>
          <cell r="AJ184">
            <v>183</v>
          </cell>
          <cell r="AK184" t="str">
            <v/>
          </cell>
        </row>
        <row r="185">
          <cell r="A185">
            <v>184</v>
          </cell>
          <cell r="B185">
            <v>4</v>
          </cell>
          <cell r="D185">
            <v>1605</v>
          </cell>
          <cell r="E185" t="str">
            <v>上　村</v>
          </cell>
          <cell r="F185" t="str">
            <v>高桜井</v>
          </cell>
          <cell r="G185">
            <v>73</v>
          </cell>
          <cell r="H185">
            <v>4502</v>
          </cell>
          <cell r="I185" t="str">
            <v>沖　崎</v>
          </cell>
          <cell r="J185">
            <v>45</v>
          </cell>
          <cell r="K185">
            <v>1</v>
          </cell>
          <cell r="L185">
            <v>1</v>
          </cell>
          <cell r="M185">
            <v>8</v>
          </cell>
          <cell r="N185">
            <v>9</v>
          </cell>
          <cell r="O185">
            <v>9</v>
          </cell>
          <cell r="P185">
            <v>56</v>
          </cell>
          <cell r="Q185" t="str">
            <v/>
          </cell>
          <cell r="R185" t="str">
            <v/>
          </cell>
          <cell r="S185" t="str">
            <v/>
          </cell>
          <cell r="T185" t="str">
            <v/>
          </cell>
          <cell r="U185" t="str">
            <v/>
          </cell>
          <cell r="V185" t="str">
            <v/>
          </cell>
          <cell r="W185">
            <v>2</v>
          </cell>
          <cell r="X185">
            <v>1</v>
          </cell>
          <cell r="Y185">
            <v>0</v>
          </cell>
          <cell r="Z185">
            <v>0</v>
          </cell>
          <cell r="AA185">
            <v>0</v>
          </cell>
          <cell r="AB185">
            <v>0</v>
          </cell>
          <cell r="AC185" t="str">
            <v>○</v>
          </cell>
          <cell r="AD185" t="str">
            <v>×</v>
          </cell>
          <cell r="AE185" t="e">
            <v>#N/A</v>
          </cell>
          <cell r="AF185" t="str">
            <v>○</v>
          </cell>
          <cell r="AG185" t="str">
            <v>○</v>
          </cell>
          <cell r="AH185" t="e">
            <v>#N/A</v>
          </cell>
          <cell r="AI185" t="e">
            <v>#N/A</v>
          </cell>
          <cell r="AJ185">
            <v>184</v>
          </cell>
          <cell r="AK185" t="str">
            <v/>
          </cell>
        </row>
        <row r="186">
          <cell r="A186">
            <v>185</v>
          </cell>
          <cell r="B186">
            <v>4</v>
          </cell>
          <cell r="C186" t="str">
            <v>①</v>
          </cell>
          <cell r="D186">
            <v>3004</v>
          </cell>
          <cell r="E186" t="str">
            <v>赤　垣</v>
          </cell>
          <cell r="F186" t="str">
            <v>丸　亀</v>
          </cell>
          <cell r="G186">
            <v>72</v>
          </cell>
          <cell r="H186">
            <v>3103</v>
          </cell>
          <cell r="I186" t="str">
            <v>村　井</v>
          </cell>
          <cell r="J186">
            <v>31</v>
          </cell>
          <cell r="K186">
            <v>1</v>
          </cell>
          <cell r="L186">
            <v>1</v>
          </cell>
          <cell r="M186">
            <v>8</v>
          </cell>
          <cell r="N186">
            <v>8</v>
          </cell>
          <cell r="O186">
            <v>8</v>
          </cell>
          <cell r="P186">
            <v>57</v>
          </cell>
          <cell r="Q186" t="str">
            <v/>
          </cell>
          <cell r="R186" t="str">
            <v/>
          </cell>
          <cell r="S186" t="str">
            <v/>
          </cell>
          <cell r="T186" t="str">
            <v/>
          </cell>
          <cell r="U186" t="str">
            <v/>
          </cell>
          <cell r="V186" t="str">
            <v/>
          </cell>
          <cell r="W186">
            <v>2</v>
          </cell>
          <cell r="X186">
            <v>1</v>
          </cell>
          <cell r="Y186">
            <v>0</v>
          </cell>
          <cell r="Z186">
            <v>0</v>
          </cell>
          <cell r="AA186">
            <v>0</v>
          </cell>
          <cell r="AB186">
            <v>0</v>
          </cell>
          <cell r="AC186" t="str">
            <v>○</v>
          </cell>
          <cell r="AD186" t="str">
            <v>×</v>
          </cell>
          <cell r="AE186" t="e">
            <v>#N/A</v>
          </cell>
          <cell r="AF186" t="str">
            <v>○</v>
          </cell>
          <cell r="AG186" t="str">
            <v>○</v>
          </cell>
          <cell r="AH186" t="e">
            <v>#N/A</v>
          </cell>
          <cell r="AI186" t="e">
            <v>#N/A</v>
          </cell>
          <cell r="AJ186">
            <v>185</v>
          </cell>
          <cell r="AK186" t="str">
            <v/>
          </cell>
        </row>
        <row r="187">
          <cell r="A187">
            <v>186</v>
          </cell>
          <cell r="B187">
            <v>4</v>
          </cell>
          <cell r="C187" t="str">
            <v>①</v>
          </cell>
          <cell r="D187">
            <v>4504</v>
          </cell>
          <cell r="E187" t="str">
            <v>秋　山</v>
          </cell>
          <cell r="F187" t="str">
            <v>三豊工</v>
          </cell>
          <cell r="G187">
            <v>71</v>
          </cell>
          <cell r="H187">
            <v>3602</v>
          </cell>
          <cell r="I187" t="str">
            <v>多田羅</v>
          </cell>
          <cell r="J187">
            <v>36</v>
          </cell>
          <cell r="K187">
            <v>2</v>
          </cell>
          <cell r="L187">
            <v>2</v>
          </cell>
          <cell r="M187">
            <v>7</v>
          </cell>
          <cell r="N187">
            <v>7</v>
          </cell>
          <cell r="O187">
            <v>7</v>
          </cell>
          <cell r="P187">
            <v>58</v>
          </cell>
          <cell r="Q187" t="str">
            <v/>
          </cell>
          <cell r="R187" t="str">
            <v/>
          </cell>
          <cell r="S187" t="str">
            <v/>
          </cell>
          <cell r="T187" t="str">
            <v/>
          </cell>
          <cell r="U187" t="str">
            <v/>
          </cell>
          <cell r="V187" t="str">
            <v/>
          </cell>
          <cell r="W187">
            <v>2</v>
          </cell>
          <cell r="X187">
            <v>1</v>
          </cell>
          <cell r="Y187">
            <v>1</v>
          </cell>
          <cell r="Z187">
            <v>0</v>
          </cell>
          <cell r="AA187">
            <v>0</v>
          </cell>
          <cell r="AB187">
            <v>0</v>
          </cell>
          <cell r="AC187" t="str">
            <v>×</v>
          </cell>
          <cell r="AD187" t="str">
            <v>×</v>
          </cell>
          <cell r="AE187" t="e">
            <v>#N/A</v>
          </cell>
          <cell r="AF187" t="str">
            <v>○</v>
          </cell>
          <cell r="AG187" t="str">
            <v>○</v>
          </cell>
          <cell r="AH187" t="e">
            <v>#N/A</v>
          </cell>
          <cell r="AI187" t="e">
            <v>#N/A</v>
          </cell>
          <cell r="AJ187">
            <v>186</v>
          </cell>
          <cell r="AK187" t="str">
            <v/>
          </cell>
        </row>
        <row r="188">
          <cell r="A188">
            <v>187</v>
          </cell>
          <cell r="B188">
            <v>4</v>
          </cell>
          <cell r="D188">
            <v>4304</v>
          </cell>
          <cell r="E188" t="str">
            <v>豊　田</v>
          </cell>
          <cell r="F188" t="str">
            <v>観　一</v>
          </cell>
          <cell r="G188">
            <v>70</v>
          </cell>
          <cell r="H188">
            <v>2013</v>
          </cell>
          <cell r="I188" t="str">
            <v>前　田</v>
          </cell>
          <cell r="J188">
            <v>20</v>
          </cell>
          <cell r="K188">
            <v>2</v>
          </cell>
          <cell r="L188">
            <v>3</v>
          </cell>
          <cell r="M188">
            <v>6</v>
          </cell>
          <cell r="N188">
            <v>6</v>
          </cell>
          <cell r="O188">
            <v>6</v>
          </cell>
          <cell r="P188">
            <v>59</v>
          </cell>
          <cell r="Q188" t="str">
            <v/>
          </cell>
          <cell r="R188" t="str">
            <v/>
          </cell>
          <cell r="S188" t="str">
            <v/>
          </cell>
          <cell r="T188" t="str">
            <v/>
          </cell>
          <cell r="U188" t="str">
            <v/>
          </cell>
          <cell r="V188" t="str">
            <v/>
          </cell>
          <cell r="W188">
            <v>2</v>
          </cell>
          <cell r="X188">
            <v>1</v>
          </cell>
          <cell r="Y188">
            <v>0</v>
          </cell>
          <cell r="Z188">
            <v>0</v>
          </cell>
          <cell r="AA188">
            <v>0</v>
          </cell>
          <cell r="AB188">
            <v>0</v>
          </cell>
          <cell r="AC188" t="str">
            <v>○</v>
          </cell>
          <cell r="AD188" t="str">
            <v>×</v>
          </cell>
          <cell r="AE188" t="e">
            <v>#N/A</v>
          </cell>
          <cell r="AF188" t="str">
            <v>×</v>
          </cell>
          <cell r="AG188" t="str">
            <v>○</v>
          </cell>
          <cell r="AH188" t="e">
            <v>#N/A</v>
          </cell>
          <cell r="AI188" t="e">
            <v>#N/A</v>
          </cell>
          <cell r="AJ188">
            <v>187</v>
          </cell>
          <cell r="AK188" t="str">
            <v/>
          </cell>
        </row>
        <row r="189">
          <cell r="A189">
            <v>188</v>
          </cell>
          <cell r="B189">
            <v>4</v>
          </cell>
          <cell r="D189">
            <v>2309</v>
          </cell>
          <cell r="E189" t="str">
            <v>小　橋</v>
          </cell>
          <cell r="F189" t="str">
            <v>高松西</v>
          </cell>
          <cell r="G189">
            <v>69</v>
          </cell>
          <cell r="H189">
            <v>4402</v>
          </cell>
          <cell r="I189" t="str">
            <v>西　澤</v>
          </cell>
          <cell r="J189">
            <v>44</v>
          </cell>
          <cell r="K189">
            <v>1</v>
          </cell>
          <cell r="L189">
            <v>4</v>
          </cell>
          <cell r="M189">
            <v>5</v>
          </cell>
          <cell r="N189">
            <v>5</v>
          </cell>
          <cell r="O189">
            <v>5</v>
          </cell>
          <cell r="P189">
            <v>60</v>
          </cell>
          <cell r="Q189" t="str">
            <v/>
          </cell>
          <cell r="R189" t="str">
            <v/>
          </cell>
          <cell r="S189" t="str">
            <v/>
          </cell>
          <cell r="T189" t="str">
            <v/>
          </cell>
          <cell r="U189" t="str">
            <v/>
          </cell>
          <cell r="V189" t="str">
            <v/>
          </cell>
          <cell r="W189">
            <v>2</v>
          </cell>
          <cell r="X189">
            <v>1</v>
          </cell>
          <cell r="Y189">
            <v>0</v>
          </cell>
          <cell r="Z189">
            <v>0</v>
          </cell>
          <cell r="AA189">
            <v>0</v>
          </cell>
          <cell r="AB189">
            <v>0</v>
          </cell>
          <cell r="AC189" t="str">
            <v>○</v>
          </cell>
          <cell r="AD189" t="str">
            <v>×</v>
          </cell>
          <cell r="AE189" t="e">
            <v>#N/A</v>
          </cell>
          <cell r="AF189" t="str">
            <v>○</v>
          </cell>
          <cell r="AG189" t="str">
            <v>○</v>
          </cell>
          <cell r="AH189" t="e">
            <v>#N/A</v>
          </cell>
          <cell r="AI189" t="e">
            <v>#N/A</v>
          </cell>
          <cell r="AJ189">
            <v>188</v>
          </cell>
          <cell r="AK189" t="str">
            <v/>
          </cell>
        </row>
        <row r="190">
          <cell r="A190">
            <v>189</v>
          </cell>
          <cell r="B190">
            <v>4</v>
          </cell>
          <cell r="D190">
            <v>4709</v>
          </cell>
          <cell r="E190" t="str">
            <v>赤　澤</v>
          </cell>
          <cell r="F190" t="str">
            <v>高専高</v>
          </cell>
          <cell r="G190">
            <v>68</v>
          </cell>
          <cell r="H190">
            <v>3101</v>
          </cell>
          <cell r="I190" t="str">
            <v>眞　鍋</v>
          </cell>
          <cell r="J190">
            <v>31</v>
          </cell>
          <cell r="K190">
            <v>1</v>
          </cell>
          <cell r="L190">
            <v>4</v>
          </cell>
          <cell r="M190">
            <v>4</v>
          </cell>
          <cell r="N190">
            <v>4</v>
          </cell>
          <cell r="O190">
            <v>4</v>
          </cell>
          <cell r="P190">
            <v>61</v>
          </cell>
          <cell r="Q190" t="str">
            <v/>
          </cell>
          <cell r="R190" t="str">
            <v/>
          </cell>
          <cell r="S190" t="str">
            <v/>
          </cell>
          <cell r="T190" t="str">
            <v/>
          </cell>
          <cell r="U190" t="str">
            <v/>
          </cell>
          <cell r="V190" t="str">
            <v/>
          </cell>
          <cell r="W190">
            <v>2</v>
          </cell>
          <cell r="X190">
            <v>1</v>
          </cell>
          <cell r="Y190">
            <v>1</v>
          </cell>
          <cell r="Z190">
            <v>1</v>
          </cell>
          <cell r="AA190">
            <v>0</v>
          </cell>
          <cell r="AB190">
            <v>0</v>
          </cell>
          <cell r="AC190" t="str">
            <v>×</v>
          </cell>
          <cell r="AD190" t="str">
            <v>×</v>
          </cell>
          <cell r="AE190" t="e">
            <v>#N/A</v>
          </cell>
          <cell r="AF190" t="str">
            <v>○</v>
          </cell>
          <cell r="AG190" t="str">
            <v>○</v>
          </cell>
          <cell r="AH190" t="e">
            <v>#N/A</v>
          </cell>
          <cell r="AI190" t="e">
            <v>#N/A</v>
          </cell>
          <cell r="AJ190">
            <v>189</v>
          </cell>
          <cell r="AK190" t="str">
            <v/>
          </cell>
        </row>
        <row r="191">
          <cell r="A191">
            <v>190</v>
          </cell>
          <cell r="B191">
            <v>4</v>
          </cell>
          <cell r="D191">
            <v>2310</v>
          </cell>
          <cell r="E191" t="str">
            <v>植　松</v>
          </cell>
          <cell r="F191" t="str">
            <v>高松西</v>
          </cell>
          <cell r="G191">
            <v>67</v>
          </cell>
          <cell r="H191">
            <v>2009</v>
          </cell>
          <cell r="I191" t="str">
            <v>溝　淵</v>
          </cell>
          <cell r="J191">
            <v>20</v>
          </cell>
          <cell r="K191">
            <v>2</v>
          </cell>
          <cell r="L191">
            <v>3</v>
          </cell>
          <cell r="M191">
            <v>3</v>
          </cell>
          <cell r="N191">
            <v>3</v>
          </cell>
          <cell r="O191">
            <v>3</v>
          </cell>
          <cell r="P191">
            <v>62</v>
          </cell>
          <cell r="Q191" t="str">
            <v/>
          </cell>
          <cell r="R191" t="str">
            <v/>
          </cell>
          <cell r="S191" t="str">
            <v/>
          </cell>
          <cell r="T191" t="str">
            <v/>
          </cell>
          <cell r="U191" t="str">
            <v/>
          </cell>
          <cell r="V191" t="str">
            <v/>
          </cell>
          <cell r="W191">
            <v>2</v>
          </cell>
          <cell r="X191">
            <v>1</v>
          </cell>
          <cell r="Y191">
            <v>1</v>
          </cell>
          <cell r="Z191">
            <v>0</v>
          </cell>
          <cell r="AA191">
            <v>0</v>
          </cell>
          <cell r="AB191">
            <v>0</v>
          </cell>
          <cell r="AC191" t="str">
            <v>×</v>
          </cell>
          <cell r="AD191" t="str">
            <v>×</v>
          </cell>
          <cell r="AE191" t="e">
            <v>#N/A</v>
          </cell>
          <cell r="AF191" t="str">
            <v>×</v>
          </cell>
          <cell r="AG191" t="str">
            <v>○</v>
          </cell>
          <cell r="AH191" t="e">
            <v>#N/A</v>
          </cell>
          <cell r="AI191" t="e">
            <v>#N/A</v>
          </cell>
          <cell r="AJ191">
            <v>190</v>
          </cell>
          <cell r="AK191" t="str">
            <v/>
          </cell>
        </row>
        <row r="192">
          <cell r="A192">
            <v>191</v>
          </cell>
          <cell r="B192">
            <v>4</v>
          </cell>
          <cell r="C192" t="str">
            <v>①</v>
          </cell>
          <cell r="D192">
            <v>2308</v>
          </cell>
          <cell r="E192" t="str">
            <v>末　澤</v>
          </cell>
          <cell r="F192" t="str">
            <v>高松西</v>
          </cell>
          <cell r="G192">
            <v>66</v>
          </cell>
          <cell r="H192">
            <v>1802</v>
          </cell>
          <cell r="I192" t="str">
            <v>綾　田</v>
          </cell>
          <cell r="J192">
            <v>18</v>
          </cell>
          <cell r="K192">
            <v>2</v>
          </cell>
          <cell r="L192">
            <v>2</v>
          </cell>
          <cell r="M192">
            <v>2</v>
          </cell>
          <cell r="N192">
            <v>2</v>
          </cell>
          <cell r="O192">
            <v>2</v>
          </cell>
          <cell r="P192">
            <v>63</v>
          </cell>
          <cell r="Q192" t="str">
            <v/>
          </cell>
          <cell r="R192" t="str">
            <v/>
          </cell>
          <cell r="S192" t="str">
            <v/>
          </cell>
          <cell r="T192" t="str">
            <v/>
          </cell>
          <cell r="U192" t="str">
            <v/>
          </cell>
          <cell r="V192" t="str">
            <v/>
          </cell>
          <cell r="W192">
            <v>2</v>
          </cell>
          <cell r="X192">
            <v>1</v>
          </cell>
          <cell r="Y192">
            <v>0</v>
          </cell>
          <cell r="Z192">
            <v>0</v>
          </cell>
          <cell r="AA192">
            <v>0</v>
          </cell>
          <cell r="AB192">
            <v>0</v>
          </cell>
          <cell r="AC192" t="str">
            <v>○</v>
          </cell>
          <cell r="AD192" t="str">
            <v>×</v>
          </cell>
          <cell r="AE192" t="e">
            <v>#N/A</v>
          </cell>
          <cell r="AF192" t="str">
            <v>○</v>
          </cell>
          <cell r="AG192" t="str">
            <v>○</v>
          </cell>
          <cell r="AH192" t="e">
            <v>#N/A</v>
          </cell>
          <cell r="AI192" t="e">
            <v>#N/A</v>
          </cell>
          <cell r="AJ192">
            <v>191</v>
          </cell>
          <cell r="AK192" t="str">
            <v/>
          </cell>
        </row>
        <row r="193">
          <cell r="A193">
            <v>192</v>
          </cell>
          <cell r="B193">
            <v>4</v>
          </cell>
          <cell r="C193" t="str">
            <v>①</v>
          </cell>
          <cell r="D193">
            <v>3006</v>
          </cell>
          <cell r="E193" t="str">
            <v>新　田</v>
          </cell>
          <cell r="F193" t="str">
            <v>丸　亀</v>
          </cell>
          <cell r="G193">
            <v>65</v>
          </cell>
          <cell r="H193">
            <v>902</v>
          </cell>
          <cell r="I193" t="str">
            <v>山　地</v>
          </cell>
          <cell r="J193">
            <v>9</v>
          </cell>
          <cell r="K193">
            <v>1</v>
          </cell>
          <cell r="L193">
            <v>1</v>
          </cell>
          <cell r="M193">
            <v>1</v>
          </cell>
          <cell r="N193">
            <v>1</v>
          </cell>
          <cell r="O193">
            <v>1</v>
          </cell>
          <cell r="P193">
            <v>64</v>
          </cell>
          <cell r="Q193" t="str">
            <v/>
          </cell>
          <cell r="R193" t="str">
            <v/>
          </cell>
          <cell r="S193" t="str">
            <v/>
          </cell>
          <cell r="T193" t="str">
            <v/>
          </cell>
          <cell r="U193" t="str">
            <v/>
          </cell>
          <cell r="V193" t="str">
            <v/>
          </cell>
          <cell r="W193">
            <v>2</v>
          </cell>
          <cell r="X193">
            <v>1</v>
          </cell>
          <cell r="Y193">
            <v>1</v>
          </cell>
          <cell r="Z193">
            <v>0</v>
          </cell>
          <cell r="AA193">
            <v>0</v>
          </cell>
          <cell r="AB193">
            <v>0</v>
          </cell>
          <cell r="AC193" t="str">
            <v>×</v>
          </cell>
          <cell r="AD193" t="str">
            <v>×</v>
          </cell>
          <cell r="AE193" t="e">
            <v>#N/A</v>
          </cell>
          <cell r="AF193" t="str">
            <v>○</v>
          </cell>
          <cell r="AG193" t="str">
            <v>○</v>
          </cell>
          <cell r="AH193" t="e">
            <v>#N/A</v>
          </cell>
          <cell r="AI193" t="e">
            <v>#N/A</v>
          </cell>
          <cell r="AJ193">
            <v>192</v>
          </cell>
          <cell r="AK193" t="str">
            <v/>
          </cell>
        </row>
        <row r="194">
          <cell r="A194">
            <v>193</v>
          </cell>
          <cell r="B194">
            <v>4</v>
          </cell>
          <cell r="C194" t="str">
            <v>①</v>
          </cell>
          <cell r="D194">
            <v>2505</v>
          </cell>
          <cell r="E194" t="str">
            <v>草　薙</v>
          </cell>
          <cell r="F194" t="str">
            <v>飯　山</v>
          </cell>
          <cell r="G194">
            <v>64</v>
          </cell>
          <cell r="H194">
            <v>1211</v>
          </cell>
          <cell r="I194" t="str">
            <v>篠　田</v>
          </cell>
          <cell r="J194">
            <v>12</v>
          </cell>
          <cell r="K194">
            <v>1</v>
          </cell>
          <cell r="L194">
            <v>1</v>
          </cell>
          <cell r="M194">
            <v>1</v>
          </cell>
          <cell r="N194">
            <v>1</v>
          </cell>
          <cell r="O194">
            <v>1</v>
          </cell>
          <cell r="P194">
            <v>64</v>
          </cell>
          <cell r="Q194" t="str">
            <v/>
          </cell>
          <cell r="R194" t="str">
            <v/>
          </cell>
          <cell r="S194" t="str">
            <v/>
          </cell>
          <cell r="T194" t="str">
            <v/>
          </cell>
          <cell r="U194" t="str">
            <v/>
          </cell>
          <cell r="V194" t="str">
            <v/>
          </cell>
          <cell r="W194">
            <v>2</v>
          </cell>
          <cell r="X194">
            <v>1</v>
          </cell>
          <cell r="Y194">
            <v>1</v>
          </cell>
          <cell r="Z194">
            <v>0</v>
          </cell>
          <cell r="AA194">
            <v>0</v>
          </cell>
          <cell r="AB194">
            <v>0</v>
          </cell>
          <cell r="AC194" t="str">
            <v>×</v>
          </cell>
          <cell r="AD194" t="str">
            <v>×</v>
          </cell>
          <cell r="AE194" t="e">
            <v>#N/A</v>
          </cell>
          <cell r="AF194" t="str">
            <v>○</v>
          </cell>
          <cell r="AG194" t="str">
            <v>○</v>
          </cell>
          <cell r="AH194" t="e">
            <v>#N/A</v>
          </cell>
          <cell r="AI194" t="e">
            <v>#N/A</v>
          </cell>
          <cell r="AJ194">
            <v>193</v>
          </cell>
          <cell r="AK194" t="str">
            <v/>
          </cell>
        </row>
        <row r="195">
          <cell r="A195">
            <v>194</v>
          </cell>
          <cell r="B195">
            <v>4</v>
          </cell>
          <cell r="C195" t="str">
            <v>①</v>
          </cell>
          <cell r="D195">
            <v>2604</v>
          </cell>
          <cell r="E195" t="str">
            <v>石　井</v>
          </cell>
          <cell r="F195" t="str">
            <v>坂　出</v>
          </cell>
          <cell r="G195">
            <v>63</v>
          </cell>
          <cell r="H195">
            <v>4401</v>
          </cell>
          <cell r="I195" t="str">
            <v>山　本</v>
          </cell>
          <cell r="J195">
            <v>44</v>
          </cell>
          <cell r="K195">
            <v>2</v>
          </cell>
          <cell r="L195">
            <v>2</v>
          </cell>
          <cell r="M195">
            <v>2</v>
          </cell>
          <cell r="N195">
            <v>2</v>
          </cell>
          <cell r="O195">
            <v>2</v>
          </cell>
          <cell r="P195">
            <v>63</v>
          </cell>
          <cell r="Q195" t="str">
            <v/>
          </cell>
          <cell r="R195" t="str">
            <v/>
          </cell>
          <cell r="S195" t="str">
            <v/>
          </cell>
          <cell r="T195" t="str">
            <v/>
          </cell>
          <cell r="U195" t="str">
            <v/>
          </cell>
          <cell r="V195" t="str">
            <v/>
          </cell>
          <cell r="W195">
            <v>2</v>
          </cell>
          <cell r="X195">
            <v>1</v>
          </cell>
          <cell r="Y195">
            <v>0</v>
          </cell>
          <cell r="Z195">
            <v>0</v>
          </cell>
          <cell r="AA195">
            <v>0</v>
          </cell>
          <cell r="AB195">
            <v>0</v>
          </cell>
          <cell r="AC195" t="str">
            <v>○</v>
          </cell>
          <cell r="AD195" t="str">
            <v>×</v>
          </cell>
          <cell r="AE195" t="e">
            <v>#N/A</v>
          </cell>
          <cell r="AF195" t="str">
            <v>○</v>
          </cell>
          <cell r="AG195" t="str">
            <v>○</v>
          </cell>
          <cell r="AH195" t="e">
            <v>#N/A</v>
          </cell>
          <cell r="AI195" t="e">
            <v>#N/A</v>
          </cell>
          <cell r="AJ195">
            <v>194</v>
          </cell>
          <cell r="AK195" t="str">
            <v/>
          </cell>
        </row>
        <row r="196">
          <cell r="A196">
            <v>195</v>
          </cell>
          <cell r="B196">
            <v>4</v>
          </cell>
          <cell r="C196" t="str">
            <v>①</v>
          </cell>
          <cell r="D196">
            <v>4404</v>
          </cell>
          <cell r="E196" t="str">
            <v>滝　口</v>
          </cell>
          <cell r="F196" t="str">
            <v>観中央</v>
          </cell>
          <cell r="G196">
            <v>62</v>
          </cell>
          <cell r="H196">
            <v>901</v>
          </cell>
          <cell r="I196" t="str">
            <v>岡　本</v>
          </cell>
          <cell r="J196">
            <v>9</v>
          </cell>
          <cell r="K196">
            <v>2</v>
          </cell>
          <cell r="L196">
            <v>3</v>
          </cell>
          <cell r="M196">
            <v>3</v>
          </cell>
          <cell r="N196">
            <v>3</v>
          </cell>
          <cell r="O196">
            <v>3</v>
          </cell>
          <cell r="P196">
            <v>62</v>
          </cell>
          <cell r="Q196" t="str">
            <v/>
          </cell>
          <cell r="R196" t="str">
            <v/>
          </cell>
          <cell r="S196" t="str">
            <v/>
          </cell>
          <cell r="T196" t="str">
            <v/>
          </cell>
          <cell r="U196" t="str">
            <v/>
          </cell>
          <cell r="V196" t="str">
            <v/>
          </cell>
          <cell r="W196">
            <v>2</v>
          </cell>
          <cell r="X196">
            <v>1</v>
          </cell>
          <cell r="Y196">
            <v>1</v>
          </cell>
          <cell r="Z196">
            <v>0</v>
          </cell>
          <cell r="AA196">
            <v>0</v>
          </cell>
          <cell r="AB196">
            <v>0</v>
          </cell>
          <cell r="AC196" t="str">
            <v>×</v>
          </cell>
          <cell r="AD196" t="str">
            <v>×</v>
          </cell>
          <cell r="AE196" t="e">
            <v>#N/A</v>
          </cell>
          <cell r="AF196" t="str">
            <v>○</v>
          </cell>
          <cell r="AG196" t="str">
            <v>○</v>
          </cell>
          <cell r="AH196" t="e">
            <v>#N/A</v>
          </cell>
          <cell r="AI196" t="e">
            <v>#N/A</v>
          </cell>
          <cell r="AJ196">
            <v>195</v>
          </cell>
          <cell r="AK196" t="str">
            <v/>
          </cell>
        </row>
        <row r="197">
          <cell r="A197">
            <v>196</v>
          </cell>
          <cell r="B197">
            <v>4</v>
          </cell>
          <cell r="C197" t="str">
            <v>①</v>
          </cell>
          <cell r="D197">
            <v>3906</v>
          </cell>
          <cell r="E197" t="str">
            <v>宮　崎</v>
          </cell>
          <cell r="F197" t="str">
            <v>琴　平</v>
          </cell>
          <cell r="G197">
            <v>61</v>
          </cell>
          <cell r="H197">
            <v>801</v>
          </cell>
          <cell r="I197" t="str">
            <v>柴　垣</v>
          </cell>
          <cell r="J197">
            <v>8</v>
          </cell>
          <cell r="K197">
            <v>1</v>
          </cell>
          <cell r="L197">
            <v>4</v>
          </cell>
          <cell r="M197">
            <v>4</v>
          </cell>
          <cell r="N197">
            <v>4</v>
          </cell>
          <cell r="O197">
            <v>4</v>
          </cell>
          <cell r="P197">
            <v>61</v>
          </cell>
          <cell r="Q197" t="str">
            <v/>
          </cell>
          <cell r="R197" t="str">
            <v/>
          </cell>
          <cell r="S197" t="str">
            <v/>
          </cell>
          <cell r="T197" t="str">
            <v/>
          </cell>
          <cell r="U197" t="str">
            <v/>
          </cell>
          <cell r="V197" t="str">
            <v/>
          </cell>
          <cell r="W197">
            <v>2</v>
          </cell>
          <cell r="X197">
            <v>1</v>
          </cell>
          <cell r="Y197">
            <v>1</v>
          </cell>
          <cell r="Z197">
            <v>1</v>
          </cell>
          <cell r="AA197">
            <v>0</v>
          </cell>
          <cell r="AB197">
            <v>0</v>
          </cell>
          <cell r="AC197" t="str">
            <v>×</v>
          </cell>
          <cell r="AD197" t="str">
            <v>×</v>
          </cell>
          <cell r="AE197" t="e">
            <v>#N/A</v>
          </cell>
          <cell r="AF197" t="str">
            <v>○</v>
          </cell>
          <cell r="AG197" t="str">
            <v>○</v>
          </cell>
          <cell r="AH197" t="e">
            <v>#N/A</v>
          </cell>
          <cell r="AI197" t="e">
            <v>#N/A</v>
          </cell>
          <cell r="AJ197">
            <v>196</v>
          </cell>
          <cell r="AK197" t="str">
            <v/>
          </cell>
        </row>
        <row r="198">
          <cell r="A198">
            <v>197</v>
          </cell>
          <cell r="B198">
            <v>4</v>
          </cell>
          <cell r="C198" t="str">
            <v>①</v>
          </cell>
          <cell r="D198">
            <v>1805</v>
          </cell>
          <cell r="E198" t="str">
            <v>鵜　川</v>
          </cell>
          <cell r="F198" t="str">
            <v>香中央</v>
          </cell>
          <cell r="G198">
            <v>60</v>
          </cell>
          <cell r="H198">
            <v>4301</v>
          </cell>
          <cell r="I198" t="str">
            <v>金　山</v>
          </cell>
          <cell r="J198">
            <v>43</v>
          </cell>
          <cell r="K198">
            <v>1</v>
          </cell>
          <cell r="L198">
            <v>4</v>
          </cell>
          <cell r="M198">
            <v>5</v>
          </cell>
          <cell r="N198">
            <v>5</v>
          </cell>
          <cell r="O198">
            <v>5</v>
          </cell>
          <cell r="P198">
            <v>60</v>
          </cell>
          <cell r="Q198" t="str">
            <v/>
          </cell>
          <cell r="R198" t="str">
            <v/>
          </cell>
          <cell r="S198" t="str">
            <v/>
          </cell>
          <cell r="T198" t="str">
            <v/>
          </cell>
          <cell r="U198" t="str">
            <v/>
          </cell>
          <cell r="V198" t="str">
            <v/>
          </cell>
          <cell r="W198">
            <v>2</v>
          </cell>
          <cell r="X198">
            <v>1</v>
          </cell>
          <cell r="Y198">
            <v>0</v>
          </cell>
          <cell r="Z198">
            <v>0</v>
          </cell>
          <cell r="AA198">
            <v>0</v>
          </cell>
          <cell r="AB198">
            <v>0</v>
          </cell>
          <cell r="AC198" t="str">
            <v>○</v>
          </cell>
          <cell r="AD198" t="str">
            <v>×</v>
          </cell>
          <cell r="AE198" t="e">
            <v>#N/A</v>
          </cell>
          <cell r="AF198" t="str">
            <v>○</v>
          </cell>
          <cell r="AG198" t="str">
            <v>○</v>
          </cell>
          <cell r="AH198" t="e">
            <v>#N/A</v>
          </cell>
          <cell r="AI198" t="e">
            <v>#N/A</v>
          </cell>
          <cell r="AJ198">
            <v>197</v>
          </cell>
          <cell r="AK198" t="str">
            <v/>
          </cell>
        </row>
        <row r="199">
          <cell r="A199">
            <v>198</v>
          </cell>
          <cell r="B199">
            <v>4</v>
          </cell>
          <cell r="C199" t="str">
            <v>①</v>
          </cell>
          <cell r="D199">
            <v>1507</v>
          </cell>
          <cell r="E199" t="str">
            <v>久　保</v>
          </cell>
          <cell r="F199" t="str">
            <v>高松一</v>
          </cell>
          <cell r="G199">
            <v>59</v>
          </cell>
          <cell r="H199">
            <v>1601</v>
          </cell>
          <cell r="I199" t="str">
            <v>二　宮</v>
          </cell>
          <cell r="J199">
            <v>16</v>
          </cell>
          <cell r="K199">
            <v>2</v>
          </cell>
          <cell r="L199">
            <v>3</v>
          </cell>
          <cell r="M199">
            <v>6</v>
          </cell>
          <cell r="N199">
            <v>6</v>
          </cell>
          <cell r="O199">
            <v>6</v>
          </cell>
          <cell r="P199">
            <v>59</v>
          </cell>
          <cell r="Q199" t="str">
            <v/>
          </cell>
          <cell r="R199" t="str">
            <v/>
          </cell>
          <cell r="S199" t="str">
            <v/>
          </cell>
          <cell r="T199" t="str">
            <v/>
          </cell>
          <cell r="U199" t="str">
            <v/>
          </cell>
          <cell r="V199" t="str">
            <v/>
          </cell>
          <cell r="W199">
            <v>2</v>
          </cell>
          <cell r="X199">
            <v>1</v>
          </cell>
          <cell r="Y199">
            <v>0</v>
          </cell>
          <cell r="Z199">
            <v>0</v>
          </cell>
          <cell r="AA199">
            <v>0</v>
          </cell>
          <cell r="AB199">
            <v>0</v>
          </cell>
          <cell r="AC199" t="str">
            <v>○</v>
          </cell>
          <cell r="AD199" t="str">
            <v>×</v>
          </cell>
          <cell r="AE199" t="e">
            <v>#N/A</v>
          </cell>
          <cell r="AF199" t="str">
            <v>○</v>
          </cell>
          <cell r="AG199" t="str">
            <v>○</v>
          </cell>
          <cell r="AH199" t="e">
            <v>#N/A</v>
          </cell>
          <cell r="AI199" t="e">
            <v>#N/A</v>
          </cell>
          <cell r="AJ199">
            <v>198</v>
          </cell>
          <cell r="AK199" t="str">
            <v/>
          </cell>
        </row>
        <row r="200">
          <cell r="A200">
            <v>199</v>
          </cell>
          <cell r="B200">
            <v>4</v>
          </cell>
          <cell r="D200">
            <v>3812</v>
          </cell>
          <cell r="E200" t="str">
            <v>神　余</v>
          </cell>
          <cell r="F200" t="str">
            <v>尽　誠</v>
          </cell>
          <cell r="G200">
            <v>58</v>
          </cell>
          <cell r="H200">
            <v>1209</v>
          </cell>
          <cell r="I200" t="str">
            <v>安　倍</v>
          </cell>
          <cell r="J200">
            <v>12</v>
          </cell>
          <cell r="K200">
            <v>2</v>
          </cell>
          <cell r="L200">
            <v>2</v>
          </cell>
          <cell r="M200">
            <v>7</v>
          </cell>
          <cell r="N200">
            <v>7</v>
          </cell>
          <cell r="O200">
            <v>7</v>
          </cell>
          <cell r="P200">
            <v>58</v>
          </cell>
          <cell r="Q200" t="str">
            <v/>
          </cell>
          <cell r="R200" t="str">
            <v/>
          </cell>
          <cell r="S200" t="str">
            <v/>
          </cell>
          <cell r="T200" t="str">
            <v/>
          </cell>
          <cell r="U200" t="str">
            <v/>
          </cell>
          <cell r="V200" t="str">
            <v/>
          </cell>
          <cell r="W200">
            <v>2</v>
          </cell>
          <cell r="X200">
            <v>1</v>
          </cell>
          <cell r="Y200">
            <v>1</v>
          </cell>
          <cell r="Z200">
            <v>0</v>
          </cell>
          <cell r="AA200">
            <v>0</v>
          </cell>
          <cell r="AB200">
            <v>0</v>
          </cell>
          <cell r="AC200" t="str">
            <v>×</v>
          </cell>
          <cell r="AD200" t="str">
            <v>×</v>
          </cell>
          <cell r="AE200" t="e">
            <v>#N/A</v>
          </cell>
          <cell r="AF200" t="str">
            <v>○</v>
          </cell>
          <cell r="AG200" t="str">
            <v>○</v>
          </cell>
          <cell r="AH200" t="e">
            <v>#N/A</v>
          </cell>
          <cell r="AI200" t="e">
            <v>#N/A</v>
          </cell>
          <cell r="AJ200">
            <v>199</v>
          </cell>
          <cell r="AK200" t="str">
            <v/>
          </cell>
        </row>
        <row r="201">
          <cell r="A201">
            <v>200</v>
          </cell>
          <cell r="B201">
            <v>4</v>
          </cell>
          <cell r="C201" t="str">
            <v>①</v>
          </cell>
          <cell r="D201">
            <v>2014</v>
          </cell>
          <cell r="E201" t="str">
            <v>奥　村</v>
          </cell>
          <cell r="F201" t="str">
            <v>高工芸</v>
          </cell>
          <cell r="G201">
            <v>57</v>
          </cell>
          <cell r="H201">
            <v>3601</v>
          </cell>
          <cell r="I201" t="str">
            <v>横　山</v>
          </cell>
          <cell r="J201">
            <v>36</v>
          </cell>
          <cell r="K201">
            <v>1</v>
          </cell>
          <cell r="L201">
            <v>1</v>
          </cell>
          <cell r="M201">
            <v>8</v>
          </cell>
          <cell r="N201">
            <v>8</v>
          </cell>
          <cell r="O201">
            <v>8</v>
          </cell>
          <cell r="P201">
            <v>57</v>
          </cell>
          <cell r="Q201" t="str">
            <v/>
          </cell>
          <cell r="R201" t="str">
            <v/>
          </cell>
          <cell r="S201" t="str">
            <v/>
          </cell>
          <cell r="T201" t="str">
            <v/>
          </cell>
          <cell r="U201" t="str">
            <v/>
          </cell>
          <cell r="V201" t="str">
            <v/>
          </cell>
          <cell r="W201">
            <v>2</v>
          </cell>
          <cell r="X201">
            <v>1</v>
          </cell>
          <cell r="Y201">
            <v>0</v>
          </cell>
          <cell r="Z201">
            <v>0</v>
          </cell>
          <cell r="AA201">
            <v>0</v>
          </cell>
          <cell r="AB201">
            <v>0</v>
          </cell>
          <cell r="AC201" t="str">
            <v>○</v>
          </cell>
          <cell r="AD201" t="str">
            <v>×</v>
          </cell>
          <cell r="AE201" t="e">
            <v>#N/A</v>
          </cell>
          <cell r="AF201" t="str">
            <v>○</v>
          </cell>
          <cell r="AG201" t="str">
            <v>○</v>
          </cell>
          <cell r="AH201" t="e">
            <v>#N/A</v>
          </cell>
          <cell r="AI201" t="e">
            <v>#N/A</v>
          </cell>
          <cell r="AJ201">
            <v>200</v>
          </cell>
          <cell r="AK201" t="str">
            <v/>
          </cell>
        </row>
        <row r="202">
          <cell r="A202">
            <v>201</v>
          </cell>
          <cell r="B202">
            <v>4</v>
          </cell>
          <cell r="D202">
            <v>4001</v>
          </cell>
          <cell r="E202" t="str">
            <v>山　本</v>
          </cell>
          <cell r="F202" t="str">
            <v>高　瀬</v>
          </cell>
          <cell r="G202">
            <v>56</v>
          </cell>
          <cell r="H202">
            <v>2603</v>
          </cell>
          <cell r="I202" t="str">
            <v>寶　田</v>
          </cell>
          <cell r="J202">
            <v>26</v>
          </cell>
          <cell r="K202">
            <v>1</v>
          </cell>
          <cell r="L202">
            <v>1</v>
          </cell>
          <cell r="M202">
            <v>8</v>
          </cell>
          <cell r="N202">
            <v>9</v>
          </cell>
          <cell r="O202">
            <v>9</v>
          </cell>
          <cell r="P202">
            <v>56</v>
          </cell>
          <cell r="Q202" t="str">
            <v/>
          </cell>
          <cell r="R202" t="str">
            <v/>
          </cell>
          <cell r="S202" t="str">
            <v/>
          </cell>
          <cell r="T202" t="str">
            <v/>
          </cell>
          <cell r="U202" t="str">
            <v/>
          </cell>
          <cell r="V202" t="str">
            <v/>
          </cell>
          <cell r="W202">
            <v>2</v>
          </cell>
          <cell r="X202">
            <v>1</v>
          </cell>
          <cell r="Y202">
            <v>0</v>
          </cell>
          <cell r="Z202">
            <v>0</v>
          </cell>
          <cell r="AA202">
            <v>0</v>
          </cell>
          <cell r="AB202">
            <v>0</v>
          </cell>
          <cell r="AC202" t="str">
            <v>○</v>
          </cell>
          <cell r="AD202" t="str">
            <v>×</v>
          </cell>
          <cell r="AE202" t="e">
            <v>#N/A</v>
          </cell>
          <cell r="AF202" t="str">
            <v>○</v>
          </cell>
          <cell r="AG202" t="str">
            <v>○</v>
          </cell>
          <cell r="AH202" t="e">
            <v>#N/A</v>
          </cell>
          <cell r="AI202" t="e">
            <v>#N/A</v>
          </cell>
          <cell r="AJ202">
            <v>201</v>
          </cell>
          <cell r="AK202" t="str">
            <v/>
          </cell>
        </row>
        <row r="203">
          <cell r="A203">
            <v>202</v>
          </cell>
          <cell r="B203">
            <v>4</v>
          </cell>
          <cell r="C203" t="str">
            <v>①</v>
          </cell>
          <cell r="D203">
            <v>4710</v>
          </cell>
          <cell r="E203" t="str">
            <v>川　村</v>
          </cell>
          <cell r="F203" t="str">
            <v>高専高</v>
          </cell>
          <cell r="G203">
            <v>55</v>
          </cell>
          <cell r="H203">
            <v>3001</v>
          </cell>
          <cell r="I203" t="str">
            <v>山　上</v>
          </cell>
          <cell r="J203">
            <v>30</v>
          </cell>
          <cell r="K203">
            <v>2</v>
          </cell>
          <cell r="L203">
            <v>2</v>
          </cell>
          <cell r="M203">
            <v>7</v>
          </cell>
          <cell r="N203">
            <v>10</v>
          </cell>
          <cell r="O203">
            <v>10</v>
          </cell>
          <cell r="P203">
            <v>55</v>
          </cell>
          <cell r="Q203" t="str">
            <v/>
          </cell>
          <cell r="R203" t="str">
            <v/>
          </cell>
          <cell r="S203" t="str">
            <v/>
          </cell>
          <cell r="T203" t="str">
            <v/>
          </cell>
          <cell r="U203" t="str">
            <v/>
          </cell>
          <cell r="V203" t="str">
            <v/>
          </cell>
          <cell r="W203">
            <v>2</v>
          </cell>
          <cell r="X203">
            <v>1</v>
          </cell>
          <cell r="Y203">
            <v>1</v>
          </cell>
          <cell r="Z203">
            <v>1</v>
          </cell>
          <cell r="AA203">
            <v>1</v>
          </cell>
          <cell r="AB203">
            <v>1</v>
          </cell>
          <cell r="AC203" t="str">
            <v>×</v>
          </cell>
          <cell r="AD203" t="str">
            <v>×</v>
          </cell>
          <cell r="AE203" t="e">
            <v>#N/A</v>
          </cell>
          <cell r="AF203" t="str">
            <v>○</v>
          </cell>
          <cell r="AG203" t="str">
            <v>○</v>
          </cell>
          <cell r="AH203" t="e">
            <v>#N/A</v>
          </cell>
          <cell r="AI203" t="e">
            <v>#N/A</v>
          </cell>
          <cell r="AJ203">
            <v>202</v>
          </cell>
          <cell r="AK203" t="str">
            <v/>
          </cell>
        </row>
        <row r="204">
          <cell r="A204">
            <v>203</v>
          </cell>
          <cell r="B204">
            <v>4</v>
          </cell>
          <cell r="D204">
            <v>4002</v>
          </cell>
          <cell r="E204" t="str">
            <v>藤　川</v>
          </cell>
          <cell r="F204" t="str">
            <v>高　瀬</v>
          </cell>
          <cell r="G204">
            <v>54</v>
          </cell>
          <cell r="H204">
            <v>4501</v>
          </cell>
          <cell r="I204" t="str">
            <v>藤　川</v>
          </cell>
          <cell r="J204">
            <v>45</v>
          </cell>
          <cell r="K204">
            <v>2</v>
          </cell>
          <cell r="L204">
            <v>3</v>
          </cell>
          <cell r="M204">
            <v>6</v>
          </cell>
          <cell r="N204">
            <v>11</v>
          </cell>
          <cell r="O204">
            <v>11</v>
          </cell>
          <cell r="P204">
            <v>54</v>
          </cell>
          <cell r="Q204" t="str">
            <v/>
          </cell>
          <cell r="R204" t="str">
            <v/>
          </cell>
          <cell r="S204" t="str">
            <v/>
          </cell>
          <cell r="T204" t="str">
            <v/>
          </cell>
          <cell r="U204" t="str">
            <v/>
          </cell>
          <cell r="V204" t="str">
            <v/>
          </cell>
          <cell r="W204">
            <v>2</v>
          </cell>
          <cell r="X204">
            <v>1</v>
          </cell>
          <cell r="Y204">
            <v>0</v>
          </cell>
          <cell r="Z204">
            <v>0</v>
          </cell>
          <cell r="AA204">
            <v>0</v>
          </cell>
          <cell r="AB204">
            <v>0</v>
          </cell>
          <cell r="AC204" t="str">
            <v>○</v>
          </cell>
          <cell r="AD204" t="str">
            <v>×</v>
          </cell>
          <cell r="AE204" t="e">
            <v>#N/A</v>
          </cell>
          <cell r="AF204" t="str">
            <v>○</v>
          </cell>
          <cell r="AG204" t="str">
            <v>○</v>
          </cell>
          <cell r="AH204" t="e">
            <v>#N/A</v>
          </cell>
          <cell r="AI204" t="e">
            <v>#N/A</v>
          </cell>
          <cell r="AJ204">
            <v>203</v>
          </cell>
          <cell r="AK204" t="str">
            <v/>
          </cell>
        </row>
        <row r="205">
          <cell r="A205">
            <v>204</v>
          </cell>
          <cell r="B205">
            <v>4</v>
          </cell>
          <cell r="C205" t="str">
            <v>①</v>
          </cell>
          <cell r="D205">
            <v>3408</v>
          </cell>
          <cell r="E205" t="str">
            <v>市　場</v>
          </cell>
          <cell r="F205" t="str">
            <v>多度津</v>
          </cell>
          <cell r="G205">
            <v>53</v>
          </cell>
          <cell r="H205">
            <v>1208</v>
          </cell>
          <cell r="I205" t="str">
            <v>香　西</v>
          </cell>
          <cell r="J205">
            <v>12</v>
          </cell>
          <cell r="K205">
            <v>1</v>
          </cell>
          <cell r="L205">
            <v>4</v>
          </cell>
          <cell r="M205">
            <v>5</v>
          </cell>
          <cell r="N205">
            <v>12</v>
          </cell>
          <cell r="O205">
            <v>12</v>
          </cell>
          <cell r="P205">
            <v>53</v>
          </cell>
          <cell r="Q205" t="str">
            <v/>
          </cell>
          <cell r="R205" t="str">
            <v/>
          </cell>
          <cell r="S205" t="str">
            <v/>
          </cell>
          <cell r="T205" t="str">
            <v/>
          </cell>
          <cell r="U205" t="str">
            <v/>
          </cell>
          <cell r="V205" t="str">
            <v/>
          </cell>
          <cell r="W205">
            <v>2</v>
          </cell>
          <cell r="X205">
            <v>1</v>
          </cell>
          <cell r="Y205">
            <v>0</v>
          </cell>
          <cell r="Z205">
            <v>0</v>
          </cell>
          <cell r="AA205">
            <v>0</v>
          </cell>
          <cell r="AB205">
            <v>0</v>
          </cell>
          <cell r="AC205" t="str">
            <v>○</v>
          </cell>
          <cell r="AD205" t="str">
            <v>×</v>
          </cell>
          <cell r="AE205" t="e">
            <v>#N/A</v>
          </cell>
          <cell r="AF205" t="str">
            <v>○</v>
          </cell>
          <cell r="AG205" t="str">
            <v>○</v>
          </cell>
          <cell r="AH205" t="e">
            <v>#N/A</v>
          </cell>
          <cell r="AI205" t="e">
            <v>#N/A</v>
          </cell>
          <cell r="AJ205">
            <v>204</v>
          </cell>
          <cell r="AK205" t="str">
            <v/>
          </cell>
        </row>
        <row r="206">
          <cell r="A206">
            <v>205</v>
          </cell>
          <cell r="B206">
            <v>4</v>
          </cell>
          <cell r="C206" t="str">
            <v>①</v>
          </cell>
          <cell r="D206">
            <v>1408</v>
          </cell>
          <cell r="E206" t="str">
            <v>蓮　井</v>
          </cell>
          <cell r="F206" t="str">
            <v>高　松</v>
          </cell>
          <cell r="G206">
            <v>52</v>
          </cell>
          <cell r="H206">
            <v>2304</v>
          </cell>
          <cell r="I206" t="str">
            <v>山　口</v>
          </cell>
          <cell r="J206">
            <v>23</v>
          </cell>
          <cell r="K206">
            <v>1</v>
          </cell>
          <cell r="L206">
            <v>4</v>
          </cell>
          <cell r="M206">
            <v>4</v>
          </cell>
          <cell r="N206">
            <v>13</v>
          </cell>
          <cell r="O206">
            <v>13</v>
          </cell>
          <cell r="P206">
            <v>52</v>
          </cell>
          <cell r="Q206" t="str">
            <v/>
          </cell>
          <cell r="R206" t="str">
            <v/>
          </cell>
          <cell r="S206" t="str">
            <v/>
          </cell>
          <cell r="T206" t="str">
            <v/>
          </cell>
          <cell r="U206" t="str">
            <v/>
          </cell>
          <cell r="V206" t="str">
            <v/>
          </cell>
          <cell r="W206">
            <v>2</v>
          </cell>
          <cell r="X206">
            <v>1</v>
          </cell>
          <cell r="Y206">
            <v>1</v>
          </cell>
          <cell r="Z206">
            <v>0</v>
          </cell>
          <cell r="AA206">
            <v>0</v>
          </cell>
          <cell r="AB206">
            <v>0</v>
          </cell>
          <cell r="AC206" t="str">
            <v>×</v>
          </cell>
          <cell r="AD206" t="str">
            <v>×</v>
          </cell>
          <cell r="AE206" t="e">
            <v>#N/A</v>
          </cell>
          <cell r="AF206" t="str">
            <v>○</v>
          </cell>
          <cell r="AG206" t="str">
            <v>○</v>
          </cell>
          <cell r="AH206" t="e">
            <v>#N/A</v>
          </cell>
          <cell r="AI206" t="e">
            <v>#N/A</v>
          </cell>
          <cell r="AJ206">
            <v>205</v>
          </cell>
          <cell r="AK206" t="str">
            <v/>
          </cell>
        </row>
        <row r="207">
          <cell r="A207">
            <v>206</v>
          </cell>
          <cell r="B207">
            <v>4</v>
          </cell>
          <cell r="C207" t="str">
            <v>①</v>
          </cell>
          <cell r="D207">
            <v>2906</v>
          </cell>
          <cell r="E207" t="str">
            <v>入　谷</v>
          </cell>
          <cell r="F207" t="str">
            <v>坂出工</v>
          </cell>
          <cell r="G207">
            <v>51</v>
          </cell>
          <cell r="H207">
            <v>2005</v>
          </cell>
          <cell r="I207" t="str">
            <v>谷　村</v>
          </cell>
          <cell r="J207">
            <v>20</v>
          </cell>
          <cell r="K207">
            <v>2</v>
          </cell>
          <cell r="L207">
            <v>3</v>
          </cell>
          <cell r="M207">
            <v>3</v>
          </cell>
          <cell r="N207">
            <v>14</v>
          </cell>
          <cell r="O207">
            <v>14</v>
          </cell>
          <cell r="P207">
            <v>51</v>
          </cell>
          <cell r="Q207" t="str">
            <v/>
          </cell>
          <cell r="R207" t="str">
            <v/>
          </cell>
          <cell r="S207" t="str">
            <v/>
          </cell>
          <cell r="T207" t="str">
            <v/>
          </cell>
          <cell r="U207" t="str">
            <v/>
          </cell>
          <cell r="V207" t="str">
            <v/>
          </cell>
          <cell r="W207">
            <v>2</v>
          </cell>
          <cell r="X207">
            <v>1</v>
          </cell>
          <cell r="Y207">
            <v>1</v>
          </cell>
          <cell r="Z207">
            <v>1</v>
          </cell>
          <cell r="AA207">
            <v>0</v>
          </cell>
          <cell r="AB207">
            <v>0</v>
          </cell>
          <cell r="AC207" t="str">
            <v>×</v>
          </cell>
          <cell r="AD207" t="str">
            <v>×</v>
          </cell>
          <cell r="AE207" t="e">
            <v>#N/A</v>
          </cell>
          <cell r="AF207" t="str">
            <v>×</v>
          </cell>
          <cell r="AG207" t="str">
            <v>○</v>
          </cell>
          <cell r="AH207" t="e">
            <v>#N/A</v>
          </cell>
          <cell r="AI207" t="e">
            <v>#N/A</v>
          </cell>
          <cell r="AJ207">
            <v>206</v>
          </cell>
          <cell r="AK207" t="str">
            <v/>
          </cell>
        </row>
        <row r="208">
          <cell r="A208">
            <v>207</v>
          </cell>
          <cell r="B208">
            <v>4</v>
          </cell>
          <cell r="D208">
            <v>1409</v>
          </cell>
          <cell r="E208" t="str">
            <v>稲　田</v>
          </cell>
          <cell r="F208" t="str">
            <v>高　松</v>
          </cell>
          <cell r="G208">
            <v>50</v>
          </cell>
          <cell r="H208">
            <v>1207</v>
          </cell>
          <cell r="I208" t="str">
            <v>金　丸</v>
          </cell>
          <cell r="J208">
            <v>12</v>
          </cell>
          <cell r="K208">
            <v>2</v>
          </cell>
          <cell r="L208">
            <v>2</v>
          </cell>
          <cell r="M208">
            <v>2</v>
          </cell>
          <cell r="N208">
            <v>15</v>
          </cell>
          <cell r="O208">
            <v>15</v>
          </cell>
          <cell r="P208">
            <v>50</v>
          </cell>
          <cell r="Q208" t="str">
            <v/>
          </cell>
          <cell r="R208" t="str">
            <v/>
          </cell>
          <cell r="S208" t="str">
            <v/>
          </cell>
          <cell r="T208" t="str">
            <v/>
          </cell>
          <cell r="U208" t="str">
            <v/>
          </cell>
          <cell r="V208" t="str">
            <v/>
          </cell>
          <cell r="W208">
            <v>2</v>
          </cell>
          <cell r="X208">
            <v>1</v>
          </cell>
          <cell r="Y208">
            <v>0</v>
          </cell>
          <cell r="Z208">
            <v>0</v>
          </cell>
          <cell r="AA208">
            <v>0</v>
          </cell>
          <cell r="AB208">
            <v>0</v>
          </cell>
          <cell r="AC208" t="str">
            <v>○</v>
          </cell>
          <cell r="AD208" t="str">
            <v>×</v>
          </cell>
          <cell r="AE208" t="e">
            <v>#N/A</v>
          </cell>
          <cell r="AF208" t="str">
            <v>○</v>
          </cell>
          <cell r="AG208" t="str">
            <v>○</v>
          </cell>
          <cell r="AH208" t="e">
            <v>#N/A</v>
          </cell>
          <cell r="AI208" t="e">
            <v>#N/A</v>
          </cell>
          <cell r="AJ208">
            <v>207</v>
          </cell>
          <cell r="AK208" t="str">
            <v/>
          </cell>
        </row>
        <row r="209">
          <cell r="A209">
            <v>208</v>
          </cell>
          <cell r="B209">
            <v>4</v>
          </cell>
          <cell r="C209" t="str">
            <v>①</v>
          </cell>
          <cell r="D209">
            <v>1506</v>
          </cell>
          <cell r="E209" t="str">
            <v>横　山</v>
          </cell>
          <cell r="F209" t="str">
            <v>高松一</v>
          </cell>
          <cell r="G209">
            <v>49</v>
          </cell>
          <cell r="H209">
            <v>101</v>
          </cell>
          <cell r="I209" t="str">
            <v>海　野</v>
          </cell>
          <cell r="J209">
            <v>1</v>
          </cell>
          <cell r="K209">
            <v>1</v>
          </cell>
          <cell r="L209">
            <v>1</v>
          </cell>
          <cell r="M209">
            <v>1</v>
          </cell>
          <cell r="N209">
            <v>16</v>
          </cell>
          <cell r="O209">
            <v>16</v>
          </cell>
          <cell r="P209">
            <v>49</v>
          </cell>
          <cell r="Q209" t="str">
            <v/>
          </cell>
          <cell r="R209" t="str">
            <v/>
          </cell>
          <cell r="S209" t="str">
            <v/>
          </cell>
          <cell r="T209" t="str">
            <v/>
          </cell>
          <cell r="U209" t="str">
            <v/>
          </cell>
          <cell r="V209" t="str">
            <v/>
          </cell>
          <cell r="W209">
            <v>2</v>
          </cell>
          <cell r="X209">
            <v>1</v>
          </cell>
          <cell r="Y209">
            <v>1</v>
          </cell>
          <cell r="Z209">
            <v>1</v>
          </cell>
          <cell r="AA209">
            <v>1</v>
          </cell>
          <cell r="AB209">
            <v>1</v>
          </cell>
          <cell r="AC209" t="str">
            <v>×</v>
          </cell>
          <cell r="AD209" t="str">
            <v>×</v>
          </cell>
          <cell r="AE209" t="e">
            <v>#N/A</v>
          </cell>
          <cell r="AF209" t="str">
            <v>○</v>
          </cell>
          <cell r="AG209" t="str">
            <v>○</v>
          </cell>
          <cell r="AH209" t="e">
            <v>#N/A</v>
          </cell>
          <cell r="AI209" t="e">
            <v>#N/A</v>
          </cell>
          <cell r="AJ209">
            <v>208</v>
          </cell>
          <cell r="AK209" t="str">
            <v/>
          </cell>
        </row>
        <row r="210">
          <cell r="A210">
            <v>209</v>
          </cell>
          <cell r="B210">
            <v>4</v>
          </cell>
          <cell r="D210">
            <v>2311</v>
          </cell>
          <cell r="E210" t="str">
            <v>上　池</v>
          </cell>
          <cell r="F210" t="str">
            <v>高松西</v>
          </cell>
          <cell r="G210">
            <v>48</v>
          </cell>
          <cell r="H210">
            <v>3811</v>
          </cell>
          <cell r="I210" t="str">
            <v>片　桐</v>
          </cell>
          <cell r="J210">
            <v>38</v>
          </cell>
          <cell r="K210">
            <v>1</v>
          </cell>
          <cell r="L210">
            <v>1</v>
          </cell>
          <cell r="M210">
            <v>1</v>
          </cell>
          <cell r="N210">
            <v>16</v>
          </cell>
          <cell r="O210">
            <v>17</v>
          </cell>
          <cell r="P210">
            <v>48</v>
          </cell>
          <cell r="Q210" t="str">
            <v/>
          </cell>
          <cell r="R210" t="str">
            <v/>
          </cell>
          <cell r="S210" t="str">
            <v/>
          </cell>
          <cell r="T210" t="str">
            <v/>
          </cell>
          <cell r="U210" t="str">
            <v/>
          </cell>
          <cell r="V210" t="str">
            <v/>
          </cell>
          <cell r="W210">
            <v>2</v>
          </cell>
          <cell r="X210">
            <v>1</v>
          </cell>
          <cell r="Y210">
            <v>1</v>
          </cell>
          <cell r="Z210">
            <v>1</v>
          </cell>
          <cell r="AA210">
            <v>0</v>
          </cell>
          <cell r="AB210">
            <v>0</v>
          </cell>
          <cell r="AC210" t="str">
            <v>×</v>
          </cell>
          <cell r="AD210" t="str">
            <v>×</v>
          </cell>
          <cell r="AE210" t="e">
            <v>#N/A</v>
          </cell>
          <cell r="AF210" t="str">
            <v>○</v>
          </cell>
          <cell r="AG210" t="str">
            <v>○</v>
          </cell>
          <cell r="AH210" t="e">
            <v>#N/A</v>
          </cell>
          <cell r="AI210" t="e">
            <v>#N/A</v>
          </cell>
          <cell r="AJ210">
            <v>209</v>
          </cell>
          <cell r="AK210" t="str">
            <v/>
          </cell>
        </row>
        <row r="211">
          <cell r="A211">
            <v>210</v>
          </cell>
          <cell r="B211">
            <v>4</v>
          </cell>
          <cell r="D211">
            <v>3102</v>
          </cell>
          <cell r="E211" t="str">
            <v>赤　木</v>
          </cell>
          <cell r="F211" t="str">
            <v>丸城西</v>
          </cell>
          <cell r="G211">
            <v>47</v>
          </cell>
          <cell r="H211">
            <v>2901</v>
          </cell>
          <cell r="I211" t="str">
            <v>　窪</v>
          </cell>
          <cell r="J211">
            <v>29</v>
          </cell>
          <cell r="K211">
            <v>2</v>
          </cell>
          <cell r="L211">
            <v>2</v>
          </cell>
          <cell r="M211">
            <v>2</v>
          </cell>
          <cell r="N211">
            <v>15</v>
          </cell>
          <cell r="O211">
            <v>18</v>
          </cell>
          <cell r="P211">
            <v>47</v>
          </cell>
          <cell r="Q211" t="str">
            <v/>
          </cell>
          <cell r="R211" t="str">
            <v/>
          </cell>
          <cell r="S211" t="str">
            <v/>
          </cell>
          <cell r="T211" t="str">
            <v/>
          </cell>
          <cell r="U211" t="str">
            <v/>
          </cell>
          <cell r="V211" t="str">
            <v/>
          </cell>
          <cell r="W211">
            <v>2</v>
          </cell>
          <cell r="X211">
            <v>1</v>
          </cell>
          <cell r="Y211">
            <v>0</v>
          </cell>
          <cell r="Z211">
            <v>0</v>
          </cell>
          <cell r="AA211">
            <v>0</v>
          </cell>
          <cell r="AB211">
            <v>0</v>
          </cell>
          <cell r="AC211" t="str">
            <v>○</v>
          </cell>
          <cell r="AD211" t="str">
            <v>×</v>
          </cell>
          <cell r="AE211" t="e">
            <v>#N/A</v>
          </cell>
          <cell r="AF211" t="str">
            <v>×</v>
          </cell>
          <cell r="AG211" t="str">
            <v>○</v>
          </cell>
          <cell r="AH211" t="e">
            <v>#N/A</v>
          </cell>
          <cell r="AI211" t="e">
            <v>#N/A</v>
          </cell>
          <cell r="AJ211">
            <v>210</v>
          </cell>
          <cell r="AK211" t="str">
            <v/>
          </cell>
        </row>
        <row r="212">
          <cell r="A212">
            <v>211</v>
          </cell>
          <cell r="B212">
            <v>4</v>
          </cell>
          <cell r="C212" t="str">
            <v>①</v>
          </cell>
          <cell r="D212">
            <v>1806</v>
          </cell>
          <cell r="E212" t="str">
            <v>丹　生</v>
          </cell>
          <cell r="F212" t="str">
            <v>香中央</v>
          </cell>
          <cell r="G212">
            <v>46</v>
          </cell>
          <cell r="H212">
            <v>3810</v>
          </cell>
          <cell r="I212" t="str">
            <v>中　平</v>
          </cell>
          <cell r="J212">
            <v>38</v>
          </cell>
          <cell r="K212">
            <v>2</v>
          </cell>
          <cell r="L212">
            <v>3</v>
          </cell>
          <cell r="M212">
            <v>3</v>
          </cell>
          <cell r="N212">
            <v>14</v>
          </cell>
          <cell r="O212">
            <v>19</v>
          </cell>
          <cell r="P212">
            <v>46</v>
          </cell>
          <cell r="Q212" t="str">
            <v/>
          </cell>
          <cell r="R212" t="str">
            <v/>
          </cell>
          <cell r="S212" t="str">
            <v/>
          </cell>
          <cell r="T212" t="str">
            <v/>
          </cell>
          <cell r="U212" t="str">
            <v/>
          </cell>
          <cell r="V212" t="str">
            <v/>
          </cell>
          <cell r="W212">
            <v>2</v>
          </cell>
          <cell r="X212">
            <v>1</v>
          </cell>
          <cell r="Y212">
            <v>1</v>
          </cell>
          <cell r="Z212">
            <v>1</v>
          </cell>
          <cell r="AA212">
            <v>1</v>
          </cell>
          <cell r="AB212">
            <v>0</v>
          </cell>
          <cell r="AC212" t="str">
            <v>×</v>
          </cell>
          <cell r="AD212" t="str">
            <v>×</v>
          </cell>
          <cell r="AE212" t="e">
            <v>#N/A</v>
          </cell>
          <cell r="AF212" t="str">
            <v>○</v>
          </cell>
          <cell r="AG212" t="str">
            <v>○</v>
          </cell>
          <cell r="AH212" t="e">
            <v>#N/A</v>
          </cell>
          <cell r="AI212" t="e">
            <v>#N/A</v>
          </cell>
          <cell r="AJ212">
            <v>211</v>
          </cell>
          <cell r="AK212" t="str">
            <v/>
          </cell>
        </row>
        <row r="213">
          <cell r="A213">
            <v>212</v>
          </cell>
          <cell r="B213">
            <v>4</v>
          </cell>
          <cell r="C213" t="str">
            <v>①</v>
          </cell>
          <cell r="D213">
            <v>2008</v>
          </cell>
          <cell r="E213" t="str">
            <v>有　岡</v>
          </cell>
          <cell r="F213" t="str">
            <v>高工芸</v>
          </cell>
          <cell r="G213">
            <v>45</v>
          </cell>
          <cell r="H213">
            <v>1801</v>
          </cell>
          <cell r="I213" t="str">
            <v>上　原</v>
          </cell>
          <cell r="J213">
            <v>18</v>
          </cell>
          <cell r="K213">
            <v>1</v>
          </cell>
          <cell r="L213">
            <v>4</v>
          </cell>
          <cell r="M213">
            <v>4</v>
          </cell>
          <cell r="N213">
            <v>13</v>
          </cell>
          <cell r="O213">
            <v>20</v>
          </cell>
          <cell r="P213">
            <v>45</v>
          </cell>
          <cell r="Q213" t="str">
            <v/>
          </cell>
          <cell r="R213" t="str">
            <v/>
          </cell>
          <cell r="S213" t="str">
            <v/>
          </cell>
          <cell r="T213" t="str">
            <v/>
          </cell>
          <cell r="U213" t="str">
            <v/>
          </cell>
          <cell r="V213" t="str">
            <v/>
          </cell>
          <cell r="W213">
            <v>2</v>
          </cell>
          <cell r="X213">
            <v>1</v>
          </cell>
          <cell r="Y213">
            <v>1</v>
          </cell>
          <cell r="Z213">
            <v>0</v>
          </cell>
          <cell r="AA213">
            <v>0</v>
          </cell>
          <cell r="AB213">
            <v>0</v>
          </cell>
          <cell r="AC213" t="str">
            <v>×</v>
          </cell>
          <cell r="AD213" t="str">
            <v>×</v>
          </cell>
          <cell r="AE213" t="e">
            <v>#N/A</v>
          </cell>
          <cell r="AF213" t="str">
            <v>○</v>
          </cell>
          <cell r="AG213" t="str">
            <v>○</v>
          </cell>
          <cell r="AH213" t="e">
            <v>#N/A</v>
          </cell>
          <cell r="AI213" t="e">
            <v>#N/A</v>
          </cell>
          <cell r="AJ213">
            <v>212</v>
          </cell>
          <cell r="AK213" t="str">
            <v/>
          </cell>
        </row>
        <row r="214">
          <cell r="A214">
            <v>213</v>
          </cell>
          <cell r="B214">
            <v>4</v>
          </cell>
          <cell r="C214" t="str">
            <v>①</v>
          </cell>
          <cell r="D214">
            <v>1508</v>
          </cell>
          <cell r="E214" t="str">
            <v>松　本</v>
          </cell>
          <cell r="F214" t="str">
            <v>高松一</v>
          </cell>
          <cell r="G214">
            <v>44</v>
          </cell>
          <cell r="H214">
            <v>3809</v>
          </cell>
          <cell r="I214" t="str">
            <v>細　川</v>
          </cell>
          <cell r="J214">
            <v>38</v>
          </cell>
          <cell r="K214">
            <v>1</v>
          </cell>
          <cell r="L214">
            <v>4</v>
          </cell>
          <cell r="M214">
            <v>5</v>
          </cell>
          <cell r="N214">
            <v>12</v>
          </cell>
          <cell r="O214">
            <v>21</v>
          </cell>
          <cell r="P214">
            <v>44</v>
          </cell>
          <cell r="Q214" t="str">
            <v/>
          </cell>
          <cell r="R214" t="str">
            <v/>
          </cell>
          <cell r="S214" t="str">
            <v/>
          </cell>
          <cell r="T214" t="str">
            <v/>
          </cell>
          <cell r="U214" t="str">
            <v/>
          </cell>
          <cell r="V214" t="str">
            <v/>
          </cell>
          <cell r="W214">
            <v>2</v>
          </cell>
          <cell r="X214">
            <v>1</v>
          </cell>
          <cell r="Y214">
            <v>0</v>
          </cell>
          <cell r="Z214">
            <v>0</v>
          </cell>
          <cell r="AA214">
            <v>0</v>
          </cell>
          <cell r="AB214">
            <v>0</v>
          </cell>
          <cell r="AC214" t="str">
            <v>○</v>
          </cell>
          <cell r="AD214" t="str">
            <v>×</v>
          </cell>
          <cell r="AE214" t="e">
            <v>#N/A</v>
          </cell>
          <cell r="AF214" t="str">
            <v>○</v>
          </cell>
          <cell r="AG214" t="str">
            <v>○</v>
          </cell>
          <cell r="AH214" t="e">
            <v>#N/A</v>
          </cell>
          <cell r="AI214" t="e">
            <v>#N/A</v>
          </cell>
          <cell r="AJ214">
            <v>213</v>
          </cell>
          <cell r="AK214" t="str">
            <v/>
          </cell>
        </row>
        <row r="215">
          <cell r="A215">
            <v>214</v>
          </cell>
          <cell r="B215">
            <v>4</v>
          </cell>
          <cell r="D215">
            <v>3409</v>
          </cell>
          <cell r="E215" t="str">
            <v>牧　野</v>
          </cell>
          <cell r="F215" t="str">
            <v>多度津</v>
          </cell>
          <cell r="G215">
            <v>43</v>
          </cell>
          <cell r="H215">
            <v>2004</v>
          </cell>
          <cell r="I215" t="str">
            <v>岸　川</v>
          </cell>
          <cell r="J215">
            <v>20</v>
          </cell>
          <cell r="K215">
            <v>2</v>
          </cell>
          <cell r="L215">
            <v>3</v>
          </cell>
          <cell r="M215">
            <v>6</v>
          </cell>
          <cell r="N215">
            <v>11</v>
          </cell>
          <cell r="O215">
            <v>22</v>
          </cell>
          <cell r="P215">
            <v>43</v>
          </cell>
          <cell r="Q215" t="str">
            <v/>
          </cell>
          <cell r="R215" t="str">
            <v/>
          </cell>
          <cell r="S215" t="str">
            <v/>
          </cell>
          <cell r="T215" t="str">
            <v/>
          </cell>
          <cell r="U215" t="str">
            <v/>
          </cell>
          <cell r="V215" t="str">
            <v/>
          </cell>
          <cell r="W215">
            <v>2</v>
          </cell>
          <cell r="X215">
            <v>1</v>
          </cell>
          <cell r="Y215">
            <v>0</v>
          </cell>
          <cell r="Z215">
            <v>0</v>
          </cell>
          <cell r="AA215">
            <v>0</v>
          </cell>
          <cell r="AB215">
            <v>0</v>
          </cell>
          <cell r="AC215" t="str">
            <v>○</v>
          </cell>
          <cell r="AD215" t="str">
            <v>×</v>
          </cell>
          <cell r="AE215" t="e">
            <v>#N/A</v>
          </cell>
          <cell r="AF215" t="str">
            <v>×</v>
          </cell>
          <cell r="AG215" t="str">
            <v>○</v>
          </cell>
          <cell r="AH215" t="e">
            <v>#N/A</v>
          </cell>
          <cell r="AI215" t="e">
            <v>#N/A</v>
          </cell>
          <cell r="AJ215">
            <v>214</v>
          </cell>
          <cell r="AK215" t="str">
            <v/>
          </cell>
        </row>
        <row r="216">
          <cell r="A216">
            <v>215</v>
          </cell>
          <cell r="B216">
            <v>4</v>
          </cell>
          <cell r="D216">
            <v>4003</v>
          </cell>
          <cell r="E216" t="str">
            <v>三　井</v>
          </cell>
          <cell r="F216" t="str">
            <v>高　瀬</v>
          </cell>
          <cell r="G216">
            <v>42</v>
          </cell>
          <cell r="H216">
            <v>1206</v>
          </cell>
          <cell r="I216" t="str">
            <v>岸　下</v>
          </cell>
          <cell r="J216">
            <v>12</v>
          </cell>
          <cell r="K216">
            <v>2</v>
          </cell>
          <cell r="L216">
            <v>2</v>
          </cell>
          <cell r="M216">
            <v>7</v>
          </cell>
          <cell r="N216">
            <v>10</v>
          </cell>
          <cell r="O216">
            <v>23</v>
          </cell>
          <cell r="P216">
            <v>42</v>
          </cell>
          <cell r="Q216" t="str">
            <v/>
          </cell>
          <cell r="R216" t="str">
            <v/>
          </cell>
          <cell r="S216" t="str">
            <v/>
          </cell>
          <cell r="T216" t="str">
            <v/>
          </cell>
          <cell r="U216" t="str">
            <v/>
          </cell>
          <cell r="V216" t="str">
            <v/>
          </cell>
          <cell r="W216">
            <v>2</v>
          </cell>
          <cell r="X216">
            <v>1</v>
          </cell>
          <cell r="Y216">
            <v>1</v>
          </cell>
          <cell r="Z216">
            <v>1</v>
          </cell>
          <cell r="AA216">
            <v>0</v>
          </cell>
          <cell r="AB216">
            <v>0</v>
          </cell>
          <cell r="AC216" t="str">
            <v>×</v>
          </cell>
          <cell r="AD216" t="str">
            <v>×</v>
          </cell>
          <cell r="AE216" t="e">
            <v>#N/A</v>
          </cell>
          <cell r="AF216" t="str">
            <v>○</v>
          </cell>
          <cell r="AG216" t="str">
            <v>○</v>
          </cell>
          <cell r="AH216" t="e">
            <v>#N/A</v>
          </cell>
          <cell r="AI216" t="e">
            <v>#N/A</v>
          </cell>
          <cell r="AJ216">
            <v>215</v>
          </cell>
          <cell r="AK216" t="str">
            <v/>
          </cell>
        </row>
        <row r="217">
          <cell r="A217">
            <v>216</v>
          </cell>
          <cell r="B217">
            <v>4</v>
          </cell>
          <cell r="C217" t="str">
            <v>①</v>
          </cell>
          <cell r="D217">
            <v>1807</v>
          </cell>
          <cell r="E217" t="str">
            <v>松　本</v>
          </cell>
          <cell r="F217" t="str">
            <v>香中央</v>
          </cell>
          <cell r="G217">
            <v>41</v>
          </cell>
          <cell r="H217">
            <v>2502</v>
          </cell>
          <cell r="I217" t="str">
            <v>福　下</v>
          </cell>
          <cell r="J217">
            <v>25</v>
          </cell>
          <cell r="K217">
            <v>1</v>
          </cell>
          <cell r="L217">
            <v>1</v>
          </cell>
          <cell r="M217">
            <v>8</v>
          </cell>
          <cell r="N217">
            <v>9</v>
          </cell>
          <cell r="O217">
            <v>24</v>
          </cell>
          <cell r="P217">
            <v>41</v>
          </cell>
          <cell r="Q217" t="str">
            <v/>
          </cell>
          <cell r="R217" t="str">
            <v/>
          </cell>
          <cell r="S217" t="str">
            <v/>
          </cell>
          <cell r="T217" t="str">
            <v/>
          </cell>
          <cell r="U217" t="str">
            <v/>
          </cell>
          <cell r="V217" t="str">
            <v/>
          </cell>
          <cell r="W217">
            <v>2</v>
          </cell>
          <cell r="X217">
            <v>1</v>
          </cell>
          <cell r="Y217">
            <v>0</v>
          </cell>
          <cell r="Z217">
            <v>0</v>
          </cell>
          <cell r="AA217">
            <v>0</v>
          </cell>
          <cell r="AB217">
            <v>0</v>
          </cell>
          <cell r="AC217" t="str">
            <v>○</v>
          </cell>
          <cell r="AD217" t="str">
            <v>×</v>
          </cell>
          <cell r="AE217" t="e">
            <v>#N/A</v>
          </cell>
          <cell r="AF217" t="str">
            <v>○</v>
          </cell>
          <cell r="AG217" t="str">
            <v>○</v>
          </cell>
          <cell r="AH217" t="e">
            <v>#N/A</v>
          </cell>
          <cell r="AI217" t="e">
            <v>#N/A</v>
          </cell>
          <cell r="AJ217">
            <v>216</v>
          </cell>
          <cell r="AK217" t="str">
            <v/>
          </cell>
        </row>
        <row r="218">
          <cell r="A218">
            <v>217</v>
          </cell>
          <cell r="B218">
            <v>4</v>
          </cell>
          <cell r="C218" t="str">
            <v>①</v>
          </cell>
          <cell r="D218">
            <v>2312</v>
          </cell>
          <cell r="E218" t="str">
            <v>岡　本</v>
          </cell>
          <cell r="F218" t="str">
            <v>高松西</v>
          </cell>
          <cell r="G218">
            <v>40</v>
          </cell>
          <cell r="H218">
            <v>201</v>
          </cell>
          <cell r="I218" t="str">
            <v>長谷川</v>
          </cell>
          <cell r="J218">
            <v>2</v>
          </cell>
          <cell r="K218">
            <v>1</v>
          </cell>
          <cell r="L218">
            <v>1</v>
          </cell>
          <cell r="M218">
            <v>8</v>
          </cell>
          <cell r="N218">
            <v>8</v>
          </cell>
          <cell r="O218">
            <v>25</v>
          </cell>
          <cell r="P218">
            <v>40</v>
          </cell>
          <cell r="Q218" t="str">
            <v/>
          </cell>
          <cell r="R218" t="str">
            <v/>
          </cell>
          <cell r="S218" t="str">
            <v/>
          </cell>
          <cell r="T218" t="str">
            <v/>
          </cell>
          <cell r="U218" t="str">
            <v/>
          </cell>
          <cell r="V218" t="str">
            <v/>
          </cell>
          <cell r="W218">
            <v>2</v>
          </cell>
          <cell r="X218">
            <v>1</v>
          </cell>
          <cell r="Y218">
            <v>0</v>
          </cell>
          <cell r="Z218">
            <v>0</v>
          </cell>
          <cell r="AA218">
            <v>0</v>
          </cell>
          <cell r="AB218">
            <v>0</v>
          </cell>
          <cell r="AC218" t="str">
            <v>○</v>
          </cell>
          <cell r="AD218" t="str">
            <v>×</v>
          </cell>
          <cell r="AE218" t="e">
            <v>#N/A</v>
          </cell>
          <cell r="AF218" t="str">
            <v>○</v>
          </cell>
          <cell r="AG218" t="str">
            <v>○</v>
          </cell>
          <cell r="AH218" t="e">
            <v>#N/A</v>
          </cell>
          <cell r="AI218" t="e">
            <v>#N/A</v>
          </cell>
          <cell r="AJ218">
            <v>217</v>
          </cell>
          <cell r="AK218" t="str">
            <v/>
          </cell>
        </row>
        <row r="219">
          <cell r="A219">
            <v>218</v>
          </cell>
          <cell r="B219">
            <v>4</v>
          </cell>
          <cell r="C219" t="str">
            <v>①</v>
          </cell>
          <cell r="D219">
            <v>2908</v>
          </cell>
          <cell r="E219" t="str">
            <v>谷　澤</v>
          </cell>
          <cell r="F219" t="str">
            <v>坂出工</v>
          </cell>
          <cell r="G219">
            <v>39</v>
          </cell>
          <cell r="H219">
            <v>3901</v>
          </cell>
          <cell r="I219" t="str">
            <v>水　口</v>
          </cell>
          <cell r="J219">
            <v>39</v>
          </cell>
          <cell r="K219">
            <v>2</v>
          </cell>
          <cell r="L219">
            <v>2</v>
          </cell>
          <cell r="M219">
            <v>7</v>
          </cell>
          <cell r="N219">
            <v>7</v>
          </cell>
          <cell r="O219">
            <v>26</v>
          </cell>
          <cell r="P219">
            <v>39</v>
          </cell>
          <cell r="Q219" t="str">
            <v/>
          </cell>
          <cell r="R219" t="str">
            <v/>
          </cell>
          <cell r="S219" t="str">
            <v/>
          </cell>
          <cell r="T219" t="str">
            <v/>
          </cell>
          <cell r="U219" t="str">
            <v/>
          </cell>
          <cell r="V219" t="str">
            <v/>
          </cell>
          <cell r="W219">
            <v>2</v>
          </cell>
          <cell r="X219">
            <v>1</v>
          </cell>
          <cell r="Y219">
            <v>1</v>
          </cell>
          <cell r="Z219">
            <v>0</v>
          </cell>
          <cell r="AA219">
            <v>0</v>
          </cell>
          <cell r="AB219">
            <v>0</v>
          </cell>
          <cell r="AC219" t="str">
            <v>×</v>
          </cell>
          <cell r="AD219" t="str">
            <v>×</v>
          </cell>
          <cell r="AE219" t="e">
            <v>#N/A</v>
          </cell>
          <cell r="AF219" t="str">
            <v>○</v>
          </cell>
          <cell r="AG219" t="str">
            <v>○</v>
          </cell>
          <cell r="AH219" t="e">
            <v>#N/A</v>
          </cell>
          <cell r="AI219" t="e">
            <v>#N/A</v>
          </cell>
          <cell r="AJ219">
            <v>218</v>
          </cell>
          <cell r="AK219" t="str">
            <v/>
          </cell>
        </row>
        <row r="220">
          <cell r="A220">
            <v>219</v>
          </cell>
          <cell r="B220">
            <v>4</v>
          </cell>
          <cell r="C220" t="str">
            <v>①</v>
          </cell>
          <cell r="D220">
            <v>3009</v>
          </cell>
          <cell r="E220" t="str">
            <v>藤　本</v>
          </cell>
          <cell r="F220" t="str">
            <v>丸　亀</v>
          </cell>
          <cell r="G220">
            <v>38</v>
          </cell>
          <cell r="H220">
            <v>4701</v>
          </cell>
          <cell r="I220" t="str">
            <v>西　尾</v>
          </cell>
          <cell r="J220">
            <v>47</v>
          </cell>
          <cell r="K220">
            <v>2</v>
          </cell>
          <cell r="L220">
            <v>3</v>
          </cell>
          <cell r="M220">
            <v>6</v>
          </cell>
          <cell r="N220">
            <v>6</v>
          </cell>
          <cell r="O220">
            <v>27</v>
          </cell>
          <cell r="P220">
            <v>38</v>
          </cell>
          <cell r="Q220" t="str">
            <v/>
          </cell>
          <cell r="R220" t="str">
            <v/>
          </cell>
          <cell r="S220" t="str">
            <v/>
          </cell>
          <cell r="T220" t="str">
            <v/>
          </cell>
          <cell r="U220" t="str">
            <v/>
          </cell>
          <cell r="V220" t="str">
            <v/>
          </cell>
          <cell r="W220">
            <v>2</v>
          </cell>
          <cell r="X220">
            <v>1</v>
          </cell>
          <cell r="Y220">
            <v>0</v>
          </cell>
          <cell r="Z220">
            <v>0</v>
          </cell>
          <cell r="AA220">
            <v>0</v>
          </cell>
          <cell r="AB220">
            <v>0</v>
          </cell>
          <cell r="AC220" t="str">
            <v>○</v>
          </cell>
          <cell r="AD220" t="str">
            <v>×</v>
          </cell>
          <cell r="AE220" t="e">
            <v>#N/A</v>
          </cell>
          <cell r="AF220" t="str">
            <v>○</v>
          </cell>
          <cell r="AG220" t="str">
            <v>○</v>
          </cell>
          <cell r="AH220" t="e">
            <v>#N/A</v>
          </cell>
          <cell r="AI220" t="e">
            <v>#N/A</v>
          </cell>
          <cell r="AJ220">
            <v>219</v>
          </cell>
          <cell r="AK220" t="str">
            <v/>
          </cell>
        </row>
        <row r="221">
          <cell r="A221">
            <v>220</v>
          </cell>
          <cell r="B221">
            <v>4</v>
          </cell>
          <cell r="C221" t="str">
            <v>①</v>
          </cell>
          <cell r="D221">
            <v>3010</v>
          </cell>
          <cell r="E221" t="str">
            <v>西　谷</v>
          </cell>
          <cell r="F221" t="str">
            <v>丸　亀</v>
          </cell>
          <cell r="G221">
            <v>37</v>
          </cell>
          <cell r="H221">
            <v>2602</v>
          </cell>
          <cell r="I221" t="str">
            <v>小　野</v>
          </cell>
          <cell r="J221">
            <v>26</v>
          </cell>
          <cell r="K221">
            <v>1</v>
          </cell>
          <cell r="L221">
            <v>4</v>
          </cell>
          <cell r="M221">
            <v>5</v>
          </cell>
          <cell r="N221">
            <v>5</v>
          </cell>
          <cell r="O221">
            <v>28</v>
          </cell>
          <cell r="P221">
            <v>37</v>
          </cell>
          <cell r="Q221" t="str">
            <v/>
          </cell>
          <cell r="R221" t="str">
            <v/>
          </cell>
          <cell r="S221" t="str">
            <v/>
          </cell>
          <cell r="T221" t="str">
            <v/>
          </cell>
          <cell r="U221" t="str">
            <v/>
          </cell>
          <cell r="V221" t="str">
            <v/>
          </cell>
          <cell r="W221">
            <v>2</v>
          </cell>
          <cell r="X221">
            <v>1</v>
          </cell>
          <cell r="Y221">
            <v>0</v>
          </cell>
          <cell r="Z221">
            <v>0</v>
          </cell>
          <cell r="AA221">
            <v>0</v>
          </cell>
          <cell r="AB221">
            <v>0</v>
          </cell>
          <cell r="AC221" t="str">
            <v>○</v>
          </cell>
          <cell r="AD221" t="str">
            <v>×</v>
          </cell>
          <cell r="AE221" t="e">
            <v>#N/A</v>
          </cell>
          <cell r="AF221" t="str">
            <v>○</v>
          </cell>
          <cell r="AG221" t="str">
            <v>○</v>
          </cell>
          <cell r="AH221" t="e">
            <v>#N/A</v>
          </cell>
          <cell r="AI221" t="e">
            <v>#N/A</v>
          </cell>
          <cell r="AJ221">
            <v>220</v>
          </cell>
          <cell r="AK221" t="str">
            <v/>
          </cell>
        </row>
        <row r="222">
          <cell r="A222">
            <v>221</v>
          </cell>
          <cell r="B222">
            <v>4</v>
          </cell>
          <cell r="C222" t="str">
            <v>①</v>
          </cell>
          <cell r="D222">
            <v>2016</v>
          </cell>
          <cell r="E222" t="str">
            <v>松　井</v>
          </cell>
          <cell r="F222" t="str">
            <v>高工芸</v>
          </cell>
          <cell r="G222">
            <v>36</v>
          </cell>
          <cell r="H222">
            <v>1001</v>
          </cell>
          <cell r="I222" t="str">
            <v>髙　橋</v>
          </cell>
          <cell r="J222">
            <v>10</v>
          </cell>
          <cell r="K222">
            <v>1</v>
          </cell>
          <cell r="L222">
            <v>4</v>
          </cell>
          <cell r="M222">
            <v>4</v>
          </cell>
          <cell r="N222">
            <v>4</v>
          </cell>
          <cell r="O222">
            <v>29</v>
          </cell>
          <cell r="P222">
            <v>36</v>
          </cell>
          <cell r="Q222" t="str">
            <v/>
          </cell>
          <cell r="R222" t="str">
            <v/>
          </cell>
          <cell r="S222" t="str">
            <v/>
          </cell>
          <cell r="T222" t="str">
            <v/>
          </cell>
          <cell r="U222" t="str">
            <v/>
          </cell>
          <cell r="V222" t="str">
            <v/>
          </cell>
          <cell r="W222">
            <v>2</v>
          </cell>
          <cell r="X222">
            <v>1</v>
          </cell>
          <cell r="Y222">
            <v>1</v>
          </cell>
          <cell r="Z222">
            <v>1</v>
          </cell>
          <cell r="AA222">
            <v>1</v>
          </cell>
          <cell r="AB222">
            <v>0</v>
          </cell>
          <cell r="AC222" t="str">
            <v>×</v>
          </cell>
          <cell r="AD222" t="str">
            <v>×</v>
          </cell>
          <cell r="AE222" t="e">
            <v>#N/A</v>
          </cell>
          <cell r="AF222" t="str">
            <v>○</v>
          </cell>
          <cell r="AG222" t="str">
            <v>○</v>
          </cell>
          <cell r="AH222" t="e">
            <v>#N/A</v>
          </cell>
          <cell r="AI222" t="e">
            <v>#N/A</v>
          </cell>
          <cell r="AJ222">
            <v>221</v>
          </cell>
          <cell r="AK222" t="str">
            <v/>
          </cell>
        </row>
        <row r="223">
          <cell r="A223">
            <v>222</v>
          </cell>
          <cell r="B223">
            <v>4</v>
          </cell>
          <cell r="C223" t="str">
            <v>①</v>
          </cell>
          <cell r="D223">
            <v>4305</v>
          </cell>
          <cell r="E223" t="str">
            <v>峯　永</v>
          </cell>
          <cell r="F223" t="str">
            <v>観　一</v>
          </cell>
          <cell r="G223">
            <v>35</v>
          </cell>
          <cell r="H223">
            <v>1501</v>
          </cell>
          <cell r="I223" t="str">
            <v>辰　井</v>
          </cell>
          <cell r="J223">
            <v>15</v>
          </cell>
          <cell r="K223">
            <v>2</v>
          </cell>
          <cell r="L223">
            <v>3</v>
          </cell>
          <cell r="M223">
            <v>3</v>
          </cell>
          <cell r="N223">
            <v>3</v>
          </cell>
          <cell r="O223">
            <v>30</v>
          </cell>
          <cell r="P223">
            <v>35</v>
          </cell>
          <cell r="Q223" t="str">
            <v/>
          </cell>
          <cell r="R223" t="str">
            <v/>
          </cell>
          <cell r="S223" t="str">
            <v/>
          </cell>
          <cell r="T223" t="str">
            <v/>
          </cell>
          <cell r="U223" t="str">
            <v/>
          </cell>
          <cell r="V223" t="str">
            <v/>
          </cell>
          <cell r="W223">
            <v>2</v>
          </cell>
          <cell r="X223">
            <v>1</v>
          </cell>
          <cell r="Y223">
            <v>1</v>
          </cell>
          <cell r="Z223">
            <v>0</v>
          </cell>
          <cell r="AA223">
            <v>0</v>
          </cell>
          <cell r="AB223">
            <v>0</v>
          </cell>
          <cell r="AC223" t="str">
            <v>×</v>
          </cell>
          <cell r="AD223" t="str">
            <v>×</v>
          </cell>
          <cell r="AE223" t="e">
            <v>#N/A</v>
          </cell>
          <cell r="AF223" t="str">
            <v>×</v>
          </cell>
          <cell r="AG223" t="str">
            <v>○</v>
          </cell>
          <cell r="AH223" t="e">
            <v>#N/A</v>
          </cell>
          <cell r="AI223" t="e">
            <v>#N/A</v>
          </cell>
          <cell r="AJ223">
            <v>222</v>
          </cell>
          <cell r="AK223" t="str">
            <v/>
          </cell>
        </row>
        <row r="224">
          <cell r="A224">
            <v>223</v>
          </cell>
          <cell r="B224">
            <v>4</v>
          </cell>
          <cell r="C224" t="str">
            <v>①</v>
          </cell>
          <cell r="D224">
            <v>2506</v>
          </cell>
          <cell r="E224" t="str">
            <v>四　角</v>
          </cell>
          <cell r="F224" t="str">
            <v>飯　山</v>
          </cell>
          <cell r="G224">
            <v>34</v>
          </cell>
          <cell r="H224">
            <v>1402</v>
          </cell>
          <cell r="I224" t="str">
            <v>松　山侑</v>
          </cell>
          <cell r="J224">
            <v>14</v>
          </cell>
          <cell r="K224">
            <v>2</v>
          </cell>
          <cell r="L224">
            <v>2</v>
          </cell>
          <cell r="M224">
            <v>2</v>
          </cell>
          <cell r="N224">
            <v>2</v>
          </cell>
          <cell r="O224">
            <v>31</v>
          </cell>
          <cell r="P224">
            <v>34</v>
          </cell>
          <cell r="Q224" t="str">
            <v/>
          </cell>
          <cell r="R224" t="str">
            <v/>
          </cell>
          <cell r="S224" t="str">
            <v/>
          </cell>
          <cell r="T224" t="str">
            <v/>
          </cell>
          <cell r="U224" t="str">
            <v/>
          </cell>
          <cell r="V224" t="str">
            <v/>
          </cell>
          <cell r="W224">
            <v>2</v>
          </cell>
          <cell r="X224">
            <v>1</v>
          </cell>
          <cell r="Y224">
            <v>0</v>
          </cell>
          <cell r="Z224">
            <v>0</v>
          </cell>
          <cell r="AA224">
            <v>0</v>
          </cell>
          <cell r="AB224">
            <v>0</v>
          </cell>
          <cell r="AC224" t="str">
            <v>○</v>
          </cell>
          <cell r="AD224" t="str">
            <v>×</v>
          </cell>
          <cell r="AE224" t="e">
            <v>#N/A</v>
          </cell>
          <cell r="AF224" t="str">
            <v>×</v>
          </cell>
          <cell r="AG224" t="str">
            <v>○</v>
          </cell>
          <cell r="AH224" t="e">
            <v>#N/A</v>
          </cell>
          <cell r="AI224" t="e">
            <v>#N/A</v>
          </cell>
          <cell r="AJ224">
            <v>223</v>
          </cell>
          <cell r="AK224" t="str">
            <v/>
          </cell>
        </row>
        <row r="225">
          <cell r="A225">
            <v>224</v>
          </cell>
          <cell r="B225">
            <v>4</v>
          </cell>
          <cell r="C225" t="str">
            <v>①</v>
          </cell>
          <cell r="D225">
            <v>4708</v>
          </cell>
          <cell r="E225" t="str">
            <v>高　尾</v>
          </cell>
          <cell r="F225" t="str">
            <v>高専高</v>
          </cell>
          <cell r="G225">
            <v>33</v>
          </cell>
          <cell r="H225">
            <v>1401</v>
          </cell>
          <cell r="I225" t="str">
            <v>岡　田</v>
          </cell>
          <cell r="J225">
            <v>14</v>
          </cell>
          <cell r="K225">
            <v>1</v>
          </cell>
          <cell r="L225">
            <v>1</v>
          </cell>
          <cell r="M225">
            <v>1</v>
          </cell>
          <cell r="N225">
            <v>1</v>
          </cell>
          <cell r="O225">
            <v>32</v>
          </cell>
          <cell r="P225">
            <v>33</v>
          </cell>
          <cell r="Q225" t="str">
            <v/>
          </cell>
          <cell r="R225" t="str">
            <v/>
          </cell>
          <cell r="S225" t="str">
            <v/>
          </cell>
          <cell r="T225" t="str">
            <v/>
          </cell>
          <cell r="U225" t="str">
            <v/>
          </cell>
          <cell r="V225" t="str">
            <v/>
          </cell>
          <cell r="W225">
            <v>2</v>
          </cell>
          <cell r="X225">
            <v>1</v>
          </cell>
          <cell r="Y225">
            <v>1</v>
          </cell>
          <cell r="Z225">
            <v>0</v>
          </cell>
          <cell r="AA225">
            <v>0</v>
          </cell>
          <cell r="AB225">
            <v>0</v>
          </cell>
          <cell r="AC225" t="str">
            <v>×</v>
          </cell>
          <cell r="AD225" t="str">
            <v>×</v>
          </cell>
          <cell r="AE225" t="e">
            <v>#N/A</v>
          </cell>
          <cell r="AF225" t="str">
            <v>×</v>
          </cell>
          <cell r="AG225" t="str">
            <v>○</v>
          </cell>
          <cell r="AH225" t="e">
            <v>#N/A</v>
          </cell>
          <cell r="AI225" t="e">
            <v>#N/A</v>
          </cell>
          <cell r="AJ225">
            <v>224</v>
          </cell>
          <cell r="AK225" t="str">
            <v/>
          </cell>
        </row>
        <row r="226">
          <cell r="A226">
            <v>225</v>
          </cell>
          <cell r="B226">
            <v>4</v>
          </cell>
          <cell r="D226">
            <v>3410</v>
          </cell>
          <cell r="E226" t="str">
            <v>宮　武</v>
          </cell>
          <cell r="F226" t="str">
            <v>多度津</v>
          </cell>
          <cell r="G226">
            <v>32</v>
          </cell>
          <cell r="H226">
            <v>2303</v>
          </cell>
          <cell r="I226" t="str">
            <v>庄　田</v>
          </cell>
          <cell r="J226">
            <v>23</v>
          </cell>
          <cell r="K226">
            <v>1</v>
          </cell>
          <cell r="L226">
            <v>1</v>
          </cell>
          <cell r="M226">
            <v>1</v>
          </cell>
          <cell r="N226">
            <v>1</v>
          </cell>
          <cell r="O226">
            <v>32</v>
          </cell>
          <cell r="P226">
            <v>32</v>
          </cell>
          <cell r="Q226" t="str">
            <v/>
          </cell>
          <cell r="R226" t="str">
            <v/>
          </cell>
          <cell r="S226" t="str">
            <v/>
          </cell>
          <cell r="T226" t="str">
            <v/>
          </cell>
          <cell r="U226" t="str">
            <v/>
          </cell>
          <cell r="V226" t="str">
            <v/>
          </cell>
          <cell r="W226">
            <v>2</v>
          </cell>
          <cell r="X226">
            <v>1</v>
          </cell>
          <cell r="Y226">
            <v>1</v>
          </cell>
          <cell r="Z226">
            <v>0</v>
          </cell>
          <cell r="AA226">
            <v>0</v>
          </cell>
          <cell r="AB226">
            <v>0</v>
          </cell>
          <cell r="AC226" t="str">
            <v>×</v>
          </cell>
          <cell r="AD226" t="str">
            <v>×</v>
          </cell>
          <cell r="AE226" t="e">
            <v>#N/A</v>
          </cell>
          <cell r="AF226" t="str">
            <v>○</v>
          </cell>
          <cell r="AG226" t="str">
            <v>○</v>
          </cell>
          <cell r="AH226" t="e">
            <v>#N/A</v>
          </cell>
          <cell r="AI226" t="e">
            <v>#N/A</v>
          </cell>
          <cell r="AJ226">
            <v>225</v>
          </cell>
          <cell r="AK226" t="str">
            <v/>
          </cell>
        </row>
        <row r="227">
          <cell r="A227">
            <v>226</v>
          </cell>
          <cell r="B227">
            <v>4</v>
          </cell>
          <cell r="D227">
            <v>3011</v>
          </cell>
          <cell r="E227" t="str">
            <v>寒　川</v>
          </cell>
          <cell r="F227" t="str">
            <v>丸　亀</v>
          </cell>
          <cell r="G227">
            <v>31</v>
          </cell>
          <cell r="H227">
            <v>2003</v>
          </cell>
          <cell r="I227" t="str">
            <v>數　野</v>
          </cell>
          <cell r="J227">
            <v>20</v>
          </cell>
          <cell r="K227">
            <v>2</v>
          </cell>
          <cell r="L227">
            <v>2</v>
          </cell>
          <cell r="M227">
            <v>2</v>
          </cell>
          <cell r="N227">
            <v>2</v>
          </cell>
          <cell r="O227">
            <v>31</v>
          </cell>
          <cell r="P227">
            <v>31</v>
          </cell>
          <cell r="Q227" t="str">
            <v/>
          </cell>
          <cell r="R227" t="str">
            <v/>
          </cell>
          <cell r="S227" t="str">
            <v/>
          </cell>
          <cell r="T227" t="str">
            <v/>
          </cell>
          <cell r="U227" t="str">
            <v/>
          </cell>
          <cell r="V227" t="str">
            <v/>
          </cell>
          <cell r="W227">
            <v>2</v>
          </cell>
          <cell r="X227">
            <v>1</v>
          </cell>
          <cell r="Y227">
            <v>0</v>
          </cell>
          <cell r="Z227">
            <v>0</v>
          </cell>
          <cell r="AA227">
            <v>0</v>
          </cell>
          <cell r="AB227">
            <v>0</v>
          </cell>
          <cell r="AC227" t="str">
            <v>○</v>
          </cell>
          <cell r="AD227" t="str">
            <v>×</v>
          </cell>
          <cell r="AE227" t="e">
            <v>#N/A</v>
          </cell>
          <cell r="AF227" t="str">
            <v>×</v>
          </cell>
          <cell r="AG227" t="str">
            <v>○</v>
          </cell>
          <cell r="AH227" t="e">
            <v>#N/A</v>
          </cell>
          <cell r="AI227" t="e">
            <v>#N/A</v>
          </cell>
          <cell r="AJ227">
            <v>226</v>
          </cell>
          <cell r="AK227" t="str">
            <v/>
          </cell>
        </row>
        <row r="228">
          <cell r="A228">
            <v>227</v>
          </cell>
          <cell r="B228">
            <v>4</v>
          </cell>
          <cell r="C228" t="str">
            <v>①</v>
          </cell>
          <cell r="D228">
            <v>3907</v>
          </cell>
          <cell r="E228" t="str">
            <v>宮　本</v>
          </cell>
          <cell r="F228" t="str">
            <v>琴　平</v>
          </cell>
          <cell r="G228">
            <v>30</v>
          </cell>
          <cell r="H228">
            <v>1210</v>
          </cell>
          <cell r="I228" t="str">
            <v>浜　崎</v>
          </cell>
          <cell r="J228">
            <v>12</v>
          </cell>
          <cell r="K228">
            <v>2</v>
          </cell>
          <cell r="L228">
            <v>3</v>
          </cell>
          <cell r="M228">
            <v>3</v>
          </cell>
          <cell r="N228">
            <v>3</v>
          </cell>
          <cell r="O228">
            <v>30</v>
          </cell>
          <cell r="P228">
            <v>30</v>
          </cell>
          <cell r="Q228" t="str">
            <v/>
          </cell>
          <cell r="R228" t="str">
            <v/>
          </cell>
          <cell r="S228" t="str">
            <v/>
          </cell>
          <cell r="T228" t="str">
            <v/>
          </cell>
          <cell r="U228" t="str">
            <v/>
          </cell>
          <cell r="V228" t="str">
            <v/>
          </cell>
          <cell r="W228">
            <v>2</v>
          </cell>
          <cell r="X228">
            <v>1</v>
          </cell>
          <cell r="Y228">
            <v>1</v>
          </cell>
          <cell r="Z228">
            <v>0</v>
          </cell>
          <cell r="AA228">
            <v>0</v>
          </cell>
          <cell r="AB228">
            <v>0</v>
          </cell>
          <cell r="AC228" t="str">
            <v>×</v>
          </cell>
          <cell r="AD228" t="str">
            <v>×</v>
          </cell>
          <cell r="AE228" t="e">
            <v>#N/A</v>
          </cell>
          <cell r="AF228" t="str">
            <v>○</v>
          </cell>
          <cell r="AG228" t="str">
            <v>○</v>
          </cell>
          <cell r="AH228" t="e">
            <v>#N/A</v>
          </cell>
          <cell r="AI228" t="e">
            <v>#N/A</v>
          </cell>
          <cell r="AJ228">
            <v>227</v>
          </cell>
          <cell r="AK228" t="str">
            <v/>
          </cell>
        </row>
        <row r="229">
          <cell r="A229">
            <v>228</v>
          </cell>
          <cell r="B229">
            <v>4</v>
          </cell>
          <cell r="C229" t="str">
            <v>①</v>
          </cell>
          <cell r="D229">
            <v>3008</v>
          </cell>
          <cell r="E229" t="str">
            <v>古　川</v>
          </cell>
          <cell r="F229" t="str">
            <v>丸　亀</v>
          </cell>
          <cell r="G229">
            <v>29</v>
          </cell>
          <cell r="H229">
            <v>1307</v>
          </cell>
          <cell r="I229" t="str">
            <v>西　谷</v>
          </cell>
          <cell r="J229">
            <v>13</v>
          </cell>
          <cell r="K229">
            <v>1</v>
          </cell>
          <cell r="L229">
            <v>4</v>
          </cell>
          <cell r="M229">
            <v>4</v>
          </cell>
          <cell r="N229">
            <v>4</v>
          </cell>
          <cell r="O229">
            <v>29</v>
          </cell>
          <cell r="P229">
            <v>29</v>
          </cell>
          <cell r="Q229" t="str">
            <v/>
          </cell>
          <cell r="R229" t="str">
            <v/>
          </cell>
          <cell r="S229" t="str">
            <v/>
          </cell>
          <cell r="T229" t="str">
            <v/>
          </cell>
          <cell r="U229" t="str">
            <v/>
          </cell>
          <cell r="V229" t="str">
            <v/>
          </cell>
          <cell r="W229">
            <v>2</v>
          </cell>
          <cell r="X229">
            <v>1</v>
          </cell>
          <cell r="Y229">
            <v>1</v>
          </cell>
          <cell r="Z229">
            <v>1</v>
          </cell>
          <cell r="AA229">
            <v>1</v>
          </cell>
          <cell r="AB229">
            <v>1</v>
          </cell>
          <cell r="AC229" t="str">
            <v>×</v>
          </cell>
          <cell r="AD229" t="str">
            <v>×</v>
          </cell>
          <cell r="AE229" t="e">
            <v>#N/A</v>
          </cell>
          <cell r="AF229" t="str">
            <v>○</v>
          </cell>
          <cell r="AG229" t="str">
            <v>○</v>
          </cell>
          <cell r="AH229" t="e">
            <v>#N/A</v>
          </cell>
          <cell r="AI229" t="e">
            <v>#N/A</v>
          </cell>
          <cell r="AJ229">
            <v>228</v>
          </cell>
          <cell r="AK229" t="str">
            <v/>
          </cell>
        </row>
        <row r="230">
          <cell r="A230">
            <v>229</v>
          </cell>
          <cell r="B230">
            <v>4</v>
          </cell>
          <cell r="C230" t="str">
            <v>①</v>
          </cell>
          <cell r="D230">
            <v>4506</v>
          </cell>
          <cell r="E230" t="str">
            <v>今　村</v>
          </cell>
          <cell r="F230" t="str">
            <v>三豊工</v>
          </cell>
          <cell r="G230">
            <v>28</v>
          </cell>
          <cell r="H230">
            <v>1203</v>
          </cell>
          <cell r="I230" t="str">
            <v>山　下</v>
          </cell>
          <cell r="J230">
            <v>12</v>
          </cell>
          <cell r="K230">
            <v>1</v>
          </cell>
          <cell r="L230">
            <v>4</v>
          </cell>
          <cell r="M230">
            <v>5</v>
          </cell>
          <cell r="N230">
            <v>5</v>
          </cell>
          <cell r="O230">
            <v>28</v>
          </cell>
          <cell r="P230">
            <v>28</v>
          </cell>
          <cell r="Q230" t="str">
            <v/>
          </cell>
          <cell r="R230" t="str">
            <v/>
          </cell>
          <cell r="S230" t="str">
            <v/>
          </cell>
          <cell r="T230" t="str">
            <v/>
          </cell>
          <cell r="U230" t="str">
            <v/>
          </cell>
          <cell r="V230" t="str">
            <v/>
          </cell>
          <cell r="W230">
            <v>2</v>
          </cell>
          <cell r="X230">
            <v>1</v>
          </cell>
          <cell r="Y230">
            <v>0</v>
          </cell>
          <cell r="Z230">
            <v>0</v>
          </cell>
          <cell r="AA230">
            <v>0</v>
          </cell>
          <cell r="AB230">
            <v>0</v>
          </cell>
          <cell r="AC230" t="str">
            <v>○</v>
          </cell>
          <cell r="AD230" t="str">
            <v>×</v>
          </cell>
          <cell r="AE230" t="e">
            <v>#N/A</v>
          </cell>
          <cell r="AF230" t="str">
            <v>○</v>
          </cell>
          <cell r="AG230" t="str">
            <v>○</v>
          </cell>
          <cell r="AH230" t="e">
            <v>#N/A</v>
          </cell>
          <cell r="AI230" t="e">
            <v>#N/A</v>
          </cell>
          <cell r="AJ230">
            <v>229</v>
          </cell>
          <cell r="AK230" t="str">
            <v/>
          </cell>
        </row>
        <row r="231">
          <cell r="A231">
            <v>230</v>
          </cell>
          <cell r="B231">
            <v>4</v>
          </cell>
          <cell r="D231">
            <v>2313</v>
          </cell>
          <cell r="E231" t="str">
            <v>髙　畑</v>
          </cell>
          <cell r="F231" t="str">
            <v>高松西</v>
          </cell>
          <cell r="G231">
            <v>27</v>
          </cell>
          <cell r="H231">
            <v>2601</v>
          </cell>
          <cell r="I231" t="str">
            <v>　伴</v>
          </cell>
          <cell r="J231">
            <v>26</v>
          </cell>
          <cell r="K231">
            <v>2</v>
          </cell>
          <cell r="L231">
            <v>3</v>
          </cell>
          <cell r="M231">
            <v>6</v>
          </cell>
          <cell r="N231">
            <v>6</v>
          </cell>
          <cell r="O231">
            <v>27</v>
          </cell>
          <cell r="P231">
            <v>27</v>
          </cell>
          <cell r="Q231" t="str">
            <v/>
          </cell>
          <cell r="R231" t="str">
            <v/>
          </cell>
          <cell r="S231" t="str">
            <v/>
          </cell>
          <cell r="T231" t="str">
            <v/>
          </cell>
          <cell r="U231" t="str">
            <v/>
          </cell>
          <cell r="V231" t="str">
            <v/>
          </cell>
          <cell r="W231">
            <v>2</v>
          </cell>
          <cell r="X231">
            <v>1</v>
          </cell>
          <cell r="Y231">
            <v>0</v>
          </cell>
          <cell r="Z231">
            <v>0</v>
          </cell>
          <cell r="AA231">
            <v>0</v>
          </cell>
          <cell r="AB231">
            <v>0</v>
          </cell>
          <cell r="AC231" t="str">
            <v>○</v>
          </cell>
          <cell r="AD231" t="str">
            <v>×</v>
          </cell>
          <cell r="AE231" t="e">
            <v>#N/A</v>
          </cell>
          <cell r="AF231" t="str">
            <v>○</v>
          </cell>
          <cell r="AG231" t="str">
            <v>○</v>
          </cell>
          <cell r="AH231" t="e">
            <v>#N/A</v>
          </cell>
          <cell r="AI231" t="e">
            <v>#N/A</v>
          </cell>
          <cell r="AJ231">
            <v>230</v>
          </cell>
          <cell r="AK231" t="str">
            <v/>
          </cell>
        </row>
        <row r="232">
          <cell r="A232">
            <v>231</v>
          </cell>
          <cell r="B232">
            <v>4</v>
          </cell>
          <cell r="C232" t="str">
            <v>①</v>
          </cell>
          <cell r="D232">
            <v>1808</v>
          </cell>
          <cell r="E232" t="str">
            <v>小　川</v>
          </cell>
          <cell r="F232" t="str">
            <v>香中央</v>
          </cell>
          <cell r="G232">
            <v>26</v>
          </cell>
          <cell r="H232">
            <v>2301</v>
          </cell>
          <cell r="I232" t="str">
            <v>冨　山</v>
          </cell>
          <cell r="J232">
            <v>23</v>
          </cell>
          <cell r="K232">
            <v>2</v>
          </cell>
          <cell r="L232">
            <v>2</v>
          </cell>
          <cell r="M232">
            <v>7</v>
          </cell>
          <cell r="N232">
            <v>7</v>
          </cell>
          <cell r="O232">
            <v>26</v>
          </cell>
          <cell r="P232">
            <v>26</v>
          </cell>
          <cell r="Q232" t="str">
            <v/>
          </cell>
          <cell r="R232" t="str">
            <v/>
          </cell>
          <cell r="S232" t="str">
            <v/>
          </cell>
          <cell r="T232" t="str">
            <v/>
          </cell>
          <cell r="U232" t="str">
            <v/>
          </cell>
          <cell r="V232" t="str">
            <v/>
          </cell>
          <cell r="W232">
            <v>2</v>
          </cell>
          <cell r="X232">
            <v>1</v>
          </cell>
          <cell r="Y232">
            <v>1</v>
          </cell>
          <cell r="Z232">
            <v>0</v>
          </cell>
          <cell r="AA232">
            <v>0</v>
          </cell>
          <cell r="AB232">
            <v>0</v>
          </cell>
          <cell r="AC232" t="str">
            <v>×</v>
          </cell>
          <cell r="AD232" t="str">
            <v>×</v>
          </cell>
          <cell r="AE232" t="e">
            <v>#N/A</v>
          </cell>
          <cell r="AF232" t="str">
            <v>○</v>
          </cell>
          <cell r="AG232" t="str">
            <v>○</v>
          </cell>
          <cell r="AH232" t="e">
            <v>#N/A</v>
          </cell>
          <cell r="AI232" t="e">
            <v>#N/A</v>
          </cell>
          <cell r="AJ232">
            <v>231</v>
          </cell>
          <cell r="AK232" t="str">
            <v/>
          </cell>
        </row>
        <row r="233">
          <cell r="A233">
            <v>232</v>
          </cell>
          <cell r="B233">
            <v>4</v>
          </cell>
          <cell r="C233" t="str">
            <v>①</v>
          </cell>
          <cell r="D233">
            <v>4405</v>
          </cell>
          <cell r="E233" t="str">
            <v>德　井</v>
          </cell>
          <cell r="F233" t="str">
            <v>観中央</v>
          </cell>
          <cell r="G233">
            <v>25</v>
          </cell>
          <cell r="H233">
            <v>1204</v>
          </cell>
          <cell r="I233" t="str">
            <v>松　田</v>
          </cell>
          <cell r="J233">
            <v>12</v>
          </cell>
          <cell r="K233">
            <v>1</v>
          </cell>
          <cell r="L233">
            <v>1</v>
          </cell>
          <cell r="M233">
            <v>8</v>
          </cell>
          <cell r="N233">
            <v>8</v>
          </cell>
          <cell r="O233">
            <v>25</v>
          </cell>
          <cell r="P233">
            <v>25</v>
          </cell>
          <cell r="Q233" t="str">
            <v/>
          </cell>
          <cell r="R233" t="str">
            <v/>
          </cell>
          <cell r="S233" t="str">
            <v/>
          </cell>
          <cell r="T233" t="str">
            <v/>
          </cell>
          <cell r="U233" t="str">
            <v/>
          </cell>
          <cell r="V233" t="str">
            <v/>
          </cell>
          <cell r="W233">
            <v>2</v>
          </cell>
          <cell r="X233">
            <v>1</v>
          </cell>
          <cell r="Y233">
            <v>0</v>
          </cell>
          <cell r="Z233">
            <v>0</v>
          </cell>
          <cell r="AA233">
            <v>0</v>
          </cell>
          <cell r="AB233">
            <v>0</v>
          </cell>
          <cell r="AC233" t="str">
            <v>○</v>
          </cell>
          <cell r="AD233" t="str">
            <v>×</v>
          </cell>
          <cell r="AE233" t="e">
            <v>#N/A</v>
          </cell>
          <cell r="AF233" t="str">
            <v>○</v>
          </cell>
          <cell r="AG233" t="str">
            <v>○</v>
          </cell>
          <cell r="AH233" t="e">
            <v>#N/A</v>
          </cell>
          <cell r="AI233" t="e">
            <v>#N/A</v>
          </cell>
          <cell r="AJ233">
            <v>232</v>
          </cell>
          <cell r="AK233" t="str">
            <v/>
          </cell>
        </row>
        <row r="234">
          <cell r="A234">
            <v>233</v>
          </cell>
          <cell r="B234">
            <v>4</v>
          </cell>
          <cell r="C234" t="str">
            <v>①</v>
          </cell>
          <cell r="D234">
            <v>3904</v>
          </cell>
          <cell r="E234" t="str">
            <v>丸　山</v>
          </cell>
          <cell r="F234" t="str">
            <v>琴　平</v>
          </cell>
          <cell r="G234">
            <v>24</v>
          </cell>
          <cell r="H234">
            <v>2001</v>
          </cell>
          <cell r="I234" t="str">
            <v>山　本</v>
          </cell>
          <cell r="J234">
            <v>20</v>
          </cell>
          <cell r="K234">
            <v>1</v>
          </cell>
          <cell r="L234">
            <v>1</v>
          </cell>
          <cell r="M234">
            <v>8</v>
          </cell>
          <cell r="N234">
            <v>9</v>
          </cell>
          <cell r="O234">
            <v>24</v>
          </cell>
          <cell r="P234">
            <v>24</v>
          </cell>
          <cell r="Q234" t="str">
            <v/>
          </cell>
          <cell r="R234" t="str">
            <v/>
          </cell>
          <cell r="S234" t="str">
            <v/>
          </cell>
          <cell r="T234" t="str">
            <v/>
          </cell>
          <cell r="U234" t="str">
            <v/>
          </cell>
          <cell r="V234" t="str">
            <v/>
          </cell>
          <cell r="W234">
            <v>2</v>
          </cell>
          <cell r="X234">
            <v>1</v>
          </cell>
          <cell r="Y234">
            <v>0</v>
          </cell>
          <cell r="Z234">
            <v>0</v>
          </cell>
          <cell r="AA234">
            <v>0</v>
          </cell>
          <cell r="AB234">
            <v>0</v>
          </cell>
          <cell r="AC234" t="str">
            <v>○</v>
          </cell>
          <cell r="AD234" t="str">
            <v>×</v>
          </cell>
          <cell r="AE234" t="e">
            <v>#N/A</v>
          </cell>
          <cell r="AF234" t="str">
            <v>×</v>
          </cell>
          <cell r="AG234" t="str">
            <v>○</v>
          </cell>
          <cell r="AH234" t="e">
            <v>#N/A</v>
          </cell>
          <cell r="AI234" t="e">
            <v>#N/A</v>
          </cell>
          <cell r="AJ234">
            <v>233</v>
          </cell>
          <cell r="AK234" t="str">
            <v/>
          </cell>
        </row>
        <row r="235">
          <cell r="A235">
            <v>234</v>
          </cell>
          <cell r="B235">
            <v>4</v>
          </cell>
          <cell r="C235" t="str">
            <v>①</v>
          </cell>
          <cell r="D235">
            <v>1604</v>
          </cell>
          <cell r="E235" t="str">
            <v>濱　井</v>
          </cell>
          <cell r="F235" t="str">
            <v>高桜井</v>
          </cell>
          <cell r="G235">
            <v>23</v>
          </cell>
          <cell r="H235">
            <v>3808</v>
          </cell>
          <cell r="I235" t="str">
            <v>山　下</v>
          </cell>
          <cell r="J235">
            <v>38</v>
          </cell>
          <cell r="K235">
            <v>2</v>
          </cell>
          <cell r="L235">
            <v>2</v>
          </cell>
          <cell r="M235">
            <v>7</v>
          </cell>
          <cell r="N235">
            <v>10</v>
          </cell>
          <cell r="O235">
            <v>23</v>
          </cell>
          <cell r="P235">
            <v>23</v>
          </cell>
          <cell r="Q235" t="str">
            <v/>
          </cell>
          <cell r="R235" t="str">
            <v/>
          </cell>
          <cell r="S235" t="str">
            <v/>
          </cell>
          <cell r="T235" t="str">
            <v/>
          </cell>
          <cell r="U235" t="str">
            <v/>
          </cell>
          <cell r="V235" t="str">
            <v/>
          </cell>
          <cell r="W235">
            <v>2</v>
          </cell>
          <cell r="X235">
            <v>1</v>
          </cell>
          <cell r="Y235">
            <v>1</v>
          </cell>
          <cell r="Z235">
            <v>1</v>
          </cell>
          <cell r="AA235">
            <v>0</v>
          </cell>
          <cell r="AB235">
            <v>0</v>
          </cell>
          <cell r="AC235" t="str">
            <v>×</v>
          </cell>
          <cell r="AD235" t="str">
            <v>×</v>
          </cell>
          <cell r="AE235" t="e">
            <v>#N/A</v>
          </cell>
          <cell r="AF235" t="str">
            <v>○</v>
          </cell>
          <cell r="AG235" t="str">
            <v>○</v>
          </cell>
          <cell r="AH235" t="e">
            <v>#N/A</v>
          </cell>
          <cell r="AI235" t="e">
            <v>#N/A</v>
          </cell>
          <cell r="AJ235">
            <v>234</v>
          </cell>
          <cell r="AK235" t="str">
            <v/>
          </cell>
        </row>
        <row r="236">
          <cell r="A236">
            <v>235</v>
          </cell>
          <cell r="B236">
            <v>4</v>
          </cell>
          <cell r="D236">
            <v>701</v>
          </cell>
          <cell r="E236" t="str">
            <v>尾　﨑</v>
          </cell>
          <cell r="F236" t="str">
            <v>石　田</v>
          </cell>
          <cell r="G236">
            <v>22</v>
          </cell>
          <cell r="H236">
            <v>1205</v>
          </cell>
          <cell r="I236" t="str">
            <v>　泉</v>
          </cell>
          <cell r="J236">
            <v>12</v>
          </cell>
          <cell r="K236">
            <v>2</v>
          </cell>
          <cell r="L236">
            <v>3</v>
          </cell>
          <cell r="M236">
            <v>6</v>
          </cell>
          <cell r="N236">
            <v>11</v>
          </cell>
          <cell r="O236">
            <v>22</v>
          </cell>
          <cell r="P236">
            <v>22</v>
          </cell>
          <cell r="Q236" t="str">
            <v/>
          </cell>
          <cell r="R236" t="str">
            <v/>
          </cell>
          <cell r="S236" t="str">
            <v/>
          </cell>
          <cell r="T236" t="str">
            <v/>
          </cell>
          <cell r="U236" t="str">
            <v/>
          </cell>
          <cell r="V236" t="str">
            <v/>
          </cell>
          <cell r="W236">
            <v>2</v>
          </cell>
          <cell r="X236">
            <v>1</v>
          </cell>
          <cell r="Y236">
            <v>0</v>
          </cell>
          <cell r="Z236">
            <v>0</v>
          </cell>
          <cell r="AA236">
            <v>0</v>
          </cell>
          <cell r="AB236">
            <v>0</v>
          </cell>
          <cell r="AC236" t="str">
            <v>○</v>
          </cell>
          <cell r="AD236" t="str">
            <v>×</v>
          </cell>
          <cell r="AE236" t="e">
            <v>#N/A</v>
          </cell>
          <cell r="AF236" t="str">
            <v>○</v>
          </cell>
          <cell r="AG236" t="str">
            <v>○</v>
          </cell>
          <cell r="AH236" t="e">
            <v>#N/A</v>
          </cell>
          <cell r="AI236" t="e">
            <v>#N/A</v>
          </cell>
          <cell r="AJ236">
            <v>235</v>
          </cell>
          <cell r="AK236" t="str">
            <v/>
          </cell>
        </row>
        <row r="237">
          <cell r="A237">
            <v>236</v>
          </cell>
          <cell r="B237">
            <v>4</v>
          </cell>
          <cell r="D237">
            <v>702</v>
          </cell>
          <cell r="E237" t="str">
            <v>香　西</v>
          </cell>
          <cell r="F237" t="str">
            <v>石　田</v>
          </cell>
          <cell r="G237">
            <v>21</v>
          </cell>
          <cell r="H237">
            <v>2002</v>
          </cell>
          <cell r="I237" t="str">
            <v>西　岡</v>
          </cell>
          <cell r="J237">
            <v>20</v>
          </cell>
          <cell r="K237">
            <v>1</v>
          </cell>
          <cell r="L237">
            <v>4</v>
          </cell>
          <cell r="M237">
            <v>5</v>
          </cell>
          <cell r="N237">
            <v>12</v>
          </cell>
          <cell r="O237">
            <v>21</v>
          </cell>
          <cell r="P237">
            <v>21</v>
          </cell>
          <cell r="Q237" t="str">
            <v/>
          </cell>
          <cell r="R237" t="str">
            <v/>
          </cell>
          <cell r="S237" t="str">
            <v/>
          </cell>
          <cell r="T237" t="str">
            <v/>
          </cell>
          <cell r="U237" t="str">
            <v/>
          </cell>
          <cell r="V237" t="str">
            <v/>
          </cell>
          <cell r="W237">
            <v>2</v>
          </cell>
          <cell r="X237">
            <v>1</v>
          </cell>
          <cell r="Y237">
            <v>0</v>
          </cell>
          <cell r="Z237">
            <v>0</v>
          </cell>
          <cell r="AA237">
            <v>0</v>
          </cell>
          <cell r="AB237">
            <v>0</v>
          </cell>
          <cell r="AC237" t="str">
            <v>○</v>
          </cell>
          <cell r="AD237" t="str">
            <v>×</v>
          </cell>
          <cell r="AE237" t="e">
            <v>#N/A</v>
          </cell>
          <cell r="AF237" t="str">
            <v>×</v>
          </cell>
          <cell r="AG237" t="str">
            <v>○</v>
          </cell>
          <cell r="AH237" t="e">
            <v>#N/A</v>
          </cell>
          <cell r="AI237" t="e">
            <v>#N/A</v>
          </cell>
          <cell r="AJ237">
            <v>236</v>
          </cell>
          <cell r="AK237" t="str">
            <v/>
          </cell>
        </row>
        <row r="238">
          <cell r="A238">
            <v>237</v>
          </cell>
          <cell r="B238">
            <v>4</v>
          </cell>
          <cell r="C238" t="str">
            <v>①</v>
          </cell>
          <cell r="D238">
            <v>206</v>
          </cell>
          <cell r="E238" t="str">
            <v>東　條</v>
          </cell>
          <cell r="F238" t="str">
            <v>土　庄</v>
          </cell>
          <cell r="G238">
            <v>20</v>
          </cell>
          <cell r="H238">
            <v>5901</v>
          </cell>
          <cell r="I238" t="str">
            <v>伊　藤</v>
          </cell>
          <cell r="J238">
            <v>59</v>
          </cell>
          <cell r="K238">
            <v>1</v>
          </cell>
          <cell r="L238">
            <v>4</v>
          </cell>
          <cell r="M238">
            <v>4</v>
          </cell>
          <cell r="N238">
            <v>13</v>
          </cell>
          <cell r="O238">
            <v>20</v>
          </cell>
          <cell r="P238">
            <v>20</v>
          </cell>
          <cell r="Q238" t="str">
            <v/>
          </cell>
          <cell r="R238" t="str">
            <v/>
          </cell>
          <cell r="S238" t="str">
            <v/>
          </cell>
          <cell r="T238" t="str">
            <v/>
          </cell>
          <cell r="U238" t="str">
            <v/>
          </cell>
          <cell r="V238" t="str">
            <v/>
          </cell>
          <cell r="W238">
            <v>2</v>
          </cell>
          <cell r="X238">
            <v>1</v>
          </cell>
          <cell r="Y238">
            <v>1</v>
          </cell>
          <cell r="Z238">
            <v>0</v>
          </cell>
          <cell r="AA238">
            <v>0</v>
          </cell>
          <cell r="AB238">
            <v>0</v>
          </cell>
          <cell r="AC238" t="str">
            <v>×</v>
          </cell>
          <cell r="AD238" t="str">
            <v>×</v>
          </cell>
          <cell r="AE238" t="e">
            <v>#N/A</v>
          </cell>
          <cell r="AF238" t="str">
            <v>○</v>
          </cell>
          <cell r="AG238" t="str">
            <v>○</v>
          </cell>
          <cell r="AH238" t="e">
            <v>#N/A</v>
          </cell>
          <cell r="AI238" t="e">
            <v>#N/A</v>
          </cell>
          <cell r="AJ238">
            <v>237</v>
          </cell>
          <cell r="AK238" t="str">
            <v/>
          </cell>
        </row>
      </sheetData>
      <sheetData sheetId="14" refreshError="1"/>
      <sheetData sheetId="15" refreshError="1"/>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書"/>
      <sheetName val="原本"/>
      <sheetName val="データ"/>
      <sheetName val="シード計算"/>
      <sheetName val="山計算"/>
      <sheetName val="ランク計算"/>
      <sheetName val="シードデータ"/>
      <sheetName val="上位シード"/>
      <sheetName val="組み合わせ"/>
      <sheetName val="選手一覧"/>
      <sheetName val="選択学校"/>
      <sheetName val="順位入替"/>
      <sheetName val="ランク一覧"/>
      <sheetName val="ランク表"/>
      <sheetName val="確認表"/>
      <sheetName val="清書準備"/>
      <sheetName val="清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v>1</v>
          </cell>
          <cell r="B2">
            <v>7</v>
          </cell>
          <cell r="C2" t="str">
            <v>○</v>
          </cell>
          <cell r="D2">
            <v>3801</v>
          </cell>
          <cell r="E2" t="str">
            <v>佐　柄</v>
          </cell>
          <cell r="F2" t="str">
            <v>尽　誠</v>
          </cell>
          <cell r="G2" t="str">
            <v/>
          </cell>
          <cell r="H2" t="str">
            <v/>
          </cell>
          <cell r="I2" t="str">
            <v/>
          </cell>
          <cell r="J2" t="str">
            <v/>
          </cell>
          <cell r="K2">
            <v>1</v>
          </cell>
          <cell r="L2">
            <v>1</v>
          </cell>
          <cell r="M2">
            <v>1</v>
          </cell>
          <cell r="N2">
            <v>1</v>
          </cell>
          <cell r="O2">
            <v>1</v>
          </cell>
          <cell r="P2">
            <v>1</v>
          </cell>
          <cell r="Q2" t="str">
            <v/>
          </cell>
          <cell r="R2" t="str">
            <v/>
          </cell>
          <cell r="S2" t="str">
            <v/>
          </cell>
          <cell r="T2" t="str">
            <v/>
          </cell>
          <cell r="U2" t="str">
            <v/>
          </cell>
          <cell r="V2" t="str">
            <v/>
          </cell>
          <cell r="W2">
            <v>0</v>
          </cell>
          <cell r="X2">
            <v>0</v>
          </cell>
          <cell r="Y2">
            <v>0</v>
          </cell>
          <cell r="Z2">
            <v>0</v>
          </cell>
          <cell r="AA2">
            <v>0</v>
          </cell>
          <cell r="AB2">
            <v>0</v>
          </cell>
          <cell r="AC2" t="str">
            <v>○</v>
          </cell>
          <cell r="AD2" t="str">
            <v>×</v>
          </cell>
          <cell r="AE2" t="e">
            <v>#N/A</v>
          </cell>
          <cell r="AF2" t="str">
            <v>○</v>
          </cell>
          <cell r="AG2" t="str">
            <v>○</v>
          </cell>
          <cell r="AH2" t="e">
            <v>#N/A</v>
          </cell>
          <cell r="AI2" t="e">
            <v>#N/A</v>
          </cell>
          <cell r="AJ2">
            <v>1</v>
          </cell>
          <cell r="AK2" t="str">
            <v/>
          </cell>
          <cell r="AL2">
            <v>0</v>
          </cell>
          <cell r="AM2">
            <v>0</v>
          </cell>
          <cell r="AN2">
            <v>0</v>
          </cell>
          <cell r="AO2">
            <v>0</v>
          </cell>
        </row>
        <row r="3">
          <cell r="A3">
            <v>2</v>
          </cell>
          <cell r="B3">
            <v>7</v>
          </cell>
          <cell r="C3" t="str">
            <v>○</v>
          </cell>
          <cell r="D3">
            <v>4101</v>
          </cell>
          <cell r="E3" t="str">
            <v>三　笘</v>
          </cell>
          <cell r="F3" t="str">
            <v>香川西</v>
          </cell>
          <cell r="G3" t="str">
            <v/>
          </cell>
          <cell r="H3" t="str">
            <v/>
          </cell>
          <cell r="I3" t="str">
            <v/>
          </cell>
          <cell r="J3" t="str">
            <v/>
          </cell>
          <cell r="K3">
            <v>2</v>
          </cell>
          <cell r="L3">
            <v>2</v>
          </cell>
          <cell r="M3">
            <v>2</v>
          </cell>
          <cell r="N3">
            <v>2</v>
          </cell>
          <cell r="O3">
            <v>2</v>
          </cell>
          <cell r="P3">
            <v>2</v>
          </cell>
          <cell r="Q3" t="str">
            <v/>
          </cell>
          <cell r="R3" t="str">
            <v/>
          </cell>
          <cell r="S3" t="str">
            <v/>
          </cell>
          <cell r="T3" t="str">
            <v/>
          </cell>
          <cell r="U3" t="str">
            <v/>
          </cell>
          <cell r="V3" t="str">
            <v/>
          </cell>
          <cell r="W3">
            <v>0</v>
          </cell>
          <cell r="X3">
            <v>0</v>
          </cell>
          <cell r="Y3">
            <v>0</v>
          </cell>
          <cell r="Z3">
            <v>0</v>
          </cell>
          <cell r="AA3">
            <v>0</v>
          </cell>
          <cell r="AB3">
            <v>0</v>
          </cell>
          <cell r="AC3" t="str">
            <v>○</v>
          </cell>
          <cell r="AD3" t="str">
            <v>×</v>
          </cell>
          <cell r="AE3" t="e">
            <v>#N/A</v>
          </cell>
          <cell r="AF3" t="str">
            <v>○</v>
          </cell>
          <cell r="AG3" t="str">
            <v>○</v>
          </cell>
          <cell r="AH3" t="e">
            <v>#N/A</v>
          </cell>
          <cell r="AI3" t="e">
            <v>#N/A</v>
          </cell>
          <cell r="AJ3">
            <v>2</v>
          </cell>
          <cell r="AK3" t="str">
            <v/>
          </cell>
        </row>
        <row r="4">
          <cell r="A4">
            <v>3</v>
          </cell>
          <cell r="B4">
            <v>7</v>
          </cell>
          <cell r="C4" t="str">
            <v>○</v>
          </cell>
          <cell r="D4">
            <v>1302</v>
          </cell>
          <cell r="E4" t="str">
            <v>三　宅</v>
          </cell>
          <cell r="F4" t="str">
            <v>高松商</v>
          </cell>
          <cell r="G4" t="str">
            <v/>
          </cell>
          <cell r="H4" t="str">
            <v/>
          </cell>
          <cell r="I4" t="str">
            <v/>
          </cell>
          <cell r="J4" t="str">
            <v/>
          </cell>
          <cell r="K4">
            <v>2</v>
          </cell>
          <cell r="L4">
            <v>3</v>
          </cell>
          <cell r="M4">
            <v>3</v>
          </cell>
          <cell r="N4">
            <v>3</v>
          </cell>
          <cell r="O4">
            <v>3</v>
          </cell>
          <cell r="P4">
            <v>3</v>
          </cell>
          <cell r="Q4" t="str">
            <v/>
          </cell>
          <cell r="R4" t="str">
            <v/>
          </cell>
          <cell r="S4" t="str">
            <v/>
          </cell>
          <cell r="T4" t="str">
            <v/>
          </cell>
          <cell r="U4" t="str">
            <v/>
          </cell>
          <cell r="V4" t="str">
            <v/>
          </cell>
          <cell r="W4">
            <v>0</v>
          </cell>
          <cell r="X4">
            <v>0</v>
          </cell>
          <cell r="Y4">
            <v>0</v>
          </cell>
          <cell r="Z4">
            <v>0</v>
          </cell>
          <cell r="AA4">
            <v>0</v>
          </cell>
          <cell r="AB4">
            <v>0</v>
          </cell>
          <cell r="AC4" t="str">
            <v>○</v>
          </cell>
          <cell r="AD4" t="str">
            <v>×</v>
          </cell>
          <cell r="AE4" t="e">
            <v>#N/A</v>
          </cell>
          <cell r="AF4" t="str">
            <v>○</v>
          </cell>
          <cell r="AG4" t="str">
            <v>○</v>
          </cell>
          <cell r="AH4" t="e">
            <v>#N/A</v>
          </cell>
          <cell r="AI4" t="e">
            <v>#N/A</v>
          </cell>
          <cell r="AJ4">
            <v>3</v>
          </cell>
          <cell r="AK4" t="str">
            <v/>
          </cell>
        </row>
        <row r="5">
          <cell r="A5">
            <v>4</v>
          </cell>
          <cell r="B5">
            <v>7</v>
          </cell>
          <cell r="C5" t="str">
            <v>○</v>
          </cell>
          <cell r="D5">
            <v>3802</v>
          </cell>
          <cell r="E5" t="str">
            <v>有　本</v>
          </cell>
          <cell r="F5" t="str">
            <v>尽　誠</v>
          </cell>
          <cell r="G5" t="str">
            <v/>
          </cell>
          <cell r="H5" t="str">
            <v/>
          </cell>
          <cell r="I5" t="str">
            <v/>
          </cell>
          <cell r="J5" t="str">
            <v/>
          </cell>
          <cell r="K5">
            <v>1</v>
          </cell>
          <cell r="L5">
            <v>4</v>
          </cell>
          <cell r="M5">
            <v>4</v>
          </cell>
          <cell r="N5">
            <v>4</v>
          </cell>
          <cell r="O5">
            <v>4</v>
          </cell>
          <cell r="P5">
            <v>4</v>
          </cell>
          <cell r="Q5" t="str">
            <v/>
          </cell>
          <cell r="R5" t="str">
            <v/>
          </cell>
          <cell r="S5" t="str">
            <v/>
          </cell>
          <cell r="T5" t="str">
            <v/>
          </cell>
          <cell r="U5" t="str">
            <v/>
          </cell>
          <cell r="V5" t="str">
            <v/>
          </cell>
          <cell r="W5">
            <v>0</v>
          </cell>
          <cell r="X5">
            <v>0</v>
          </cell>
          <cell r="Y5">
            <v>0</v>
          </cell>
          <cell r="Z5">
            <v>0</v>
          </cell>
          <cell r="AA5">
            <v>0</v>
          </cell>
          <cell r="AB5">
            <v>0</v>
          </cell>
          <cell r="AC5" t="str">
            <v>○</v>
          </cell>
          <cell r="AD5" t="str">
            <v>×</v>
          </cell>
          <cell r="AE5" t="e">
            <v>#N/A</v>
          </cell>
          <cell r="AF5" t="str">
            <v>○</v>
          </cell>
          <cell r="AG5" t="str">
            <v>○</v>
          </cell>
          <cell r="AH5" t="e">
            <v>#N/A</v>
          </cell>
          <cell r="AI5" t="e">
            <v>#N/A</v>
          </cell>
          <cell r="AJ5">
            <v>4</v>
          </cell>
          <cell r="AK5" t="str">
            <v/>
          </cell>
        </row>
        <row r="6">
          <cell r="A6">
            <v>5</v>
          </cell>
          <cell r="B6">
            <v>7</v>
          </cell>
          <cell r="C6" t="str">
            <v>○</v>
          </cell>
          <cell r="D6">
            <v>1202</v>
          </cell>
          <cell r="E6" t="str">
            <v>羽　田</v>
          </cell>
          <cell r="F6" t="str">
            <v>高中央</v>
          </cell>
          <cell r="G6" t="str">
            <v/>
          </cell>
          <cell r="H6" t="str">
            <v/>
          </cell>
          <cell r="I6" t="str">
            <v/>
          </cell>
          <cell r="J6" t="str">
            <v/>
          </cell>
          <cell r="K6">
            <v>1</v>
          </cell>
          <cell r="L6">
            <v>4</v>
          </cell>
          <cell r="M6">
            <v>5</v>
          </cell>
          <cell r="N6">
            <v>5</v>
          </cell>
          <cell r="O6">
            <v>5</v>
          </cell>
          <cell r="P6">
            <v>5</v>
          </cell>
          <cell r="Q6" t="str">
            <v/>
          </cell>
          <cell r="R6" t="str">
            <v/>
          </cell>
          <cell r="S6" t="str">
            <v/>
          </cell>
          <cell r="T6" t="str">
            <v/>
          </cell>
          <cell r="U6" t="str">
            <v/>
          </cell>
          <cell r="V6" t="str">
            <v/>
          </cell>
          <cell r="W6">
            <v>0</v>
          </cell>
          <cell r="X6">
            <v>0</v>
          </cell>
          <cell r="Y6">
            <v>0</v>
          </cell>
          <cell r="Z6">
            <v>0</v>
          </cell>
          <cell r="AA6">
            <v>0</v>
          </cell>
          <cell r="AB6">
            <v>0</v>
          </cell>
          <cell r="AC6" t="str">
            <v>○</v>
          </cell>
          <cell r="AD6" t="str">
            <v>×</v>
          </cell>
          <cell r="AE6" t="e">
            <v>#N/A</v>
          </cell>
          <cell r="AF6" t="str">
            <v>○</v>
          </cell>
          <cell r="AG6" t="str">
            <v>○</v>
          </cell>
          <cell r="AH6" t="e">
            <v>#N/A</v>
          </cell>
          <cell r="AI6" t="e">
            <v>#N/A</v>
          </cell>
          <cell r="AJ6">
            <v>5</v>
          </cell>
          <cell r="AK6" t="str">
            <v/>
          </cell>
        </row>
        <row r="7">
          <cell r="A7">
            <v>6</v>
          </cell>
          <cell r="B7">
            <v>7</v>
          </cell>
          <cell r="C7" t="str">
            <v>○</v>
          </cell>
          <cell r="D7">
            <v>1501</v>
          </cell>
          <cell r="E7" t="str">
            <v>片　岡</v>
          </cell>
          <cell r="F7" t="str">
            <v>高松一</v>
          </cell>
          <cell r="G7" t="str">
            <v/>
          </cell>
          <cell r="H7" t="str">
            <v/>
          </cell>
          <cell r="I7" t="str">
            <v/>
          </cell>
          <cell r="J7" t="str">
            <v/>
          </cell>
          <cell r="K7">
            <v>2</v>
          </cell>
          <cell r="L7">
            <v>3</v>
          </cell>
          <cell r="M7">
            <v>6</v>
          </cell>
          <cell r="N7">
            <v>6</v>
          </cell>
          <cell r="O7">
            <v>6</v>
          </cell>
          <cell r="P7">
            <v>6</v>
          </cell>
          <cell r="Q7" t="str">
            <v/>
          </cell>
          <cell r="R7" t="str">
            <v/>
          </cell>
          <cell r="S7" t="str">
            <v/>
          </cell>
          <cell r="T7" t="str">
            <v/>
          </cell>
          <cell r="U7" t="str">
            <v/>
          </cell>
          <cell r="V7" t="str">
            <v/>
          </cell>
          <cell r="W7">
            <v>0</v>
          </cell>
          <cell r="X7">
            <v>0</v>
          </cell>
          <cell r="Y7">
            <v>0</v>
          </cell>
          <cell r="Z7">
            <v>0</v>
          </cell>
          <cell r="AA7">
            <v>0</v>
          </cell>
          <cell r="AB7">
            <v>0</v>
          </cell>
          <cell r="AC7" t="str">
            <v>○</v>
          </cell>
          <cell r="AD7" t="str">
            <v>×</v>
          </cell>
          <cell r="AE7" t="e">
            <v>#N/A</v>
          </cell>
          <cell r="AF7" t="str">
            <v>○</v>
          </cell>
          <cell r="AG7" t="str">
            <v>○</v>
          </cell>
          <cell r="AH7" t="e">
            <v>#N/A</v>
          </cell>
          <cell r="AI7" t="e">
            <v>#N/A</v>
          </cell>
          <cell r="AJ7">
            <v>6</v>
          </cell>
          <cell r="AK7" t="str">
            <v/>
          </cell>
        </row>
        <row r="8">
          <cell r="A8">
            <v>7</v>
          </cell>
          <cell r="B8">
            <v>7</v>
          </cell>
          <cell r="C8" t="str">
            <v>○</v>
          </cell>
          <cell r="D8">
            <v>2301</v>
          </cell>
          <cell r="E8" t="str">
            <v>安　田</v>
          </cell>
          <cell r="F8" t="str">
            <v>高松西</v>
          </cell>
          <cell r="G8" t="str">
            <v/>
          </cell>
          <cell r="H8" t="str">
            <v/>
          </cell>
          <cell r="I8" t="str">
            <v/>
          </cell>
          <cell r="J8" t="str">
            <v/>
          </cell>
          <cell r="K8">
            <v>2</v>
          </cell>
          <cell r="L8">
            <v>2</v>
          </cell>
          <cell r="M8">
            <v>7</v>
          </cell>
          <cell r="N8">
            <v>7</v>
          </cell>
          <cell r="O8">
            <v>7</v>
          </cell>
          <cell r="P8">
            <v>7</v>
          </cell>
          <cell r="Q8" t="str">
            <v/>
          </cell>
          <cell r="R8" t="str">
            <v/>
          </cell>
          <cell r="S8" t="str">
            <v/>
          </cell>
          <cell r="T8" t="str">
            <v/>
          </cell>
          <cell r="U8" t="str">
            <v/>
          </cell>
          <cell r="V8" t="str">
            <v/>
          </cell>
          <cell r="W8">
            <v>0</v>
          </cell>
          <cell r="X8">
            <v>0</v>
          </cell>
          <cell r="Y8">
            <v>0</v>
          </cell>
          <cell r="Z8">
            <v>0</v>
          </cell>
          <cell r="AA8">
            <v>0</v>
          </cell>
          <cell r="AB8">
            <v>0</v>
          </cell>
          <cell r="AC8" t="str">
            <v>○</v>
          </cell>
          <cell r="AD8" t="str">
            <v>×</v>
          </cell>
          <cell r="AE8" t="e">
            <v>#N/A</v>
          </cell>
          <cell r="AF8" t="str">
            <v>○</v>
          </cell>
          <cell r="AG8" t="str">
            <v>○</v>
          </cell>
          <cell r="AH8" t="e">
            <v>#N/A</v>
          </cell>
          <cell r="AI8" t="e">
            <v>#N/A</v>
          </cell>
          <cell r="AJ8">
            <v>7</v>
          </cell>
          <cell r="AK8" t="str">
            <v/>
          </cell>
        </row>
        <row r="9">
          <cell r="A9">
            <v>8</v>
          </cell>
          <cell r="B9">
            <v>7</v>
          </cell>
          <cell r="C9" t="str">
            <v>○</v>
          </cell>
          <cell r="D9">
            <v>1201</v>
          </cell>
          <cell r="E9" t="str">
            <v>河　野</v>
          </cell>
          <cell r="F9" t="str">
            <v>高中央</v>
          </cell>
          <cell r="G9" t="str">
            <v/>
          </cell>
          <cell r="H9" t="str">
            <v/>
          </cell>
          <cell r="I9" t="str">
            <v/>
          </cell>
          <cell r="J9" t="str">
            <v/>
          </cell>
          <cell r="K9">
            <v>1</v>
          </cell>
          <cell r="L9">
            <v>1</v>
          </cell>
          <cell r="M9">
            <v>8</v>
          </cell>
          <cell r="N9">
            <v>8</v>
          </cell>
          <cell r="O9">
            <v>8</v>
          </cell>
          <cell r="P9">
            <v>8</v>
          </cell>
          <cell r="Q9" t="str">
            <v/>
          </cell>
          <cell r="R9" t="str">
            <v/>
          </cell>
          <cell r="S9" t="str">
            <v/>
          </cell>
          <cell r="T9" t="str">
            <v/>
          </cell>
          <cell r="U9" t="str">
            <v/>
          </cell>
          <cell r="V9" t="str">
            <v/>
          </cell>
          <cell r="W9">
            <v>0</v>
          </cell>
          <cell r="X9">
            <v>0</v>
          </cell>
          <cell r="Y9">
            <v>0</v>
          </cell>
          <cell r="Z9">
            <v>0</v>
          </cell>
          <cell r="AA9">
            <v>0</v>
          </cell>
          <cell r="AB9">
            <v>0</v>
          </cell>
          <cell r="AC9" t="str">
            <v>○</v>
          </cell>
          <cell r="AD9" t="str">
            <v>×</v>
          </cell>
          <cell r="AE9" t="e">
            <v>#N/A</v>
          </cell>
          <cell r="AF9" t="str">
            <v>○</v>
          </cell>
          <cell r="AG9" t="str">
            <v>○</v>
          </cell>
          <cell r="AH9" t="e">
            <v>#N/A</v>
          </cell>
          <cell r="AI9" t="e">
            <v>#N/A</v>
          </cell>
          <cell r="AJ9">
            <v>8</v>
          </cell>
          <cell r="AK9" t="str">
            <v/>
          </cell>
        </row>
        <row r="10">
          <cell r="A10">
            <v>9</v>
          </cell>
          <cell r="B10">
            <v>6</v>
          </cell>
          <cell r="C10" t="str">
            <v>○</v>
          </cell>
          <cell r="D10">
            <v>3803</v>
          </cell>
          <cell r="E10" t="str">
            <v>小　川</v>
          </cell>
          <cell r="F10" t="str">
            <v>尽　誠</v>
          </cell>
          <cell r="G10" t="str">
            <v/>
          </cell>
          <cell r="H10" t="str">
            <v/>
          </cell>
          <cell r="I10" t="str">
            <v/>
          </cell>
          <cell r="J10" t="str">
            <v/>
          </cell>
          <cell r="K10">
            <v>1</v>
          </cell>
          <cell r="L10">
            <v>1</v>
          </cell>
          <cell r="M10">
            <v>8</v>
          </cell>
          <cell r="N10">
            <v>9</v>
          </cell>
          <cell r="O10">
            <v>9</v>
          </cell>
          <cell r="P10">
            <v>9</v>
          </cell>
          <cell r="Q10" t="str">
            <v/>
          </cell>
          <cell r="R10" t="str">
            <v/>
          </cell>
          <cell r="S10" t="str">
            <v/>
          </cell>
          <cell r="T10" t="str">
            <v/>
          </cell>
          <cell r="U10" t="str">
            <v/>
          </cell>
          <cell r="V10" t="str">
            <v/>
          </cell>
          <cell r="W10">
            <v>0</v>
          </cell>
          <cell r="X10">
            <v>0</v>
          </cell>
          <cell r="Y10">
            <v>0</v>
          </cell>
          <cell r="Z10">
            <v>0</v>
          </cell>
          <cell r="AA10">
            <v>0</v>
          </cell>
          <cell r="AB10">
            <v>0</v>
          </cell>
          <cell r="AC10" t="str">
            <v>○</v>
          </cell>
          <cell r="AD10" t="str">
            <v>×</v>
          </cell>
          <cell r="AE10" t="e">
            <v>#N/A</v>
          </cell>
          <cell r="AF10" t="str">
            <v>○</v>
          </cell>
          <cell r="AG10" t="str">
            <v>○</v>
          </cell>
          <cell r="AH10" t="e">
            <v>#N/A</v>
          </cell>
          <cell r="AI10" t="e">
            <v>#N/A</v>
          </cell>
          <cell r="AJ10">
            <v>9</v>
          </cell>
          <cell r="AK10" t="str">
            <v/>
          </cell>
        </row>
        <row r="11">
          <cell r="A11">
            <v>10</v>
          </cell>
          <cell r="B11">
            <v>6</v>
          </cell>
          <cell r="C11" t="str">
            <v>○</v>
          </cell>
          <cell r="D11">
            <v>1204</v>
          </cell>
          <cell r="E11" t="str">
            <v>岸　下佳</v>
          </cell>
          <cell r="F11" t="str">
            <v>高中央</v>
          </cell>
          <cell r="G11" t="str">
            <v/>
          </cell>
          <cell r="H11" t="str">
            <v/>
          </cell>
          <cell r="I11" t="str">
            <v/>
          </cell>
          <cell r="J11" t="str">
            <v/>
          </cell>
          <cell r="K11">
            <v>2</v>
          </cell>
          <cell r="L11">
            <v>2</v>
          </cell>
          <cell r="M11">
            <v>7</v>
          </cell>
          <cell r="N11">
            <v>10</v>
          </cell>
          <cell r="O11">
            <v>10</v>
          </cell>
          <cell r="P11">
            <v>10</v>
          </cell>
          <cell r="Q11" t="str">
            <v/>
          </cell>
          <cell r="R11" t="str">
            <v/>
          </cell>
          <cell r="S11" t="str">
            <v/>
          </cell>
          <cell r="T11" t="str">
            <v/>
          </cell>
          <cell r="U11" t="str">
            <v/>
          </cell>
          <cell r="V11" t="str">
            <v/>
          </cell>
          <cell r="W11">
            <v>0</v>
          </cell>
          <cell r="X11">
            <v>0</v>
          </cell>
          <cell r="Y11">
            <v>0</v>
          </cell>
          <cell r="Z11">
            <v>0</v>
          </cell>
          <cell r="AA11">
            <v>0</v>
          </cell>
          <cell r="AB11">
            <v>0</v>
          </cell>
          <cell r="AC11" t="str">
            <v>○</v>
          </cell>
          <cell r="AD11" t="str">
            <v>×</v>
          </cell>
          <cell r="AE11" t="e">
            <v>#N/A</v>
          </cell>
          <cell r="AF11" t="str">
            <v>○</v>
          </cell>
          <cell r="AG11" t="str">
            <v>○</v>
          </cell>
          <cell r="AH11" t="e">
            <v>#N/A</v>
          </cell>
          <cell r="AI11" t="e">
            <v>#N/A</v>
          </cell>
          <cell r="AJ11">
            <v>10</v>
          </cell>
          <cell r="AK11" t="str">
            <v/>
          </cell>
        </row>
        <row r="12">
          <cell r="A12">
            <v>11</v>
          </cell>
          <cell r="B12">
            <v>6</v>
          </cell>
          <cell r="C12" t="str">
            <v>○</v>
          </cell>
          <cell r="D12">
            <v>1203</v>
          </cell>
          <cell r="E12" t="str">
            <v>上　地</v>
          </cell>
          <cell r="F12" t="str">
            <v>高中央</v>
          </cell>
          <cell r="G12" t="str">
            <v/>
          </cell>
          <cell r="H12" t="str">
            <v/>
          </cell>
          <cell r="I12" t="str">
            <v/>
          </cell>
          <cell r="J12" t="str">
            <v/>
          </cell>
          <cell r="K12">
            <v>2</v>
          </cell>
          <cell r="L12">
            <v>3</v>
          </cell>
          <cell r="M12">
            <v>6</v>
          </cell>
          <cell r="N12">
            <v>11</v>
          </cell>
          <cell r="O12">
            <v>11</v>
          </cell>
          <cell r="P12">
            <v>11</v>
          </cell>
          <cell r="Q12" t="str">
            <v/>
          </cell>
          <cell r="R12" t="str">
            <v/>
          </cell>
          <cell r="S12" t="str">
            <v/>
          </cell>
          <cell r="T12" t="str">
            <v/>
          </cell>
          <cell r="U12" t="str">
            <v/>
          </cell>
          <cell r="V12" t="str">
            <v/>
          </cell>
          <cell r="W12">
            <v>0</v>
          </cell>
          <cell r="X12">
            <v>0</v>
          </cell>
          <cell r="Y12">
            <v>0</v>
          </cell>
          <cell r="Z12">
            <v>0</v>
          </cell>
          <cell r="AA12">
            <v>0</v>
          </cell>
          <cell r="AB12">
            <v>0</v>
          </cell>
          <cell r="AC12" t="str">
            <v>○</v>
          </cell>
          <cell r="AD12" t="str">
            <v>×</v>
          </cell>
          <cell r="AE12" t="e">
            <v>#N/A</v>
          </cell>
          <cell r="AF12" t="str">
            <v>○</v>
          </cell>
          <cell r="AG12" t="str">
            <v>○</v>
          </cell>
          <cell r="AH12" t="e">
            <v>#N/A</v>
          </cell>
          <cell r="AI12" t="e">
            <v>#N/A</v>
          </cell>
          <cell r="AJ12">
            <v>11</v>
          </cell>
          <cell r="AK12" t="str">
            <v/>
          </cell>
        </row>
        <row r="13">
          <cell r="A13">
            <v>12</v>
          </cell>
          <cell r="B13">
            <v>6</v>
          </cell>
          <cell r="C13" t="str">
            <v>○</v>
          </cell>
          <cell r="D13">
            <v>3804</v>
          </cell>
          <cell r="E13" t="str">
            <v>小　林</v>
          </cell>
          <cell r="F13" t="str">
            <v>尽　誠</v>
          </cell>
          <cell r="G13" t="str">
            <v/>
          </cell>
          <cell r="H13" t="str">
            <v/>
          </cell>
          <cell r="I13" t="str">
            <v/>
          </cell>
          <cell r="J13" t="str">
            <v/>
          </cell>
          <cell r="K13">
            <v>1</v>
          </cell>
          <cell r="L13">
            <v>4</v>
          </cell>
          <cell r="M13">
            <v>5</v>
          </cell>
          <cell r="N13">
            <v>12</v>
          </cell>
          <cell r="O13">
            <v>12</v>
          </cell>
          <cell r="P13">
            <v>12</v>
          </cell>
          <cell r="Q13" t="str">
            <v/>
          </cell>
          <cell r="R13" t="str">
            <v/>
          </cell>
          <cell r="S13" t="str">
            <v/>
          </cell>
          <cell r="T13" t="str">
            <v/>
          </cell>
          <cell r="U13" t="str">
            <v/>
          </cell>
          <cell r="V13" t="str">
            <v/>
          </cell>
          <cell r="W13">
            <v>0</v>
          </cell>
          <cell r="X13">
            <v>0</v>
          </cell>
          <cell r="Y13">
            <v>0</v>
          </cell>
          <cell r="Z13">
            <v>0</v>
          </cell>
          <cell r="AA13">
            <v>0</v>
          </cell>
          <cell r="AB13">
            <v>0</v>
          </cell>
          <cell r="AC13" t="str">
            <v>○</v>
          </cell>
          <cell r="AD13" t="str">
            <v>×</v>
          </cell>
          <cell r="AE13" t="e">
            <v>#N/A</v>
          </cell>
          <cell r="AF13" t="str">
            <v>○</v>
          </cell>
          <cell r="AG13" t="str">
            <v>○</v>
          </cell>
          <cell r="AH13" t="e">
            <v>#N/A</v>
          </cell>
          <cell r="AI13" t="e">
            <v>#N/A</v>
          </cell>
          <cell r="AJ13">
            <v>12</v>
          </cell>
          <cell r="AK13" t="str">
            <v/>
          </cell>
        </row>
        <row r="14">
          <cell r="A14">
            <v>13</v>
          </cell>
          <cell r="B14">
            <v>6</v>
          </cell>
          <cell r="C14" t="str">
            <v>○</v>
          </cell>
          <cell r="D14">
            <v>1206</v>
          </cell>
          <cell r="E14" t="str">
            <v>髙　橋</v>
          </cell>
          <cell r="F14" t="str">
            <v>高中央</v>
          </cell>
          <cell r="G14" t="str">
            <v/>
          </cell>
          <cell r="H14" t="str">
            <v/>
          </cell>
          <cell r="I14" t="str">
            <v/>
          </cell>
          <cell r="J14" t="str">
            <v/>
          </cell>
          <cell r="K14">
            <v>1</v>
          </cell>
          <cell r="L14">
            <v>4</v>
          </cell>
          <cell r="M14">
            <v>4</v>
          </cell>
          <cell r="N14">
            <v>13</v>
          </cell>
          <cell r="O14">
            <v>13</v>
          </cell>
          <cell r="P14">
            <v>13</v>
          </cell>
          <cell r="Q14" t="str">
            <v/>
          </cell>
          <cell r="R14" t="str">
            <v/>
          </cell>
          <cell r="S14" t="str">
            <v/>
          </cell>
          <cell r="T14" t="str">
            <v/>
          </cell>
          <cell r="U14" t="str">
            <v/>
          </cell>
          <cell r="V14" t="str">
            <v/>
          </cell>
          <cell r="W14">
            <v>0</v>
          </cell>
          <cell r="X14">
            <v>0</v>
          </cell>
          <cell r="Y14">
            <v>0</v>
          </cell>
          <cell r="Z14">
            <v>0</v>
          </cell>
          <cell r="AA14">
            <v>0</v>
          </cell>
          <cell r="AB14">
            <v>0</v>
          </cell>
          <cell r="AC14" t="str">
            <v>○</v>
          </cell>
          <cell r="AD14" t="str">
            <v>×</v>
          </cell>
          <cell r="AE14" t="e">
            <v>#N/A</v>
          </cell>
          <cell r="AF14" t="str">
            <v>○</v>
          </cell>
          <cell r="AG14" t="str">
            <v>○</v>
          </cell>
          <cell r="AH14" t="e">
            <v>#N/A</v>
          </cell>
          <cell r="AI14" t="e">
            <v>#N/A</v>
          </cell>
          <cell r="AJ14">
            <v>13</v>
          </cell>
          <cell r="AK14" t="str">
            <v/>
          </cell>
        </row>
        <row r="15">
          <cell r="A15">
            <v>14</v>
          </cell>
          <cell r="B15">
            <v>6</v>
          </cell>
          <cell r="C15" t="str">
            <v>○</v>
          </cell>
          <cell r="D15">
            <v>1211</v>
          </cell>
          <cell r="E15" t="str">
            <v>久　保</v>
          </cell>
          <cell r="F15" t="str">
            <v>高中央</v>
          </cell>
          <cell r="G15" t="str">
            <v/>
          </cell>
          <cell r="H15" t="str">
            <v/>
          </cell>
          <cell r="I15" t="str">
            <v/>
          </cell>
          <cell r="J15" t="str">
            <v/>
          </cell>
          <cell r="K15">
            <v>2</v>
          </cell>
          <cell r="L15">
            <v>3</v>
          </cell>
          <cell r="M15">
            <v>3</v>
          </cell>
          <cell r="N15">
            <v>14</v>
          </cell>
          <cell r="O15">
            <v>14</v>
          </cell>
          <cell r="P15">
            <v>14</v>
          </cell>
          <cell r="Q15" t="str">
            <v/>
          </cell>
          <cell r="R15" t="str">
            <v/>
          </cell>
          <cell r="S15" t="str">
            <v/>
          </cell>
          <cell r="T15" t="str">
            <v/>
          </cell>
          <cell r="U15" t="str">
            <v/>
          </cell>
          <cell r="V15" t="str">
            <v/>
          </cell>
          <cell r="W15">
            <v>0</v>
          </cell>
          <cell r="X15">
            <v>0</v>
          </cell>
          <cell r="Y15">
            <v>0</v>
          </cell>
          <cell r="Z15">
            <v>0</v>
          </cell>
          <cell r="AA15">
            <v>0</v>
          </cell>
          <cell r="AB15">
            <v>0</v>
          </cell>
          <cell r="AC15" t="str">
            <v>○</v>
          </cell>
          <cell r="AD15" t="str">
            <v>×</v>
          </cell>
          <cell r="AE15" t="e">
            <v>#N/A</v>
          </cell>
          <cell r="AF15" t="str">
            <v>○</v>
          </cell>
          <cell r="AG15" t="str">
            <v>○</v>
          </cell>
          <cell r="AH15" t="e">
            <v>#N/A</v>
          </cell>
          <cell r="AI15" t="e">
            <v>#N/A</v>
          </cell>
          <cell r="AJ15">
            <v>14</v>
          </cell>
          <cell r="AK15" t="str">
            <v/>
          </cell>
        </row>
        <row r="16">
          <cell r="A16">
            <v>15</v>
          </cell>
          <cell r="B16">
            <v>6</v>
          </cell>
          <cell r="C16" t="str">
            <v>○</v>
          </cell>
          <cell r="D16">
            <v>1310</v>
          </cell>
          <cell r="E16" t="str">
            <v>橋　本</v>
          </cell>
          <cell r="F16" t="str">
            <v>高松商</v>
          </cell>
          <cell r="G16" t="str">
            <v/>
          </cell>
          <cell r="H16" t="str">
            <v/>
          </cell>
          <cell r="I16" t="str">
            <v/>
          </cell>
          <cell r="J16" t="str">
            <v/>
          </cell>
          <cell r="K16">
            <v>2</v>
          </cell>
          <cell r="L16">
            <v>2</v>
          </cell>
          <cell r="M16">
            <v>2</v>
          </cell>
          <cell r="N16">
            <v>15</v>
          </cell>
          <cell r="O16">
            <v>15</v>
          </cell>
          <cell r="P16">
            <v>15</v>
          </cell>
          <cell r="Q16" t="str">
            <v/>
          </cell>
          <cell r="R16" t="str">
            <v/>
          </cell>
          <cell r="S16" t="str">
            <v/>
          </cell>
          <cell r="T16" t="str">
            <v/>
          </cell>
          <cell r="U16" t="str">
            <v/>
          </cell>
          <cell r="V16" t="str">
            <v/>
          </cell>
          <cell r="W16">
            <v>0</v>
          </cell>
          <cell r="X16">
            <v>0</v>
          </cell>
          <cell r="Y16">
            <v>0</v>
          </cell>
          <cell r="Z16">
            <v>0</v>
          </cell>
          <cell r="AA16">
            <v>0</v>
          </cell>
          <cell r="AB16">
            <v>0</v>
          </cell>
          <cell r="AC16" t="str">
            <v>○</v>
          </cell>
          <cell r="AD16" t="str">
            <v>×</v>
          </cell>
          <cell r="AE16" t="e">
            <v>#N/A</v>
          </cell>
          <cell r="AF16" t="str">
            <v>○</v>
          </cell>
          <cell r="AG16" t="str">
            <v>○</v>
          </cell>
          <cell r="AH16" t="e">
            <v>#N/A</v>
          </cell>
          <cell r="AI16" t="e">
            <v>#N/A</v>
          </cell>
          <cell r="AJ16">
            <v>15</v>
          </cell>
          <cell r="AK16" t="str">
            <v/>
          </cell>
        </row>
        <row r="17">
          <cell r="A17">
            <v>16</v>
          </cell>
          <cell r="B17">
            <v>6</v>
          </cell>
          <cell r="C17" t="str">
            <v>○</v>
          </cell>
          <cell r="D17">
            <v>1207</v>
          </cell>
          <cell r="E17" t="str">
            <v>髙　野</v>
          </cell>
          <cell r="F17" t="str">
            <v>高中央</v>
          </cell>
          <cell r="G17" t="str">
            <v/>
          </cell>
          <cell r="H17" t="str">
            <v/>
          </cell>
          <cell r="I17" t="str">
            <v/>
          </cell>
          <cell r="J17" t="str">
            <v/>
          </cell>
          <cell r="K17">
            <v>1</v>
          </cell>
          <cell r="L17">
            <v>1</v>
          </cell>
          <cell r="M17">
            <v>1</v>
          </cell>
          <cell r="N17">
            <v>16</v>
          </cell>
          <cell r="O17">
            <v>16</v>
          </cell>
          <cell r="P17">
            <v>16</v>
          </cell>
          <cell r="Q17" t="str">
            <v/>
          </cell>
          <cell r="R17" t="str">
            <v/>
          </cell>
          <cell r="S17" t="str">
            <v/>
          </cell>
          <cell r="T17" t="str">
            <v/>
          </cell>
          <cell r="U17" t="str">
            <v/>
          </cell>
          <cell r="V17" t="str">
            <v/>
          </cell>
          <cell r="W17">
            <v>0</v>
          </cell>
          <cell r="X17">
            <v>0</v>
          </cell>
          <cell r="Y17">
            <v>0</v>
          </cell>
          <cell r="Z17">
            <v>0</v>
          </cell>
          <cell r="AA17">
            <v>0</v>
          </cell>
          <cell r="AB17">
            <v>0</v>
          </cell>
          <cell r="AC17" t="str">
            <v>○</v>
          </cell>
          <cell r="AD17" t="str">
            <v>×</v>
          </cell>
          <cell r="AE17" t="e">
            <v>#N/A</v>
          </cell>
          <cell r="AF17" t="str">
            <v>○</v>
          </cell>
          <cell r="AG17" t="str">
            <v>○</v>
          </cell>
          <cell r="AH17" t="e">
            <v>#N/A</v>
          </cell>
          <cell r="AI17" t="e">
            <v>#N/A</v>
          </cell>
          <cell r="AJ17">
            <v>16</v>
          </cell>
          <cell r="AK17" t="str">
            <v/>
          </cell>
        </row>
        <row r="18">
          <cell r="A18">
            <v>17</v>
          </cell>
          <cell r="B18">
            <v>5</v>
          </cell>
          <cell r="C18" t="str">
            <v>○</v>
          </cell>
          <cell r="D18">
            <v>1308</v>
          </cell>
          <cell r="E18" t="str">
            <v>若　林</v>
          </cell>
          <cell r="F18" t="str">
            <v>高松商</v>
          </cell>
          <cell r="G18" t="str">
            <v/>
          </cell>
          <cell r="H18" t="str">
            <v/>
          </cell>
          <cell r="I18" t="str">
            <v/>
          </cell>
          <cell r="J18" t="str">
            <v/>
          </cell>
          <cell r="K18">
            <v>1</v>
          </cell>
          <cell r="L18">
            <v>1</v>
          </cell>
          <cell r="M18">
            <v>1</v>
          </cell>
          <cell r="N18">
            <v>16</v>
          </cell>
          <cell r="O18">
            <v>17</v>
          </cell>
          <cell r="P18">
            <v>17</v>
          </cell>
          <cell r="Q18" t="str">
            <v/>
          </cell>
          <cell r="R18" t="str">
            <v/>
          </cell>
          <cell r="S18" t="str">
            <v/>
          </cell>
          <cell r="T18" t="str">
            <v/>
          </cell>
          <cell r="U18" t="str">
            <v/>
          </cell>
          <cell r="V18" t="str">
            <v/>
          </cell>
          <cell r="W18">
            <v>0</v>
          </cell>
          <cell r="X18">
            <v>0</v>
          </cell>
          <cell r="Y18">
            <v>0</v>
          </cell>
          <cell r="Z18">
            <v>0</v>
          </cell>
          <cell r="AA18">
            <v>0</v>
          </cell>
          <cell r="AB18">
            <v>0</v>
          </cell>
          <cell r="AC18" t="str">
            <v>○</v>
          </cell>
          <cell r="AD18" t="str">
            <v>×</v>
          </cell>
          <cell r="AE18" t="e">
            <v>#N/A</v>
          </cell>
          <cell r="AF18" t="str">
            <v>○</v>
          </cell>
          <cell r="AG18" t="str">
            <v>○</v>
          </cell>
          <cell r="AH18" t="e">
            <v>#N/A</v>
          </cell>
          <cell r="AI18" t="e">
            <v>#N/A</v>
          </cell>
          <cell r="AJ18">
            <v>17</v>
          </cell>
          <cell r="AK18" t="str">
            <v/>
          </cell>
        </row>
        <row r="19">
          <cell r="A19">
            <v>18</v>
          </cell>
          <cell r="B19">
            <v>5</v>
          </cell>
          <cell r="C19" t="str">
            <v>○</v>
          </cell>
          <cell r="D19">
            <v>1209</v>
          </cell>
          <cell r="E19" t="str">
            <v>近　井</v>
          </cell>
          <cell r="F19" t="str">
            <v>高中央</v>
          </cell>
          <cell r="G19" t="str">
            <v/>
          </cell>
          <cell r="H19" t="str">
            <v/>
          </cell>
          <cell r="I19" t="str">
            <v/>
          </cell>
          <cell r="J19" t="str">
            <v/>
          </cell>
          <cell r="K19">
            <v>2</v>
          </cell>
          <cell r="L19">
            <v>2</v>
          </cell>
          <cell r="M19">
            <v>2</v>
          </cell>
          <cell r="N19">
            <v>15</v>
          </cell>
          <cell r="O19">
            <v>18</v>
          </cell>
          <cell r="P19">
            <v>18</v>
          </cell>
          <cell r="Q19" t="str">
            <v/>
          </cell>
          <cell r="R19" t="str">
            <v/>
          </cell>
          <cell r="S19" t="str">
            <v/>
          </cell>
          <cell r="T19" t="str">
            <v/>
          </cell>
          <cell r="U19" t="str">
            <v/>
          </cell>
          <cell r="V19" t="str">
            <v/>
          </cell>
          <cell r="W19">
            <v>0</v>
          </cell>
          <cell r="X19">
            <v>0</v>
          </cell>
          <cell r="Y19">
            <v>0</v>
          </cell>
          <cell r="Z19">
            <v>0</v>
          </cell>
          <cell r="AA19">
            <v>0</v>
          </cell>
          <cell r="AB19">
            <v>0</v>
          </cell>
          <cell r="AC19" t="str">
            <v>○</v>
          </cell>
          <cell r="AD19" t="str">
            <v>×</v>
          </cell>
          <cell r="AE19" t="e">
            <v>#N/A</v>
          </cell>
          <cell r="AF19" t="str">
            <v>○</v>
          </cell>
          <cell r="AG19" t="str">
            <v>○</v>
          </cell>
          <cell r="AH19" t="e">
            <v>#N/A</v>
          </cell>
          <cell r="AI19" t="e">
            <v>#N/A</v>
          </cell>
          <cell r="AJ19">
            <v>18</v>
          </cell>
          <cell r="AK19" t="str">
            <v/>
          </cell>
        </row>
        <row r="20">
          <cell r="A20">
            <v>19</v>
          </cell>
          <cell r="B20">
            <v>5</v>
          </cell>
          <cell r="C20" t="str">
            <v>○</v>
          </cell>
          <cell r="D20">
            <v>4102</v>
          </cell>
          <cell r="E20" t="str">
            <v>三　谷</v>
          </cell>
          <cell r="F20" t="str">
            <v>香川西</v>
          </cell>
          <cell r="G20" t="str">
            <v/>
          </cell>
          <cell r="H20" t="str">
            <v/>
          </cell>
          <cell r="I20" t="str">
            <v/>
          </cell>
          <cell r="J20" t="str">
            <v/>
          </cell>
          <cell r="K20">
            <v>2</v>
          </cell>
          <cell r="L20">
            <v>3</v>
          </cell>
          <cell r="M20">
            <v>3</v>
          </cell>
          <cell r="N20">
            <v>14</v>
          </cell>
          <cell r="O20">
            <v>19</v>
          </cell>
          <cell r="P20">
            <v>19</v>
          </cell>
          <cell r="Q20" t="str">
            <v/>
          </cell>
          <cell r="R20" t="str">
            <v/>
          </cell>
          <cell r="S20" t="str">
            <v/>
          </cell>
          <cell r="T20" t="str">
            <v/>
          </cell>
          <cell r="U20" t="str">
            <v/>
          </cell>
          <cell r="V20" t="str">
            <v/>
          </cell>
          <cell r="W20">
            <v>0</v>
          </cell>
          <cell r="X20">
            <v>0</v>
          </cell>
          <cell r="Y20">
            <v>0</v>
          </cell>
          <cell r="Z20">
            <v>0</v>
          </cell>
          <cell r="AA20">
            <v>0</v>
          </cell>
          <cell r="AB20">
            <v>0</v>
          </cell>
          <cell r="AC20" t="str">
            <v>○</v>
          </cell>
          <cell r="AD20" t="str">
            <v>×</v>
          </cell>
          <cell r="AE20" t="e">
            <v>#N/A</v>
          </cell>
          <cell r="AF20" t="str">
            <v>○</v>
          </cell>
          <cell r="AG20" t="str">
            <v>○</v>
          </cell>
          <cell r="AH20" t="e">
            <v>#N/A</v>
          </cell>
          <cell r="AI20" t="e">
            <v>#N/A</v>
          </cell>
          <cell r="AJ20">
            <v>19</v>
          </cell>
          <cell r="AK20" t="str">
            <v/>
          </cell>
        </row>
        <row r="21">
          <cell r="A21">
            <v>20</v>
          </cell>
          <cell r="B21">
            <v>5</v>
          </cell>
          <cell r="C21" t="str">
            <v>○</v>
          </cell>
          <cell r="D21">
            <v>1306</v>
          </cell>
          <cell r="E21" t="str">
            <v>鵜　尾</v>
          </cell>
          <cell r="F21" t="str">
            <v>高松商</v>
          </cell>
          <cell r="G21" t="str">
            <v/>
          </cell>
          <cell r="H21" t="str">
            <v/>
          </cell>
          <cell r="I21" t="str">
            <v/>
          </cell>
          <cell r="J21" t="str">
            <v/>
          </cell>
          <cell r="K21">
            <v>1</v>
          </cell>
          <cell r="L21">
            <v>4</v>
          </cell>
          <cell r="M21">
            <v>4</v>
          </cell>
          <cell r="N21">
            <v>13</v>
          </cell>
          <cell r="O21">
            <v>20</v>
          </cell>
          <cell r="P21">
            <v>20</v>
          </cell>
          <cell r="Q21" t="str">
            <v/>
          </cell>
          <cell r="R21" t="str">
            <v/>
          </cell>
          <cell r="S21" t="str">
            <v/>
          </cell>
          <cell r="T21" t="str">
            <v/>
          </cell>
          <cell r="U21" t="str">
            <v/>
          </cell>
          <cell r="V21" t="str">
            <v/>
          </cell>
          <cell r="W21">
            <v>0</v>
          </cell>
          <cell r="X21">
            <v>0</v>
          </cell>
          <cell r="Y21">
            <v>0</v>
          </cell>
          <cell r="Z21">
            <v>0</v>
          </cell>
          <cell r="AA21">
            <v>0</v>
          </cell>
          <cell r="AB21">
            <v>0</v>
          </cell>
          <cell r="AC21" t="str">
            <v>○</v>
          </cell>
          <cell r="AD21" t="str">
            <v>×</v>
          </cell>
          <cell r="AE21" t="e">
            <v>#N/A</v>
          </cell>
          <cell r="AF21" t="str">
            <v>○</v>
          </cell>
          <cell r="AG21" t="str">
            <v>○</v>
          </cell>
          <cell r="AH21" t="e">
            <v>#N/A</v>
          </cell>
          <cell r="AI21" t="e">
            <v>#N/A</v>
          </cell>
          <cell r="AJ21">
            <v>20</v>
          </cell>
          <cell r="AK21" t="str">
            <v/>
          </cell>
        </row>
        <row r="22">
          <cell r="A22">
            <v>21</v>
          </cell>
          <cell r="B22">
            <v>5</v>
          </cell>
          <cell r="C22" t="str">
            <v>○</v>
          </cell>
          <cell r="D22">
            <v>1303</v>
          </cell>
          <cell r="E22" t="str">
            <v>樫　村</v>
          </cell>
          <cell r="F22" t="str">
            <v>高松商</v>
          </cell>
          <cell r="G22" t="str">
            <v/>
          </cell>
          <cell r="H22" t="str">
            <v/>
          </cell>
          <cell r="I22" t="str">
            <v/>
          </cell>
          <cell r="J22" t="str">
            <v/>
          </cell>
          <cell r="K22">
            <v>1</v>
          </cell>
          <cell r="L22">
            <v>4</v>
          </cell>
          <cell r="M22">
            <v>5</v>
          </cell>
          <cell r="N22">
            <v>12</v>
          </cell>
          <cell r="O22">
            <v>21</v>
          </cell>
          <cell r="P22">
            <v>21</v>
          </cell>
          <cell r="Q22" t="str">
            <v/>
          </cell>
          <cell r="R22" t="str">
            <v/>
          </cell>
          <cell r="S22" t="str">
            <v/>
          </cell>
          <cell r="T22" t="str">
            <v/>
          </cell>
          <cell r="U22" t="str">
            <v/>
          </cell>
          <cell r="V22" t="str">
            <v/>
          </cell>
          <cell r="W22">
            <v>0</v>
          </cell>
          <cell r="X22">
            <v>0</v>
          </cell>
          <cell r="Y22">
            <v>0</v>
          </cell>
          <cell r="Z22">
            <v>0</v>
          </cell>
          <cell r="AA22">
            <v>0</v>
          </cell>
          <cell r="AB22">
            <v>0</v>
          </cell>
          <cell r="AC22" t="str">
            <v>○</v>
          </cell>
          <cell r="AD22" t="str">
            <v>×</v>
          </cell>
          <cell r="AE22" t="e">
            <v>#N/A</v>
          </cell>
          <cell r="AF22" t="str">
            <v>○</v>
          </cell>
          <cell r="AG22" t="str">
            <v>○</v>
          </cell>
          <cell r="AH22" t="e">
            <v>#N/A</v>
          </cell>
          <cell r="AI22" t="e">
            <v>#N/A</v>
          </cell>
          <cell r="AJ22">
            <v>21</v>
          </cell>
          <cell r="AK22" t="str">
            <v/>
          </cell>
        </row>
        <row r="23">
          <cell r="A23">
            <v>22</v>
          </cell>
          <cell r="B23">
            <v>5</v>
          </cell>
          <cell r="C23" t="str">
            <v>○</v>
          </cell>
          <cell r="D23">
            <v>1304</v>
          </cell>
          <cell r="E23" t="str">
            <v>中　条</v>
          </cell>
          <cell r="F23" t="str">
            <v>高松商</v>
          </cell>
          <cell r="G23" t="str">
            <v/>
          </cell>
          <cell r="H23" t="str">
            <v/>
          </cell>
          <cell r="I23" t="str">
            <v/>
          </cell>
          <cell r="J23" t="str">
            <v/>
          </cell>
          <cell r="K23">
            <v>2</v>
          </cell>
          <cell r="L23">
            <v>3</v>
          </cell>
          <cell r="M23">
            <v>6</v>
          </cell>
          <cell r="N23">
            <v>11</v>
          </cell>
          <cell r="O23">
            <v>22</v>
          </cell>
          <cell r="P23">
            <v>22</v>
          </cell>
          <cell r="Q23" t="str">
            <v/>
          </cell>
          <cell r="R23" t="str">
            <v/>
          </cell>
          <cell r="S23" t="str">
            <v/>
          </cell>
          <cell r="T23" t="str">
            <v/>
          </cell>
          <cell r="U23" t="str">
            <v/>
          </cell>
          <cell r="V23" t="str">
            <v/>
          </cell>
          <cell r="W23">
            <v>0</v>
          </cell>
          <cell r="X23">
            <v>0</v>
          </cell>
          <cell r="Y23">
            <v>0</v>
          </cell>
          <cell r="Z23">
            <v>0</v>
          </cell>
          <cell r="AA23">
            <v>0</v>
          </cell>
          <cell r="AB23">
            <v>0</v>
          </cell>
          <cell r="AC23" t="str">
            <v>○</v>
          </cell>
          <cell r="AD23" t="str">
            <v>×</v>
          </cell>
          <cell r="AE23" t="e">
            <v>#N/A</v>
          </cell>
          <cell r="AF23" t="str">
            <v>○</v>
          </cell>
          <cell r="AG23" t="str">
            <v>○</v>
          </cell>
          <cell r="AH23" t="e">
            <v>#N/A</v>
          </cell>
          <cell r="AI23" t="e">
            <v>#N/A</v>
          </cell>
          <cell r="AJ23">
            <v>22</v>
          </cell>
          <cell r="AK23" t="str">
            <v/>
          </cell>
        </row>
        <row r="24">
          <cell r="A24">
            <v>23</v>
          </cell>
          <cell r="B24">
            <v>5</v>
          </cell>
          <cell r="C24" t="str">
            <v>○</v>
          </cell>
          <cell r="D24">
            <v>1305</v>
          </cell>
          <cell r="E24" t="str">
            <v>久　保</v>
          </cell>
          <cell r="F24" t="str">
            <v>高松商</v>
          </cell>
          <cell r="G24" t="str">
            <v/>
          </cell>
          <cell r="H24" t="str">
            <v/>
          </cell>
          <cell r="I24" t="str">
            <v/>
          </cell>
          <cell r="J24" t="str">
            <v/>
          </cell>
          <cell r="K24">
            <v>2</v>
          </cell>
          <cell r="L24">
            <v>2</v>
          </cell>
          <cell r="M24">
            <v>7</v>
          </cell>
          <cell r="N24">
            <v>10</v>
          </cell>
          <cell r="O24">
            <v>23</v>
          </cell>
          <cell r="P24">
            <v>23</v>
          </cell>
          <cell r="Q24" t="str">
            <v/>
          </cell>
          <cell r="R24" t="str">
            <v/>
          </cell>
          <cell r="S24" t="str">
            <v/>
          </cell>
          <cell r="T24" t="str">
            <v/>
          </cell>
          <cell r="U24" t="str">
            <v/>
          </cell>
          <cell r="V24" t="str">
            <v/>
          </cell>
          <cell r="W24">
            <v>0</v>
          </cell>
          <cell r="X24">
            <v>0</v>
          </cell>
          <cell r="Y24">
            <v>0</v>
          </cell>
          <cell r="Z24">
            <v>0</v>
          </cell>
          <cell r="AA24">
            <v>0</v>
          </cell>
          <cell r="AB24">
            <v>0</v>
          </cell>
          <cell r="AC24" t="str">
            <v>○</v>
          </cell>
          <cell r="AD24" t="str">
            <v>×</v>
          </cell>
          <cell r="AE24" t="e">
            <v>#N/A</v>
          </cell>
          <cell r="AF24" t="str">
            <v>○</v>
          </cell>
          <cell r="AG24" t="str">
            <v>○</v>
          </cell>
          <cell r="AH24" t="e">
            <v>#N/A</v>
          </cell>
          <cell r="AI24" t="e">
            <v>#N/A</v>
          </cell>
          <cell r="AJ24">
            <v>23</v>
          </cell>
          <cell r="AK24" t="str">
            <v/>
          </cell>
        </row>
        <row r="25">
          <cell r="A25">
            <v>24</v>
          </cell>
          <cell r="B25">
            <v>5</v>
          </cell>
          <cell r="C25" t="str">
            <v>○</v>
          </cell>
          <cell r="D25">
            <v>4001</v>
          </cell>
          <cell r="E25" t="str">
            <v>岩　﨑</v>
          </cell>
          <cell r="F25" t="str">
            <v>高　瀬</v>
          </cell>
          <cell r="G25" t="str">
            <v/>
          </cell>
          <cell r="H25" t="str">
            <v/>
          </cell>
          <cell r="I25" t="str">
            <v/>
          </cell>
          <cell r="J25" t="str">
            <v/>
          </cell>
          <cell r="K25">
            <v>1</v>
          </cell>
          <cell r="L25">
            <v>1</v>
          </cell>
          <cell r="M25">
            <v>8</v>
          </cell>
          <cell r="N25">
            <v>9</v>
          </cell>
          <cell r="O25">
            <v>24</v>
          </cell>
          <cell r="P25">
            <v>24</v>
          </cell>
          <cell r="Q25" t="str">
            <v/>
          </cell>
          <cell r="R25" t="str">
            <v/>
          </cell>
          <cell r="S25" t="str">
            <v/>
          </cell>
          <cell r="T25" t="str">
            <v/>
          </cell>
          <cell r="U25" t="str">
            <v/>
          </cell>
          <cell r="V25" t="str">
            <v/>
          </cell>
          <cell r="W25">
            <v>0</v>
          </cell>
          <cell r="X25">
            <v>0</v>
          </cell>
          <cell r="Y25">
            <v>0</v>
          </cell>
          <cell r="Z25">
            <v>0</v>
          </cell>
          <cell r="AA25">
            <v>0</v>
          </cell>
          <cell r="AB25">
            <v>0</v>
          </cell>
          <cell r="AC25" t="str">
            <v>○</v>
          </cell>
          <cell r="AD25" t="str">
            <v>×</v>
          </cell>
          <cell r="AE25" t="e">
            <v>#N/A</v>
          </cell>
          <cell r="AF25" t="str">
            <v>○</v>
          </cell>
          <cell r="AG25" t="str">
            <v>○</v>
          </cell>
          <cell r="AH25" t="e">
            <v>#N/A</v>
          </cell>
          <cell r="AI25" t="e">
            <v>#N/A</v>
          </cell>
          <cell r="AJ25">
            <v>24</v>
          </cell>
          <cell r="AK25" t="str">
            <v/>
          </cell>
        </row>
        <row r="26">
          <cell r="A26">
            <v>25</v>
          </cell>
          <cell r="B26">
            <v>5</v>
          </cell>
          <cell r="C26" t="str">
            <v>○</v>
          </cell>
          <cell r="D26">
            <v>1301</v>
          </cell>
          <cell r="E26" t="str">
            <v>岡　﨑</v>
          </cell>
          <cell r="F26" t="str">
            <v>高松商</v>
          </cell>
          <cell r="G26" t="str">
            <v/>
          </cell>
          <cell r="H26" t="str">
            <v/>
          </cell>
          <cell r="I26" t="str">
            <v/>
          </cell>
          <cell r="J26" t="str">
            <v/>
          </cell>
          <cell r="K26">
            <v>1</v>
          </cell>
          <cell r="L26">
            <v>1</v>
          </cell>
          <cell r="M26">
            <v>8</v>
          </cell>
          <cell r="N26">
            <v>8</v>
          </cell>
          <cell r="O26">
            <v>25</v>
          </cell>
          <cell r="P26">
            <v>25</v>
          </cell>
          <cell r="Q26" t="str">
            <v/>
          </cell>
          <cell r="R26" t="str">
            <v/>
          </cell>
          <cell r="S26" t="str">
            <v/>
          </cell>
          <cell r="T26" t="str">
            <v/>
          </cell>
          <cell r="U26" t="str">
            <v/>
          </cell>
          <cell r="V26" t="str">
            <v/>
          </cell>
          <cell r="W26">
            <v>0</v>
          </cell>
          <cell r="X26">
            <v>0</v>
          </cell>
          <cell r="Y26">
            <v>0</v>
          </cell>
          <cell r="Z26">
            <v>0</v>
          </cell>
          <cell r="AA26">
            <v>0</v>
          </cell>
          <cell r="AB26">
            <v>0</v>
          </cell>
          <cell r="AC26" t="str">
            <v>○</v>
          </cell>
          <cell r="AD26" t="str">
            <v>×</v>
          </cell>
          <cell r="AE26" t="e">
            <v>#N/A</v>
          </cell>
          <cell r="AF26" t="str">
            <v>○</v>
          </cell>
          <cell r="AG26" t="str">
            <v>○</v>
          </cell>
          <cell r="AH26" t="e">
            <v>#N/A</v>
          </cell>
          <cell r="AI26" t="e">
            <v>#N/A</v>
          </cell>
          <cell r="AJ26">
            <v>25</v>
          </cell>
          <cell r="AK26" t="str">
            <v/>
          </cell>
        </row>
        <row r="27">
          <cell r="A27">
            <v>26</v>
          </cell>
          <cell r="B27">
            <v>5</v>
          </cell>
          <cell r="C27" t="str">
            <v>○</v>
          </cell>
          <cell r="D27">
            <v>4103</v>
          </cell>
          <cell r="E27" t="str">
            <v>近　井</v>
          </cell>
          <cell r="F27" t="str">
            <v>香川西</v>
          </cell>
          <cell r="G27" t="str">
            <v/>
          </cell>
          <cell r="H27" t="str">
            <v/>
          </cell>
          <cell r="I27" t="str">
            <v/>
          </cell>
          <cell r="J27" t="str">
            <v/>
          </cell>
          <cell r="K27">
            <v>2</v>
          </cell>
          <cell r="L27">
            <v>2</v>
          </cell>
          <cell r="M27">
            <v>7</v>
          </cell>
          <cell r="N27">
            <v>7</v>
          </cell>
          <cell r="O27">
            <v>26</v>
          </cell>
          <cell r="P27">
            <v>26</v>
          </cell>
          <cell r="Q27" t="str">
            <v/>
          </cell>
          <cell r="R27" t="str">
            <v/>
          </cell>
          <cell r="S27" t="str">
            <v/>
          </cell>
          <cell r="T27" t="str">
            <v/>
          </cell>
          <cell r="U27" t="str">
            <v/>
          </cell>
          <cell r="V27" t="str">
            <v/>
          </cell>
          <cell r="W27">
            <v>0</v>
          </cell>
          <cell r="X27">
            <v>0</v>
          </cell>
          <cell r="Y27">
            <v>0</v>
          </cell>
          <cell r="Z27">
            <v>0</v>
          </cell>
          <cell r="AA27">
            <v>0</v>
          </cell>
          <cell r="AB27">
            <v>0</v>
          </cell>
          <cell r="AC27" t="str">
            <v>○</v>
          </cell>
          <cell r="AD27" t="str">
            <v>×</v>
          </cell>
          <cell r="AE27" t="e">
            <v>#N/A</v>
          </cell>
          <cell r="AF27" t="str">
            <v>○</v>
          </cell>
          <cell r="AG27" t="str">
            <v>○</v>
          </cell>
          <cell r="AH27" t="e">
            <v>#N/A</v>
          </cell>
          <cell r="AI27" t="e">
            <v>#N/A</v>
          </cell>
          <cell r="AJ27">
            <v>26</v>
          </cell>
          <cell r="AK27" t="str">
            <v/>
          </cell>
        </row>
        <row r="28">
          <cell r="A28">
            <v>27</v>
          </cell>
          <cell r="B28">
            <v>5</v>
          </cell>
          <cell r="C28" t="str">
            <v>○</v>
          </cell>
          <cell r="D28">
            <v>1208</v>
          </cell>
          <cell r="E28" t="str">
            <v>岸　下茉</v>
          </cell>
          <cell r="F28" t="str">
            <v>高中央</v>
          </cell>
          <cell r="G28">
            <v>102</v>
          </cell>
          <cell r="H28">
            <v>803</v>
          </cell>
          <cell r="I28" t="str">
            <v>佐々木</v>
          </cell>
          <cell r="J28">
            <v>8</v>
          </cell>
          <cell r="K28">
            <v>2</v>
          </cell>
          <cell r="L28">
            <v>3</v>
          </cell>
          <cell r="M28">
            <v>6</v>
          </cell>
          <cell r="N28">
            <v>6</v>
          </cell>
          <cell r="O28">
            <v>27</v>
          </cell>
          <cell r="P28">
            <v>27</v>
          </cell>
          <cell r="Q28" t="str">
            <v/>
          </cell>
          <cell r="R28" t="str">
            <v/>
          </cell>
          <cell r="S28" t="str">
            <v/>
          </cell>
          <cell r="T28" t="str">
            <v/>
          </cell>
          <cell r="U28" t="str">
            <v/>
          </cell>
          <cell r="V28" t="str">
            <v/>
          </cell>
          <cell r="W28">
            <v>0</v>
          </cell>
          <cell r="X28">
            <v>0</v>
          </cell>
          <cell r="Y28">
            <v>0</v>
          </cell>
          <cell r="Z28">
            <v>0</v>
          </cell>
          <cell r="AA28">
            <v>0</v>
          </cell>
          <cell r="AB28">
            <v>0</v>
          </cell>
          <cell r="AC28" t="str">
            <v>○</v>
          </cell>
          <cell r="AD28" t="str">
            <v>×</v>
          </cell>
          <cell r="AE28" t="e">
            <v>#N/A</v>
          </cell>
          <cell r="AF28" t="str">
            <v>○</v>
          </cell>
          <cell r="AG28" t="str">
            <v>○</v>
          </cell>
          <cell r="AH28" t="e">
            <v>#N/A</v>
          </cell>
          <cell r="AI28" t="e">
            <v>#N/A</v>
          </cell>
          <cell r="AJ28">
            <v>27</v>
          </cell>
          <cell r="AK28" t="str">
            <v/>
          </cell>
        </row>
        <row r="29">
          <cell r="A29">
            <v>28</v>
          </cell>
          <cell r="B29">
            <v>5</v>
          </cell>
          <cell r="C29" t="str">
            <v>○</v>
          </cell>
          <cell r="D29">
            <v>1309</v>
          </cell>
          <cell r="E29" t="str">
            <v>星　川</v>
          </cell>
          <cell r="F29" t="str">
            <v>高松商</v>
          </cell>
          <cell r="G29">
            <v>101</v>
          </cell>
          <cell r="H29">
            <v>2504</v>
          </cell>
          <cell r="I29" t="str">
            <v>大　西</v>
          </cell>
          <cell r="J29">
            <v>25</v>
          </cell>
          <cell r="K29">
            <v>1</v>
          </cell>
          <cell r="L29">
            <v>4</v>
          </cell>
          <cell r="M29">
            <v>5</v>
          </cell>
          <cell r="N29">
            <v>5</v>
          </cell>
          <cell r="O29">
            <v>28</v>
          </cell>
          <cell r="P29">
            <v>28</v>
          </cell>
          <cell r="Q29" t="str">
            <v/>
          </cell>
          <cell r="R29" t="str">
            <v/>
          </cell>
          <cell r="S29" t="str">
            <v/>
          </cell>
          <cell r="T29" t="str">
            <v/>
          </cell>
          <cell r="U29" t="str">
            <v/>
          </cell>
          <cell r="V29" t="str">
            <v/>
          </cell>
          <cell r="W29">
            <v>0</v>
          </cell>
          <cell r="X29">
            <v>0</v>
          </cell>
          <cell r="Y29">
            <v>0</v>
          </cell>
          <cell r="Z29">
            <v>0</v>
          </cell>
          <cell r="AA29">
            <v>0</v>
          </cell>
          <cell r="AB29">
            <v>0</v>
          </cell>
          <cell r="AC29" t="str">
            <v>○</v>
          </cell>
          <cell r="AD29" t="str">
            <v>×</v>
          </cell>
          <cell r="AE29" t="e">
            <v>#N/A</v>
          </cell>
          <cell r="AF29" t="str">
            <v>○</v>
          </cell>
          <cell r="AG29" t="str">
            <v>○</v>
          </cell>
          <cell r="AH29" t="e">
            <v>#N/A</v>
          </cell>
          <cell r="AI29" t="e">
            <v>#N/A</v>
          </cell>
          <cell r="AJ29">
            <v>28</v>
          </cell>
          <cell r="AK29" t="str">
            <v/>
          </cell>
        </row>
        <row r="30">
          <cell r="A30">
            <v>29</v>
          </cell>
          <cell r="B30">
            <v>5</v>
          </cell>
          <cell r="C30" t="str">
            <v>○</v>
          </cell>
          <cell r="D30">
            <v>4104</v>
          </cell>
          <cell r="E30" t="str">
            <v>都　丸</v>
          </cell>
          <cell r="F30" t="str">
            <v>香川西</v>
          </cell>
          <cell r="G30">
            <v>100</v>
          </cell>
          <cell r="H30">
            <v>1213</v>
          </cell>
          <cell r="I30" t="str">
            <v>松濤流南</v>
          </cell>
          <cell r="J30">
            <v>12</v>
          </cell>
          <cell r="K30">
            <v>1</v>
          </cell>
          <cell r="L30">
            <v>4</v>
          </cell>
          <cell r="M30">
            <v>4</v>
          </cell>
          <cell r="N30">
            <v>4</v>
          </cell>
          <cell r="O30">
            <v>29</v>
          </cell>
          <cell r="P30">
            <v>29</v>
          </cell>
          <cell r="Q30" t="str">
            <v/>
          </cell>
          <cell r="R30" t="str">
            <v/>
          </cell>
          <cell r="S30" t="str">
            <v/>
          </cell>
          <cell r="T30" t="str">
            <v/>
          </cell>
          <cell r="U30" t="str">
            <v/>
          </cell>
          <cell r="V30" t="str">
            <v/>
          </cell>
          <cell r="W30">
            <v>0</v>
          </cell>
          <cell r="X30">
            <v>0</v>
          </cell>
          <cell r="Y30">
            <v>0</v>
          </cell>
          <cell r="Z30">
            <v>0</v>
          </cell>
          <cell r="AA30">
            <v>0</v>
          </cell>
          <cell r="AB30">
            <v>0</v>
          </cell>
          <cell r="AC30" t="str">
            <v>○</v>
          </cell>
          <cell r="AD30" t="str">
            <v>×</v>
          </cell>
          <cell r="AE30" t="e">
            <v>#N/A</v>
          </cell>
          <cell r="AF30" t="str">
            <v>○</v>
          </cell>
          <cell r="AG30" t="str">
            <v>○</v>
          </cell>
          <cell r="AH30" t="e">
            <v>#N/A</v>
          </cell>
          <cell r="AI30" t="e">
            <v>#N/A</v>
          </cell>
          <cell r="AJ30">
            <v>29</v>
          </cell>
          <cell r="AK30" t="str">
            <v/>
          </cell>
        </row>
        <row r="31">
          <cell r="A31">
            <v>30</v>
          </cell>
          <cell r="B31">
            <v>5</v>
          </cell>
          <cell r="C31" t="str">
            <v>○</v>
          </cell>
          <cell r="D31">
            <v>4002</v>
          </cell>
          <cell r="E31" t="str">
            <v>小　前</v>
          </cell>
          <cell r="F31" t="str">
            <v>高　瀬</v>
          </cell>
          <cell r="G31">
            <v>99</v>
          </cell>
          <cell r="H31">
            <v>1402</v>
          </cell>
          <cell r="I31" t="str">
            <v>太　田</v>
          </cell>
          <cell r="J31">
            <v>14</v>
          </cell>
          <cell r="K31">
            <v>2</v>
          </cell>
          <cell r="L31">
            <v>3</v>
          </cell>
          <cell r="M31">
            <v>3</v>
          </cell>
          <cell r="N31">
            <v>3</v>
          </cell>
          <cell r="O31">
            <v>30</v>
          </cell>
          <cell r="P31">
            <v>30</v>
          </cell>
          <cell r="Q31" t="str">
            <v/>
          </cell>
          <cell r="R31" t="str">
            <v/>
          </cell>
          <cell r="S31" t="str">
            <v/>
          </cell>
          <cell r="T31" t="str">
            <v/>
          </cell>
          <cell r="U31" t="str">
            <v/>
          </cell>
          <cell r="V31" t="str">
            <v/>
          </cell>
          <cell r="W31">
            <v>0</v>
          </cell>
          <cell r="X31">
            <v>0</v>
          </cell>
          <cell r="Y31">
            <v>0</v>
          </cell>
          <cell r="Z31">
            <v>0</v>
          </cell>
          <cell r="AA31">
            <v>0</v>
          </cell>
          <cell r="AB31">
            <v>0</v>
          </cell>
          <cell r="AC31" t="str">
            <v>○</v>
          </cell>
          <cell r="AD31" t="str">
            <v>×</v>
          </cell>
          <cell r="AE31" t="e">
            <v>#N/A</v>
          </cell>
          <cell r="AF31" t="str">
            <v>○</v>
          </cell>
          <cell r="AG31" t="str">
            <v>○</v>
          </cell>
          <cell r="AH31" t="e">
            <v>#N/A</v>
          </cell>
          <cell r="AI31" t="e">
            <v>#N/A</v>
          </cell>
          <cell r="AJ31">
            <v>30</v>
          </cell>
          <cell r="AK31" t="str">
            <v/>
          </cell>
        </row>
        <row r="32">
          <cell r="A32">
            <v>31</v>
          </cell>
          <cell r="B32">
            <v>5</v>
          </cell>
          <cell r="C32" t="str">
            <v>○</v>
          </cell>
          <cell r="D32">
            <v>1307</v>
          </cell>
          <cell r="E32" t="str">
            <v>丸　山</v>
          </cell>
          <cell r="F32" t="str">
            <v>高松商</v>
          </cell>
          <cell r="G32">
            <v>98</v>
          </cell>
          <cell r="H32">
            <v>1212</v>
          </cell>
          <cell r="I32" t="str">
            <v>恵比須</v>
          </cell>
          <cell r="J32">
            <v>12</v>
          </cell>
          <cell r="K32">
            <v>2</v>
          </cell>
          <cell r="L32">
            <v>2</v>
          </cell>
          <cell r="M32">
            <v>2</v>
          </cell>
          <cell r="N32">
            <v>2</v>
          </cell>
          <cell r="O32">
            <v>31</v>
          </cell>
          <cell r="P32">
            <v>31</v>
          </cell>
          <cell r="Q32" t="str">
            <v/>
          </cell>
          <cell r="R32" t="str">
            <v/>
          </cell>
          <cell r="S32" t="str">
            <v/>
          </cell>
          <cell r="T32" t="str">
            <v/>
          </cell>
          <cell r="U32" t="str">
            <v/>
          </cell>
          <cell r="V32" t="str">
            <v/>
          </cell>
          <cell r="W32">
            <v>0</v>
          </cell>
          <cell r="X32">
            <v>0</v>
          </cell>
          <cell r="Y32">
            <v>0</v>
          </cell>
          <cell r="Z32">
            <v>0</v>
          </cell>
          <cell r="AA32">
            <v>0</v>
          </cell>
          <cell r="AB32">
            <v>0</v>
          </cell>
          <cell r="AC32" t="str">
            <v>○</v>
          </cell>
          <cell r="AD32" t="str">
            <v>×</v>
          </cell>
          <cell r="AE32" t="e">
            <v>#N/A</v>
          </cell>
          <cell r="AF32" t="str">
            <v>○</v>
          </cell>
          <cell r="AG32" t="str">
            <v>○</v>
          </cell>
          <cell r="AH32" t="e">
            <v>#N/A</v>
          </cell>
          <cell r="AI32" t="e">
            <v>#N/A</v>
          </cell>
          <cell r="AJ32">
            <v>31</v>
          </cell>
          <cell r="AK32" t="str">
            <v/>
          </cell>
        </row>
        <row r="33">
          <cell r="A33">
            <v>32</v>
          </cell>
          <cell r="B33">
            <v>5</v>
          </cell>
          <cell r="C33" t="str">
            <v>○</v>
          </cell>
          <cell r="D33">
            <v>1205</v>
          </cell>
          <cell r="E33" t="str">
            <v>松　谷</v>
          </cell>
          <cell r="F33" t="str">
            <v>高中央</v>
          </cell>
          <cell r="G33">
            <v>97</v>
          </cell>
          <cell r="H33">
            <v>4702</v>
          </cell>
          <cell r="I33" t="str">
            <v>横　山</v>
          </cell>
          <cell r="J33">
            <v>47</v>
          </cell>
          <cell r="K33">
            <v>1</v>
          </cell>
          <cell r="L33">
            <v>1</v>
          </cell>
          <cell r="M33">
            <v>1</v>
          </cell>
          <cell r="N33">
            <v>1</v>
          </cell>
          <cell r="O33">
            <v>32</v>
          </cell>
          <cell r="P33">
            <v>32</v>
          </cell>
          <cell r="Q33" t="str">
            <v/>
          </cell>
          <cell r="R33" t="str">
            <v/>
          </cell>
          <cell r="S33" t="str">
            <v/>
          </cell>
          <cell r="T33" t="str">
            <v/>
          </cell>
          <cell r="U33" t="str">
            <v/>
          </cell>
          <cell r="V33" t="str">
            <v/>
          </cell>
          <cell r="W33">
            <v>0</v>
          </cell>
          <cell r="X33">
            <v>0</v>
          </cell>
          <cell r="Y33">
            <v>0</v>
          </cell>
          <cell r="Z33">
            <v>0</v>
          </cell>
          <cell r="AA33">
            <v>0</v>
          </cell>
          <cell r="AB33">
            <v>0</v>
          </cell>
          <cell r="AC33" t="str">
            <v>○</v>
          </cell>
          <cell r="AD33" t="str">
            <v>×</v>
          </cell>
          <cell r="AE33" t="e">
            <v>#N/A</v>
          </cell>
          <cell r="AF33" t="str">
            <v>○</v>
          </cell>
          <cell r="AG33" t="str">
            <v>○</v>
          </cell>
          <cell r="AH33" t="e">
            <v>#N/A</v>
          </cell>
          <cell r="AI33" t="e">
            <v>#N/A</v>
          </cell>
          <cell r="AJ33">
            <v>32</v>
          </cell>
          <cell r="AK33" t="str">
            <v/>
          </cell>
        </row>
        <row r="34">
          <cell r="A34">
            <v>33</v>
          </cell>
          <cell r="B34">
            <v>4</v>
          </cell>
          <cell r="C34" t="str">
            <v>①</v>
          </cell>
          <cell r="D34">
            <v>2501</v>
          </cell>
          <cell r="E34" t="str">
            <v>三　井</v>
          </cell>
          <cell r="F34" t="str">
            <v>飯　山</v>
          </cell>
          <cell r="G34">
            <v>96</v>
          </cell>
          <cell r="H34">
            <v>2602</v>
          </cell>
          <cell r="I34" t="str">
            <v>平　尾</v>
          </cell>
          <cell r="J34">
            <v>26</v>
          </cell>
          <cell r="K34">
            <v>1</v>
          </cell>
          <cell r="L34">
            <v>1</v>
          </cell>
          <cell r="M34">
            <v>1</v>
          </cell>
          <cell r="N34">
            <v>1</v>
          </cell>
          <cell r="O34">
            <v>32</v>
          </cell>
          <cell r="P34">
            <v>33</v>
          </cell>
          <cell r="Q34" t="str">
            <v/>
          </cell>
          <cell r="R34" t="str">
            <v/>
          </cell>
          <cell r="S34" t="str">
            <v/>
          </cell>
          <cell r="T34" t="str">
            <v/>
          </cell>
          <cell r="U34" t="str">
            <v/>
          </cell>
          <cell r="V34" t="str">
            <v/>
          </cell>
          <cell r="W34">
            <v>0</v>
          </cell>
          <cell r="X34">
            <v>0</v>
          </cell>
          <cell r="Y34">
            <v>0</v>
          </cell>
          <cell r="Z34">
            <v>0</v>
          </cell>
          <cell r="AA34">
            <v>0</v>
          </cell>
          <cell r="AB34">
            <v>0</v>
          </cell>
          <cell r="AC34" t="str">
            <v>○</v>
          </cell>
          <cell r="AD34" t="str">
            <v>×</v>
          </cell>
          <cell r="AE34" t="e">
            <v>#N/A</v>
          </cell>
          <cell r="AF34" t="str">
            <v>○</v>
          </cell>
          <cell r="AG34" t="str">
            <v>○</v>
          </cell>
          <cell r="AH34" t="e">
            <v>#N/A</v>
          </cell>
          <cell r="AI34" t="e">
            <v>#N/A</v>
          </cell>
          <cell r="AJ34">
            <v>33</v>
          </cell>
          <cell r="AK34" t="str">
            <v/>
          </cell>
        </row>
        <row r="35">
          <cell r="A35">
            <v>34</v>
          </cell>
          <cell r="B35">
            <v>4</v>
          </cell>
          <cell r="C35" t="str">
            <v>①</v>
          </cell>
          <cell r="D35">
            <v>1503</v>
          </cell>
          <cell r="E35" t="str">
            <v>彈上原</v>
          </cell>
          <cell r="F35" t="str">
            <v>高松一</v>
          </cell>
          <cell r="G35">
            <v>95</v>
          </cell>
          <cell r="H35">
            <v>202</v>
          </cell>
          <cell r="I35" t="str">
            <v>中　橋</v>
          </cell>
          <cell r="J35">
            <v>2</v>
          </cell>
          <cell r="K35">
            <v>2</v>
          </cell>
          <cell r="L35">
            <v>2</v>
          </cell>
          <cell r="M35">
            <v>2</v>
          </cell>
          <cell r="N35">
            <v>2</v>
          </cell>
          <cell r="O35">
            <v>31</v>
          </cell>
          <cell r="P35">
            <v>34</v>
          </cell>
          <cell r="Q35" t="str">
            <v/>
          </cell>
          <cell r="R35" t="str">
            <v/>
          </cell>
          <cell r="S35" t="str">
            <v/>
          </cell>
          <cell r="T35" t="str">
            <v/>
          </cell>
          <cell r="U35" t="str">
            <v/>
          </cell>
          <cell r="V35" t="str">
            <v/>
          </cell>
          <cell r="W35">
            <v>0</v>
          </cell>
          <cell r="X35">
            <v>0</v>
          </cell>
          <cell r="Y35">
            <v>0</v>
          </cell>
          <cell r="Z35">
            <v>0</v>
          </cell>
          <cell r="AA35">
            <v>0</v>
          </cell>
          <cell r="AB35">
            <v>0</v>
          </cell>
          <cell r="AC35" t="str">
            <v>○</v>
          </cell>
          <cell r="AD35" t="str">
            <v>×</v>
          </cell>
          <cell r="AE35" t="e">
            <v>#N/A</v>
          </cell>
          <cell r="AF35" t="str">
            <v>○</v>
          </cell>
          <cell r="AG35" t="str">
            <v>○</v>
          </cell>
          <cell r="AH35" t="e">
            <v>#N/A</v>
          </cell>
          <cell r="AI35" t="e">
            <v>#N/A</v>
          </cell>
          <cell r="AJ35">
            <v>34</v>
          </cell>
          <cell r="AK35" t="str">
            <v/>
          </cell>
        </row>
        <row r="36">
          <cell r="A36">
            <v>35</v>
          </cell>
          <cell r="B36">
            <v>4</v>
          </cell>
          <cell r="C36" t="str">
            <v>①</v>
          </cell>
          <cell r="D36">
            <v>3601</v>
          </cell>
          <cell r="E36" t="str">
            <v>河　相</v>
          </cell>
          <cell r="F36" t="str">
            <v>善　一</v>
          </cell>
          <cell r="G36">
            <v>94</v>
          </cell>
          <cell r="H36">
            <v>1505</v>
          </cell>
          <cell r="I36" t="str">
            <v>田　川</v>
          </cell>
          <cell r="J36">
            <v>15</v>
          </cell>
          <cell r="K36">
            <v>2</v>
          </cell>
          <cell r="L36">
            <v>3</v>
          </cell>
          <cell r="M36">
            <v>3</v>
          </cell>
          <cell r="N36">
            <v>3</v>
          </cell>
          <cell r="O36">
            <v>30</v>
          </cell>
          <cell r="P36">
            <v>35</v>
          </cell>
          <cell r="Q36" t="str">
            <v/>
          </cell>
          <cell r="R36" t="str">
            <v/>
          </cell>
          <cell r="S36" t="str">
            <v/>
          </cell>
          <cell r="T36" t="str">
            <v/>
          </cell>
          <cell r="U36" t="str">
            <v/>
          </cell>
          <cell r="V36" t="str">
            <v/>
          </cell>
          <cell r="W36">
            <v>0</v>
          </cell>
          <cell r="X36">
            <v>0</v>
          </cell>
          <cell r="Y36">
            <v>0</v>
          </cell>
          <cell r="Z36">
            <v>0</v>
          </cell>
          <cell r="AA36">
            <v>0</v>
          </cell>
          <cell r="AB36">
            <v>0</v>
          </cell>
          <cell r="AC36" t="str">
            <v>○</v>
          </cell>
          <cell r="AD36" t="str">
            <v>×</v>
          </cell>
          <cell r="AE36" t="e">
            <v>#N/A</v>
          </cell>
          <cell r="AF36" t="str">
            <v>○</v>
          </cell>
          <cell r="AG36" t="str">
            <v>○</v>
          </cell>
          <cell r="AH36" t="e">
            <v>#N/A</v>
          </cell>
          <cell r="AI36" t="e">
            <v>#N/A</v>
          </cell>
          <cell r="AJ36">
            <v>35</v>
          </cell>
          <cell r="AK36" t="str">
            <v/>
          </cell>
        </row>
        <row r="37">
          <cell r="A37">
            <v>36</v>
          </cell>
          <cell r="B37">
            <v>4</v>
          </cell>
          <cell r="C37" t="str">
            <v>①</v>
          </cell>
          <cell r="D37">
            <v>2302</v>
          </cell>
          <cell r="E37" t="str">
            <v>河　野</v>
          </cell>
          <cell r="F37" t="str">
            <v>高松西</v>
          </cell>
          <cell r="G37">
            <v>93</v>
          </cell>
          <cell r="H37">
            <v>1401</v>
          </cell>
          <cell r="I37" t="str">
            <v>冨　家</v>
          </cell>
          <cell r="J37">
            <v>14</v>
          </cell>
          <cell r="K37">
            <v>1</v>
          </cell>
          <cell r="L37">
            <v>4</v>
          </cell>
          <cell r="M37">
            <v>4</v>
          </cell>
          <cell r="N37">
            <v>4</v>
          </cell>
          <cell r="O37">
            <v>29</v>
          </cell>
          <cell r="P37">
            <v>36</v>
          </cell>
          <cell r="Q37" t="str">
            <v/>
          </cell>
          <cell r="R37" t="str">
            <v/>
          </cell>
          <cell r="S37" t="str">
            <v/>
          </cell>
          <cell r="T37" t="str">
            <v/>
          </cell>
          <cell r="U37" t="str">
            <v/>
          </cell>
          <cell r="V37" t="str">
            <v/>
          </cell>
          <cell r="W37">
            <v>0</v>
          </cell>
          <cell r="X37">
            <v>0</v>
          </cell>
          <cell r="Y37">
            <v>0</v>
          </cell>
          <cell r="Z37">
            <v>0</v>
          </cell>
          <cell r="AA37">
            <v>0</v>
          </cell>
          <cell r="AB37">
            <v>0</v>
          </cell>
          <cell r="AC37" t="str">
            <v>○</v>
          </cell>
          <cell r="AD37" t="str">
            <v>×</v>
          </cell>
          <cell r="AE37" t="e">
            <v>#N/A</v>
          </cell>
          <cell r="AF37" t="str">
            <v>○</v>
          </cell>
          <cell r="AG37" t="str">
            <v>○</v>
          </cell>
          <cell r="AH37" t="e">
            <v>#N/A</v>
          </cell>
          <cell r="AI37" t="e">
            <v>#N/A</v>
          </cell>
          <cell r="AJ37">
            <v>36</v>
          </cell>
          <cell r="AK37" t="str">
            <v/>
          </cell>
        </row>
        <row r="38">
          <cell r="A38">
            <v>37</v>
          </cell>
          <cell r="B38">
            <v>4</v>
          </cell>
          <cell r="D38">
            <v>1001</v>
          </cell>
          <cell r="E38" t="str">
            <v>伊　澤</v>
          </cell>
          <cell r="F38" t="str">
            <v>高松北</v>
          </cell>
          <cell r="G38">
            <v>92</v>
          </cell>
          <cell r="H38">
            <v>1504</v>
          </cell>
          <cell r="I38" t="str">
            <v>梶　河</v>
          </cell>
          <cell r="J38">
            <v>15</v>
          </cell>
          <cell r="K38">
            <v>1</v>
          </cell>
          <cell r="L38">
            <v>4</v>
          </cell>
          <cell r="M38">
            <v>5</v>
          </cell>
          <cell r="N38">
            <v>5</v>
          </cell>
          <cell r="O38">
            <v>28</v>
          </cell>
          <cell r="P38">
            <v>37</v>
          </cell>
          <cell r="Q38" t="str">
            <v/>
          </cell>
          <cell r="R38" t="str">
            <v/>
          </cell>
          <cell r="S38" t="str">
            <v/>
          </cell>
          <cell r="T38" t="str">
            <v/>
          </cell>
          <cell r="U38" t="str">
            <v/>
          </cell>
          <cell r="V38" t="str">
            <v/>
          </cell>
          <cell r="W38">
            <v>0</v>
          </cell>
          <cell r="X38">
            <v>0</v>
          </cell>
          <cell r="Y38">
            <v>0</v>
          </cell>
          <cell r="Z38">
            <v>0</v>
          </cell>
          <cell r="AA38">
            <v>0</v>
          </cell>
          <cell r="AB38">
            <v>0</v>
          </cell>
          <cell r="AC38" t="str">
            <v>○</v>
          </cell>
          <cell r="AD38" t="str">
            <v>×</v>
          </cell>
          <cell r="AE38" t="e">
            <v>#N/A</v>
          </cell>
          <cell r="AF38" t="str">
            <v>○</v>
          </cell>
          <cell r="AG38" t="str">
            <v>○</v>
          </cell>
          <cell r="AH38" t="e">
            <v>#N/A</v>
          </cell>
          <cell r="AI38" t="e">
            <v>#N/A</v>
          </cell>
          <cell r="AJ38">
            <v>37</v>
          </cell>
          <cell r="AK38" t="str">
            <v/>
          </cell>
        </row>
        <row r="39">
          <cell r="A39">
            <v>38</v>
          </cell>
          <cell r="B39">
            <v>4</v>
          </cell>
          <cell r="D39">
            <v>4601</v>
          </cell>
          <cell r="E39" t="str">
            <v>守　屋</v>
          </cell>
          <cell r="F39" t="str">
            <v>聾</v>
          </cell>
          <cell r="G39">
            <v>91</v>
          </cell>
          <cell r="H39">
            <v>4701</v>
          </cell>
          <cell r="I39" t="str">
            <v>中　村</v>
          </cell>
          <cell r="J39">
            <v>47</v>
          </cell>
          <cell r="K39">
            <v>2</v>
          </cell>
          <cell r="L39">
            <v>3</v>
          </cell>
          <cell r="M39">
            <v>6</v>
          </cell>
          <cell r="N39">
            <v>6</v>
          </cell>
          <cell r="O39">
            <v>27</v>
          </cell>
          <cell r="P39">
            <v>38</v>
          </cell>
          <cell r="Q39" t="str">
            <v/>
          </cell>
          <cell r="R39" t="str">
            <v/>
          </cell>
          <cell r="S39" t="str">
            <v/>
          </cell>
          <cell r="T39" t="str">
            <v/>
          </cell>
          <cell r="U39" t="str">
            <v/>
          </cell>
          <cell r="V39" t="str">
            <v/>
          </cell>
          <cell r="W39">
            <v>0</v>
          </cell>
          <cell r="X39">
            <v>0</v>
          </cell>
          <cell r="Y39">
            <v>0</v>
          </cell>
          <cell r="Z39">
            <v>0</v>
          </cell>
          <cell r="AA39">
            <v>0</v>
          </cell>
          <cell r="AB39">
            <v>0</v>
          </cell>
          <cell r="AC39" t="str">
            <v>○</v>
          </cell>
          <cell r="AD39" t="str">
            <v>×</v>
          </cell>
          <cell r="AE39" t="e">
            <v>#N/A</v>
          </cell>
          <cell r="AF39" t="str">
            <v>○</v>
          </cell>
          <cell r="AG39" t="str">
            <v>○</v>
          </cell>
          <cell r="AH39" t="e">
            <v>#N/A</v>
          </cell>
          <cell r="AI39" t="e">
            <v>#N/A</v>
          </cell>
          <cell r="AJ39">
            <v>38</v>
          </cell>
          <cell r="AK39" t="str">
            <v/>
          </cell>
        </row>
        <row r="40">
          <cell r="A40">
            <v>39</v>
          </cell>
          <cell r="B40">
            <v>4</v>
          </cell>
          <cell r="D40">
            <v>901</v>
          </cell>
          <cell r="E40" t="str">
            <v>村　尾</v>
          </cell>
          <cell r="F40" t="str">
            <v>三　木</v>
          </cell>
          <cell r="G40">
            <v>90</v>
          </cell>
          <cell r="H40">
            <v>4406</v>
          </cell>
          <cell r="I40" t="str">
            <v>西　尾</v>
          </cell>
          <cell r="J40">
            <v>44</v>
          </cell>
          <cell r="K40">
            <v>2</v>
          </cell>
          <cell r="L40">
            <v>2</v>
          </cell>
          <cell r="M40">
            <v>7</v>
          </cell>
          <cell r="N40">
            <v>7</v>
          </cell>
          <cell r="O40">
            <v>26</v>
          </cell>
          <cell r="P40">
            <v>39</v>
          </cell>
          <cell r="Q40" t="str">
            <v/>
          </cell>
          <cell r="R40" t="str">
            <v/>
          </cell>
          <cell r="S40" t="str">
            <v/>
          </cell>
          <cell r="T40" t="str">
            <v/>
          </cell>
          <cell r="U40" t="str">
            <v/>
          </cell>
          <cell r="V40" t="str">
            <v/>
          </cell>
          <cell r="W40">
            <v>0</v>
          </cell>
          <cell r="X40">
            <v>0</v>
          </cell>
          <cell r="Y40">
            <v>0</v>
          </cell>
          <cell r="Z40">
            <v>0</v>
          </cell>
          <cell r="AA40">
            <v>0</v>
          </cell>
          <cell r="AB40">
            <v>0</v>
          </cell>
          <cell r="AC40" t="str">
            <v>○</v>
          </cell>
          <cell r="AD40" t="str">
            <v>×</v>
          </cell>
          <cell r="AE40" t="e">
            <v>#N/A</v>
          </cell>
          <cell r="AF40" t="str">
            <v>○</v>
          </cell>
          <cell r="AG40" t="str">
            <v>○</v>
          </cell>
          <cell r="AH40" t="e">
            <v>#N/A</v>
          </cell>
          <cell r="AI40" t="e">
            <v>#N/A</v>
          </cell>
          <cell r="AJ40">
            <v>39</v>
          </cell>
          <cell r="AK40" t="str">
            <v/>
          </cell>
        </row>
        <row r="41">
          <cell r="A41">
            <v>40</v>
          </cell>
          <cell r="B41">
            <v>4</v>
          </cell>
          <cell r="D41">
            <v>4602</v>
          </cell>
          <cell r="E41" t="str">
            <v>石　川</v>
          </cell>
          <cell r="F41" t="str">
            <v>聾</v>
          </cell>
          <cell r="G41">
            <v>89</v>
          </cell>
          <cell r="H41">
            <v>4407</v>
          </cell>
          <cell r="I41" t="str">
            <v>渋　谷</v>
          </cell>
          <cell r="J41">
            <v>44</v>
          </cell>
          <cell r="K41">
            <v>1</v>
          </cell>
          <cell r="L41">
            <v>1</v>
          </cell>
          <cell r="M41">
            <v>8</v>
          </cell>
          <cell r="N41">
            <v>8</v>
          </cell>
          <cell r="O41">
            <v>25</v>
          </cell>
          <cell r="P41">
            <v>40</v>
          </cell>
          <cell r="Q41" t="str">
            <v/>
          </cell>
          <cell r="R41" t="str">
            <v/>
          </cell>
          <cell r="S41" t="str">
            <v/>
          </cell>
          <cell r="T41" t="str">
            <v/>
          </cell>
          <cell r="U41" t="str">
            <v/>
          </cell>
          <cell r="V41" t="str">
            <v/>
          </cell>
          <cell r="W41">
            <v>0</v>
          </cell>
          <cell r="X41">
            <v>0</v>
          </cell>
          <cell r="Y41">
            <v>0</v>
          </cell>
          <cell r="Z41">
            <v>0</v>
          </cell>
          <cell r="AA41">
            <v>0</v>
          </cell>
          <cell r="AB41">
            <v>0</v>
          </cell>
          <cell r="AC41" t="str">
            <v>○</v>
          </cell>
          <cell r="AD41" t="str">
            <v>×</v>
          </cell>
          <cell r="AE41" t="e">
            <v>#N/A</v>
          </cell>
          <cell r="AF41" t="str">
            <v>○</v>
          </cell>
          <cell r="AG41" t="str">
            <v>○</v>
          </cell>
          <cell r="AH41" t="e">
            <v>#N/A</v>
          </cell>
          <cell r="AI41" t="e">
            <v>#N/A</v>
          </cell>
          <cell r="AJ41">
            <v>40</v>
          </cell>
          <cell r="AK41" t="str">
            <v/>
          </cell>
        </row>
        <row r="42">
          <cell r="A42">
            <v>41</v>
          </cell>
          <cell r="B42">
            <v>4</v>
          </cell>
          <cell r="C42" t="str">
            <v>①</v>
          </cell>
          <cell r="D42">
            <v>4301</v>
          </cell>
          <cell r="E42" t="str">
            <v>植　田</v>
          </cell>
          <cell r="F42" t="str">
            <v>観　一</v>
          </cell>
          <cell r="G42">
            <v>88</v>
          </cell>
          <cell r="H42">
            <v>2303</v>
          </cell>
          <cell r="I42" t="str">
            <v>中　谷</v>
          </cell>
          <cell r="J42">
            <v>23</v>
          </cell>
          <cell r="K42">
            <v>1</v>
          </cell>
          <cell r="L42">
            <v>1</v>
          </cell>
          <cell r="M42">
            <v>8</v>
          </cell>
          <cell r="N42">
            <v>9</v>
          </cell>
          <cell r="O42">
            <v>24</v>
          </cell>
          <cell r="P42">
            <v>41</v>
          </cell>
          <cell r="Q42" t="str">
            <v/>
          </cell>
          <cell r="R42" t="str">
            <v/>
          </cell>
          <cell r="S42" t="str">
            <v/>
          </cell>
          <cell r="T42" t="str">
            <v/>
          </cell>
          <cell r="U42" t="str">
            <v/>
          </cell>
          <cell r="V42" t="str">
            <v/>
          </cell>
          <cell r="W42">
            <v>0</v>
          </cell>
          <cell r="X42">
            <v>0</v>
          </cell>
          <cell r="Y42">
            <v>0</v>
          </cell>
          <cell r="Z42">
            <v>0</v>
          </cell>
          <cell r="AA42">
            <v>0</v>
          </cell>
          <cell r="AB42">
            <v>0</v>
          </cell>
          <cell r="AC42" t="str">
            <v>○</v>
          </cell>
          <cell r="AD42" t="str">
            <v>×</v>
          </cell>
          <cell r="AE42" t="e">
            <v>#N/A</v>
          </cell>
          <cell r="AF42" t="str">
            <v>○</v>
          </cell>
          <cell r="AG42" t="str">
            <v>○</v>
          </cell>
          <cell r="AH42" t="e">
            <v>#N/A</v>
          </cell>
          <cell r="AI42" t="e">
            <v>#N/A</v>
          </cell>
          <cell r="AJ42">
            <v>41</v>
          </cell>
          <cell r="AK42" t="str">
            <v/>
          </cell>
        </row>
        <row r="43">
          <cell r="A43">
            <v>42</v>
          </cell>
          <cell r="B43">
            <v>4</v>
          </cell>
          <cell r="C43" t="str">
            <v>①</v>
          </cell>
          <cell r="D43">
            <v>3901</v>
          </cell>
          <cell r="E43" t="str">
            <v>赤　澤</v>
          </cell>
          <cell r="F43" t="str">
            <v>琴　平</v>
          </cell>
          <cell r="G43">
            <v>87</v>
          </cell>
          <cell r="H43">
            <v>802</v>
          </cell>
          <cell r="I43" t="str">
            <v>岩　田</v>
          </cell>
          <cell r="J43">
            <v>8</v>
          </cell>
          <cell r="K43">
            <v>2</v>
          </cell>
          <cell r="L43">
            <v>2</v>
          </cell>
          <cell r="M43">
            <v>7</v>
          </cell>
          <cell r="N43">
            <v>10</v>
          </cell>
          <cell r="O43">
            <v>23</v>
          </cell>
          <cell r="P43">
            <v>42</v>
          </cell>
          <cell r="Q43" t="str">
            <v/>
          </cell>
          <cell r="R43" t="str">
            <v/>
          </cell>
          <cell r="S43" t="str">
            <v/>
          </cell>
          <cell r="T43" t="str">
            <v/>
          </cell>
          <cell r="U43" t="str">
            <v/>
          </cell>
          <cell r="V43" t="str">
            <v/>
          </cell>
          <cell r="W43">
            <v>0</v>
          </cell>
          <cell r="X43">
            <v>0</v>
          </cell>
          <cell r="Y43">
            <v>0</v>
          </cell>
          <cell r="Z43">
            <v>0</v>
          </cell>
          <cell r="AA43">
            <v>0</v>
          </cell>
          <cell r="AB43">
            <v>0</v>
          </cell>
          <cell r="AC43" t="str">
            <v>○</v>
          </cell>
          <cell r="AD43" t="str">
            <v>×</v>
          </cell>
          <cell r="AE43" t="e">
            <v>#N/A</v>
          </cell>
          <cell r="AF43" t="str">
            <v>○</v>
          </cell>
          <cell r="AG43" t="str">
            <v>○</v>
          </cell>
          <cell r="AH43" t="e">
            <v>#N/A</v>
          </cell>
          <cell r="AI43" t="e">
            <v>#N/A</v>
          </cell>
          <cell r="AJ43">
            <v>42</v>
          </cell>
          <cell r="AK43" t="str">
            <v/>
          </cell>
        </row>
        <row r="44">
          <cell r="A44">
            <v>43</v>
          </cell>
          <cell r="B44">
            <v>4</v>
          </cell>
          <cell r="D44">
            <v>3605</v>
          </cell>
          <cell r="E44" t="str">
            <v>宮　脇</v>
          </cell>
          <cell r="F44" t="str">
            <v>善　一</v>
          </cell>
          <cell r="G44">
            <v>86</v>
          </cell>
          <cell r="H44">
            <v>1002</v>
          </cell>
          <cell r="I44" t="str">
            <v>大　熊</v>
          </cell>
          <cell r="J44">
            <v>10</v>
          </cell>
          <cell r="K44">
            <v>2</v>
          </cell>
          <cell r="L44">
            <v>3</v>
          </cell>
          <cell r="M44">
            <v>6</v>
          </cell>
          <cell r="N44">
            <v>11</v>
          </cell>
          <cell r="O44">
            <v>22</v>
          </cell>
          <cell r="P44">
            <v>43</v>
          </cell>
          <cell r="Q44" t="str">
            <v/>
          </cell>
          <cell r="R44" t="str">
            <v/>
          </cell>
          <cell r="S44" t="str">
            <v/>
          </cell>
          <cell r="T44" t="str">
            <v/>
          </cell>
          <cell r="U44" t="str">
            <v/>
          </cell>
          <cell r="V44" t="str">
            <v/>
          </cell>
          <cell r="W44">
            <v>0</v>
          </cell>
          <cell r="X44">
            <v>0</v>
          </cell>
          <cell r="Y44">
            <v>0</v>
          </cell>
          <cell r="Z44">
            <v>0</v>
          </cell>
          <cell r="AA44">
            <v>0</v>
          </cell>
          <cell r="AB44">
            <v>0</v>
          </cell>
          <cell r="AC44" t="str">
            <v>○</v>
          </cell>
          <cell r="AD44" t="str">
            <v>×</v>
          </cell>
          <cell r="AE44" t="e">
            <v>#N/A</v>
          </cell>
          <cell r="AF44" t="str">
            <v>○</v>
          </cell>
          <cell r="AG44" t="str">
            <v>○</v>
          </cell>
          <cell r="AH44" t="e">
            <v>#N/A</v>
          </cell>
          <cell r="AI44" t="e">
            <v>#N/A</v>
          </cell>
          <cell r="AJ44">
            <v>43</v>
          </cell>
          <cell r="AK44" t="str">
            <v/>
          </cell>
        </row>
        <row r="45">
          <cell r="A45">
            <v>44</v>
          </cell>
          <cell r="B45">
            <v>4</v>
          </cell>
          <cell r="C45" t="str">
            <v>①</v>
          </cell>
          <cell r="D45">
            <v>801</v>
          </cell>
          <cell r="E45" t="str">
            <v>砂　川</v>
          </cell>
          <cell r="F45" t="str">
            <v>志　度</v>
          </cell>
          <cell r="G45">
            <v>85</v>
          </cell>
          <cell r="H45">
            <v>201</v>
          </cell>
          <cell r="I45" t="str">
            <v>山　崎</v>
          </cell>
          <cell r="J45">
            <v>2</v>
          </cell>
          <cell r="K45">
            <v>1</v>
          </cell>
          <cell r="L45">
            <v>4</v>
          </cell>
          <cell r="M45">
            <v>5</v>
          </cell>
          <cell r="N45">
            <v>12</v>
          </cell>
          <cell r="O45">
            <v>21</v>
          </cell>
          <cell r="P45">
            <v>44</v>
          </cell>
          <cell r="Q45" t="str">
            <v/>
          </cell>
          <cell r="R45" t="str">
            <v/>
          </cell>
          <cell r="S45" t="str">
            <v/>
          </cell>
          <cell r="T45" t="str">
            <v/>
          </cell>
          <cell r="U45" t="str">
            <v/>
          </cell>
          <cell r="V45" t="str">
            <v/>
          </cell>
          <cell r="W45">
            <v>0</v>
          </cell>
          <cell r="X45">
            <v>0</v>
          </cell>
          <cell r="Y45">
            <v>0</v>
          </cell>
          <cell r="Z45">
            <v>0</v>
          </cell>
          <cell r="AA45">
            <v>0</v>
          </cell>
          <cell r="AB45">
            <v>0</v>
          </cell>
          <cell r="AC45" t="str">
            <v>○</v>
          </cell>
          <cell r="AD45" t="str">
            <v>×</v>
          </cell>
          <cell r="AE45" t="e">
            <v>#N/A</v>
          </cell>
          <cell r="AF45" t="str">
            <v>○</v>
          </cell>
          <cell r="AG45" t="str">
            <v>○</v>
          </cell>
          <cell r="AH45" t="e">
            <v>#N/A</v>
          </cell>
          <cell r="AI45" t="e">
            <v>#N/A</v>
          </cell>
          <cell r="AJ45">
            <v>44</v>
          </cell>
          <cell r="AK45" t="str">
            <v/>
          </cell>
        </row>
        <row r="46">
          <cell r="A46">
            <v>45</v>
          </cell>
          <cell r="B46">
            <v>4</v>
          </cell>
          <cell r="C46" t="str">
            <v>①</v>
          </cell>
          <cell r="D46">
            <v>4303</v>
          </cell>
          <cell r="E46" t="str">
            <v>高　木</v>
          </cell>
          <cell r="F46" t="str">
            <v>観　一</v>
          </cell>
          <cell r="G46">
            <v>84</v>
          </cell>
          <cell r="H46">
            <v>4405</v>
          </cell>
          <cell r="I46" t="str">
            <v>河　津</v>
          </cell>
          <cell r="J46">
            <v>44</v>
          </cell>
          <cell r="K46">
            <v>1</v>
          </cell>
          <cell r="L46">
            <v>4</v>
          </cell>
          <cell r="M46">
            <v>4</v>
          </cell>
          <cell r="N46">
            <v>13</v>
          </cell>
          <cell r="O46">
            <v>20</v>
          </cell>
          <cell r="P46">
            <v>45</v>
          </cell>
          <cell r="Q46" t="str">
            <v/>
          </cell>
          <cell r="R46" t="str">
            <v/>
          </cell>
          <cell r="S46" t="str">
            <v/>
          </cell>
          <cell r="T46" t="str">
            <v/>
          </cell>
          <cell r="U46" t="str">
            <v/>
          </cell>
          <cell r="V46" t="str">
            <v/>
          </cell>
          <cell r="W46">
            <v>0</v>
          </cell>
          <cell r="X46">
            <v>0</v>
          </cell>
          <cell r="Y46">
            <v>0</v>
          </cell>
          <cell r="Z46">
            <v>0</v>
          </cell>
          <cell r="AA46">
            <v>0</v>
          </cell>
          <cell r="AB46">
            <v>0</v>
          </cell>
          <cell r="AC46" t="str">
            <v>○</v>
          </cell>
          <cell r="AD46" t="str">
            <v>×</v>
          </cell>
          <cell r="AE46" t="e">
            <v>#N/A</v>
          </cell>
          <cell r="AF46" t="str">
            <v>○</v>
          </cell>
          <cell r="AG46" t="str">
            <v>○</v>
          </cell>
          <cell r="AH46" t="e">
            <v>#N/A</v>
          </cell>
          <cell r="AI46" t="e">
            <v>#N/A</v>
          </cell>
          <cell r="AJ46">
            <v>45</v>
          </cell>
          <cell r="AK46" t="str">
            <v/>
          </cell>
        </row>
        <row r="47">
          <cell r="A47">
            <v>46</v>
          </cell>
          <cell r="B47">
            <v>4</v>
          </cell>
          <cell r="C47" t="str">
            <v>①</v>
          </cell>
          <cell r="D47">
            <v>2502</v>
          </cell>
          <cell r="E47" t="str">
            <v>中　山</v>
          </cell>
          <cell r="F47" t="str">
            <v>飯　山</v>
          </cell>
          <cell r="G47">
            <v>83</v>
          </cell>
          <cell r="H47">
            <v>4404</v>
          </cell>
          <cell r="I47" t="str">
            <v>西　山</v>
          </cell>
          <cell r="J47">
            <v>44</v>
          </cell>
          <cell r="K47">
            <v>2</v>
          </cell>
          <cell r="L47">
            <v>3</v>
          </cell>
          <cell r="M47">
            <v>3</v>
          </cell>
          <cell r="N47">
            <v>14</v>
          </cell>
          <cell r="O47">
            <v>19</v>
          </cell>
          <cell r="P47">
            <v>46</v>
          </cell>
          <cell r="Q47" t="str">
            <v/>
          </cell>
          <cell r="R47" t="str">
            <v/>
          </cell>
          <cell r="S47" t="str">
            <v/>
          </cell>
          <cell r="T47" t="str">
            <v/>
          </cell>
          <cell r="U47" t="str">
            <v/>
          </cell>
          <cell r="V47" t="str">
            <v/>
          </cell>
          <cell r="W47">
            <v>0</v>
          </cell>
          <cell r="X47">
            <v>0</v>
          </cell>
          <cell r="Y47">
            <v>0</v>
          </cell>
          <cell r="Z47">
            <v>0</v>
          </cell>
          <cell r="AA47">
            <v>0</v>
          </cell>
          <cell r="AB47">
            <v>0</v>
          </cell>
          <cell r="AC47" t="str">
            <v>○</v>
          </cell>
          <cell r="AD47" t="str">
            <v>×</v>
          </cell>
          <cell r="AE47" t="e">
            <v>#N/A</v>
          </cell>
          <cell r="AF47" t="str">
            <v>○</v>
          </cell>
          <cell r="AG47" t="str">
            <v>○</v>
          </cell>
          <cell r="AH47" t="e">
            <v>#N/A</v>
          </cell>
          <cell r="AI47" t="e">
            <v>#N/A</v>
          </cell>
          <cell r="AJ47">
            <v>46</v>
          </cell>
          <cell r="AK47" t="str">
            <v/>
          </cell>
        </row>
        <row r="48">
          <cell r="A48">
            <v>47</v>
          </cell>
          <cell r="B48">
            <v>4</v>
          </cell>
          <cell r="C48" t="str">
            <v>①</v>
          </cell>
          <cell r="D48">
            <v>4401</v>
          </cell>
          <cell r="E48" t="str">
            <v>片　岡</v>
          </cell>
          <cell r="F48" t="str">
            <v>観中央</v>
          </cell>
          <cell r="G48">
            <v>82</v>
          </cell>
          <cell r="H48">
            <v>3002</v>
          </cell>
          <cell r="I48" t="str">
            <v>澤　井</v>
          </cell>
          <cell r="J48">
            <v>30</v>
          </cell>
          <cell r="K48">
            <v>2</v>
          </cell>
          <cell r="L48">
            <v>2</v>
          </cell>
          <cell r="M48">
            <v>2</v>
          </cell>
          <cell r="N48">
            <v>15</v>
          </cell>
          <cell r="O48">
            <v>18</v>
          </cell>
          <cell r="P48">
            <v>47</v>
          </cell>
          <cell r="Q48" t="str">
            <v/>
          </cell>
          <cell r="R48" t="str">
            <v/>
          </cell>
          <cell r="S48" t="str">
            <v/>
          </cell>
          <cell r="T48" t="str">
            <v/>
          </cell>
          <cell r="U48" t="str">
            <v/>
          </cell>
          <cell r="V48" t="str">
            <v/>
          </cell>
          <cell r="W48">
            <v>0</v>
          </cell>
          <cell r="X48">
            <v>0</v>
          </cell>
          <cell r="Y48">
            <v>0</v>
          </cell>
          <cell r="Z48">
            <v>0</v>
          </cell>
          <cell r="AA48">
            <v>0</v>
          </cell>
          <cell r="AB48">
            <v>0</v>
          </cell>
          <cell r="AC48" t="str">
            <v>○</v>
          </cell>
          <cell r="AD48" t="str">
            <v>×</v>
          </cell>
          <cell r="AE48" t="e">
            <v>#N/A</v>
          </cell>
          <cell r="AF48" t="str">
            <v>○</v>
          </cell>
          <cell r="AG48" t="str">
            <v>○</v>
          </cell>
          <cell r="AH48" t="e">
            <v>#N/A</v>
          </cell>
          <cell r="AI48" t="e">
            <v>#N/A</v>
          </cell>
          <cell r="AJ48">
            <v>47</v>
          </cell>
          <cell r="AK48" t="str">
            <v/>
          </cell>
        </row>
        <row r="49">
          <cell r="A49">
            <v>48</v>
          </cell>
          <cell r="B49">
            <v>4</v>
          </cell>
          <cell r="C49" t="str">
            <v>①</v>
          </cell>
          <cell r="D49">
            <v>1502</v>
          </cell>
          <cell r="E49" t="str">
            <v>谷　口</v>
          </cell>
          <cell r="F49" t="str">
            <v>高松一</v>
          </cell>
          <cell r="G49">
            <v>81</v>
          </cell>
          <cell r="H49">
            <v>3001</v>
          </cell>
          <cell r="I49" t="str">
            <v>丸　橋</v>
          </cell>
          <cell r="J49">
            <v>30</v>
          </cell>
          <cell r="K49">
            <v>1</v>
          </cell>
          <cell r="L49">
            <v>1</v>
          </cell>
          <cell r="M49">
            <v>1</v>
          </cell>
          <cell r="N49">
            <v>16</v>
          </cell>
          <cell r="O49">
            <v>17</v>
          </cell>
          <cell r="P49">
            <v>48</v>
          </cell>
          <cell r="Q49" t="str">
            <v/>
          </cell>
          <cell r="R49" t="str">
            <v/>
          </cell>
          <cell r="S49" t="str">
            <v/>
          </cell>
          <cell r="T49" t="str">
            <v/>
          </cell>
          <cell r="U49" t="str">
            <v/>
          </cell>
          <cell r="V49" t="str">
            <v/>
          </cell>
          <cell r="W49">
            <v>0</v>
          </cell>
          <cell r="X49">
            <v>0</v>
          </cell>
          <cell r="Y49">
            <v>0</v>
          </cell>
          <cell r="Z49">
            <v>0</v>
          </cell>
          <cell r="AA49">
            <v>0</v>
          </cell>
          <cell r="AB49">
            <v>0</v>
          </cell>
          <cell r="AC49" t="str">
            <v>○</v>
          </cell>
          <cell r="AD49" t="str">
            <v>×</v>
          </cell>
          <cell r="AE49" t="e">
            <v>#N/A</v>
          </cell>
          <cell r="AF49" t="str">
            <v>○</v>
          </cell>
          <cell r="AG49" t="str">
            <v>○</v>
          </cell>
          <cell r="AH49" t="e">
            <v>#N/A</v>
          </cell>
          <cell r="AI49" t="e">
            <v>#N/A</v>
          </cell>
          <cell r="AJ49">
            <v>48</v>
          </cell>
          <cell r="AK49" t="str">
            <v/>
          </cell>
        </row>
        <row r="50">
          <cell r="A50">
            <v>49</v>
          </cell>
          <cell r="B50">
            <v>4</v>
          </cell>
          <cell r="C50" t="str">
            <v>①</v>
          </cell>
          <cell r="D50">
            <v>4402</v>
          </cell>
          <cell r="E50" t="str">
            <v>矢　野</v>
          </cell>
          <cell r="F50" t="str">
            <v>観中央</v>
          </cell>
          <cell r="G50">
            <v>80</v>
          </cell>
          <cell r="H50">
            <v>3902</v>
          </cell>
          <cell r="I50" t="str">
            <v>津　田</v>
          </cell>
          <cell r="J50">
            <v>39</v>
          </cell>
          <cell r="K50">
            <v>1</v>
          </cell>
          <cell r="L50">
            <v>1</v>
          </cell>
          <cell r="M50">
            <v>1</v>
          </cell>
          <cell r="N50">
            <v>16</v>
          </cell>
          <cell r="O50">
            <v>16</v>
          </cell>
          <cell r="P50">
            <v>49</v>
          </cell>
          <cell r="Q50" t="str">
            <v/>
          </cell>
          <cell r="R50" t="str">
            <v/>
          </cell>
          <cell r="S50" t="str">
            <v/>
          </cell>
          <cell r="T50" t="str">
            <v/>
          </cell>
          <cell r="U50" t="str">
            <v/>
          </cell>
          <cell r="V50" t="str">
            <v/>
          </cell>
          <cell r="W50">
            <v>0</v>
          </cell>
          <cell r="X50">
            <v>0</v>
          </cell>
          <cell r="Y50">
            <v>0</v>
          </cell>
          <cell r="Z50">
            <v>0</v>
          </cell>
          <cell r="AA50">
            <v>0</v>
          </cell>
          <cell r="AB50">
            <v>0</v>
          </cell>
          <cell r="AC50" t="str">
            <v>○</v>
          </cell>
          <cell r="AD50" t="str">
            <v>×</v>
          </cell>
          <cell r="AE50" t="e">
            <v>#N/A</v>
          </cell>
          <cell r="AF50" t="str">
            <v>○</v>
          </cell>
          <cell r="AG50" t="str">
            <v>○</v>
          </cell>
          <cell r="AH50" t="e">
            <v>#N/A</v>
          </cell>
          <cell r="AI50" t="e">
            <v>#N/A</v>
          </cell>
          <cell r="AJ50">
            <v>49</v>
          </cell>
          <cell r="AK50" t="str">
            <v/>
          </cell>
        </row>
        <row r="51">
          <cell r="A51">
            <v>50</v>
          </cell>
          <cell r="B51">
            <v>4</v>
          </cell>
          <cell r="C51" t="str">
            <v>①</v>
          </cell>
          <cell r="D51">
            <v>2503</v>
          </cell>
          <cell r="E51" t="str">
            <v>長谷川</v>
          </cell>
          <cell r="F51" t="str">
            <v>飯　山</v>
          </cell>
          <cell r="G51">
            <v>79</v>
          </cell>
          <cell r="H51">
            <v>4004</v>
          </cell>
          <cell r="I51" t="str">
            <v>露　原</v>
          </cell>
          <cell r="J51">
            <v>40</v>
          </cell>
          <cell r="K51">
            <v>2</v>
          </cell>
          <cell r="L51">
            <v>2</v>
          </cell>
          <cell r="M51">
            <v>2</v>
          </cell>
          <cell r="N51">
            <v>15</v>
          </cell>
          <cell r="O51">
            <v>15</v>
          </cell>
          <cell r="P51">
            <v>50</v>
          </cell>
          <cell r="Q51" t="str">
            <v/>
          </cell>
          <cell r="R51" t="str">
            <v/>
          </cell>
          <cell r="S51" t="str">
            <v/>
          </cell>
          <cell r="T51" t="str">
            <v/>
          </cell>
          <cell r="U51" t="str">
            <v/>
          </cell>
          <cell r="V51" t="str">
            <v/>
          </cell>
          <cell r="W51">
            <v>0</v>
          </cell>
          <cell r="X51">
            <v>0</v>
          </cell>
          <cell r="Y51">
            <v>0</v>
          </cell>
          <cell r="Z51">
            <v>0</v>
          </cell>
          <cell r="AA51">
            <v>0</v>
          </cell>
          <cell r="AB51">
            <v>0</v>
          </cell>
          <cell r="AC51" t="str">
            <v>○</v>
          </cell>
          <cell r="AD51" t="str">
            <v>×</v>
          </cell>
          <cell r="AE51" t="e">
            <v>#N/A</v>
          </cell>
          <cell r="AF51" t="str">
            <v>○</v>
          </cell>
          <cell r="AG51" t="str">
            <v>○</v>
          </cell>
          <cell r="AH51" t="e">
            <v>#N/A</v>
          </cell>
          <cell r="AI51" t="e">
            <v>#N/A</v>
          </cell>
          <cell r="AJ51">
            <v>50</v>
          </cell>
          <cell r="AK51" t="str">
            <v/>
          </cell>
        </row>
        <row r="52">
          <cell r="A52">
            <v>51</v>
          </cell>
          <cell r="B52">
            <v>4</v>
          </cell>
          <cell r="C52" t="str">
            <v>①</v>
          </cell>
          <cell r="D52">
            <v>3903</v>
          </cell>
          <cell r="E52" t="str">
            <v>谷　川</v>
          </cell>
          <cell r="F52" t="str">
            <v>琴　平</v>
          </cell>
          <cell r="G52">
            <v>78</v>
          </cell>
          <cell r="H52">
            <v>5901</v>
          </cell>
          <cell r="I52" t="str">
            <v>藤　原</v>
          </cell>
          <cell r="J52">
            <v>59</v>
          </cell>
          <cell r="K52">
            <v>2</v>
          </cell>
          <cell r="L52">
            <v>3</v>
          </cell>
          <cell r="M52">
            <v>3</v>
          </cell>
          <cell r="N52">
            <v>14</v>
          </cell>
          <cell r="O52">
            <v>14</v>
          </cell>
          <cell r="P52">
            <v>51</v>
          </cell>
          <cell r="Q52" t="str">
            <v/>
          </cell>
          <cell r="R52" t="str">
            <v/>
          </cell>
          <cell r="S52" t="str">
            <v/>
          </cell>
          <cell r="T52" t="str">
            <v/>
          </cell>
          <cell r="U52" t="str">
            <v/>
          </cell>
          <cell r="V52" t="str">
            <v/>
          </cell>
          <cell r="W52">
            <v>0</v>
          </cell>
          <cell r="X52">
            <v>0</v>
          </cell>
          <cell r="Y52">
            <v>0</v>
          </cell>
          <cell r="Z52">
            <v>0</v>
          </cell>
          <cell r="AA52">
            <v>0</v>
          </cell>
          <cell r="AB52">
            <v>0</v>
          </cell>
          <cell r="AC52" t="str">
            <v>○</v>
          </cell>
          <cell r="AD52" t="str">
            <v>×</v>
          </cell>
          <cell r="AE52" t="e">
            <v>#N/A</v>
          </cell>
          <cell r="AF52" t="str">
            <v>○</v>
          </cell>
          <cell r="AG52" t="str">
            <v>○</v>
          </cell>
          <cell r="AH52" t="e">
            <v>#N/A</v>
          </cell>
          <cell r="AI52" t="e">
            <v>#N/A</v>
          </cell>
          <cell r="AJ52">
            <v>51</v>
          </cell>
          <cell r="AK52" t="str">
            <v/>
          </cell>
        </row>
        <row r="53">
          <cell r="A53">
            <v>52</v>
          </cell>
          <cell r="B53">
            <v>4</v>
          </cell>
          <cell r="C53" t="str">
            <v>①</v>
          </cell>
          <cell r="D53">
            <v>3602</v>
          </cell>
          <cell r="E53" t="str">
            <v>塚　本</v>
          </cell>
          <cell r="F53" t="str">
            <v>善　一</v>
          </cell>
          <cell r="G53">
            <v>77</v>
          </cell>
          <cell r="H53">
            <v>4003</v>
          </cell>
          <cell r="I53" t="str">
            <v>山　本</v>
          </cell>
          <cell r="J53">
            <v>40</v>
          </cell>
          <cell r="K53">
            <v>1</v>
          </cell>
          <cell r="L53">
            <v>4</v>
          </cell>
          <cell r="M53">
            <v>4</v>
          </cell>
          <cell r="N53">
            <v>13</v>
          </cell>
          <cell r="O53">
            <v>13</v>
          </cell>
          <cell r="P53">
            <v>52</v>
          </cell>
          <cell r="Q53" t="str">
            <v/>
          </cell>
          <cell r="R53" t="str">
            <v/>
          </cell>
          <cell r="S53" t="str">
            <v/>
          </cell>
          <cell r="T53" t="str">
            <v/>
          </cell>
          <cell r="U53" t="str">
            <v/>
          </cell>
          <cell r="V53" t="str">
            <v/>
          </cell>
          <cell r="W53">
            <v>0</v>
          </cell>
          <cell r="X53">
            <v>0</v>
          </cell>
          <cell r="Y53">
            <v>0</v>
          </cell>
          <cell r="Z53">
            <v>0</v>
          </cell>
          <cell r="AA53">
            <v>0</v>
          </cell>
          <cell r="AB53">
            <v>0</v>
          </cell>
          <cell r="AC53" t="str">
            <v>○</v>
          </cell>
          <cell r="AD53" t="str">
            <v>×</v>
          </cell>
          <cell r="AE53" t="e">
            <v>#N/A</v>
          </cell>
          <cell r="AF53" t="str">
            <v>○</v>
          </cell>
          <cell r="AG53" t="str">
            <v>○</v>
          </cell>
          <cell r="AH53" t="e">
            <v>#N/A</v>
          </cell>
          <cell r="AI53" t="e">
            <v>#N/A</v>
          </cell>
          <cell r="AJ53">
            <v>52</v>
          </cell>
          <cell r="AK53" t="str">
            <v/>
          </cell>
        </row>
        <row r="54">
          <cell r="A54">
            <v>53</v>
          </cell>
          <cell r="B54">
            <v>4</v>
          </cell>
          <cell r="D54">
            <v>1210</v>
          </cell>
          <cell r="E54" t="str">
            <v>齊　藤</v>
          </cell>
          <cell r="F54" t="str">
            <v>高中央</v>
          </cell>
          <cell r="G54">
            <v>76</v>
          </cell>
          <cell r="H54">
            <v>4403</v>
          </cell>
          <cell r="I54" t="str">
            <v>　堤</v>
          </cell>
          <cell r="J54">
            <v>44</v>
          </cell>
          <cell r="K54">
            <v>1</v>
          </cell>
          <cell r="L54">
            <v>4</v>
          </cell>
          <cell r="M54">
            <v>5</v>
          </cell>
          <cell r="N54">
            <v>12</v>
          </cell>
          <cell r="O54">
            <v>12</v>
          </cell>
          <cell r="P54">
            <v>53</v>
          </cell>
          <cell r="Q54" t="str">
            <v/>
          </cell>
          <cell r="R54" t="str">
            <v/>
          </cell>
          <cell r="S54" t="str">
            <v/>
          </cell>
          <cell r="T54" t="str">
            <v/>
          </cell>
          <cell r="U54" t="str">
            <v/>
          </cell>
          <cell r="V54" t="str">
            <v/>
          </cell>
          <cell r="W54">
            <v>0</v>
          </cell>
          <cell r="X54">
            <v>0</v>
          </cell>
          <cell r="Y54">
            <v>0</v>
          </cell>
          <cell r="Z54">
            <v>0</v>
          </cell>
          <cell r="AA54">
            <v>0</v>
          </cell>
          <cell r="AB54">
            <v>0</v>
          </cell>
          <cell r="AC54" t="str">
            <v>○</v>
          </cell>
          <cell r="AD54" t="str">
            <v>×</v>
          </cell>
          <cell r="AE54" t="e">
            <v>#N/A</v>
          </cell>
          <cell r="AF54" t="str">
            <v>○</v>
          </cell>
          <cell r="AG54" t="str">
            <v>○</v>
          </cell>
          <cell r="AH54" t="e">
            <v>#N/A</v>
          </cell>
          <cell r="AI54" t="e">
            <v>#N/A</v>
          </cell>
          <cell r="AJ54">
            <v>53</v>
          </cell>
          <cell r="AK54" t="str">
            <v/>
          </cell>
        </row>
        <row r="55">
          <cell r="A55">
            <v>54</v>
          </cell>
          <cell r="B55">
            <v>4</v>
          </cell>
          <cell r="C55" t="str">
            <v>①</v>
          </cell>
          <cell r="D55">
            <v>4302</v>
          </cell>
          <cell r="E55" t="str">
            <v>野　口</v>
          </cell>
          <cell r="F55" t="str">
            <v>観　一</v>
          </cell>
          <cell r="G55">
            <v>75</v>
          </cell>
          <cell r="H55">
            <v>2601</v>
          </cell>
          <cell r="I55" t="str">
            <v>廣　田</v>
          </cell>
          <cell r="J55">
            <v>26</v>
          </cell>
          <cell r="K55">
            <v>2</v>
          </cell>
          <cell r="L55">
            <v>3</v>
          </cell>
          <cell r="M55">
            <v>6</v>
          </cell>
          <cell r="N55">
            <v>11</v>
          </cell>
          <cell r="O55">
            <v>11</v>
          </cell>
          <cell r="P55">
            <v>54</v>
          </cell>
          <cell r="Q55" t="str">
            <v/>
          </cell>
          <cell r="R55" t="str">
            <v/>
          </cell>
          <cell r="S55" t="str">
            <v/>
          </cell>
          <cell r="T55" t="str">
            <v/>
          </cell>
          <cell r="U55" t="str">
            <v/>
          </cell>
          <cell r="V55" t="str">
            <v/>
          </cell>
          <cell r="W55">
            <v>0</v>
          </cell>
          <cell r="X55">
            <v>0</v>
          </cell>
          <cell r="Y55">
            <v>0</v>
          </cell>
          <cell r="Z55">
            <v>0</v>
          </cell>
          <cell r="AA55">
            <v>0</v>
          </cell>
          <cell r="AB55">
            <v>0</v>
          </cell>
          <cell r="AC55" t="str">
            <v>○</v>
          </cell>
          <cell r="AD55" t="str">
            <v>×</v>
          </cell>
          <cell r="AE55" t="e">
            <v>#N/A</v>
          </cell>
          <cell r="AF55" t="str">
            <v>○</v>
          </cell>
          <cell r="AG55" t="str">
            <v>○</v>
          </cell>
          <cell r="AH55" t="e">
            <v>#N/A</v>
          </cell>
          <cell r="AI55" t="e">
            <v>#N/A</v>
          </cell>
          <cell r="AJ55">
            <v>54</v>
          </cell>
          <cell r="AK55" t="str">
            <v/>
          </cell>
        </row>
        <row r="56">
          <cell r="A56">
            <v>55</v>
          </cell>
          <cell r="B56">
            <v>4</v>
          </cell>
          <cell r="C56" t="str">
            <v>①</v>
          </cell>
          <cell r="D56">
            <v>3603</v>
          </cell>
          <cell r="E56" t="str">
            <v>間　賀</v>
          </cell>
          <cell r="F56" t="str">
            <v>善　一</v>
          </cell>
          <cell r="G56">
            <v>74</v>
          </cell>
          <cell r="H56">
            <v>2505</v>
          </cell>
          <cell r="I56" t="str">
            <v>三　木</v>
          </cell>
          <cell r="J56">
            <v>25</v>
          </cell>
          <cell r="K56">
            <v>2</v>
          </cell>
          <cell r="L56">
            <v>2</v>
          </cell>
          <cell r="M56">
            <v>7</v>
          </cell>
          <cell r="N56">
            <v>10</v>
          </cell>
          <cell r="O56">
            <v>10</v>
          </cell>
          <cell r="P56">
            <v>55</v>
          </cell>
          <cell r="Q56" t="str">
            <v/>
          </cell>
          <cell r="R56" t="str">
            <v/>
          </cell>
          <cell r="S56" t="str">
            <v/>
          </cell>
          <cell r="T56" t="str">
            <v/>
          </cell>
          <cell r="U56" t="str">
            <v/>
          </cell>
          <cell r="V56" t="str">
            <v/>
          </cell>
          <cell r="W56">
            <v>0</v>
          </cell>
          <cell r="X56">
            <v>0</v>
          </cell>
          <cell r="Y56">
            <v>0</v>
          </cell>
          <cell r="Z56">
            <v>0</v>
          </cell>
          <cell r="AA56">
            <v>0</v>
          </cell>
          <cell r="AB56">
            <v>0</v>
          </cell>
          <cell r="AC56" t="str">
            <v>○</v>
          </cell>
          <cell r="AD56" t="str">
            <v>×</v>
          </cell>
          <cell r="AE56" t="e">
            <v>#N/A</v>
          </cell>
          <cell r="AF56" t="str">
            <v>○</v>
          </cell>
          <cell r="AG56" t="str">
            <v>○</v>
          </cell>
          <cell r="AH56" t="e">
            <v>#N/A</v>
          </cell>
          <cell r="AI56" t="e">
            <v>#N/A</v>
          </cell>
          <cell r="AJ56">
            <v>55</v>
          </cell>
          <cell r="AK56" t="str">
            <v/>
          </cell>
        </row>
        <row r="57">
          <cell r="A57">
            <v>56</v>
          </cell>
          <cell r="B57">
            <v>4</v>
          </cell>
          <cell r="C57" t="str">
            <v>①</v>
          </cell>
          <cell r="D57">
            <v>3604</v>
          </cell>
          <cell r="E57" t="str">
            <v>長　町</v>
          </cell>
          <cell r="F57" t="str">
            <v>善　一</v>
          </cell>
          <cell r="G57">
            <v>73</v>
          </cell>
          <cell r="H57">
            <v>902</v>
          </cell>
          <cell r="I57" t="str">
            <v>鎌　野</v>
          </cell>
          <cell r="J57">
            <v>9</v>
          </cell>
          <cell r="K57">
            <v>1</v>
          </cell>
          <cell r="L57">
            <v>1</v>
          </cell>
          <cell r="M57">
            <v>8</v>
          </cell>
          <cell r="N57">
            <v>9</v>
          </cell>
          <cell r="O57">
            <v>9</v>
          </cell>
          <cell r="P57">
            <v>56</v>
          </cell>
          <cell r="Q57" t="str">
            <v/>
          </cell>
          <cell r="R57" t="str">
            <v/>
          </cell>
          <cell r="S57" t="str">
            <v/>
          </cell>
          <cell r="T57" t="str">
            <v/>
          </cell>
          <cell r="U57" t="str">
            <v/>
          </cell>
          <cell r="V57" t="str">
            <v/>
          </cell>
          <cell r="W57">
            <v>0</v>
          </cell>
          <cell r="X57">
            <v>0</v>
          </cell>
          <cell r="Y57">
            <v>0</v>
          </cell>
          <cell r="Z57">
            <v>0</v>
          </cell>
          <cell r="AA57">
            <v>0</v>
          </cell>
          <cell r="AB57">
            <v>0</v>
          </cell>
          <cell r="AC57" t="str">
            <v>○</v>
          </cell>
          <cell r="AD57" t="str">
            <v>×</v>
          </cell>
          <cell r="AE57" t="e">
            <v>#N/A</v>
          </cell>
          <cell r="AF57" t="str">
            <v>○</v>
          </cell>
          <cell r="AG57" t="str">
            <v>○</v>
          </cell>
          <cell r="AH57" t="e">
            <v>#N/A</v>
          </cell>
          <cell r="AI57" t="e">
            <v>#N/A</v>
          </cell>
          <cell r="AJ57">
            <v>56</v>
          </cell>
          <cell r="AK57" t="str">
            <v/>
          </cell>
        </row>
        <row r="58">
          <cell r="A58">
            <v>57</v>
          </cell>
          <cell r="B58">
            <v>2</v>
          </cell>
          <cell r="C58" t="str">
            <v>①</v>
          </cell>
          <cell r="D58">
            <v>804</v>
          </cell>
          <cell r="E58" t="str">
            <v>岡　上</v>
          </cell>
          <cell r="F58" t="str">
            <v>志　度</v>
          </cell>
          <cell r="G58">
            <v>72</v>
          </cell>
          <cell r="H58">
            <v>1403</v>
          </cell>
          <cell r="I58" t="str">
            <v>河　野</v>
          </cell>
          <cell r="J58">
            <v>14</v>
          </cell>
          <cell r="K58">
            <v>1</v>
          </cell>
          <cell r="L58">
            <v>1</v>
          </cell>
          <cell r="M58">
            <v>8</v>
          </cell>
          <cell r="N58">
            <v>8</v>
          </cell>
          <cell r="O58">
            <v>8</v>
          </cell>
          <cell r="P58">
            <v>57</v>
          </cell>
          <cell r="Q58" t="str">
            <v/>
          </cell>
          <cell r="R58" t="str">
            <v/>
          </cell>
          <cell r="S58" t="str">
            <v/>
          </cell>
          <cell r="T58" t="str">
            <v/>
          </cell>
          <cell r="U58" t="str">
            <v/>
          </cell>
          <cell r="V58" t="str">
            <v/>
          </cell>
          <cell r="W58">
            <v>0</v>
          </cell>
          <cell r="X58">
            <v>0</v>
          </cell>
          <cell r="Y58">
            <v>0</v>
          </cell>
          <cell r="Z58">
            <v>0</v>
          </cell>
          <cell r="AA58">
            <v>0</v>
          </cell>
          <cell r="AB58">
            <v>0</v>
          </cell>
          <cell r="AC58" t="str">
            <v>○</v>
          </cell>
          <cell r="AD58" t="str">
            <v>×</v>
          </cell>
          <cell r="AE58" t="e">
            <v>#N/A</v>
          </cell>
          <cell r="AF58" t="str">
            <v>○</v>
          </cell>
          <cell r="AG58" t="str">
            <v>○</v>
          </cell>
          <cell r="AH58" t="e">
            <v>#N/A</v>
          </cell>
          <cell r="AI58" t="e">
            <v>#N/A</v>
          </cell>
          <cell r="AJ58">
            <v>57</v>
          </cell>
          <cell r="AK58" t="str">
            <v/>
          </cell>
        </row>
        <row r="59">
          <cell r="A59">
            <v>58</v>
          </cell>
          <cell r="B59">
            <v>2</v>
          </cell>
          <cell r="C59" t="str">
            <v>①</v>
          </cell>
          <cell r="D59">
            <v>1506</v>
          </cell>
          <cell r="E59" t="str">
            <v>増　田</v>
          </cell>
          <cell r="F59" t="str">
            <v>高松一</v>
          </cell>
          <cell r="G59">
            <v>71</v>
          </cell>
          <cell r="H59">
            <v>1214</v>
          </cell>
          <cell r="I59" t="str">
            <v>松濤流風</v>
          </cell>
          <cell r="J59">
            <v>12</v>
          </cell>
          <cell r="K59">
            <v>2</v>
          </cell>
          <cell r="L59">
            <v>2</v>
          </cell>
          <cell r="M59">
            <v>7</v>
          </cell>
          <cell r="N59">
            <v>7</v>
          </cell>
          <cell r="O59">
            <v>7</v>
          </cell>
          <cell r="P59">
            <v>58</v>
          </cell>
          <cell r="Q59" t="str">
            <v/>
          </cell>
          <cell r="R59" t="str">
            <v/>
          </cell>
          <cell r="S59" t="str">
            <v/>
          </cell>
          <cell r="T59" t="str">
            <v/>
          </cell>
          <cell r="U59" t="str">
            <v/>
          </cell>
          <cell r="V59" t="str">
            <v/>
          </cell>
          <cell r="W59">
            <v>0</v>
          </cell>
          <cell r="X59">
            <v>0</v>
          </cell>
          <cell r="Y59">
            <v>0</v>
          </cell>
          <cell r="Z59">
            <v>0</v>
          </cell>
          <cell r="AA59">
            <v>0</v>
          </cell>
          <cell r="AB59">
            <v>0</v>
          </cell>
          <cell r="AC59" t="str">
            <v>○</v>
          </cell>
          <cell r="AD59" t="str">
            <v>×</v>
          </cell>
          <cell r="AE59" t="e">
            <v>#N/A</v>
          </cell>
          <cell r="AF59" t="str">
            <v>○</v>
          </cell>
          <cell r="AG59" t="str">
            <v>○</v>
          </cell>
          <cell r="AH59" t="e">
            <v>#N/A</v>
          </cell>
          <cell r="AI59" t="e">
            <v>#N/A</v>
          </cell>
          <cell r="AJ59">
            <v>58</v>
          </cell>
          <cell r="AK59" t="str">
            <v/>
          </cell>
        </row>
        <row r="60">
          <cell r="A60">
            <v>59</v>
          </cell>
          <cell r="B60">
            <v>2</v>
          </cell>
          <cell r="C60" t="str">
            <v>①</v>
          </cell>
          <cell r="D60">
            <v>203</v>
          </cell>
          <cell r="E60" t="str">
            <v>山　本</v>
          </cell>
          <cell r="F60" t="str">
            <v>土　庄</v>
          </cell>
          <cell r="G60">
            <v>70</v>
          </cell>
          <cell r="H60">
            <v>4408</v>
          </cell>
          <cell r="I60" t="str">
            <v>松　本</v>
          </cell>
          <cell r="J60">
            <v>44</v>
          </cell>
          <cell r="K60">
            <v>2</v>
          </cell>
          <cell r="L60">
            <v>3</v>
          </cell>
          <cell r="M60">
            <v>6</v>
          </cell>
          <cell r="N60">
            <v>6</v>
          </cell>
          <cell r="O60">
            <v>6</v>
          </cell>
          <cell r="P60">
            <v>59</v>
          </cell>
          <cell r="Q60" t="str">
            <v/>
          </cell>
          <cell r="R60" t="str">
            <v/>
          </cell>
          <cell r="S60" t="str">
            <v/>
          </cell>
          <cell r="T60" t="str">
            <v/>
          </cell>
          <cell r="U60" t="str">
            <v/>
          </cell>
          <cell r="V60" t="str">
            <v/>
          </cell>
          <cell r="W60">
            <v>0</v>
          </cell>
          <cell r="X60">
            <v>0</v>
          </cell>
          <cell r="Y60">
            <v>0</v>
          </cell>
          <cell r="Z60">
            <v>0</v>
          </cell>
          <cell r="AA60">
            <v>0</v>
          </cell>
          <cell r="AB60">
            <v>0</v>
          </cell>
          <cell r="AC60" t="str">
            <v>○</v>
          </cell>
          <cell r="AD60" t="str">
            <v>×</v>
          </cell>
          <cell r="AE60" t="e">
            <v>#N/A</v>
          </cell>
          <cell r="AF60" t="str">
            <v>○</v>
          </cell>
          <cell r="AG60" t="str">
            <v>○</v>
          </cell>
          <cell r="AH60" t="e">
            <v>#N/A</v>
          </cell>
          <cell r="AI60" t="e">
            <v>#N/A</v>
          </cell>
          <cell r="AJ60">
            <v>59</v>
          </cell>
          <cell r="AK60" t="str">
            <v/>
          </cell>
        </row>
        <row r="61">
          <cell r="A61">
            <v>60</v>
          </cell>
          <cell r="B61">
            <v>2</v>
          </cell>
          <cell r="C61" t="str">
            <v>①</v>
          </cell>
          <cell r="D61">
            <v>3904</v>
          </cell>
          <cell r="E61" t="str">
            <v>藤　原</v>
          </cell>
          <cell r="F61" t="str">
            <v>琴　平</v>
          </cell>
          <cell r="G61">
            <v>69</v>
          </cell>
          <cell r="H61">
            <v>3606</v>
          </cell>
          <cell r="I61" t="str">
            <v>川　上</v>
          </cell>
          <cell r="J61">
            <v>36</v>
          </cell>
          <cell r="K61">
            <v>1</v>
          </cell>
          <cell r="L61">
            <v>4</v>
          </cell>
          <cell r="M61">
            <v>5</v>
          </cell>
          <cell r="N61">
            <v>5</v>
          </cell>
          <cell r="O61">
            <v>5</v>
          </cell>
          <cell r="P61">
            <v>60</v>
          </cell>
          <cell r="Q61" t="str">
            <v/>
          </cell>
          <cell r="R61" t="str">
            <v/>
          </cell>
          <cell r="S61" t="str">
            <v/>
          </cell>
          <cell r="T61" t="str">
            <v/>
          </cell>
          <cell r="U61" t="str">
            <v/>
          </cell>
          <cell r="V61" t="str">
            <v/>
          </cell>
          <cell r="W61">
            <v>0</v>
          </cell>
          <cell r="X61">
            <v>0</v>
          </cell>
          <cell r="Y61">
            <v>0</v>
          </cell>
          <cell r="Z61">
            <v>0</v>
          </cell>
          <cell r="AA61">
            <v>0</v>
          </cell>
          <cell r="AB61">
            <v>0</v>
          </cell>
          <cell r="AC61" t="str">
            <v>○</v>
          </cell>
          <cell r="AD61" t="str">
            <v>×</v>
          </cell>
          <cell r="AE61" t="e">
            <v>#N/A</v>
          </cell>
          <cell r="AF61" t="str">
            <v>○</v>
          </cell>
          <cell r="AG61" t="str">
            <v>○</v>
          </cell>
          <cell r="AH61" t="e">
            <v>#N/A</v>
          </cell>
          <cell r="AI61" t="e">
            <v>#N/A</v>
          </cell>
          <cell r="AJ61">
            <v>60</v>
          </cell>
          <cell r="AK61" t="str">
            <v/>
          </cell>
        </row>
        <row r="62">
          <cell r="A62">
            <v>61</v>
          </cell>
          <cell r="B62">
            <v>1</v>
          </cell>
          <cell r="C62" t="str">
            <v>①</v>
          </cell>
          <cell r="D62">
            <v>2506</v>
          </cell>
          <cell r="E62" t="str">
            <v>小　河</v>
          </cell>
          <cell r="F62" t="str">
            <v>飯　山</v>
          </cell>
          <cell r="G62">
            <v>68</v>
          </cell>
          <cell r="H62">
            <v>1507</v>
          </cell>
          <cell r="I62" t="str">
            <v>谷　川</v>
          </cell>
          <cell r="J62">
            <v>15</v>
          </cell>
          <cell r="K62">
            <v>1</v>
          </cell>
          <cell r="L62">
            <v>4</v>
          </cell>
          <cell r="M62">
            <v>4</v>
          </cell>
          <cell r="N62">
            <v>4</v>
          </cell>
          <cell r="O62">
            <v>4</v>
          </cell>
          <cell r="P62">
            <v>61</v>
          </cell>
          <cell r="Q62" t="str">
            <v/>
          </cell>
          <cell r="R62" t="str">
            <v/>
          </cell>
          <cell r="S62" t="str">
            <v/>
          </cell>
          <cell r="T62" t="str">
            <v/>
          </cell>
          <cell r="U62" t="str">
            <v/>
          </cell>
          <cell r="V62" t="str">
            <v/>
          </cell>
          <cell r="W62">
            <v>0</v>
          </cell>
          <cell r="X62">
            <v>0</v>
          </cell>
          <cell r="Y62">
            <v>0</v>
          </cell>
          <cell r="Z62">
            <v>0</v>
          </cell>
          <cell r="AA62">
            <v>0</v>
          </cell>
          <cell r="AB62">
            <v>0</v>
          </cell>
          <cell r="AC62" t="str">
            <v>○</v>
          </cell>
          <cell r="AD62" t="str">
            <v>×</v>
          </cell>
          <cell r="AE62" t="e">
            <v>#N/A</v>
          </cell>
          <cell r="AF62" t="str">
            <v>○</v>
          </cell>
          <cell r="AG62" t="str">
            <v>○</v>
          </cell>
          <cell r="AH62" t="e">
            <v>#N/A</v>
          </cell>
          <cell r="AI62" t="e">
            <v>#N/A</v>
          </cell>
          <cell r="AJ62">
            <v>61</v>
          </cell>
          <cell r="AK62" t="str">
            <v/>
          </cell>
        </row>
        <row r="63">
          <cell r="A63">
            <v>62</v>
          </cell>
          <cell r="B63">
            <v>1</v>
          </cell>
          <cell r="C63" t="str">
            <v>①</v>
          </cell>
          <cell r="D63">
            <v>2304</v>
          </cell>
          <cell r="E63" t="str">
            <v>髙　木</v>
          </cell>
          <cell r="F63" t="str">
            <v>高松西</v>
          </cell>
          <cell r="G63">
            <v>67</v>
          </cell>
          <cell r="H63">
            <v>4409</v>
          </cell>
          <cell r="I63" t="str">
            <v>三　好</v>
          </cell>
          <cell r="J63">
            <v>44</v>
          </cell>
          <cell r="K63">
            <v>2</v>
          </cell>
          <cell r="L63">
            <v>3</v>
          </cell>
          <cell r="M63">
            <v>3</v>
          </cell>
          <cell r="N63">
            <v>3</v>
          </cell>
          <cell r="O63">
            <v>3</v>
          </cell>
          <cell r="P63">
            <v>62</v>
          </cell>
          <cell r="Q63" t="str">
            <v/>
          </cell>
          <cell r="R63" t="str">
            <v/>
          </cell>
          <cell r="S63" t="str">
            <v/>
          </cell>
          <cell r="T63" t="str">
            <v/>
          </cell>
          <cell r="U63" t="str">
            <v/>
          </cell>
          <cell r="V63" t="str">
            <v/>
          </cell>
          <cell r="W63">
            <v>0</v>
          </cell>
          <cell r="X63">
            <v>0</v>
          </cell>
          <cell r="Y63">
            <v>0</v>
          </cell>
          <cell r="Z63">
            <v>0</v>
          </cell>
          <cell r="AA63">
            <v>0</v>
          </cell>
          <cell r="AB63">
            <v>0</v>
          </cell>
          <cell r="AC63" t="str">
            <v>○</v>
          </cell>
          <cell r="AD63" t="str">
            <v>×</v>
          </cell>
          <cell r="AE63" t="e">
            <v>#N/A</v>
          </cell>
          <cell r="AF63" t="str">
            <v>○</v>
          </cell>
          <cell r="AG63" t="str">
            <v>○</v>
          </cell>
          <cell r="AH63" t="e">
            <v>#N/A</v>
          </cell>
          <cell r="AI63" t="e">
            <v>#N/A</v>
          </cell>
          <cell r="AJ63">
            <v>62</v>
          </cell>
          <cell r="AK63" t="str">
            <v/>
          </cell>
        </row>
        <row r="64">
          <cell r="A64">
            <v>63</v>
          </cell>
          <cell r="B64">
            <v>1</v>
          </cell>
          <cell r="C64" t="str">
            <v>①</v>
          </cell>
          <cell r="D64">
            <v>4304</v>
          </cell>
          <cell r="E64" t="str">
            <v>川　崎</v>
          </cell>
          <cell r="F64" t="str">
            <v>観　一</v>
          </cell>
          <cell r="G64">
            <v>66</v>
          </cell>
          <cell r="H64">
            <v>3607</v>
          </cell>
          <cell r="I64" t="str">
            <v>髙　橋</v>
          </cell>
          <cell r="J64">
            <v>36</v>
          </cell>
          <cell r="K64">
            <v>2</v>
          </cell>
          <cell r="L64">
            <v>2</v>
          </cell>
          <cell r="M64">
            <v>2</v>
          </cell>
          <cell r="N64">
            <v>2</v>
          </cell>
          <cell r="O64">
            <v>2</v>
          </cell>
          <cell r="P64">
            <v>63</v>
          </cell>
          <cell r="Q64" t="str">
            <v/>
          </cell>
          <cell r="R64" t="str">
            <v/>
          </cell>
          <cell r="S64" t="str">
            <v/>
          </cell>
          <cell r="T64" t="str">
            <v/>
          </cell>
          <cell r="U64" t="str">
            <v/>
          </cell>
          <cell r="V64" t="str">
            <v/>
          </cell>
          <cell r="W64">
            <v>0</v>
          </cell>
          <cell r="X64">
            <v>0</v>
          </cell>
          <cell r="Y64">
            <v>0</v>
          </cell>
          <cell r="Z64">
            <v>0</v>
          </cell>
          <cell r="AA64">
            <v>0</v>
          </cell>
          <cell r="AB64">
            <v>0</v>
          </cell>
          <cell r="AC64" t="str">
            <v>○</v>
          </cell>
          <cell r="AD64" t="str">
            <v>×</v>
          </cell>
          <cell r="AE64" t="e">
            <v>#N/A</v>
          </cell>
          <cell r="AF64" t="str">
            <v>○</v>
          </cell>
          <cell r="AG64" t="str">
            <v>○</v>
          </cell>
          <cell r="AH64" t="e">
            <v>#N/A</v>
          </cell>
          <cell r="AI64" t="e">
            <v>#N/A</v>
          </cell>
          <cell r="AJ64">
            <v>63</v>
          </cell>
          <cell r="AK64" t="str">
            <v/>
          </cell>
        </row>
        <row r="65">
          <cell r="A65">
            <v>64</v>
          </cell>
          <cell r="B65">
            <v>1</v>
          </cell>
          <cell r="C65" t="str">
            <v>①</v>
          </cell>
          <cell r="D65">
            <v>4005</v>
          </cell>
          <cell r="E65" t="str">
            <v>矢　野</v>
          </cell>
          <cell r="F65" t="str">
            <v>高　瀬</v>
          </cell>
          <cell r="G65">
            <v>65</v>
          </cell>
          <cell r="H65">
            <v>805</v>
          </cell>
          <cell r="I65" t="str">
            <v>小　西</v>
          </cell>
          <cell r="J65">
            <v>8</v>
          </cell>
          <cell r="K65">
            <v>1</v>
          </cell>
          <cell r="L65">
            <v>1</v>
          </cell>
          <cell r="M65">
            <v>1</v>
          </cell>
          <cell r="N65">
            <v>1</v>
          </cell>
          <cell r="O65">
            <v>1</v>
          </cell>
          <cell r="P65">
            <v>64</v>
          </cell>
          <cell r="Q65" t="str">
            <v/>
          </cell>
          <cell r="R65" t="str">
            <v/>
          </cell>
          <cell r="S65" t="str">
            <v/>
          </cell>
          <cell r="T65" t="str">
            <v/>
          </cell>
          <cell r="U65" t="str">
            <v/>
          </cell>
          <cell r="V65" t="str">
            <v/>
          </cell>
          <cell r="W65">
            <v>0</v>
          </cell>
          <cell r="X65">
            <v>0</v>
          </cell>
          <cell r="Y65">
            <v>0</v>
          </cell>
          <cell r="Z65">
            <v>0</v>
          </cell>
          <cell r="AA65">
            <v>0</v>
          </cell>
          <cell r="AB65">
            <v>0</v>
          </cell>
          <cell r="AC65" t="str">
            <v>○</v>
          </cell>
          <cell r="AD65" t="str">
            <v>×</v>
          </cell>
          <cell r="AE65" t="e">
            <v>#N/A</v>
          </cell>
          <cell r="AF65" t="str">
            <v>○</v>
          </cell>
          <cell r="AG65" t="str">
            <v>○</v>
          </cell>
          <cell r="AH65" t="e">
            <v>#N/A</v>
          </cell>
          <cell r="AI65" t="e">
            <v>#N/A</v>
          </cell>
          <cell r="AJ65">
            <v>64</v>
          </cell>
          <cell r="AK65" t="str">
            <v/>
          </cell>
        </row>
        <row r="66">
          <cell r="A66">
            <v>65</v>
          </cell>
          <cell r="B66">
            <v>1</v>
          </cell>
          <cell r="C66" t="str">
            <v>①</v>
          </cell>
          <cell r="D66">
            <v>805</v>
          </cell>
          <cell r="E66" t="str">
            <v>小　西</v>
          </cell>
          <cell r="F66" t="str">
            <v>志　度</v>
          </cell>
          <cell r="G66">
            <v>64</v>
          </cell>
          <cell r="H66">
            <v>4005</v>
          </cell>
          <cell r="I66" t="str">
            <v>矢　野</v>
          </cell>
          <cell r="J66">
            <v>40</v>
          </cell>
          <cell r="K66">
            <v>1</v>
          </cell>
          <cell r="L66">
            <v>1</v>
          </cell>
          <cell r="M66">
            <v>1</v>
          </cell>
          <cell r="N66">
            <v>1</v>
          </cell>
          <cell r="O66">
            <v>1</v>
          </cell>
          <cell r="P66">
            <v>64</v>
          </cell>
          <cell r="Q66" t="str">
            <v/>
          </cell>
          <cell r="R66" t="str">
            <v/>
          </cell>
          <cell r="S66" t="str">
            <v/>
          </cell>
          <cell r="T66" t="str">
            <v/>
          </cell>
          <cell r="U66" t="str">
            <v/>
          </cell>
          <cell r="V66" t="str">
            <v/>
          </cell>
          <cell r="W66">
            <v>0</v>
          </cell>
          <cell r="X66">
            <v>0</v>
          </cell>
          <cell r="Y66">
            <v>0</v>
          </cell>
          <cell r="Z66">
            <v>0</v>
          </cell>
          <cell r="AA66">
            <v>0</v>
          </cell>
          <cell r="AB66">
            <v>0</v>
          </cell>
          <cell r="AC66" t="str">
            <v>○</v>
          </cell>
          <cell r="AD66" t="str">
            <v>×</v>
          </cell>
          <cell r="AE66" t="e">
            <v>#N/A</v>
          </cell>
          <cell r="AF66" t="str">
            <v>○</v>
          </cell>
          <cell r="AG66" t="str">
            <v>○</v>
          </cell>
          <cell r="AH66" t="e">
            <v>#N/A</v>
          </cell>
          <cell r="AI66" t="e">
            <v>#N/A</v>
          </cell>
          <cell r="AJ66">
            <v>65</v>
          </cell>
          <cell r="AK66" t="str">
            <v/>
          </cell>
        </row>
        <row r="67">
          <cell r="A67">
            <v>66</v>
          </cell>
          <cell r="B67">
            <v>1</v>
          </cell>
          <cell r="C67" t="str">
            <v>①</v>
          </cell>
          <cell r="D67">
            <v>3607</v>
          </cell>
          <cell r="E67" t="str">
            <v>髙　橋</v>
          </cell>
          <cell r="F67" t="str">
            <v>善　一</v>
          </cell>
          <cell r="G67">
            <v>63</v>
          </cell>
          <cell r="H67">
            <v>4304</v>
          </cell>
          <cell r="I67" t="str">
            <v>川　崎</v>
          </cell>
          <cell r="J67">
            <v>43</v>
          </cell>
          <cell r="K67">
            <v>2</v>
          </cell>
          <cell r="L67">
            <v>2</v>
          </cell>
          <cell r="M67">
            <v>2</v>
          </cell>
          <cell r="N67">
            <v>2</v>
          </cell>
          <cell r="O67">
            <v>2</v>
          </cell>
          <cell r="P67">
            <v>63</v>
          </cell>
          <cell r="Q67" t="str">
            <v/>
          </cell>
          <cell r="R67" t="str">
            <v/>
          </cell>
          <cell r="S67" t="str">
            <v/>
          </cell>
          <cell r="T67" t="str">
            <v/>
          </cell>
          <cell r="U67" t="str">
            <v/>
          </cell>
          <cell r="V67" t="str">
            <v/>
          </cell>
          <cell r="W67">
            <v>0</v>
          </cell>
          <cell r="X67">
            <v>0</v>
          </cell>
          <cell r="Y67">
            <v>0</v>
          </cell>
          <cell r="Z67">
            <v>0</v>
          </cell>
          <cell r="AA67">
            <v>0</v>
          </cell>
          <cell r="AB67">
            <v>0</v>
          </cell>
          <cell r="AC67" t="str">
            <v>○</v>
          </cell>
          <cell r="AD67" t="str">
            <v>×</v>
          </cell>
          <cell r="AE67" t="e">
            <v>#N/A</v>
          </cell>
          <cell r="AF67" t="str">
            <v>○</v>
          </cell>
          <cell r="AG67" t="str">
            <v>○</v>
          </cell>
          <cell r="AH67" t="e">
            <v>#N/A</v>
          </cell>
          <cell r="AI67" t="e">
            <v>#N/A</v>
          </cell>
          <cell r="AJ67">
            <v>66</v>
          </cell>
          <cell r="AK67" t="str">
            <v/>
          </cell>
        </row>
        <row r="68">
          <cell r="A68">
            <v>67</v>
          </cell>
          <cell r="B68">
            <v>1</v>
          </cell>
          <cell r="C68" t="str">
            <v>①</v>
          </cell>
          <cell r="D68">
            <v>4409</v>
          </cell>
          <cell r="E68" t="str">
            <v>三　好</v>
          </cell>
          <cell r="F68" t="str">
            <v>観中央</v>
          </cell>
          <cell r="G68">
            <v>62</v>
          </cell>
          <cell r="H68">
            <v>2304</v>
          </cell>
          <cell r="I68" t="str">
            <v>髙　木</v>
          </cell>
          <cell r="J68">
            <v>23</v>
          </cell>
          <cell r="K68">
            <v>2</v>
          </cell>
          <cell r="L68">
            <v>3</v>
          </cell>
          <cell r="M68">
            <v>3</v>
          </cell>
          <cell r="N68">
            <v>3</v>
          </cell>
          <cell r="O68">
            <v>3</v>
          </cell>
          <cell r="P68">
            <v>62</v>
          </cell>
          <cell r="Q68" t="str">
            <v/>
          </cell>
          <cell r="R68" t="str">
            <v/>
          </cell>
          <cell r="S68" t="str">
            <v/>
          </cell>
          <cell r="T68" t="str">
            <v/>
          </cell>
          <cell r="U68" t="str">
            <v/>
          </cell>
          <cell r="V68" t="str">
            <v/>
          </cell>
          <cell r="W68">
            <v>0</v>
          </cell>
          <cell r="X68">
            <v>0</v>
          </cell>
          <cell r="Y68">
            <v>0</v>
          </cell>
          <cell r="Z68">
            <v>0</v>
          </cell>
          <cell r="AA68">
            <v>0</v>
          </cell>
          <cell r="AB68">
            <v>0</v>
          </cell>
          <cell r="AC68" t="str">
            <v>○</v>
          </cell>
          <cell r="AD68" t="str">
            <v>×</v>
          </cell>
          <cell r="AE68" t="e">
            <v>#N/A</v>
          </cell>
          <cell r="AF68" t="str">
            <v>○</v>
          </cell>
          <cell r="AG68" t="str">
            <v>○</v>
          </cell>
          <cell r="AH68" t="e">
            <v>#N/A</v>
          </cell>
          <cell r="AI68" t="e">
            <v>#N/A</v>
          </cell>
          <cell r="AJ68">
            <v>67</v>
          </cell>
          <cell r="AK68" t="str">
            <v/>
          </cell>
        </row>
        <row r="69">
          <cell r="A69">
            <v>68</v>
          </cell>
          <cell r="B69">
            <v>1</v>
          </cell>
          <cell r="C69" t="str">
            <v>①</v>
          </cell>
          <cell r="D69">
            <v>1507</v>
          </cell>
          <cell r="E69" t="str">
            <v>谷　川</v>
          </cell>
          <cell r="F69" t="str">
            <v>高松一</v>
          </cell>
          <cell r="G69">
            <v>61</v>
          </cell>
          <cell r="H69">
            <v>2506</v>
          </cell>
          <cell r="I69" t="str">
            <v>小　河</v>
          </cell>
          <cell r="J69">
            <v>25</v>
          </cell>
          <cell r="K69">
            <v>1</v>
          </cell>
          <cell r="L69">
            <v>4</v>
          </cell>
          <cell r="M69">
            <v>4</v>
          </cell>
          <cell r="N69">
            <v>4</v>
          </cell>
          <cell r="O69">
            <v>4</v>
          </cell>
          <cell r="P69">
            <v>61</v>
          </cell>
          <cell r="Q69" t="str">
            <v/>
          </cell>
          <cell r="R69" t="str">
            <v/>
          </cell>
          <cell r="S69" t="str">
            <v/>
          </cell>
          <cell r="T69" t="str">
            <v/>
          </cell>
          <cell r="U69" t="str">
            <v/>
          </cell>
          <cell r="V69" t="str">
            <v/>
          </cell>
          <cell r="W69">
            <v>0</v>
          </cell>
          <cell r="X69">
            <v>0</v>
          </cell>
          <cell r="Y69">
            <v>0</v>
          </cell>
          <cell r="Z69">
            <v>0</v>
          </cell>
          <cell r="AA69">
            <v>0</v>
          </cell>
          <cell r="AB69">
            <v>0</v>
          </cell>
          <cell r="AC69" t="str">
            <v>○</v>
          </cell>
          <cell r="AD69" t="str">
            <v>×</v>
          </cell>
          <cell r="AE69" t="e">
            <v>#N/A</v>
          </cell>
          <cell r="AF69" t="str">
            <v>○</v>
          </cell>
          <cell r="AG69" t="str">
            <v>○</v>
          </cell>
          <cell r="AH69" t="e">
            <v>#N/A</v>
          </cell>
          <cell r="AI69" t="e">
            <v>#N/A</v>
          </cell>
          <cell r="AJ69">
            <v>68</v>
          </cell>
          <cell r="AK69" t="str">
            <v/>
          </cell>
        </row>
        <row r="70">
          <cell r="A70">
            <v>69</v>
          </cell>
          <cell r="B70">
            <v>2</v>
          </cell>
          <cell r="C70" t="str">
            <v>①</v>
          </cell>
          <cell r="D70">
            <v>3606</v>
          </cell>
          <cell r="E70" t="str">
            <v>川　上</v>
          </cell>
          <cell r="F70" t="str">
            <v>善　一</v>
          </cell>
          <cell r="G70">
            <v>60</v>
          </cell>
          <cell r="H70">
            <v>3904</v>
          </cell>
          <cell r="I70" t="str">
            <v>藤　原</v>
          </cell>
          <cell r="J70">
            <v>39</v>
          </cell>
          <cell r="K70">
            <v>1</v>
          </cell>
          <cell r="L70">
            <v>4</v>
          </cell>
          <cell r="M70">
            <v>5</v>
          </cell>
          <cell r="N70">
            <v>5</v>
          </cell>
          <cell r="O70">
            <v>5</v>
          </cell>
          <cell r="P70">
            <v>60</v>
          </cell>
          <cell r="Q70" t="str">
            <v/>
          </cell>
          <cell r="R70" t="str">
            <v/>
          </cell>
          <cell r="S70" t="str">
            <v/>
          </cell>
          <cell r="T70" t="str">
            <v/>
          </cell>
          <cell r="U70" t="str">
            <v/>
          </cell>
          <cell r="V70" t="str">
            <v/>
          </cell>
          <cell r="W70">
            <v>0</v>
          </cell>
          <cell r="X70">
            <v>0</v>
          </cell>
          <cell r="Y70">
            <v>0</v>
          </cell>
          <cell r="Z70">
            <v>0</v>
          </cell>
          <cell r="AA70">
            <v>0</v>
          </cell>
          <cell r="AB70">
            <v>0</v>
          </cell>
          <cell r="AC70" t="str">
            <v>○</v>
          </cell>
          <cell r="AD70" t="str">
            <v>×</v>
          </cell>
          <cell r="AE70" t="e">
            <v>#N/A</v>
          </cell>
          <cell r="AF70" t="str">
            <v>○</v>
          </cell>
          <cell r="AG70" t="str">
            <v>○</v>
          </cell>
          <cell r="AH70" t="e">
            <v>#N/A</v>
          </cell>
          <cell r="AI70" t="e">
            <v>#N/A</v>
          </cell>
          <cell r="AJ70">
            <v>69</v>
          </cell>
          <cell r="AK70" t="str">
            <v/>
          </cell>
        </row>
        <row r="71">
          <cell r="A71">
            <v>70</v>
          </cell>
          <cell r="B71">
            <v>2</v>
          </cell>
          <cell r="C71" t="str">
            <v>①</v>
          </cell>
          <cell r="D71">
            <v>4408</v>
          </cell>
          <cell r="E71" t="str">
            <v>松　本</v>
          </cell>
          <cell r="F71" t="str">
            <v>観中央</v>
          </cell>
          <cell r="G71">
            <v>59</v>
          </cell>
          <cell r="H71">
            <v>203</v>
          </cell>
          <cell r="I71" t="str">
            <v>山　本</v>
          </cell>
          <cell r="J71">
            <v>2</v>
          </cell>
          <cell r="K71">
            <v>2</v>
          </cell>
          <cell r="L71">
            <v>3</v>
          </cell>
          <cell r="M71">
            <v>6</v>
          </cell>
          <cell r="N71">
            <v>6</v>
          </cell>
          <cell r="O71">
            <v>6</v>
          </cell>
          <cell r="P71">
            <v>59</v>
          </cell>
          <cell r="Q71" t="str">
            <v/>
          </cell>
          <cell r="R71" t="str">
            <v/>
          </cell>
          <cell r="S71" t="str">
            <v/>
          </cell>
          <cell r="T71" t="str">
            <v/>
          </cell>
          <cell r="U71" t="str">
            <v/>
          </cell>
          <cell r="V71" t="str">
            <v/>
          </cell>
          <cell r="W71">
            <v>0</v>
          </cell>
          <cell r="X71">
            <v>0</v>
          </cell>
          <cell r="Y71">
            <v>0</v>
          </cell>
          <cell r="Z71">
            <v>0</v>
          </cell>
          <cell r="AA71">
            <v>0</v>
          </cell>
          <cell r="AB71">
            <v>0</v>
          </cell>
          <cell r="AC71" t="str">
            <v>○</v>
          </cell>
          <cell r="AD71" t="str">
            <v>×</v>
          </cell>
          <cell r="AE71" t="e">
            <v>#N/A</v>
          </cell>
          <cell r="AF71" t="str">
            <v>○</v>
          </cell>
          <cell r="AG71" t="str">
            <v>○</v>
          </cell>
          <cell r="AH71" t="e">
            <v>#N/A</v>
          </cell>
          <cell r="AI71" t="e">
            <v>#N/A</v>
          </cell>
          <cell r="AJ71">
            <v>70</v>
          </cell>
          <cell r="AK71" t="str">
            <v/>
          </cell>
        </row>
        <row r="72">
          <cell r="A72">
            <v>71</v>
          </cell>
          <cell r="B72">
            <v>2</v>
          </cell>
          <cell r="C72" t="str">
            <v>①</v>
          </cell>
          <cell r="D72">
            <v>1214</v>
          </cell>
          <cell r="E72" t="str">
            <v>松濤流風</v>
          </cell>
          <cell r="F72" t="str">
            <v>高中央</v>
          </cell>
          <cell r="G72">
            <v>58</v>
          </cell>
          <cell r="H72">
            <v>1506</v>
          </cell>
          <cell r="I72" t="str">
            <v>増　田</v>
          </cell>
          <cell r="J72">
            <v>15</v>
          </cell>
          <cell r="K72">
            <v>2</v>
          </cell>
          <cell r="L72">
            <v>2</v>
          </cell>
          <cell r="M72">
            <v>7</v>
          </cell>
          <cell r="N72">
            <v>7</v>
          </cell>
          <cell r="O72">
            <v>7</v>
          </cell>
          <cell r="P72">
            <v>58</v>
          </cell>
          <cell r="Q72" t="str">
            <v/>
          </cell>
          <cell r="R72" t="str">
            <v/>
          </cell>
          <cell r="S72" t="str">
            <v/>
          </cell>
          <cell r="T72" t="str">
            <v/>
          </cell>
          <cell r="U72" t="str">
            <v/>
          </cell>
          <cell r="V72" t="str">
            <v/>
          </cell>
          <cell r="W72">
            <v>0</v>
          </cell>
          <cell r="X72">
            <v>0</v>
          </cell>
          <cell r="Y72">
            <v>0</v>
          </cell>
          <cell r="Z72">
            <v>0</v>
          </cell>
          <cell r="AA72">
            <v>0</v>
          </cell>
          <cell r="AB72">
            <v>0</v>
          </cell>
          <cell r="AC72" t="str">
            <v>○</v>
          </cell>
          <cell r="AD72" t="str">
            <v>×</v>
          </cell>
          <cell r="AE72" t="e">
            <v>#N/A</v>
          </cell>
          <cell r="AF72" t="str">
            <v>○</v>
          </cell>
          <cell r="AG72" t="str">
            <v>○</v>
          </cell>
          <cell r="AH72" t="e">
            <v>#N/A</v>
          </cell>
          <cell r="AI72" t="e">
            <v>#N/A</v>
          </cell>
          <cell r="AJ72">
            <v>71</v>
          </cell>
          <cell r="AK72" t="str">
            <v/>
          </cell>
        </row>
        <row r="73">
          <cell r="A73">
            <v>72</v>
          </cell>
          <cell r="B73">
            <v>2</v>
          </cell>
          <cell r="C73" t="str">
            <v>①</v>
          </cell>
          <cell r="D73">
            <v>1403</v>
          </cell>
          <cell r="E73" t="str">
            <v>河　野</v>
          </cell>
          <cell r="F73" t="str">
            <v>高　松</v>
          </cell>
          <cell r="G73">
            <v>57</v>
          </cell>
          <cell r="H73">
            <v>804</v>
          </cell>
          <cell r="I73" t="str">
            <v>岡　上</v>
          </cell>
          <cell r="J73">
            <v>8</v>
          </cell>
          <cell r="K73">
            <v>1</v>
          </cell>
          <cell r="L73">
            <v>1</v>
          </cell>
          <cell r="M73">
            <v>8</v>
          </cell>
          <cell r="N73">
            <v>8</v>
          </cell>
          <cell r="O73">
            <v>8</v>
          </cell>
          <cell r="P73">
            <v>57</v>
          </cell>
          <cell r="Q73" t="str">
            <v/>
          </cell>
          <cell r="R73" t="str">
            <v/>
          </cell>
          <cell r="S73" t="str">
            <v/>
          </cell>
          <cell r="T73" t="str">
            <v/>
          </cell>
          <cell r="U73" t="str">
            <v/>
          </cell>
          <cell r="V73" t="str">
            <v/>
          </cell>
          <cell r="W73">
            <v>0</v>
          </cell>
          <cell r="X73">
            <v>0</v>
          </cell>
          <cell r="Y73">
            <v>0</v>
          </cell>
          <cell r="Z73">
            <v>0</v>
          </cell>
          <cell r="AA73">
            <v>0</v>
          </cell>
          <cell r="AB73">
            <v>0</v>
          </cell>
          <cell r="AC73" t="str">
            <v>○</v>
          </cell>
          <cell r="AD73" t="str">
            <v>×</v>
          </cell>
          <cell r="AE73" t="e">
            <v>#N/A</v>
          </cell>
          <cell r="AF73" t="str">
            <v>○</v>
          </cell>
          <cell r="AG73" t="str">
            <v>○</v>
          </cell>
          <cell r="AH73" t="e">
            <v>#N/A</v>
          </cell>
          <cell r="AI73" t="e">
            <v>#N/A</v>
          </cell>
          <cell r="AJ73">
            <v>72</v>
          </cell>
          <cell r="AK73" t="str">
            <v/>
          </cell>
        </row>
        <row r="74">
          <cell r="A74">
            <v>73</v>
          </cell>
          <cell r="B74">
            <v>4</v>
          </cell>
          <cell r="D74">
            <v>902</v>
          </cell>
          <cell r="E74" t="str">
            <v>鎌　野</v>
          </cell>
          <cell r="F74" t="str">
            <v>三　木</v>
          </cell>
          <cell r="G74">
            <v>56</v>
          </cell>
          <cell r="H74">
            <v>3604</v>
          </cell>
          <cell r="I74" t="str">
            <v>長　町</v>
          </cell>
          <cell r="J74">
            <v>36</v>
          </cell>
          <cell r="K74">
            <v>1</v>
          </cell>
          <cell r="L74">
            <v>1</v>
          </cell>
          <cell r="M74">
            <v>8</v>
          </cell>
          <cell r="N74">
            <v>9</v>
          </cell>
          <cell r="O74">
            <v>9</v>
          </cell>
          <cell r="P74">
            <v>56</v>
          </cell>
          <cell r="Q74" t="str">
            <v/>
          </cell>
          <cell r="R74" t="str">
            <v/>
          </cell>
          <cell r="S74" t="str">
            <v/>
          </cell>
          <cell r="T74" t="str">
            <v/>
          </cell>
          <cell r="U74" t="str">
            <v/>
          </cell>
          <cell r="V74" t="str">
            <v/>
          </cell>
          <cell r="W74">
            <v>0</v>
          </cell>
          <cell r="X74">
            <v>0</v>
          </cell>
          <cell r="Y74">
            <v>0</v>
          </cell>
          <cell r="Z74">
            <v>0</v>
          </cell>
          <cell r="AA74">
            <v>0</v>
          </cell>
          <cell r="AB74">
            <v>0</v>
          </cell>
          <cell r="AC74" t="str">
            <v>○</v>
          </cell>
          <cell r="AD74" t="str">
            <v>×</v>
          </cell>
          <cell r="AE74" t="e">
            <v>#N/A</v>
          </cell>
          <cell r="AF74" t="str">
            <v>○</v>
          </cell>
          <cell r="AG74" t="str">
            <v>○</v>
          </cell>
          <cell r="AH74" t="e">
            <v>#N/A</v>
          </cell>
          <cell r="AI74" t="e">
            <v>#N/A</v>
          </cell>
          <cell r="AJ74">
            <v>73</v>
          </cell>
          <cell r="AK74" t="str">
            <v/>
          </cell>
        </row>
        <row r="75">
          <cell r="A75">
            <v>74</v>
          </cell>
          <cell r="B75">
            <v>4</v>
          </cell>
          <cell r="D75">
            <v>2505</v>
          </cell>
          <cell r="E75" t="str">
            <v>三　木</v>
          </cell>
          <cell r="F75" t="str">
            <v>飯　山</v>
          </cell>
          <cell r="G75">
            <v>55</v>
          </cell>
          <cell r="H75">
            <v>3603</v>
          </cell>
          <cell r="I75" t="str">
            <v>間　賀</v>
          </cell>
          <cell r="J75">
            <v>36</v>
          </cell>
          <cell r="K75">
            <v>2</v>
          </cell>
          <cell r="L75">
            <v>2</v>
          </cell>
          <cell r="M75">
            <v>7</v>
          </cell>
          <cell r="N75">
            <v>10</v>
          </cell>
          <cell r="O75">
            <v>10</v>
          </cell>
          <cell r="P75">
            <v>55</v>
          </cell>
          <cell r="Q75" t="str">
            <v/>
          </cell>
          <cell r="R75" t="str">
            <v/>
          </cell>
          <cell r="S75" t="str">
            <v/>
          </cell>
          <cell r="T75" t="str">
            <v/>
          </cell>
          <cell r="U75" t="str">
            <v/>
          </cell>
          <cell r="V75" t="str">
            <v/>
          </cell>
          <cell r="W75">
            <v>0</v>
          </cell>
          <cell r="X75">
            <v>0</v>
          </cell>
          <cell r="Y75">
            <v>0</v>
          </cell>
          <cell r="Z75">
            <v>0</v>
          </cell>
          <cell r="AA75">
            <v>0</v>
          </cell>
          <cell r="AB75">
            <v>0</v>
          </cell>
          <cell r="AC75" t="str">
            <v>○</v>
          </cell>
          <cell r="AD75" t="str">
            <v>×</v>
          </cell>
          <cell r="AE75" t="e">
            <v>#N/A</v>
          </cell>
          <cell r="AF75" t="str">
            <v>○</v>
          </cell>
          <cell r="AG75" t="str">
            <v>○</v>
          </cell>
          <cell r="AH75" t="e">
            <v>#N/A</v>
          </cell>
          <cell r="AI75" t="e">
            <v>#N/A</v>
          </cell>
          <cell r="AJ75">
            <v>74</v>
          </cell>
          <cell r="AK75" t="str">
            <v/>
          </cell>
        </row>
        <row r="76">
          <cell r="A76">
            <v>75</v>
          </cell>
          <cell r="B76">
            <v>4</v>
          </cell>
          <cell r="D76">
            <v>2601</v>
          </cell>
          <cell r="E76" t="str">
            <v>廣　田</v>
          </cell>
          <cell r="F76" t="str">
            <v>坂　出</v>
          </cell>
          <cell r="G76">
            <v>54</v>
          </cell>
          <cell r="H76">
            <v>4302</v>
          </cell>
          <cell r="I76" t="str">
            <v>野　口</v>
          </cell>
          <cell r="J76">
            <v>43</v>
          </cell>
          <cell r="K76">
            <v>2</v>
          </cell>
          <cell r="L76">
            <v>3</v>
          </cell>
          <cell r="M76">
            <v>6</v>
          </cell>
          <cell r="N76">
            <v>11</v>
          </cell>
          <cell r="O76">
            <v>11</v>
          </cell>
          <cell r="P76">
            <v>54</v>
          </cell>
          <cell r="Q76" t="str">
            <v/>
          </cell>
          <cell r="R76" t="str">
            <v/>
          </cell>
          <cell r="S76" t="str">
            <v/>
          </cell>
          <cell r="T76" t="str">
            <v/>
          </cell>
          <cell r="U76" t="str">
            <v/>
          </cell>
          <cell r="V76" t="str">
            <v/>
          </cell>
          <cell r="W76">
            <v>0</v>
          </cell>
          <cell r="X76">
            <v>0</v>
          </cell>
          <cell r="Y76">
            <v>0</v>
          </cell>
          <cell r="Z76">
            <v>0</v>
          </cell>
          <cell r="AA76">
            <v>0</v>
          </cell>
          <cell r="AB76">
            <v>0</v>
          </cell>
          <cell r="AC76" t="str">
            <v>○</v>
          </cell>
          <cell r="AD76" t="str">
            <v>×</v>
          </cell>
          <cell r="AE76" t="e">
            <v>#N/A</v>
          </cell>
          <cell r="AF76" t="str">
            <v>○</v>
          </cell>
          <cell r="AG76" t="str">
            <v>○</v>
          </cell>
          <cell r="AH76" t="e">
            <v>#N/A</v>
          </cell>
          <cell r="AI76" t="e">
            <v>#N/A</v>
          </cell>
          <cell r="AJ76">
            <v>75</v>
          </cell>
          <cell r="AK76" t="str">
            <v/>
          </cell>
        </row>
        <row r="77">
          <cell r="A77">
            <v>76</v>
          </cell>
          <cell r="B77">
            <v>4</v>
          </cell>
          <cell r="C77" t="str">
            <v>①</v>
          </cell>
          <cell r="D77">
            <v>4403</v>
          </cell>
          <cell r="E77" t="str">
            <v>　堤</v>
          </cell>
          <cell r="F77" t="str">
            <v>観中央</v>
          </cell>
          <cell r="G77">
            <v>53</v>
          </cell>
          <cell r="H77">
            <v>1210</v>
          </cell>
          <cell r="I77" t="str">
            <v>齊　藤</v>
          </cell>
          <cell r="J77">
            <v>12</v>
          </cell>
          <cell r="K77">
            <v>1</v>
          </cell>
          <cell r="L77">
            <v>4</v>
          </cell>
          <cell r="M77">
            <v>5</v>
          </cell>
          <cell r="N77">
            <v>12</v>
          </cell>
          <cell r="O77">
            <v>12</v>
          </cell>
          <cell r="P77">
            <v>53</v>
          </cell>
          <cell r="Q77" t="str">
            <v/>
          </cell>
          <cell r="R77" t="str">
            <v/>
          </cell>
          <cell r="S77" t="str">
            <v/>
          </cell>
          <cell r="T77" t="str">
            <v/>
          </cell>
          <cell r="U77" t="str">
            <v/>
          </cell>
          <cell r="V77" t="str">
            <v/>
          </cell>
          <cell r="W77">
            <v>0</v>
          </cell>
          <cell r="X77">
            <v>0</v>
          </cell>
          <cell r="Y77">
            <v>0</v>
          </cell>
          <cell r="Z77">
            <v>0</v>
          </cell>
          <cell r="AA77">
            <v>0</v>
          </cell>
          <cell r="AB77">
            <v>0</v>
          </cell>
          <cell r="AC77" t="str">
            <v>○</v>
          </cell>
          <cell r="AD77" t="str">
            <v>×</v>
          </cell>
          <cell r="AE77" t="e">
            <v>#N/A</v>
          </cell>
          <cell r="AF77" t="str">
            <v>○</v>
          </cell>
          <cell r="AG77" t="str">
            <v>○</v>
          </cell>
          <cell r="AH77" t="e">
            <v>#N/A</v>
          </cell>
          <cell r="AI77" t="e">
            <v>#N/A</v>
          </cell>
          <cell r="AJ77">
            <v>76</v>
          </cell>
          <cell r="AK77" t="str">
            <v/>
          </cell>
        </row>
        <row r="78">
          <cell r="A78">
            <v>77</v>
          </cell>
          <cell r="B78">
            <v>4</v>
          </cell>
          <cell r="C78" t="str">
            <v>①</v>
          </cell>
          <cell r="D78">
            <v>4003</v>
          </cell>
          <cell r="E78" t="str">
            <v>山　本</v>
          </cell>
          <cell r="F78" t="str">
            <v>高　瀬</v>
          </cell>
          <cell r="G78">
            <v>52</v>
          </cell>
          <cell r="H78">
            <v>3602</v>
          </cell>
          <cell r="I78" t="str">
            <v>塚　本</v>
          </cell>
          <cell r="J78">
            <v>36</v>
          </cell>
          <cell r="K78">
            <v>1</v>
          </cell>
          <cell r="L78">
            <v>4</v>
          </cell>
          <cell r="M78">
            <v>4</v>
          </cell>
          <cell r="N78">
            <v>13</v>
          </cell>
          <cell r="O78">
            <v>13</v>
          </cell>
          <cell r="P78">
            <v>52</v>
          </cell>
          <cell r="Q78" t="str">
            <v/>
          </cell>
          <cell r="R78" t="str">
            <v/>
          </cell>
          <cell r="S78" t="str">
            <v/>
          </cell>
          <cell r="T78" t="str">
            <v/>
          </cell>
          <cell r="U78" t="str">
            <v/>
          </cell>
          <cell r="V78" t="str">
            <v/>
          </cell>
          <cell r="W78">
            <v>0</v>
          </cell>
          <cell r="X78">
            <v>0</v>
          </cell>
          <cell r="Y78">
            <v>0</v>
          </cell>
          <cell r="Z78">
            <v>0</v>
          </cell>
          <cell r="AA78">
            <v>0</v>
          </cell>
          <cell r="AB78">
            <v>0</v>
          </cell>
          <cell r="AC78" t="str">
            <v>○</v>
          </cell>
          <cell r="AD78" t="str">
            <v>×</v>
          </cell>
          <cell r="AE78" t="e">
            <v>#N/A</v>
          </cell>
          <cell r="AF78" t="str">
            <v>○</v>
          </cell>
          <cell r="AG78" t="str">
            <v>○</v>
          </cell>
          <cell r="AH78" t="e">
            <v>#N/A</v>
          </cell>
          <cell r="AI78" t="e">
            <v>#N/A</v>
          </cell>
          <cell r="AJ78">
            <v>77</v>
          </cell>
          <cell r="AK78" t="str">
            <v/>
          </cell>
        </row>
        <row r="79">
          <cell r="A79">
            <v>78</v>
          </cell>
          <cell r="B79">
            <v>4</v>
          </cell>
          <cell r="D79">
            <v>5901</v>
          </cell>
          <cell r="E79" t="str">
            <v>藤　原</v>
          </cell>
          <cell r="F79" t="str">
            <v>小豆島中</v>
          </cell>
          <cell r="G79">
            <v>51</v>
          </cell>
          <cell r="H79">
            <v>3903</v>
          </cell>
          <cell r="I79" t="str">
            <v>谷　川</v>
          </cell>
          <cell r="J79">
            <v>39</v>
          </cell>
          <cell r="K79">
            <v>2</v>
          </cell>
          <cell r="L79">
            <v>3</v>
          </cell>
          <cell r="M79">
            <v>3</v>
          </cell>
          <cell r="N79">
            <v>14</v>
          </cell>
          <cell r="O79">
            <v>14</v>
          </cell>
          <cell r="P79">
            <v>51</v>
          </cell>
          <cell r="Q79" t="str">
            <v/>
          </cell>
          <cell r="R79" t="str">
            <v/>
          </cell>
          <cell r="S79" t="str">
            <v/>
          </cell>
          <cell r="T79" t="str">
            <v/>
          </cell>
          <cell r="U79" t="str">
            <v/>
          </cell>
          <cell r="V79" t="str">
            <v/>
          </cell>
          <cell r="W79">
            <v>0</v>
          </cell>
          <cell r="X79">
            <v>0</v>
          </cell>
          <cell r="Y79">
            <v>0</v>
          </cell>
          <cell r="Z79">
            <v>0</v>
          </cell>
          <cell r="AA79">
            <v>0</v>
          </cell>
          <cell r="AB79">
            <v>0</v>
          </cell>
          <cell r="AC79" t="str">
            <v>○</v>
          </cell>
          <cell r="AD79" t="str">
            <v>×</v>
          </cell>
          <cell r="AE79" t="e">
            <v>#N/A</v>
          </cell>
          <cell r="AF79" t="str">
            <v>○</v>
          </cell>
          <cell r="AG79" t="str">
            <v>○</v>
          </cell>
          <cell r="AH79" t="e">
            <v>#N/A</v>
          </cell>
          <cell r="AI79" t="e">
            <v>#N/A</v>
          </cell>
          <cell r="AJ79">
            <v>78</v>
          </cell>
          <cell r="AK79" t="str">
            <v/>
          </cell>
        </row>
        <row r="80">
          <cell r="A80">
            <v>79</v>
          </cell>
          <cell r="B80">
            <v>4</v>
          </cell>
          <cell r="C80" t="str">
            <v>①</v>
          </cell>
          <cell r="D80">
            <v>4004</v>
          </cell>
          <cell r="E80" t="str">
            <v>露　原</v>
          </cell>
          <cell r="F80" t="str">
            <v>高　瀬</v>
          </cell>
          <cell r="G80">
            <v>50</v>
          </cell>
          <cell r="H80">
            <v>2503</v>
          </cell>
          <cell r="I80" t="str">
            <v>長谷川</v>
          </cell>
          <cell r="J80">
            <v>25</v>
          </cell>
          <cell r="K80">
            <v>2</v>
          </cell>
          <cell r="L80">
            <v>2</v>
          </cell>
          <cell r="M80">
            <v>2</v>
          </cell>
          <cell r="N80">
            <v>15</v>
          </cell>
          <cell r="O80">
            <v>15</v>
          </cell>
          <cell r="P80">
            <v>50</v>
          </cell>
          <cell r="Q80" t="str">
            <v/>
          </cell>
          <cell r="R80" t="str">
            <v/>
          </cell>
          <cell r="S80" t="str">
            <v/>
          </cell>
          <cell r="T80" t="str">
            <v/>
          </cell>
          <cell r="U80" t="str">
            <v/>
          </cell>
          <cell r="V80" t="str">
            <v/>
          </cell>
          <cell r="W80">
            <v>0</v>
          </cell>
          <cell r="X80">
            <v>0</v>
          </cell>
          <cell r="Y80">
            <v>0</v>
          </cell>
          <cell r="Z80">
            <v>0</v>
          </cell>
          <cell r="AA80">
            <v>0</v>
          </cell>
          <cell r="AB80">
            <v>0</v>
          </cell>
          <cell r="AC80" t="str">
            <v>○</v>
          </cell>
          <cell r="AD80" t="str">
            <v>×</v>
          </cell>
          <cell r="AE80" t="e">
            <v>#N/A</v>
          </cell>
          <cell r="AF80" t="str">
            <v>○</v>
          </cell>
          <cell r="AG80" t="str">
            <v>○</v>
          </cell>
          <cell r="AH80" t="e">
            <v>#N/A</v>
          </cell>
          <cell r="AI80" t="e">
            <v>#N/A</v>
          </cell>
          <cell r="AJ80">
            <v>79</v>
          </cell>
          <cell r="AK80" t="str">
            <v/>
          </cell>
        </row>
        <row r="81">
          <cell r="A81">
            <v>80</v>
          </cell>
          <cell r="B81">
            <v>4</v>
          </cell>
          <cell r="C81" t="str">
            <v>①</v>
          </cell>
          <cell r="D81">
            <v>3902</v>
          </cell>
          <cell r="E81" t="str">
            <v>津　田</v>
          </cell>
          <cell r="F81" t="str">
            <v>琴　平</v>
          </cell>
          <cell r="G81">
            <v>49</v>
          </cell>
          <cell r="H81">
            <v>4402</v>
          </cell>
          <cell r="I81" t="str">
            <v>矢　野</v>
          </cell>
          <cell r="J81">
            <v>44</v>
          </cell>
          <cell r="K81">
            <v>1</v>
          </cell>
          <cell r="L81">
            <v>1</v>
          </cell>
          <cell r="M81">
            <v>1</v>
          </cell>
          <cell r="N81">
            <v>16</v>
          </cell>
          <cell r="O81">
            <v>16</v>
          </cell>
          <cell r="P81">
            <v>49</v>
          </cell>
          <cell r="Q81" t="str">
            <v/>
          </cell>
          <cell r="R81" t="str">
            <v/>
          </cell>
          <cell r="S81" t="str">
            <v/>
          </cell>
          <cell r="T81" t="str">
            <v/>
          </cell>
          <cell r="U81" t="str">
            <v/>
          </cell>
          <cell r="V81" t="str">
            <v/>
          </cell>
          <cell r="W81">
            <v>0</v>
          </cell>
          <cell r="X81">
            <v>0</v>
          </cell>
          <cell r="Y81">
            <v>0</v>
          </cell>
          <cell r="Z81">
            <v>0</v>
          </cell>
          <cell r="AA81">
            <v>0</v>
          </cell>
          <cell r="AB81">
            <v>0</v>
          </cell>
          <cell r="AC81" t="str">
            <v>○</v>
          </cell>
          <cell r="AD81" t="str">
            <v>×</v>
          </cell>
          <cell r="AE81" t="e">
            <v>#N/A</v>
          </cell>
          <cell r="AF81" t="str">
            <v>○</v>
          </cell>
          <cell r="AG81" t="str">
            <v>○</v>
          </cell>
          <cell r="AH81" t="e">
            <v>#N/A</v>
          </cell>
          <cell r="AI81" t="e">
            <v>#N/A</v>
          </cell>
          <cell r="AJ81">
            <v>80</v>
          </cell>
          <cell r="AK81" t="str">
            <v/>
          </cell>
        </row>
        <row r="82">
          <cell r="A82">
            <v>81</v>
          </cell>
          <cell r="B82">
            <v>4</v>
          </cell>
          <cell r="D82">
            <v>3001</v>
          </cell>
          <cell r="E82" t="str">
            <v>丸　橋</v>
          </cell>
          <cell r="F82" t="str">
            <v>丸　亀</v>
          </cell>
          <cell r="G82">
            <v>48</v>
          </cell>
          <cell r="H82">
            <v>1502</v>
          </cell>
          <cell r="I82" t="str">
            <v>谷　口</v>
          </cell>
          <cell r="J82">
            <v>15</v>
          </cell>
          <cell r="K82">
            <v>1</v>
          </cell>
          <cell r="L82">
            <v>1</v>
          </cell>
          <cell r="M82">
            <v>1</v>
          </cell>
          <cell r="N82">
            <v>16</v>
          </cell>
          <cell r="O82">
            <v>17</v>
          </cell>
          <cell r="P82">
            <v>48</v>
          </cell>
          <cell r="Q82" t="str">
            <v/>
          </cell>
          <cell r="R82" t="str">
            <v/>
          </cell>
          <cell r="S82" t="str">
            <v/>
          </cell>
          <cell r="T82" t="str">
            <v/>
          </cell>
          <cell r="U82" t="str">
            <v/>
          </cell>
          <cell r="V82" t="str">
            <v/>
          </cell>
          <cell r="W82">
            <v>0</v>
          </cell>
          <cell r="X82">
            <v>0</v>
          </cell>
          <cell r="Y82">
            <v>0</v>
          </cell>
          <cell r="Z82">
            <v>0</v>
          </cell>
          <cell r="AA82">
            <v>0</v>
          </cell>
          <cell r="AB82">
            <v>0</v>
          </cell>
          <cell r="AC82" t="str">
            <v>○</v>
          </cell>
          <cell r="AD82" t="str">
            <v>×</v>
          </cell>
          <cell r="AE82" t="e">
            <v>#N/A</v>
          </cell>
          <cell r="AF82" t="str">
            <v>○</v>
          </cell>
          <cell r="AG82" t="str">
            <v>○</v>
          </cell>
          <cell r="AH82" t="e">
            <v>#N/A</v>
          </cell>
          <cell r="AI82" t="e">
            <v>#N/A</v>
          </cell>
          <cell r="AJ82">
            <v>81</v>
          </cell>
          <cell r="AK82" t="str">
            <v/>
          </cell>
        </row>
        <row r="83">
          <cell r="A83">
            <v>82</v>
          </cell>
          <cell r="B83">
            <v>4</v>
          </cell>
          <cell r="D83">
            <v>3002</v>
          </cell>
          <cell r="E83" t="str">
            <v>澤　井</v>
          </cell>
          <cell r="F83" t="str">
            <v>丸　亀</v>
          </cell>
          <cell r="G83">
            <v>47</v>
          </cell>
          <cell r="H83">
            <v>4401</v>
          </cell>
          <cell r="I83" t="str">
            <v>片　岡</v>
          </cell>
          <cell r="J83">
            <v>44</v>
          </cell>
          <cell r="K83">
            <v>2</v>
          </cell>
          <cell r="L83">
            <v>2</v>
          </cell>
          <cell r="M83">
            <v>2</v>
          </cell>
          <cell r="N83">
            <v>15</v>
          </cell>
          <cell r="O83">
            <v>18</v>
          </cell>
          <cell r="P83">
            <v>47</v>
          </cell>
          <cell r="Q83" t="str">
            <v/>
          </cell>
          <cell r="R83" t="str">
            <v/>
          </cell>
          <cell r="S83" t="str">
            <v/>
          </cell>
          <cell r="T83" t="str">
            <v/>
          </cell>
          <cell r="U83" t="str">
            <v/>
          </cell>
          <cell r="V83" t="str">
            <v/>
          </cell>
          <cell r="W83">
            <v>0</v>
          </cell>
          <cell r="X83">
            <v>0</v>
          </cell>
          <cell r="Y83">
            <v>0</v>
          </cell>
          <cell r="Z83">
            <v>0</v>
          </cell>
          <cell r="AA83">
            <v>0</v>
          </cell>
          <cell r="AB83">
            <v>0</v>
          </cell>
          <cell r="AC83" t="str">
            <v>○</v>
          </cell>
          <cell r="AD83" t="str">
            <v>×</v>
          </cell>
          <cell r="AE83" t="e">
            <v>#N/A</v>
          </cell>
          <cell r="AF83" t="str">
            <v>○</v>
          </cell>
          <cell r="AG83" t="str">
            <v>○</v>
          </cell>
          <cell r="AH83" t="e">
            <v>#N/A</v>
          </cell>
          <cell r="AI83" t="e">
            <v>#N/A</v>
          </cell>
          <cell r="AJ83">
            <v>82</v>
          </cell>
          <cell r="AK83" t="str">
            <v/>
          </cell>
        </row>
        <row r="84">
          <cell r="A84">
            <v>83</v>
          </cell>
          <cell r="B84">
            <v>4</v>
          </cell>
          <cell r="C84" t="str">
            <v>①</v>
          </cell>
          <cell r="D84">
            <v>4404</v>
          </cell>
          <cell r="E84" t="str">
            <v>西　山</v>
          </cell>
          <cell r="F84" t="str">
            <v>観中央</v>
          </cell>
          <cell r="G84">
            <v>46</v>
          </cell>
          <cell r="H84">
            <v>2502</v>
          </cell>
          <cell r="I84" t="str">
            <v>中　山</v>
          </cell>
          <cell r="J84">
            <v>25</v>
          </cell>
          <cell r="K84">
            <v>2</v>
          </cell>
          <cell r="L84">
            <v>3</v>
          </cell>
          <cell r="M84">
            <v>3</v>
          </cell>
          <cell r="N84">
            <v>14</v>
          </cell>
          <cell r="O84">
            <v>19</v>
          </cell>
          <cell r="P84">
            <v>46</v>
          </cell>
          <cell r="Q84" t="str">
            <v/>
          </cell>
          <cell r="R84" t="str">
            <v/>
          </cell>
          <cell r="S84" t="str">
            <v/>
          </cell>
          <cell r="T84" t="str">
            <v/>
          </cell>
          <cell r="U84" t="str">
            <v/>
          </cell>
          <cell r="V84" t="str">
            <v/>
          </cell>
          <cell r="W84">
            <v>0</v>
          </cell>
          <cell r="X84">
            <v>0</v>
          </cell>
          <cell r="Y84">
            <v>0</v>
          </cell>
          <cell r="Z84">
            <v>0</v>
          </cell>
          <cell r="AA84">
            <v>0</v>
          </cell>
          <cell r="AB84">
            <v>0</v>
          </cell>
          <cell r="AC84" t="str">
            <v>○</v>
          </cell>
          <cell r="AD84" t="str">
            <v>×</v>
          </cell>
          <cell r="AE84" t="e">
            <v>#N/A</v>
          </cell>
          <cell r="AF84" t="str">
            <v>○</v>
          </cell>
          <cell r="AG84" t="str">
            <v>○</v>
          </cell>
          <cell r="AH84" t="e">
            <v>#N/A</v>
          </cell>
          <cell r="AI84" t="e">
            <v>#N/A</v>
          </cell>
          <cell r="AJ84">
            <v>83</v>
          </cell>
          <cell r="AK84" t="str">
            <v/>
          </cell>
        </row>
        <row r="85">
          <cell r="A85">
            <v>84</v>
          </cell>
          <cell r="B85">
            <v>4</v>
          </cell>
          <cell r="C85" t="str">
            <v>①</v>
          </cell>
          <cell r="D85">
            <v>4405</v>
          </cell>
          <cell r="E85" t="str">
            <v>河　津</v>
          </cell>
          <cell r="F85" t="str">
            <v>観中央</v>
          </cell>
          <cell r="G85">
            <v>45</v>
          </cell>
          <cell r="H85">
            <v>4303</v>
          </cell>
          <cell r="I85" t="str">
            <v>高　木</v>
          </cell>
          <cell r="J85">
            <v>43</v>
          </cell>
          <cell r="K85">
            <v>1</v>
          </cell>
          <cell r="L85">
            <v>4</v>
          </cell>
          <cell r="M85">
            <v>4</v>
          </cell>
          <cell r="N85">
            <v>13</v>
          </cell>
          <cell r="O85">
            <v>20</v>
          </cell>
          <cell r="P85">
            <v>45</v>
          </cell>
          <cell r="Q85" t="str">
            <v/>
          </cell>
          <cell r="R85" t="str">
            <v/>
          </cell>
          <cell r="S85" t="str">
            <v/>
          </cell>
          <cell r="T85" t="str">
            <v/>
          </cell>
          <cell r="U85" t="str">
            <v/>
          </cell>
          <cell r="V85" t="str">
            <v/>
          </cell>
          <cell r="W85">
            <v>0</v>
          </cell>
          <cell r="X85">
            <v>0</v>
          </cell>
          <cell r="Y85">
            <v>0</v>
          </cell>
          <cell r="Z85">
            <v>0</v>
          </cell>
          <cell r="AA85">
            <v>0</v>
          </cell>
          <cell r="AB85">
            <v>0</v>
          </cell>
          <cell r="AC85" t="str">
            <v>○</v>
          </cell>
          <cell r="AD85" t="str">
            <v>×</v>
          </cell>
          <cell r="AE85" t="e">
            <v>#N/A</v>
          </cell>
          <cell r="AF85" t="str">
            <v>○</v>
          </cell>
          <cell r="AG85" t="str">
            <v>○</v>
          </cell>
          <cell r="AH85" t="e">
            <v>#N/A</v>
          </cell>
          <cell r="AI85" t="e">
            <v>#N/A</v>
          </cell>
          <cell r="AJ85">
            <v>84</v>
          </cell>
          <cell r="AK85" t="str">
            <v/>
          </cell>
        </row>
        <row r="86">
          <cell r="A86">
            <v>85</v>
          </cell>
          <cell r="B86">
            <v>4</v>
          </cell>
          <cell r="C86" t="str">
            <v>①</v>
          </cell>
          <cell r="D86">
            <v>201</v>
          </cell>
          <cell r="E86" t="str">
            <v>山　崎</v>
          </cell>
          <cell r="F86" t="str">
            <v>土　庄</v>
          </cell>
          <cell r="G86">
            <v>44</v>
          </cell>
          <cell r="H86">
            <v>801</v>
          </cell>
          <cell r="I86" t="str">
            <v>砂　川</v>
          </cell>
          <cell r="J86">
            <v>8</v>
          </cell>
          <cell r="K86">
            <v>1</v>
          </cell>
          <cell r="L86">
            <v>4</v>
          </cell>
          <cell r="M86">
            <v>5</v>
          </cell>
          <cell r="N86">
            <v>12</v>
          </cell>
          <cell r="O86">
            <v>21</v>
          </cell>
          <cell r="P86">
            <v>44</v>
          </cell>
          <cell r="Q86" t="str">
            <v/>
          </cell>
          <cell r="R86" t="str">
            <v/>
          </cell>
          <cell r="S86" t="str">
            <v/>
          </cell>
          <cell r="T86" t="str">
            <v/>
          </cell>
          <cell r="U86" t="str">
            <v/>
          </cell>
          <cell r="V86" t="str">
            <v/>
          </cell>
          <cell r="W86">
            <v>0</v>
          </cell>
          <cell r="X86">
            <v>0</v>
          </cell>
          <cell r="Y86">
            <v>0</v>
          </cell>
          <cell r="Z86">
            <v>0</v>
          </cell>
          <cell r="AA86">
            <v>0</v>
          </cell>
          <cell r="AB86">
            <v>0</v>
          </cell>
          <cell r="AC86" t="str">
            <v>○</v>
          </cell>
          <cell r="AD86" t="str">
            <v>×</v>
          </cell>
          <cell r="AE86" t="e">
            <v>#N/A</v>
          </cell>
          <cell r="AF86" t="str">
            <v>○</v>
          </cell>
          <cell r="AG86" t="str">
            <v>○</v>
          </cell>
          <cell r="AH86" t="e">
            <v>#N/A</v>
          </cell>
          <cell r="AI86" t="e">
            <v>#N/A</v>
          </cell>
          <cell r="AJ86">
            <v>85</v>
          </cell>
          <cell r="AK86" t="str">
            <v/>
          </cell>
        </row>
        <row r="87">
          <cell r="A87">
            <v>86</v>
          </cell>
          <cell r="B87">
            <v>4</v>
          </cell>
          <cell r="D87">
            <v>1002</v>
          </cell>
          <cell r="E87" t="str">
            <v>大　熊</v>
          </cell>
          <cell r="F87" t="str">
            <v>高松北</v>
          </cell>
          <cell r="G87">
            <v>43</v>
          </cell>
          <cell r="H87">
            <v>3605</v>
          </cell>
          <cell r="I87" t="str">
            <v>宮　脇</v>
          </cell>
          <cell r="J87">
            <v>36</v>
          </cell>
          <cell r="K87">
            <v>2</v>
          </cell>
          <cell r="L87">
            <v>3</v>
          </cell>
          <cell r="M87">
            <v>6</v>
          </cell>
          <cell r="N87">
            <v>11</v>
          </cell>
          <cell r="O87">
            <v>22</v>
          </cell>
          <cell r="P87">
            <v>43</v>
          </cell>
          <cell r="Q87" t="str">
            <v/>
          </cell>
          <cell r="R87" t="str">
            <v/>
          </cell>
          <cell r="S87" t="str">
            <v/>
          </cell>
          <cell r="T87" t="str">
            <v/>
          </cell>
          <cell r="U87" t="str">
            <v/>
          </cell>
          <cell r="V87" t="str">
            <v/>
          </cell>
          <cell r="W87">
            <v>0</v>
          </cell>
          <cell r="X87">
            <v>0</v>
          </cell>
          <cell r="Y87">
            <v>0</v>
          </cell>
          <cell r="Z87">
            <v>0</v>
          </cell>
          <cell r="AA87">
            <v>0</v>
          </cell>
          <cell r="AB87">
            <v>0</v>
          </cell>
          <cell r="AC87" t="str">
            <v>○</v>
          </cell>
          <cell r="AD87" t="str">
            <v>×</v>
          </cell>
          <cell r="AE87" t="e">
            <v>#N/A</v>
          </cell>
          <cell r="AF87" t="str">
            <v>○</v>
          </cell>
          <cell r="AG87" t="str">
            <v>○</v>
          </cell>
          <cell r="AH87" t="e">
            <v>#N/A</v>
          </cell>
          <cell r="AI87" t="e">
            <v>#N/A</v>
          </cell>
          <cell r="AJ87">
            <v>86</v>
          </cell>
          <cell r="AK87" t="str">
            <v/>
          </cell>
        </row>
        <row r="88">
          <cell r="A88">
            <v>87</v>
          </cell>
          <cell r="B88">
            <v>4</v>
          </cell>
          <cell r="C88" t="str">
            <v>①</v>
          </cell>
          <cell r="D88">
            <v>802</v>
          </cell>
          <cell r="E88" t="str">
            <v>岩　田</v>
          </cell>
          <cell r="F88" t="str">
            <v>志　度</v>
          </cell>
          <cell r="G88">
            <v>42</v>
          </cell>
          <cell r="H88">
            <v>3901</v>
          </cell>
          <cell r="I88" t="str">
            <v>赤　澤</v>
          </cell>
          <cell r="J88">
            <v>39</v>
          </cell>
          <cell r="K88">
            <v>2</v>
          </cell>
          <cell r="L88">
            <v>2</v>
          </cell>
          <cell r="M88">
            <v>7</v>
          </cell>
          <cell r="N88">
            <v>10</v>
          </cell>
          <cell r="O88">
            <v>23</v>
          </cell>
          <cell r="P88">
            <v>42</v>
          </cell>
          <cell r="Q88" t="str">
            <v/>
          </cell>
          <cell r="R88" t="str">
            <v/>
          </cell>
          <cell r="S88" t="str">
            <v/>
          </cell>
          <cell r="T88" t="str">
            <v/>
          </cell>
          <cell r="U88" t="str">
            <v/>
          </cell>
          <cell r="V88" t="str">
            <v/>
          </cell>
          <cell r="W88">
            <v>0</v>
          </cell>
          <cell r="X88">
            <v>0</v>
          </cell>
          <cell r="Y88">
            <v>0</v>
          </cell>
          <cell r="Z88">
            <v>0</v>
          </cell>
          <cell r="AA88">
            <v>0</v>
          </cell>
          <cell r="AB88">
            <v>0</v>
          </cell>
          <cell r="AC88" t="str">
            <v>○</v>
          </cell>
          <cell r="AD88" t="str">
            <v>×</v>
          </cell>
          <cell r="AE88" t="e">
            <v>#N/A</v>
          </cell>
          <cell r="AF88" t="str">
            <v>○</v>
          </cell>
          <cell r="AG88" t="str">
            <v>○</v>
          </cell>
          <cell r="AH88" t="e">
            <v>#N/A</v>
          </cell>
          <cell r="AI88" t="e">
            <v>#N/A</v>
          </cell>
          <cell r="AJ88">
            <v>87</v>
          </cell>
          <cell r="AK88" t="str">
            <v/>
          </cell>
        </row>
        <row r="89">
          <cell r="A89">
            <v>88</v>
          </cell>
          <cell r="B89">
            <v>4</v>
          </cell>
          <cell r="C89" t="str">
            <v>①</v>
          </cell>
          <cell r="D89">
            <v>2303</v>
          </cell>
          <cell r="E89" t="str">
            <v>中　谷</v>
          </cell>
          <cell r="F89" t="str">
            <v>高松西</v>
          </cell>
          <cell r="G89">
            <v>41</v>
          </cell>
          <cell r="H89">
            <v>4301</v>
          </cell>
          <cell r="I89" t="str">
            <v>植　田</v>
          </cell>
          <cell r="J89">
            <v>43</v>
          </cell>
          <cell r="K89">
            <v>1</v>
          </cell>
          <cell r="L89">
            <v>1</v>
          </cell>
          <cell r="M89">
            <v>8</v>
          </cell>
          <cell r="N89">
            <v>9</v>
          </cell>
          <cell r="O89">
            <v>24</v>
          </cell>
          <cell r="P89">
            <v>41</v>
          </cell>
          <cell r="Q89" t="str">
            <v/>
          </cell>
          <cell r="R89" t="str">
            <v/>
          </cell>
          <cell r="S89" t="str">
            <v/>
          </cell>
          <cell r="T89" t="str">
            <v/>
          </cell>
          <cell r="U89" t="str">
            <v/>
          </cell>
          <cell r="V89" t="str">
            <v/>
          </cell>
          <cell r="W89">
            <v>0</v>
          </cell>
          <cell r="X89">
            <v>0</v>
          </cell>
          <cell r="Y89">
            <v>0</v>
          </cell>
          <cell r="Z89">
            <v>0</v>
          </cell>
          <cell r="AA89">
            <v>0</v>
          </cell>
          <cell r="AB89">
            <v>0</v>
          </cell>
          <cell r="AC89" t="str">
            <v>○</v>
          </cell>
          <cell r="AD89" t="str">
            <v>×</v>
          </cell>
          <cell r="AE89" t="e">
            <v>#N/A</v>
          </cell>
          <cell r="AF89" t="str">
            <v>○</v>
          </cell>
          <cell r="AG89" t="str">
            <v>○</v>
          </cell>
          <cell r="AH89" t="e">
            <v>#N/A</v>
          </cell>
          <cell r="AI89" t="e">
            <v>#N/A</v>
          </cell>
          <cell r="AJ89">
            <v>88</v>
          </cell>
          <cell r="AK89" t="str">
            <v/>
          </cell>
        </row>
        <row r="90">
          <cell r="A90">
            <v>89</v>
          </cell>
          <cell r="B90">
            <v>4</v>
          </cell>
          <cell r="C90" t="str">
            <v>①</v>
          </cell>
          <cell r="D90">
            <v>4407</v>
          </cell>
          <cell r="E90" t="str">
            <v>渋　谷</v>
          </cell>
          <cell r="F90" t="str">
            <v>観中央</v>
          </cell>
          <cell r="G90">
            <v>40</v>
          </cell>
          <cell r="H90">
            <v>4602</v>
          </cell>
          <cell r="I90" t="str">
            <v>石　川</v>
          </cell>
          <cell r="J90">
            <v>46</v>
          </cell>
          <cell r="K90">
            <v>1</v>
          </cell>
          <cell r="L90">
            <v>1</v>
          </cell>
          <cell r="M90">
            <v>8</v>
          </cell>
          <cell r="N90">
            <v>8</v>
          </cell>
          <cell r="O90">
            <v>25</v>
          </cell>
          <cell r="P90">
            <v>40</v>
          </cell>
          <cell r="Q90" t="str">
            <v/>
          </cell>
          <cell r="R90" t="str">
            <v/>
          </cell>
          <cell r="S90" t="str">
            <v/>
          </cell>
          <cell r="T90" t="str">
            <v/>
          </cell>
          <cell r="U90" t="str">
            <v/>
          </cell>
          <cell r="V90" t="str">
            <v/>
          </cell>
          <cell r="W90">
            <v>0</v>
          </cell>
          <cell r="X90">
            <v>0</v>
          </cell>
          <cell r="Y90">
            <v>0</v>
          </cell>
          <cell r="Z90">
            <v>0</v>
          </cell>
          <cell r="AA90">
            <v>0</v>
          </cell>
          <cell r="AB90">
            <v>0</v>
          </cell>
          <cell r="AC90" t="str">
            <v>○</v>
          </cell>
          <cell r="AD90" t="str">
            <v>×</v>
          </cell>
          <cell r="AE90" t="e">
            <v>#N/A</v>
          </cell>
          <cell r="AF90" t="str">
            <v>○</v>
          </cell>
          <cell r="AG90" t="str">
            <v>○</v>
          </cell>
          <cell r="AH90" t="e">
            <v>#N/A</v>
          </cell>
          <cell r="AI90" t="e">
            <v>#N/A</v>
          </cell>
          <cell r="AJ90">
            <v>89</v>
          </cell>
          <cell r="AK90" t="str">
            <v/>
          </cell>
        </row>
        <row r="91">
          <cell r="A91">
            <v>90</v>
          </cell>
          <cell r="B91">
            <v>4</v>
          </cell>
          <cell r="C91" t="str">
            <v>①</v>
          </cell>
          <cell r="D91">
            <v>4406</v>
          </cell>
          <cell r="E91" t="str">
            <v>西　尾</v>
          </cell>
          <cell r="F91" t="str">
            <v>観中央</v>
          </cell>
          <cell r="G91">
            <v>39</v>
          </cell>
          <cell r="H91">
            <v>901</v>
          </cell>
          <cell r="I91" t="str">
            <v>村　尾</v>
          </cell>
          <cell r="J91">
            <v>9</v>
          </cell>
          <cell r="K91">
            <v>2</v>
          </cell>
          <cell r="L91">
            <v>2</v>
          </cell>
          <cell r="M91">
            <v>7</v>
          </cell>
          <cell r="N91">
            <v>7</v>
          </cell>
          <cell r="O91">
            <v>26</v>
          </cell>
          <cell r="P91">
            <v>39</v>
          </cell>
          <cell r="Q91" t="str">
            <v/>
          </cell>
          <cell r="R91" t="str">
            <v/>
          </cell>
          <cell r="S91" t="str">
            <v/>
          </cell>
          <cell r="T91" t="str">
            <v/>
          </cell>
          <cell r="U91" t="str">
            <v/>
          </cell>
          <cell r="V91" t="str">
            <v/>
          </cell>
          <cell r="W91">
            <v>0</v>
          </cell>
          <cell r="X91">
            <v>0</v>
          </cell>
          <cell r="Y91">
            <v>0</v>
          </cell>
          <cell r="Z91">
            <v>0</v>
          </cell>
          <cell r="AA91">
            <v>0</v>
          </cell>
          <cell r="AB91">
            <v>0</v>
          </cell>
          <cell r="AC91" t="str">
            <v>○</v>
          </cell>
          <cell r="AD91" t="str">
            <v>×</v>
          </cell>
          <cell r="AE91" t="e">
            <v>#N/A</v>
          </cell>
          <cell r="AF91" t="str">
            <v>○</v>
          </cell>
          <cell r="AG91" t="str">
            <v>○</v>
          </cell>
          <cell r="AH91" t="e">
            <v>#N/A</v>
          </cell>
          <cell r="AI91" t="e">
            <v>#N/A</v>
          </cell>
          <cell r="AJ91">
            <v>90</v>
          </cell>
          <cell r="AK91" t="str">
            <v/>
          </cell>
        </row>
        <row r="92">
          <cell r="A92">
            <v>91</v>
          </cell>
          <cell r="B92">
            <v>4</v>
          </cell>
          <cell r="D92">
            <v>4701</v>
          </cell>
          <cell r="E92" t="str">
            <v>中　村</v>
          </cell>
          <cell r="F92" t="str">
            <v>高専高</v>
          </cell>
          <cell r="G92">
            <v>38</v>
          </cell>
          <cell r="H92">
            <v>4601</v>
          </cell>
          <cell r="I92" t="str">
            <v>守　屋</v>
          </cell>
          <cell r="J92">
            <v>46</v>
          </cell>
          <cell r="K92">
            <v>2</v>
          </cell>
          <cell r="L92">
            <v>3</v>
          </cell>
          <cell r="M92">
            <v>6</v>
          </cell>
          <cell r="N92">
            <v>6</v>
          </cell>
          <cell r="O92">
            <v>27</v>
          </cell>
          <cell r="P92">
            <v>38</v>
          </cell>
          <cell r="Q92" t="str">
            <v/>
          </cell>
          <cell r="R92" t="str">
            <v/>
          </cell>
          <cell r="S92" t="str">
            <v/>
          </cell>
          <cell r="T92" t="str">
            <v/>
          </cell>
          <cell r="U92" t="str">
            <v/>
          </cell>
          <cell r="V92" t="str">
            <v/>
          </cell>
          <cell r="W92">
            <v>0</v>
          </cell>
          <cell r="X92">
            <v>0</v>
          </cell>
          <cell r="Y92">
            <v>0</v>
          </cell>
          <cell r="Z92">
            <v>0</v>
          </cell>
          <cell r="AA92">
            <v>0</v>
          </cell>
          <cell r="AB92">
            <v>0</v>
          </cell>
          <cell r="AC92" t="str">
            <v>○</v>
          </cell>
          <cell r="AD92" t="str">
            <v>×</v>
          </cell>
          <cell r="AE92" t="e">
            <v>#N/A</v>
          </cell>
          <cell r="AF92" t="str">
            <v>○</v>
          </cell>
          <cell r="AG92" t="str">
            <v>○</v>
          </cell>
          <cell r="AH92" t="e">
            <v>#N/A</v>
          </cell>
          <cell r="AI92" t="e">
            <v>#N/A</v>
          </cell>
          <cell r="AJ92">
            <v>91</v>
          </cell>
          <cell r="AK92" t="str">
            <v/>
          </cell>
        </row>
        <row r="93">
          <cell r="A93">
            <v>92</v>
          </cell>
          <cell r="B93">
            <v>4</v>
          </cell>
          <cell r="C93" t="str">
            <v>①</v>
          </cell>
          <cell r="D93">
            <v>1504</v>
          </cell>
          <cell r="E93" t="str">
            <v>梶　河</v>
          </cell>
          <cell r="F93" t="str">
            <v>高松一</v>
          </cell>
          <cell r="G93">
            <v>37</v>
          </cell>
          <cell r="H93">
            <v>1001</v>
          </cell>
          <cell r="I93" t="str">
            <v>伊　澤</v>
          </cell>
          <cell r="J93">
            <v>10</v>
          </cell>
          <cell r="K93">
            <v>1</v>
          </cell>
          <cell r="L93">
            <v>4</v>
          </cell>
          <cell r="M93">
            <v>5</v>
          </cell>
          <cell r="N93">
            <v>5</v>
          </cell>
          <cell r="O93">
            <v>28</v>
          </cell>
          <cell r="P93">
            <v>37</v>
          </cell>
          <cell r="Q93" t="str">
            <v/>
          </cell>
          <cell r="R93" t="str">
            <v/>
          </cell>
          <cell r="S93" t="str">
            <v/>
          </cell>
          <cell r="T93" t="str">
            <v/>
          </cell>
          <cell r="U93" t="str">
            <v/>
          </cell>
          <cell r="V93" t="str">
            <v/>
          </cell>
          <cell r="W93">
            <v>0</v>
          </cell>
          <cell r="X93">
            <v>0</v>
          </cell>
          <cell r="Y93">
            <v>0</v>
          </cell>
          <cell r="Z93">
            <v>0</v>
          </cell>
          <cell r="AA93">
            <v>0</v>
          </cell>
          <cell r="AB93">
            <v>0</v>
          </cell>
          <cell r="AC93" t="str">
            <v>○</v>
          </cell>
          <cell r="AD93" t="str">
            <v>×</v>
          </cell>
          <cell r="AE93" t="e">
            <v>#N/A</v>
          </cell>
          <cell r="AF93" t="str">
            <v>○</v>
          </cell>
          <cell r="AG93" t="str">
            <v>○</v>
          </cell>
          <cell r="AH93" t="e">
            <v>#N/A</v>
          </cell>
          <cell r="AI93" t="e">
            <v>#N/A</v>
          </cell>
          <cell r="AJ93">
            <v>92</v>
          </cell>
          <cell r="AK93" t="str">
            <v/>
          </cell>
        </row>
        <row r="94">
          <cell r="A94">
            <v>93</v>
          </cell>
          <cell r="B94">
            <v>4</v>
          </cell>
          <cell r="C94" t="str">
            <v>①</v>
          </cell>
          <cell r="D94">
            <v>1401</v>
          </cell>
          <cell r="E94" t="str">
            <v>冨　家</v>
          </cell>
          <cell r="F94" t="str">
            <v>高　松</v>
          </cell>
          <cell r="G94">
            <v>36</v>
          </cell>
          <cell r="H94">
            <v>2302</v>
          </cell>
          <cell r="I94" t="str">
            <v>河　野</v>
          </cell>
          <cell r="J94">
            <v>23</v>
          </cell>
          <cell r="K94">
            <v>1</v>
          </cell>
          <cell r="L94">
            <v>4</v>
          </cell>
          <cell r="M94">
            <v>4</v>
          </cell>
          <cell r="N94">
            <v>4</v>
          </cell>
          <cell r="O94">
            <v>29</v>
          </cell>
          <cell r="P94">
            <v>36</v>
          </cell>
          <cell r="Q94" t="str">
            <v/>
          </cell>
          <cell r="R94" t="str">
            <v/>
          </cell>
          <cell r="S94" t="str">
            <v/>
          </cell>
          <cell r="T94" t="str">
            <v/>
          </cell>
          <cell r="U94" t="str">
            <v/>
          </cell>
          <cell r="V94" t="str">
            <v/>
          </cell>
          <cell r="W94">
            <v>0</v>
          </cell>
          <cell r="X94">
            <v>0</v>
          </cell>
          <cell r="Y94">
            <v>0</v>
          </cell>
          <cell r="Z94">
            <v>0</v>
          </cell>
          <cell r="AA94">
            <v>0</v>
          </cell>
          <cell r="AB94">
            <v>0</v>
          </cell>
          <cell r="AC94" t="str">
            <v>○</v>
          </cell>
          <cell r="AD94" t="str">
            <v>×</v>
          </cell>
          <cell r="AE94" t="e">
            <v>#N/A</v>
          </cell>
          <cell r="AF94" t="str">
            <v>○</v>
          </cell>
          <cell r="AG94" t="str">
            <v>○</v>
          </cell>
          <cell r="AH94" t="e">
            <v>#N/A</v>
          </cell>
          <cell r="AI94" t="e">
            <v>#N/A</v>
          </cell>
          <cell r="AJ94">
            <v>93</v>
          </cell>
          <cell r="AK94" t="str">
            <v/>
          </cell>
        </row>
        <row r="95">
          <cell r="A95">
            <v>94</v>
          </cell>
          <cell r="B95">
            <v>4</v>
          </cell>
          <cell r="D95">
            <v>1505</v>
          </cell>
          <cell r="E95" t="str">
            <v>田　川</v>
          </cell>
          <cell r="F95" t="str">
            <v>高松一</v>
          </cell>
          <cell r="G95">
            <v>35</v>
          </cell>
          <cell r="H95">
            <v>3601</v>
          </cell>
          <cell r="I95" t="str">
            <v>河　相</v>
          </cell>
          <cell r="J95">
            <v>36</v>
          </cell>
          <cell r="K95">
            <v>2</v>
          </cell>
          <cell r="L95">
            <v>3</v>
          </cell>
          <cell r="M95">
            <v>3</v>
          </cell>
          <cell r="N95">
            <v>3</v>
          </cell>
          <cell r="O95">
            <v>30</v>
          </cell>
          <cell r="P95">
            <v>35</v>
          </cell>
          <cell r="Q95" t="str">
            <v/>
          </cell>
          <cell r="R95" t="str">
            <v/>
          </cell>
          <cell r="S95" t="str">
            <v/>
          </cell>
          <cell r="T95" t="str">
            <v/>
          </cell>
          <cell r="U95" t="str">
            <v/>
          </cell>
          <cell r="V95" t="str">
            <v/>
          </cell>
          <cell r="W95">
            <v>0</v>
          </cell>
          <cell r="X95">
            <v>0</v>
          </cell>
          <cell r="Y95">
            <v>0</v>
          </cell>
          <cell r="Z95">
            <v>0</v>
          </cell>
          <cell r="AA95">
            <v>0</v>
          </cell>
          <cell r="AB95">
            <v>0</v>
          </cell>
          <cell r="AC95" t="str">
            <v>○</v>
          </cell>
          <cell r="AD95" t="str">
            <v>×</v>
          </cell>
          <cell r="AE95" t="e">
            <v>#N/A</v>
          </cell>
          <cell r="AF95" t="str">
            <v>○</v>
          </cell>
          <cell r="AG95" t="str">
            <v>○</v>
          </cell>
          <cell r="AH95" t="e">
            <v>#N/A</v>
          </cell>
          <cell r="AI95" t="e">
            <v>#N/A</v>
          </cell>
          <cell r="AJ95">
            <v>94</v>
          </cell>
          <cell r="AK95" t="str">
            <v/>
          </cell>
        </row>
        <row r="96">
          <cell r="A96">
            <v>95</v>
          </cell>
          <cell r="B96">
            <v>4</v>
          </cell>
          <cell r="C96" t="str">
            <v>①</v>
          </cell>
          <cell r="D96">
            <v>202</v>
          </cell>
          <cell r="E96" t="str">
            <v>中　橋</v>
          </cell>
          <cell r="F96" t="str">
            <v>土　庄</v>
          </cell>
          <cell r="G96">
            <v>34</v>
          </cell>
          <cell r="H96">
            <v>1503</v>
          </cell>
          <cell r="I96" t="str">
            <v>彈上原</v>
          </cell>
          <cell r="J96">
            <v>15</v>
          </cell>
          <cell r="K96">
            <v>2</v>
          </cell>
          <cell r="L96">
            <v>2</v>
          </cell>
          <cell r="M96">
            <v>2</v>
          </cell>
          <cell r="N96">
            <v>2</v>
          </cell>
          <cell r="O96">
            <v>31</v>
          </cell>
          <cell r="P96">
            <v>34</v>
          </cell>
          <cell r="Q96" t="str">
            <v/>
          </cell>
          <cell r="R96" t="str">
            <v/>
          </cell>
          <cell r="S96" t="str">
            <v/>
          </cell>
          <cell r="T96" t="str">
            <v/>
          </cell>
          <cell r="U96" t="str">
            <v/>
          </cell>
          <cell r="V96" t="str">
            <v/>
          </cell>
          <cell r="W96">
            <v>0</v>
          </cell>
          <cell r="X96">
            <v>0</v>
          </cell>
          <cell r="Y96">
            <v>0</v>
          </cell>
          <cell r="Z96">
            <v>0</v>
          </cell>
          <cell r="AA96">
            <v>0</v>
          </cell>
          <cell r="AB96">
            <v>0</v>
          </cell>
          <cell r="AC96" t="str">
            <v>○</v>
          </cell>
          <cell r="AD96" t="str">
            <v>×</v>
          </cell>
          <cell r="AE96" t="e">
            <v>#N/A</v>
          </cell>
          <cell r="AF96" t="str">
            <v>○</v>
          </cell>
          <cell r="AG96" t="str">
            <v>○</v>
          </cell>
          <cell r="AH96" t="e">
            <v>#N/A</v>
          </cell>
          <cell r="AI96" t="e">
            <v>#N/A</v>
          </cell>
          <cell r="AJ96">
            <v>95</v>
          </cell>
          <cell r="AK96" t="str">
            <v/>
          </cell>
        </row>
        <row r="97">
          <cell r="A97">
            <v>96</v>
          </cell>
          <cell r="B97">
            <v>4</v>
          </cell>
          <cell r="D97">
            <v>2602</v>
          </cell>
          <cell r="E97" t="str">
            <v>平　尾</v>
          </cell>
          <cell r="F97" t="str">
            <v>坂　出</v>
          </cell>
          <cell r="G97">
            <v>33</v>
          </cell>
          <cell r="H97">
            <v>2501</v>
          </cell>
          <cell r="I97" t="str">
            <v>三　井</v>
          </cell>
          <cell r="J97">
            <v>25</v>
          </cell>
          <cell r="K97">
            <v>1</v>
          </cell>
          <cell r="L97">
            <v>1</v>
          </cell>
          <cell r="M97">
            <v>1</v>
          </cell>
          <cell r="N97">
            <v>1</v>
          </cell>
          <cell r="O97">
            <v>32</v>
          </cell>
          <cell r="P97">
            <v>33</v>
          </cell>
          <cell r="Q97" t="str">
            <v/>
          </cell>
          <cell r="R97" t="str">
            <v/>
          </cell>
          <cell r="S97" t="str">
            <v/>
          </cell>
          <cell r="T97" t="str">
            <v/>
          </cell>
          <cell r="U97" t="str">
            <v/>
          </cell>
          <cell r="V97" t="str">
            <v/>
          </cell>
          <cell r="W97">
            <v>0</v>
          </cell>
          <cell r="X97">
            <v>0</v>
          </cell>
          <cell r="Y97">
            <v>0</v>
          </cell>
          <cell r="Z97">
            <v>0</v>
          </cell>
          <cell r="AA97">
            <v>0</v>
          </cell>
          <cell r="AB97">
            <v>0</v>
          </cell>
          <cell r="AC97" t="str">
            <v>○</v>
          </cell>
          <cell r="AD97" t="str">
            <v>×</v>
          </cell>
          <cell r="AE97" t="e">
            <v>#N/A</v>
          </cell>
          <cell r="AF97" t="str">
            <v>○</v>
          </cell>
          <cell r="AG97" t="str">
            <v>○</v>
          </cell>
          <cell r="AH97" t="e">
            <v>#N/A</v>
          </cell>
          <cell r="AI97" t="e">
            <v>#N/A</v>
          </cell>
          <cell r="AJ97">
            <v>96</v>
          </cell>
          <cell r="AK97" t="str">
            <v/>
          </cell>
        </row>
        <row r="98">
          <cell r="A98">
            <v>97</v>
          </cell>
          <cell r="B98">
            <v>4</v>
          </cell>
          <cell r="D98">
            <v>4702</v>
          </cell>
          <cell r="E98" t="str">
            <v>横　山</v>
          </cell>
          <cell r="F98" t="str">
            <v>高専高</v>
          </cell>
          <cell r="G98">
            <v>32</v>
          </cell>
          <cell r="H98">
            <v>1205</v>
          </cell>
          <cell r="I98" t="str">
            <v>松　谷</v>
          </cell>
          <cell r="J98">
            <v>12</v>
          </cell>
          <cell r="K98">
            <v>1</v>
          </cell>
          <cell r="L98">
            <v>1</v>
          </cell>
          <cell r="M98">
            <v>1</v>
          </cell>
          <cell r="N98">
            <v>1</v>
          </cell>
          <cell r="O98">
            <v>32</v>
          </cell>
          <cell r="P98">
            <v>32</v>
          </cell>
          <cell r="Q98" t="str">
            <v/>
          </cell>
          <cell r="R98" t="str">
            <v/>
          </cell>
          <cell r="S98" t="str">
            <v/>
          </cell>
          <cell r="T98" t="str">
            <v/>
          </cell>
          <cell r="U98" t="str">
            <v/>
          </cell>
          <cell r="V98" t="str">
            <v/>
          </cell>
          <cell r="W98">
            <v>0</v>
          </cell>
          <cell r="X98">
            <v>0</v>
          </cell>
          <cell r="Y98">
            <v>0</v>
          </cell>
          <cell r="Z98">
            <v>0</v>
          </cell>
          <cell r="AA98">
            <v>0</v>
          </cell>
          <cell r="AB98">
            <v>0</v>
          </cell>
          <cell r="AC98" t="str">
            <v>○</v>
          </cell>
          <cell r="AD98" t="str">
            <v>×</v>
          </cell>
          <cell r="AE98" t="e">
            <v>#N/A</v>
          </cell>
          <cell r="AF98" t="str">
            <v>○</v>
          </cell>
          <cell r="AG98" t="str">
            <v>○</v>
          </cell>
          <cell r="AH98" t="e">
            <v>#N/A</v>
          </cell>
          <cell r="AI98" t="e">
            <v>#N/A</v>
          </cell>
          <cell r="AJ98">
            <v>97</v>
          </cell>
          <cell r="AK98" t="str">
            <v/>
          </cell>
        </row>
        <row r="99">
          <cell r="A99">
            <v>98</v>
          </cell>
          <cell r="B99">
            <v>4</v>
          </cell>
          <cell r="D99">
            <v>1212</v>
          </cell>
          <cell r="E99" t="str">
            <v>恵比須</v>
          </cell>
          <cell r="F99" t="str">
            <v>高中央</v>
          </cell>
          <cell r="G99">
            <v>31</v>
          </cell>
          <cell r="H99">
            <v>1307</v>
          </cell>
          <cell r="I99" t="str">
            <v>丸　山</v>
          </cell>
          <cell r="J99">
            <v>13</v>
          </cell>
          <cell r="K99">
            <v>2</v>
          </cell>
          <cell r="L99">
            <v>2</v>
          </cell>
          <cell r="M99">
            <v>2</v>
          </cell>
          <cell r="N99">
            <v>2</v>
          </cell>
          <cell r="O99">
            <v>31</v>
          </cell>
          <cell r="P99">
            <v>31</v>
          </cell>
          <cell r="Q99" t="str">
            <v/>
          </cell>
          <cell r="R99" t="str">
            <v/>
          </cell>
          <cell r="S99" t="str">
            <v/>
          </cell>
          <cell r="T99" t="str">
            <v/>
          </cell>
          <cell r="U99" t="str">
            <v/>
          </cell>
          <cell r="V99" t="str">
            <v/>
          </cell>
          <cell r="W99">
            <v>0</v>
          </cell>
          <cell r="X99">
            <v>0</v>
          </cell>
          <cell r="Y99">
            <v>0</v>
          </cell>
          <cell r="Z99">
            <v>0</v>
          </cell>
          <cell r="AA99">
            <v>0</v>
          </cell>
          <cell r="AB99">
            <v>0</v>
          </cell>
          <cell r="AC99" t="str">
            <v>○</v>
          </cell>
          <cell r="AD99" t="str">
            <v>×</v>
          </cell>
          <cell r="AE99" t="e">
            <v>#N/A</v>
          </cell>
          <cell r="AF99" t="str">
            <v>○</v>
          </cell>
          <cell r="AG99" t="str">
            <v>○</v>
          </cell>
          <cell r="AH99" t="e">
            <v>#N/A</v>
          </cell>
          <cell r="AI99" t="e">
            <v>#N/A</v>
          </cell>
          <cell r="AJ99">
            <v>98</v>
          </cell>
          <cell r="AK99" t="str">
            <v/>
          </cell>
        </row>
        <row r="100">
          <cell r="A100">
            <v>99</v>
          </cell>
          <cell r="B100">
            <v>4</v>
          </cell>
          <cell r="C100" t="str">
            <v>①</v>
          </cell>
          <cell r="D100">
            <v>1402</v>
          </cell>
          <cell r="E100" t="str">
            <v>太　田</v>
          </cell>
          <cell r="F100" t="str">
            <v>高　松</v>
          </cell>
          <cell r="G100">
            <v>30</v>
          </cell>
          <cell r="H100">
            <v>4002</v>
          </cell>
          <cell r="I100" t="str">
            <v>小　前</v>
          </cell>
          <cell r="J100">
            <v>40</v>
          </cell>
          <cell r="K100">
            <v>2</v>
          </cell>
          <cell r="L100">
            <v>3</v>
          </cell>
          <cell r="M100">
            <v>3</v>
          </cell>
          <cell r="N100">
            <v>3</v>
          </cell>
          <cell r="O100">
            <v>30</v>
          </cell>
          <cell r="P100">
            <v>30</v>
          </cell>
          <cell r="Q100" t="str">
            <v/>
          </cell>
          <cell r="R100" t="str">
            <v/>
          </cell>
          <cell r="S100" t="str">
            <v/>
          </cell>
          <cell r="T100" t="str">
            <v/>
          </cell>
          <cell r="U100" t="str">
            <v/>
          </cell>
          <cell r="V100" t="str">
            <v/>
          </cell>
          <cell r="W100">
            <v>0</v>
          </cell>
          <cell r="X100">
            <v>0</v>
          </cell>
          <cell r="Y100">
            <v>0</v>
          </cell>
          <cell r="Z100">
            <v>0</v>
          </cell>
          <cell r="AA100">
            <v>0</v>
          </cell>
          <cell r="AB100">
            <v>0</v>
          </cell>
          <cell r="AC100" t="str">
            <v>○</v>
          </cell>
          <cell r="AD100" t="str">
            <v>×</v>
          </cell>
          <cell r="AE100" t="e">
            <v>#N/A</v>
          </cell>
          <cell r="AF100" t="str">
            <v>○</v>
          </cell>
          <cell r="AG100" t="str">
            <v>○</v>
          </cell>
          <cell r="AH100" t="e">
            <v>#N/A</v>
          </cell>
          <cell r="AI100" t="e">
            <v>#N/A</v>
          </cell>
          <cell r="AJ100">
            <v>99</v>
          </cell>
          <cell r="AK100" t="str">
            <v/>
          </cell>
        </row>
        <row r="101">
          <cell r="A101">
            <v>100</v>
          </cell>
          <cell r="B101">
            <v>4</v>
          </cell>
          <cell r="D101">
            <v>1213</v>
          </cell>
          <cell r="E101" t="str">
            <v>松濤流南</v>
          </cell>
          <cell r="F101" t="str">
            <v>高中央</v>
          </cell>
          <cell r="G101">
            <v>29</v>
          </cell>
          <cell r="H101">
            <v>4104</v>
          </cell>
          <cell r="I101" t="str">
            <v>都　丸</v>
          </cell>
          <cell r="J101">
            <v>41</v>
          </cell>
          <cell r="K101">
            <v>1</v>
          </cell>
          <cell r="L101">
            <v>4</v>
          </cell>
          <cell r="M101">
            <v>4</v>
          </cell>
          <cell r="N101">
            <v>4</v>
          </cell>
          <cell r="O101">
            <v>29</v>
          </cell>
          <cell r="P101">
            <v>29</v>
          </cell>
          <cell r="Q101" t="str">
            <v/>
          </cell>
          <cell r="R101" t="str">
            <v/>
          </cell>
          <cell r="S101" t="str">
            <v/>
          </cell>
          <cell r="T101" t="str">
            <v/>
          </cell>
          <cell r="U101" t="str">
            <v/>
          </cell>
          <cell r="V101" t="str">
            <v/>
          </cell>
          <cell r="W101">
            <v>0</v>
          </cell>
          <cell r="X101">
            <v>0</v>
          </cell>
          <cell r="Y101">
            <v>0</v>
          </cell>
          <cell r="Z101">
            <v>0</v>
          </cell>
          <cell r="AA101">
            <v>0</v>
          </cell>
          <cell r="AB101">
            <v>0</v>
          </cell>
          <cell r="AC101" t="str">
            <v>○</v>
          </cell>
          <cell r="AD101" t="str">
            <v>×</v>
          </cell>
          <cell r="AE101" t="e">
            <v>#N/A</v>
          </cell>
          <cell r="AF101" t="str">
            <v>○</v>
          </cell>
          <cell r="AG101" t="str">
            <v>○</v>
          </cell>
          <cell r="AH101" t="e">
            <v>#N/A</v>
          </cell>
          <cell r="AI101" t="e">
            <v>#N/A</v>
          </cell>
          <cell r="AJ101">
            <v>100</v>
          </cell>
          <cell r="AK101" t="str">
            <v/>
          </cell>
        </row>
        <row r="102">
          <cell r="A102">
            <v>101</v>
          </cell>
          <cell r="B102">
            <v>4</v>
          </cell>
          <cell r="C102" t="str">
            <v>①</v>
          </cell>
          <cell r="D102">
            <v>2504</v>
          </cell>
          <cell r="E102" t="str">
            <v>大　西</v>
          </cell>
          <cell r="F102" t="str">
            <v>飯　山</v>
          </cell>
          <cell r="G102">
            <v>28</v>
          </cell>
          <cell r="H102">
            <v>1309</v>
          </cell>
          <cell r="I102" t="str">
            <v>星　川</v>
          </cell>
          <cell r="J102">
            <v>13</v>
          </cell>
          <cell r="K102">
            <v>1</v>
          </cell>
          <cell r="L102">
            <v>4</v>
          </cell>
          <cell r="M102">
            <v>5</v>
          </cell>
          <cell r="N102">
            <v>5</v>
          </cell>
          <cell r="O102">
            <v>28</v>
          </cell>
          <cell r="P102">
            <v>28</v>
          </cell>
          <cell r="Q102" t="str">
            <v/>
          </cell>
          <cell r="R102" t="str">
            <v/>
          </cell>
          <cell r="S102" t="str">
            <v/>
          </cell>
          <cell r="T102" t="str">
            <v/>
          </cell>
          <cell r="U102" t="str">
            <v/>
          </cell>
          <cell r="V102" t="str">
            <v/>
          </cell>
          <cell r="W102">
            <v>0</v>
          </cell>
          <cell r="X102">
            <v>0</v>
          </cell>
          <cell r="Y102">
            <v>0</v>
          </cell>
          <cell r="Z102">
            <v>0</v>
          </cell>
          <cell r="AA102">
            <v>0</v>
          </cell>
          <cell r="AB102">
            <v>0</v>
          </cell>
          <cell r="AC102" t="str">
            <v>○</v>
          </cell>
          <cell r="AD102" t="str">
            <v>×</v>
          </cell>
          <cell r="AE102" t="e">
            <v>#N/A</v>
          </cell>
          <cell r="AF102" t="str">
            <v>○</v>
          </cell>
          <cell r="AG102" t="str">
            <v>○</v>
          </cell>
          <cell r="AH102" t="e">
            <v>#N/A</v>
          </cell>
          <cell r="AI102" t="e">
            <v>#N/A</v>
          </cell>
          <cell r="AJ102">
            <v>101</v>
          </cell>
          <cell r="AK102" t="str">
            <v/>
          </cell>
        </row>
        <row r="103">
          <cell r="A103">
            <v>102</v>
          </cell>
          <cell r="B103">
            <v>4</v>
          </cell>
          <cell r="C103" t="str">
            <v>①</v>
          </cell>
          <cell r="D103">
            <v>803</v>
          </cell>
          <cell r="E103" t="str">
            <v>佐々木</v>
          </cell>
          <cell r="F103" t="str">
            <v>志　度</v>
          </cell>
          <cell r="G103">
            <v>27</v>
          </cell>
          <cell r="H103">
            <v>1208</v>
          </cell>
          <cell r="I103" t="str">
            <v>岸　下茉</v>
          </cell>
          <cell r="J103">
            <v>12</v>
          </cell>
          <cell r="K103">
            <v>2</v>
          </cell>
          <cell r="L103">
            <v>3</v>
          </cell>
          <cell r="M103">
            <v>6</v>
          </cell>
          <cell r="N103">
            <v>6</v>
          </cell>
          <cell r="O103">
            <v>27</v>
          </cell>
          <cell r="P103">
            <v>27</v>
          </cell>
          <cell r="Q103" t="str">
            <v/>
          </cell>
          <cell r="R103" t="str">
            <v/>
          </cell>
          <cell r="S103" t="str">
            <v/>
          </cell>
          <cell r="T103" t="str">
            <v/>
          </cell>
          <cell r="U103" t="str">
            <v/>
          </cell>
          <cell r="V103" t="str">
            <v/>
          </cell>
          <cell r="W103">
            <v>0</v>
          </cell>
          <cell r="X103">
            <v>0</v>
          </cell>
          <cell r="Y103">
            <v>0</v>
          </cell>
          <cell r="Z103">
            <v>0</v>
          </cell>
          <cell r="AA103">
            <v>0</v>
          </cell>
          <cell r="AB103">
            <v>0</v>
          </cell>
          <cell r="AC103" t="str">
            <v>○</v>
          </cell>
          <cell r="AD103" t="str">
            <v>×</v>
          </cell>
          <cell r="AE103" t="e">
            <v>#N/A</v>
          </cell>
          <cell r="AF103" t="str">
            <v>○</v>
          </cell>
          <cell r="AG103" t="str">
            <v>○</v>
          </cell>
          <cell r="AH103" t="e">
            <v>#N/A</v>
          </cell>
          <cell r="AI103" t="e">
            <v>#N/A</v>
          </cell>
          <cell r="AJ103">
            <v>102</v>
          </cell>
          <cell r="AK103" t="str">
            <v/>
          </cell>
        </row>
      </sheetData>
      <sheetData sheetId="14" refreshError="1"/>
      <sheetData sheetId="15" refreshError="1"/>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C23CD-5B18-446F-B2AF-8A8B180D4D84}">
  <sheetPr codeName="Sheet20">
    <pageSetUpPr fitToPage="1"/>
  </sheetPr>
  <dimension ref="B1:BY130"/>
  <sheetViews>
    <sheetView view="pageBreakPreview" zoomScale="85" zoomScaleNormal="100" zoomScaleSheetLayoutView="85" workbookViewId="0">
      <selection activeCell="AF12" sqref="AF12:AF13"/>
    </sheetView>
  </sheetViews>
  <sheetFormatPr defaultColWidth="9" defaultRowHeight="13.8" x14ac:dyDescent="0.2"/>
  <cols>
    <col min="1" max="1" width="2.6640625" style="2" customWidth="1"/>
    <col min="2" max="2" width="4.21875" style="1" customWidth="1"/>
    <col min="3" max="3" width="0" style="2" hidden="1" customWidth="1"/>
    <col min="4" max="4" width="9.21875" style="7" customWidth="1"/>
    <col min="5" max="5" width="1.6640625" style="4" customWidth="1"/>
    <col min="6" max="6" width="6.6640625" style="3" customWidth="1"/>
    <col min="7" max="7" width="1.6640625" style="4" customWidth="1"/>
    <col min="8" max="30" width="3.21875" style="6" customWidth="1"/>
    <col min="31" max="31" width="0" style="6" hidden="1" customWidth="1"/>
    <col min="32" max="32" width="9.21875" style="7" customWidth="1"/>
    <col min="33" max="33" width="1.6640625" style="4" customWidth="1"/>
    <col min="34" max="34" width="6.6640625" style="3" customWidth="1"/>
    <col min="35" max="35" width="1.6640625" style="4" customWidth="1"/>
    <col min="36" max="36" width="4.21875" style="5" customWidth="1"/>
    <col min="37" max="38" width="2.6640625" style="6" customWidth="1"/>
    <col min="39" max="39" width="4.21875" style="5" customWidth="1"/>
    <col min="40" max="40" width="0" style="6" hidden="1" customWidth="1"/>
    <col min="41" max="41" width="9.21875" style="7" customWidth="1"/>
    <col min="42" max="42" width="1.6640625" style="4" customWidth="1"/>
    <col min="43" max="43" width="6.6640625" style="3" customWidth="1"/>
    <col min="44" max="44" width="1.6640625" style="4" customWidth="1"/>
    <col min="45" max="67" width="3.21875" style="6" customWidth="1"/>
    <col min="68" max="68" width="0" style="6" hidden="1" customWidth="1"/>
    <col min="69" max="69" width="9.21875" style="7" customWidth="1"/>
    <col min="70" max="70" width="1.6640625" style="4" customWidth="1"/>
    <col min="71" max="71" width="6.6640625" style="3" customWidth="1"/>
    <col min="72" max="72" width="1.6640625" style="4" customWidth="1"/>
    <col min="73" max="73" width="4.21875" style="5" customWidth="1"/>
    <col min="74" max="74" width="2.6640625" style="6" customWidth="1"/>
    <col min="75" max="77" width="9" style="6"/>
    <col min="78" max="16384" width="9" style="2"/>
  </cols>
  <sheetData>
    <row r="1" spans="2:73" ht="30" customHeight="1" x14ac:dyDescent="0.2">
      <c r="D1" s="84" t="s">
        <v>0</v>
      </c>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row>
    <row r="3" spans="2:73" ht="25.05" customHeight="1" x14ac:dyDescent="0.2">
      <c r="AE3" s="86" t="s">
        <v>1</v>
      </c>
      <c r="AF3" s="85"/>
      <c r="AG3" s="85"/>
      <c r="AH3" s="85"/>
      <c r="AI3" s="85"/>
      <c r="AJ3" s="85"/>
      <c r="AK3" s="85"/>
      <c r="AL3" s="85"/>
      <c r="AM3" s="85"/>
      <c r="AN3" s="85"/>
      <c r="AO3" s="85"/>
      <c r="AP3" s="85"/>
      <c r="AQ3" s="85"/>
      <c r="BM3" s="87" t="s">
        <v>2</v>
      </c>
      <c r="BN3" s="85"/>
      <c r="BO3" s="85"/>
      <c r="BP3" s="85"/>
      <c r="BQ3" s="85"/>
      <c r="BR3" s="85"/>
      <c r="BS3" s="85"/>
      <c r="BT3" s="85"/>
      <c r="BU3" s="85"/>
    </row>
    <row r="4" spans="2:73" x14ac:dyDescent="0.2">
      <c r="BM4" s="87" t="s">
        <v>3</v>
      </c>
      <c r="BN4" s="85"/>
      <c r="BO4" s="85"/>
      <c r="BP4" s="85"/>
      <c r="BQ4" s="85"/>
      <c r="BR4" s="85"/>
      <c r="BS4" s="85"/>
      <c r="BT4" s="85"/>
      <c r="BU4" s="85"/>
    </row>
    <row r="6" spans="2:73" ht="7.05" customHeight="1" thickBot="1" x14ac:dyDescent="0.25">
      <c r="B6" s="68">
        <v>1</v>
      </c>
      <c r="D6" s="69" t="s">
        <v>4</v>
      </c>
      <c r="E6" s="65" t="s">
        <v>5</v>
      </c>
      <c r="F6" s="63" t="s">
        <v>6</v>
      </c>
      <c r="G6" s="65" t="s">
        <v>7</v>
      </c>
      <c r="H6" s="39"/>
      <c r="I6" s="39"/>
      <c r="J6" s="8"/>
      <c r="K6" s="8"/>
      <c r="L6" s="8"/>
      <c r="M6" s="8"/>
      <c r="Q6" s="9"/>
      <c r="R6" s="27"/>
      <c r="S6" s="28"/>
      <c r="T6" s="28"/>
      <c r="U6" s="9"/>
      <c r="Y6" s="8"/>
      <c r="Z6" s="8"/>
      <c r="AA6" s="8"/>
      <c r="AB6" s="8"/>
      <c r="AC6" s="39"/>
      <c r="AD6" s="39"/>
      <c r="AF6" s="69" t="s">
        <v>334</v>
      </c>
      <c r="AG6" s="65" t="s">
        <v>5</v>
      </c>
      <c r="AH6" s="63" t="s">
        <v>6</v>
      </c>
      <c r="AI6" s="65" t="s">
        <v>7</v>
      </c>
      <c r="AJ6" s="67">
        <v>60</v>
      </c>
      <c r="AM6" s="67">
        <v>120</v>
      </c>
      <c r="AO6" s="69" t="s">
        <v>8</v>
      </c>
      <c r="AP6" s="65" t="s">
        <v>5</v>
      </c>
      <c r="AQ6" s="63" t="s">
        <v>6</v>
      </c>
      <c r="AR6" s="65" t="s">
        <v>7</v>
      </c>
      <c r="AS6" s="39"/>
      <c r="AT6" s="39"/>
      <c r="AU6" s="8"/>
      <c r="AV6" s="8"/>
      <c r="AW6" s="8"/>
      <c r="AX6" s="8"/>
      <c r="BJ6" s="8"/>
      <c r="BK6" s="8"/>
      <c r="BL6" s="8"/>
      <c r="BM6" s="8"/>
      <c r="BN6" s="39"/>
      <c r="BO6" s="39"/>
      <c r="BQ6" s="69" t="s">
        <v>9</v>
      </c>
      <c r="BR6" s="65" t="s">
        <v>5</v>
      </c>
      <c r="BS6" s="63" t="s">
        <v>10</v>
      </c>
      <c r="BT6" s="65" t="s">
        <v>7</v>
      </c>
      <c r="BU6" s="67">
        <v>179</v>
      </c>
    </row>
    <row r="7" spans="2:73" ht="7.05" customHeight="1" thickTop="1" thickBot="1" x14ac:dyDescent="0.25">
      <c r="B7" s="68"/>
      <c r="D7" s="70"/>
      <c r="E7" s="66"/>
      <c r="F7" s="64"/>
      <c r="G7" s="66"/>
      <c r="H7" s="8"/>
      <c r="I7" s="8"/>
      <c r="J7" s="41"/>
      <c r="K7" s="8"/>
      <c r="L7" s="8"/>
      <c r="M7" s="8"/>
      <c r="Q7" s="9"/>
      <c r="R7" s="28"/>
      <c r="S7" s="28"/>
      <c r="T7" s="28"/>
      <c r="U7" s="9"/>
      <c r="Y7" s="8"/>
      <c r="Z7" s="8"/>
      <c r="AA7" s="8"/>
      <c r="AB7" s="45"/>
      <c r="AC7" s="8"/>
      <c r="AD7" s="8"/>
      <c r="AF7" s="70"/>
      <c r="AG7" s="66"/>
      <c r="AH7" s="64"/>
      <c r="AI7" s="66"/>
      <c r="AJ7" s="68"/>
      <c r="AM7" s="68"/>
      <c r="AO7" s="70"/>
      <c r="AP7" s="66"/>
      <c r="AQ7" s="64"/>
      <c r="AR7" s="66"/>
      <c r="AS7" s="8"/>
      <c r="AT7" s="8"/>
      <c r="AU7" s="41"/>
      <c r="AV7" s="8"/>
      <c r="AW7" s="8"/>
      <c r="AX7" s="8"/>
      <c r="BJ7" s="8"/>
      <c r="BK7" s="8"/>
      <c r="BL7" s="8"/>
      <c r="BM7" s="45"/>
      <c r="BN7" s="8"/>
      <c r="BO7" s="8"/>
      <c r="BQ7" s="70"/>
      <c r="BR7" s="66"/>
      <c r="BS7" s="64"/>
      <c r="BT7" s="66"/>
      <c r="BU7" s="68"/>
    </row>
    <row r="8" spans="2:73" ht="7.05" customHeight="1" thickTop="1" thickBot="1" x14ac:dyDescent="0.25">
      <c r="B8" s="68">
        <v>2</v>
      </c>
      <c r="D8" s="69" t="s">
        <v>11</v>
      </c>
      <c r="E8" s="65" t="s">
        <v>5</v>
      </c>
      <c r="F8" s="63" t="s">
        <v>12</v>
      </c>
      <c r="G8" s="65" t="s">
        <v>7</v>
      </c>
      <c r="H8" s="39"/>
      <c r="I8" s="13"/>
      <c r="J8" s="14"/>
      <c r="K8" s="47"/>
      <c r="L8" s="8"/>
      <c r="M8" s="8"/>
      <c r="Q8" s="9"/>
      <c r="R8" s="28"/>
      <c r="S8" s="28"/>
      <c r="T8" s="28"/>
      <c r="U8" s="9"/>
      <c r="Y8" s="8"/>
      <c r="Z8" s="8"/>
      <c r="AA8" s="53"/>
      <c r="AB8" s="13"/>
      <c r="AC8" s="14"/>
      <c r="AD8" s="10"/>
      <c r="AF8" s="69" t="s">
        <v>13</v>
      </c>
      <c r="AG8" s="65" t="s">
        <v>5</v>
      </c>
      <c r="AH8" s="63" t="s">
        <v>14</v>
      </c>
      <c r="AI8" s="65" t="s">
        <v>7</v>
      </c>
      <c r="AJ8" s="67">
        <v>61</v>
      </c>
      <c r="AM8" s="67">
        <v>121</v>
      </c>
      <c r="AO8" s="69" t="s">
        <v>15</v>
      </c>
      <c r="AP8" s="65" t="s">
        <v>5</v>
      </c>
      <c r="AQ8" s="63" t="s">
        <v>16</v>
      </c>
      <c r="AR8" s="65" t="s">
        <v>7</v>
      </c>
      <c r="AS8" s="39"/>
      <c r="AT8" s="13"/>
      <c r="AU8" s="14"/>
      <c r="AV8" s="47"/>
      <c r="AW8" s="8"/>
      <c r="AX8" s="8"/>
      <c r="BJ8" s="8"/>
      <c r="BK8" s="8"/>
      <c r="BL8" s="53"/>
      <c r="BM8" s="13"/>
      <c r="BN8" s="14"/>
      <c r="BO8" s="10"/>
      <c r="BQ8" s="69" t="s">
        <v>17</v>
      </c>
      <c r="BR8" s="65" t="s">
        <v>5</v>
      </c>
      <c r="BS8" s="63" t="s">
        <v>18</v>
      </c>
      <c r="BT8" s="65" t="s">
        <v>7</v>
      </c>
      <c r="BU8" s="67">
        <v>180</v>
      </c>
    </row>
    <row r="9" spans="2:73" ht="7.05" customHeight="1" thickTop="1" thickBot="1" x14ac:dyDescent="0.25">
      <c r="B9" s="68"/>
      <c r="D9" s="70"/>
      <c r="E9" s="66"/>
      <c r="F9" s="64"/>
      <c r="G9" s="66"/>
      <c r="H9" s="8"/>
      <c r="I9" s="44"/>
      <c r="J9" s="8"/>
      <c r="K9" s="47"/>
      <c r="L9" s="8"/>
      <c r="M9" s="8"/>
      <c r="Q9" s="9"/>
      <c r="R9" s="28"/>
      <c r="S9" s="28"/>
      <c r="T9" s="28"/>
      <c r="U9" s="9"/>
      <c r="Y9" s="8"/>
      <c r="Z9" s="8"/>
      <c r="AA9" s="53"/>
      <c r="AB9" s="8"/>
      <c r="AC9" s="15"/>
      <c r="AD9" s="11"/>
      <c r="AF9" s="70"/>
      <c r="AG9" s="66"/>
      <c r="AH9" s="64"/>
      <c r="AI9" s="66"/>
      <c r="AJ9" s="68"/>
      <c r="AM9" s="68"/>
      <c r="AO9" s="70"/>
      <c r="AP9" s="66"/>
      <c r="AQ9" s="64"/>
      <c r="AR9" s="66"/>
      <c r="AS9" s="8"/>
      <c r="AT9" s="44"/>
      <c r="AU9" s="8"/>
      <c r="AV9" s="47"/>
      <c r="AW9" s="8"/>
      <c r="AX9" s="8"/>
      <c r="BJ9" s="8"/>
      <c r="BK9" s="8"/>
      <c r="BL9" s="53"/>
      <c r="BM9" s="8"/>
      <c r="BN9" s="15"/>
      <c r="BO9" s="11"/>
      <c r="BQ9" s="70"/>
      <c r="BR9" s="66"/>
      <c r="BS9" s="64"/>
      <c r="BT9" s="66"/>
      <c r="BU9" s="68"/>
    </row>
    <row r="10" spans="2:73" ht="7.05" customHeight="1" thickTop="1" thickBot="1" x14ac:dyDescent="0.25">
      <c r="B10" s="68">
        <v>3</v>
      </c>
      <c r="D10" s="69" t="s">
        <v>19</v>
      </c>
      <c r="E10" s="65" t="s">
        <v>5</v>
      </c>
      <c r="F10" s="63" t="s">
        <v>20</v>
      </c>
      <c r="G10" s="65" t="s">
        <v>7</v>
      </c>
      <c r="H10" s="12"/>
      <c r="I10" s="8"/>
      <c r="J10" s="8"/>
      <c r="K10" s="47"/>
      <c r="L10" s="8"/>
      <c r="M10" s="8"/>
      <c r="Q10" s="9"/>
      <c r="R10" s="28"/>
      <c r="S10" s="28"/>
      <c r="T10" s="28"/>
      <c r="U10" s="9"/>
      <c r="Y10" s="8"/>
      <c r="Z10" s="8"/>
      <c r="AA10" s="53"/>
      <c r="AB10" s="8"/>
      <c r="AC10" s="50"/>
      <c r="AD10" s="39"/>
      <c r="AF10" s="69" t="s">
        <v>21</v>
      </c>
      <c r="AG10" s="65" t="s">
        <v>5</v>
      </c>
      <c r="AH10" s="63" t="s">
        <v>22</v>
      </c>
      <c r="AI10" s="65" t="s">
        <v>7</v>
      </c>
      <c r="AJ10" s="67">
        <v>62</v>
      </c>
      <c r="AM10" s="67">
        <v>122</v>
      </c>
      <c r="AO10" s="69" t="s">
        <v>23</v>
      </c>
      <c r="AP10" s="65" t="s">
        <v>5</v>
      </c>
      <c r="AQ10" s="63" t="s">
        <v>24</v>
      </c>
      <c r="AR10" s="65" t="s">
        <v>7</v>
      </c>
      <c r="AS10" s="12"/>
      <c r="AT10" s="8"/>
      <c r="AU10" s="8"/>
      <c r="AV10" s="47"/>
      <c r="AW10" s="8"/>
      <c r="AX10" s="8"/>
      <c r="BJ10" s="8"/>
      <c r="BK10" s="8"/>
      <c r="BL10" s="53"/>
      <c r="BM10" s="8"/>
      <c r="BN10" s="50"/>
      <c r="BO10" s="39"/>
      <c r="BQ10" s="69" t="s">
        <v>25</v>
      </c>
      <c r="BR10" s="65" t="s">
        <v>5</v>
      </c>
      <c r="BS10" s="63" t="s">
        <v>26</v>
      </c>
      <c r="BT10" s="65" t="s">
        <v>7</v>
      </c>
      <c r="BU10" s="67">
        <v>181</v>
      </c>
    </row>
    <row r="11" spans="2:73" ht="7.05" customHeight="1" thickTop="1" thickBot="1" x14ac:dyDescent="0.25">
      <c r="B11" s="68"/>
      <c r="D11" s="70"/>
      <c r="E11" s="66"/>
      <c r="F11" s="64"/>
      <c r="G11" s="66"/>
      <c r="H11" s="8"/>
      <c r="I11" s="8"/>
      <c r="J11" s="8"/>
      <c r="K11" s="41"/>
      <c r="L11" s="8"/>
      <c r="M11" s="8"/>
      <c r="Q11" s="9"/>
      <c r="R11" s="28"/>
      <c r="S11" s="28"/>
      <c r="T11" s="28"/>
      <c r="U11" s="9"/>
      <c r="Y11" s="8"/>
      <c r="Z11" s="8"/>
      <c r="AA11" s="45"/>
      <c r="AB11" s="8"/>
      <c r="AC11" s="8"/>
      <c r="AD11" s="8"/>
      <c r="AF11" s="70"/>
      <c r="AG11" s="66"/>
      <c r="AH11" s="64"/>
      <c r="AI11" s="66"/>
      <c r="AJ11" s="68"/>
      <c r="AM11" s="68"/>
      <c r="AO11" s="70"/>
      <c r="AP11" s="66"/>
      <c r="AQ11" s="64"/>
      <c r="AR11" s="66"/>
      <c r="AS11" s="8"/>
      <c r="AT11" s="8"/>
      <c r="AU11" s="8"/>
      <c r="AV11" s="41"/>
      <c r="AW11" s="8"/>
      <c r="AX11" s="8"/>
      <c r="BJ11" s="8"/>
      <c r="BK11" s="8"/>
      <c r="BL11" s="45"/>
      <c r="BM11" s="8"/>
      <c r="BN11" s="8"/>
      <c r="BO11" s="8"/>
      <c r="BQ11" s="70"/>
      <c r="BR11" s="66"/>
      <c r="BS11" s="64"/>
      <c r="BT11" s="66"/>
      <c r="BU11" s="68"/>
    </row>
    <row r="12" spans="2:73" ht="7.05" customHeight="1" thickTop="1" x14ac:dyDescent="0.2">
      <c r="B12" s="68">
        <v>4</v>
      </c>
      <c r="D12" s="69" t="s">
        <v>27</v>
      </c>
      <c r="E12" s="65" t="s">
        <v>5</v>
      </c>
      <c r="F12" s="63" t="s">
        <v>17</v>
      </c>
      <c r="G12" s="65" t="s">
        <v>7</v>
      </c>
      <c r="H12" s="8"/>
      <c r="I12" s="8"/>
      <c r="J12" s="13"/>
      <c r="K12" s="14"/>
      <c r="L12" s="47"/>
      <c r="M12" s="8"/>
      <c r="Q12" s="9"/>
      <c r="R12" s="28"/>
      <c r="S12" s="28"/>
      <c r="T12" s="28"/>
      <c r="U12" s="9"/>
      <c r="Y12" s="8"/>
      <c r="Z12" s="53"/>
      <c r="AA12" s="13"/>
      <c r="AB12" s="14"/>
      <c r="AC12" s="8"/>
      <c r="AD12" s="10"/>
      <c r="AF12" s="69" t="s">
        <v>28</v>
      </c>
      <c r="AG12" s="65" t="s">
        <v>5</v>
      </c>
      <c r="AH12" s="63" t="s">
        <v>29</v>
      </c>
      <c r="AI12" s="65" t="s">
        <v>7</v>
      </c>
      <c r="AJ12" s="67">
        <v>63</v>
      </c>
      <c r="AM12" s="67">
        <v>123</v>
      </c>
      <c r="AO12" s="69" t="s">
        <v>30</v>
      </c>
      <c r="AP12" s="65" t="s">
        <v>5</v>
      </c>
      <c r="AQ12" s="63" t="s">
        <v>22</v>
      </c>
      <c r="AR12" s="65" t="s">
        <v>7</v>
      </c>
      <c r="AS12" s="8"/>
      <c r="AT12" s="8"/>
      <c r="AU12" s="13"/>
      <c r="AV12" s="14"/>
      <c r="AW12" s="47"/>
      <c r="AX12" s="8"/>
      <c r="BJ12" s="8"/>
      <c r="BK12" s="53"/>
      <c r="BL12" s="13"/>
      <c r="BM12" s="14"/>
      <c r="BN12" s="8"/>
      <c r="BO12" s="10"/>
      <c r="BQ12" s="69" t="s">
        <v>31</v>
      </c>
      <c r="BR12" s="65" t="s">
        <v>5</v>
      </c>
      <c r="BS12" s="63" t="s">
        <v>32</v>
      </c>
      <c r="BT12" s="65" t="s">
        <v>7</v>
      </c>
      <c r="BU12" s="67">
        <v>182</v>
      </c>
    </row>
    <row r="13" spans="2:73" ht="7.05" customHeight="1" thickBot="1" x14ac:dyDescent="0.25">
      <c r="B13" s="68"/>
      <c r="D13" s="70"/>
      <c r="E13" s="66"/>
      <c r="F13" s="64"/>
      <c r="G13" s="66"/>
      <c r="H13" s="11"/>
      <c r="I13" s="14"/>
      <c r="J13" s="13"/>
      <c r="K13" s="14"/>
      <c r="L13" s="47"/>
      <c r="M13" s="8"/>
      <c r="Q13" s="9"/>
      <c r="R13" s="28"/>
      <c r="S13" s="28"/>
      <c r="T13" s="28"/>
      <c r="U13" s="9"/>
      <c r="Y13" s="8"/>
      <c r="Z13" s="53"/>
      <c r="AA13" s="13"/>
      <c r="AB13" s="14"/>
      <c r="AC13" s="42"/>
      <c r="AD13" s="11"/>
      <c r="AF13" s="70"/>
      <c r="AG13" s="66"/>
      <c r="AH13" s="64"/>
      <c r="AI13" s="66"/>
      <c r="AJ13" s="68"/>
      <c r="AM13" s="68"/>
      <c r="AO13" s="70"/>
      <c r="AP13" s="66"/>
      <c r="AQ13" s="64"/>
      <c r="AR13" s="66"/>
      <c r="AS13" s="11"/>
      <c r="AT13" s="40"/>
      <c r="AU13" s="13"/>
      <c r="AV13" s="14"/>
      <c r="AW13" s="47"/>
      <c r="AX13" s="8"/>
      <c r="BJ13" s="8"/>
      <c r="BK13" s="53"/>
      <c r="BL13" s="13"/>
      <c r="BM13" s="14"/>
      <c r="BN13" s="13"/>
      <c r="BO13" s="11"/>
      <c r="BQ13" s="70"/>
      <c r="BR13" s="66"/>
      <c r="BS13" s="64"/>
      <c r="BT13" s="66"/>
      <c r="BU13" s="68"/>
    </row>
    <row r="14" spans="2:73" ht="7.05" customHeight="1" thickTop="1" thickBot="1" x14ac:dyDescent="0.25">
      <c r="B14" s="68">
        <v>5</v>
      </c>
      <c r="D14" s="69" t="s">
        <v>33</v>
      </c>
      <c r="E14" s="65" t="s">
        <v>5</v>
      </c>
      <c r="F14" s="63" t="s">
        <v>18</v>
      </c>
      <c r="G14" s="65" t="s">
        <v>7</v>
      </c>
      <c r="H14" s="39"/>
      <c r="I14" s="46"/>
      <c r="J14" s="13"/>
      <c r="K14" s="14"/>
      <c r="L14" s="47"/>
      <c r="M14" s="8"/>
      <c r="Q14" s="9"/>
      <c r="R14" s="28"/>
      <c r="S14" s="28"/>
      <c r="T14" s="28"/>
      <c r="U14" s="9"/>
      <c r="Y14" s="8"/>
      <c r="Z14" s="53"/>
      <c r="AA14" s="8"/>
      <c r="AB14" s="52"/>
      <c r="AC14" s="53"/>
      <c r="AD14" s="39"/>
      <c r="AF14" s="69" t="s">
        <v>34</v>
      </c>
      <c r="AG14" s="65" t="s">
        <v>5</v>
      </c>
      <c r="AH14" s="63" t="s">
        <v>35</v>
      </c>
      <c r="AI14" s="65" t="s">
        <v>7</v>
      </c>
      <c r="AJ14" s="67">
        <v>64</v>
      </c>
      <c r="AM14" s="67">
        <v>124</v>
      </c>
      <c r="AO14" s="69" t="s">
        <v>36</v>
      </c>
      <c r="AP14" s="65" t="s">
        <v>5</v>
      </c>
      <c r="AQ14" s="63" t="s">
        <v>35</v>
      </c>
      <c r="AR14" s="65" t="s">
        <v>7</v>
      </c>
      <c r="AS14" s="39"/>
      <c r="AT14" s="47"/>
      <c r="AU14" s="48"/>
      <c r="AV14" s="8"/>
      <c r="AW14" s="47"/>
      <c r="AX14" s="8"/>
      <c r="BJ14" s="8"/>
      <c r="BK14" s="53"/>
      <c r="BL14" s="13"/>
      <c r="BM14" s="14"/>
      <c r="BN14" s="51"/>
      <c r="BO14" s="39"/>
      <c r="BQ14" s="69" t="s">
        <v>37</v>
      </c>
      <c r="BR14" s="65" t="s">
        <v>5</v>
      </c>
      <c r="BS14" s="63" t="s">
        <v>12</v>
      </c>
      <c r="BT14" s="65" t="s">
        <v>7</v>
      </c>
      <c r="BU14" s="67">
        <v>183</v>
      </c>
    </row>
    <row r="15" spans="2:73" ht="7.05" customHeight="1" thickTop="1" thickBot="1" x14ac:dyDescent="0.25">
      <c r="B15" s="68"/>
      <c r="D15" s="70"/>
      <c r="E15" s="66"/>
      <c r="F15" s="64"/>
      <c r="G15" s="66"/>
      <c r="H15" s="8"/>
      <c r="I15" s="8"/>
      <c r="J15" s="15"/>
      <c r="K15" s="8"/>
      <c r="L15" s="47"/>
      <c r="M15" s="8"/>
      <c r="Q15" s="9"/>
      <c r="R15" s="28"/>
      <c r="S15" s="28"/>
      <c r="T15" s="28"/>
      <c r="U15" s="9"/>
      <c r="Y15" s="8"/>
      <c r="Z15" s="53"/>
      <c r="AA15" s="8"/>
      <c r="AB15" s="54"/>
      <c r="AC15" s="8"/>
      <c r="AD15" s="8"/>
      <c r="AF15" s="70"/>
      <c r="AG15" s="66"/>
      <c r="AH15" s="64"/>
      <c r="AI15" s="66"/>
      <c r="AJ15" s="68"/>
      <c r="AM15" s="68"/>
      <c r="AO15" s="70"/>
      <c r="AP15" s="66"/>
      <c r="AQ15" s="64"/>
      <c r="AR15" s="66"/>
      <c r="AS15" s="8"/>
      <c r="AT15" s="8"/>
      <c r="AU15" s="44"/>
      <c r="AV15" s="8"/>
      <c r="AW15" s="47"/>
      <c r="AX15" s="8"/>
      <c r="BJ15" s="8"/>
      <c r="BK15" s="53"/>
      <c r="BL15" s="8"/>
      <c r="BM15" s="15"/>
      <c r="BN15" s="8"/>
      <c r="BO15" s="8"/>
      <c r="BQ15" s="70"/>
      <c r="BR15" s="66"/>
      <c r="BS15" s="64"/>
      <c r="BT15" s="66"/>
      <c r="BU15" s="68"/>
    </row>
    <row r="16" spans="2:73" ht="7.05" customHeight="1" thickTop="1" x14ac:dyDescent="0.2">
      <c r="B16" s="68">
        <v>6</v>
      </c>
      <c r="D16" s="69" t="s">
        <v>38</v>
      </c>
      <c r="E16" s="65" t="s">
        <v>5</v>
      </c>
      <c r="F16" s="63" t="s">
        <v>39</v>
      </c>
      <c r="G16" s="65" t="s">
        <v>7</v>
      </c>
      <c r="H16" s="8"/>
      <c r="I16" s="8"/>
      <c r="J16" s="43"/>
      <c r="K16" s="8"/>
      <c r="L16" s="47"/>
      <c r="M16" s="8"/>
      <c r="Q16" s="17"/>
      <c r="R16" s="25"/>
      <c r="S16" s="26"/>
      <c r="T16" s="26"/>
      <c r="U16" s="17"/>
      <c r="Y16" s="8"/>
      <c r="Z16" s="53"/>
      <c r="AA16" s="8"/>
      <c r="AB16" s="13"/>
      <c r="AC16" s="14"/>
      <c r="AD16" s="10"/>
      <c r="AF16" s="69" t="s">
        <v>40</v>
      </c>
      <c r="AG16" s="65" t="s">
        <v>5</v>
      </c>
      <c r="AH16" s="63" t="s">
        <v>41</v>
      </c>
      <c r="AI16" s="65" t="s">
        <v>7</v>
      </c>
      <c r="AJ16" s="67">
        <v>65</v>
      </c>
      <c r="AM16" s="67">
        <v>125</v>
      </c>
      <c r="AO16" s="69" t="s">
        <v>42</v>
      </c>
      <c r="AP16" s="65" t="s">
        <v>5</v>
      </c>
      <c r="AQ16" s="63" t="s">
        <v>29</v>
      </c>
      <c r="AR16" s="65" t="s">
        <v>7</v>
      </c>
      <c r="AS16" s="8"/>
      <c r="AT16" s="13"/>
      <c r="AU16" s="8"/>
      <c r="AV16" s="8"/>
      <c r="AW16" s="47"/>
      <c r="AX16" s="8"/>
      <c r="BJ16" s="8"/>
      <c r="BK16" s="53"/>
      <c r="BL16" s="8"/>
      <c r="BM16" s="50"/>
      <c r="BN16" s="8"/>
      <c r="BO16" s="10"/>
      <c r="BQ16" s="69" t="s">
        <v>43</v>
      </c>
      <c r="BR16" s="65" t="s">
        <v>5</v>
      </c>
      <c r="BS16" s="63" t="s">
        <v>6</v>
      </c>
      <c r="BT16" s="65" t="s">
        <v>7</v>
      </c>
      <c r="BU16" s="67">
        <v>184</v>
      </c>
    </row>
    <row r="17" spans="2:73" ht="7.05" customHeight="1" thickBot="1" x14ac:dyDescent="0.25">
      <c r="B17" s="68"/>
      <c r="D17" s="70"/>
      <c r="E17" s="66"/>
      <c r="F17" s="64"/>
      <c r="G17" s="66"/>
      <c r="H17" s="11"/>
      <c r="I17" s="40"/>
      <c r="J17" s="47"/>
      <c r="K17" s="8"/>
      <c r="L17" s="47"/>
      <c r="M17" s="8"/>
      <c r="Q17" s="17"/>
      <c r="R17" s="26"/>
      <c r="S17" s="26"/>
      <c r="T17" s="26"/>
      <c r="U17" s="17"/>
      <c r="Y17" s="8"/>
      <c r="Z17" s="53"/>
      <c r="AA17" s="8"/>
      <c r="AB17" s="8"/>
      <c r="AC17" s="15"/>
      <c r="AD17" s="11"/>
      <c r="AF17" s="70"/>
      <c r="AG17" s="66"/>
      <c r="AH17" s="64"/>
      <c r="AI17" s="66"/>
      <c r="AJ17" s="68"/>
      <c r="AM17" s="68"/>
      <c r="AO17" s="70"/>
      <c r="AP17" s="66"/>
      <c r="AQ17" s="64"/>
      <c r="AR17" s="66"/>
      <c r="AS17" s="11"/>
      <c r="AT17" s="15"/>
      <c r="AU17" s="8"/>
      <c r="AV17" s="8"/>
      <c r="AW17" s="47"/>
      <c r="AX17" s="8"/>
      <c r="BJ17" s="8"/>
      <c r="BK17" s="53"/>
      <c r="BL17" s="8"/>
      <c r="BM17" s="53"/>
      <c r="BN17" s="42"/>
      <c r="BO17" s="11"/>
      <c r="BQ17" s="70"/>
      <c r="BR17" s="66"/>
      <c r="BS17" s="64"/>
      <c r="BT17" s="66"/>
      <c r="BU17" s="68"/>
    </row>
    <row r="18" spans="2:73" ht="7.05" customHeight="1" thickTop="1" thickBot="1" x14ac:dyDescent="0.25">
      <c r="B18" s="68">
        <v>7</v>
      </c>
      <c r="D18" s="69" t="s">
        <v>44</v>
      </c>
      <c r="E18" s="65" t="s">
        <v>5</v>
      </c>
      <c r="F18" s="63" t="s">
        <v>45</v>
      </c>
      <c r="G18" s="65" t="s">
        <v>7</v>
      </c>
      <c r="H18" s="39"/>
      <c r="I18" s="47"/>
      <c r="J18" s="8"/>
      <c r="K18" s="8"/>
      <c r="L18" s="47"/>
      <c r="M18" s="8"/>
      <c r="Q18" s="17"/>
      <c r="R18" s="26"/>
      <c r="S18" s="26"/>
      <c r="T18" s="26"/>
      <c r="U18" s="17"/>
      <c r="Y18" s="8"/>
      <c r="Z18" s="53"/>
      <c r="AA18" s="8"/>
      <c r="AB18" s="8"/>
      <c r="AC18" s="50"/>
      <c r="AD18" s="39"/>
      <c r="AF18" s="69" t="s">
        <v>46</v>
      </c>
      <c r="AG18" s="65" t="s">
        <v>5</v>
      </c>
      <c r="AH18" s="63" t="s">
        <v>47</v>
      </c>
      <c r="AI18" s="65" t="s">
        <v>7</v>
      </c>
      <c r="AJ18" s="67">
        <v>66</v>
      </c>
      <c r="AM18" s="67">
        <v>126</v>
      </c>
      <c r="AO18" s="69" t="s">
        <v>48</v>
      </c>
      <c r="AP18" s="65" t="s">
        <v>5</v>
      </c>
      <c r="AQ18" s="63" t="s">
        <v>17</v>
      </c>
      <c r="AR18" s="65" t="s">
        <v>7</v>
      </c>
      <c r="AS18" s="39"/>
      <c r="AT18" s="43"/>
      <c r="AU18" s="8"/>
      <c r="AV18" s="8"/>
      <c r="AW18" s="47"/>
      <c r="AX18" s="8"/>
      <c r="BJ18" s="8"/>
      <c r="BK18" s="53"/>
      <c r="BL18" s="8"/>
      <c r="BM18" s="8"/>
      <c r="BN18" s="53"/>
      <c r="BO18" s="39"/>
      <c r="BQ18" s="69" t="s">
        <v>49</v>
      </c>
      <c r="BR18" s="65" t="s">
        <v>5</v>
      </c>
      <c r="BS18" s="63" t="s">
        <v>45</v>
      </c>
      <c r="BT18" s="65" t="s">
        <v>7</v>
      </c>
      <c r="BU18" s="67">
        <v>185</v>
      </c>
    </row>
    <row r="19" spans="2:73" ht="7.05" customHeight="1" thickTop="1" thickBot="1" x14ac:dyDescent="0.25">
      <c r="B19" s="68"/>
      <c r="D19" s="70"/>
      <c r="E19" s="66"/>
      <c r="F19" s="64"/>
      <c r="G19" s="66"/>
      <c r="H19" s="8"/>
      <c r="I19" s="8"/>
      <c r="J19" s="8"/>
      <c r="K19" s="8"/>
      <c r="L19" s="41"/>
      <c r="M19" s="8"/>
      <c r="Q19" s="17"/>
      <c r="R19" s="26"/>
      <c r="S19" s="26"/>
      <c r="T19" s="26"/>
      <c r="U19" s="17"/>
      <c r="Y19" s="8"/>
      <c r="Z19" s="45"/>
      <c r="AA19" s="8"/>
      <c r="AB19" s="8"/>
      <c r="AC19" s="8"/>
      <c r="AD19" s="8"/>
      <c r="AF19" s="70"/>
      <c r="AG19" s="66"/>
      <c r="AH19" s="64"/>
      <c r="AI19" s="66"/>
      <c r="AJ19" s="68"/>
      <c r="AM19" s="68"/>
      <c r="AO19" s="70"/>
      <c r="AP19" s="66"/>
      <c r="AQ19" s="64"/>
      <c r="AR19" s="66"/>
      <c r="AS19" s="8"/>
      <c r="AT19" s="8"/>
      <c r="AU19" s="8"/>
      <c r="AV19" s="8"/>
      <c r="AW19" s="41"/>
      <c r="AX19" s="8"/>
      <c r="BJ19" s="8"/>
      <c r="BK19" s="45"/>
      <c r="BL19" s="8"/>
      <c r="BM19" s="8"/>
      <c r="BN19" s="8"/>
      <c r="BO19" s="8"/>
      <c r="BQ19" s="70"/>
      <c r="BR19" s="66"/>
      <c r="BS19" s="64"/>
      <c r="BT19" s="66"/>
      <c r="BU19" s="68"/>
    </row>
    <row r="20" spans="2:73" ht="7.05" customHeight="1" thickTop="1" thickBot="1" x14ac:dyDescent="0.25">
      <c r="B20" s="68">
        <v>8</v>
      </c>
      <c r="D20" s="69" t="s">
        <v>50</v>
      </c>
      <c r="E20" s="65" t="s">
        <v>5</v>
      </c>
      <c r="F20" s="63" t="s">
        <v>16</v>
      </c>
      <c r="G20" s="65" t="s">
        <v>7</v>
      </c>
      <c r="H20" s="39"/>
      <c r="I20" s="8"/>
      <c r="J20" s="8"/>
      <c r="K20" s="13"/>
      <c r="L20" s="14"/>
      <c r="M20" s="47"/>
      <c r="Q20" s="17"/>
      <c r="R20" s="26"/>
      <c r="S20" s="26"/>
      <c r="T20" s="26"/>
      <c r="U20" s="17"/>
      <c r="Y20" s="8"/>
      <c r="Z20" s="15"/>
      <c r="AA20" s="14"/>
      <c r="AB20" s="8"/>
      <c r="AC20" s="8"/>
      <c r="AD20" s="39"/>
      <c r="AF20" s="69" t="s">
        <v>51</v>
      </c>
      <c r="AG20" s="65" t="s">
        <v>5</v>
      </c>
      <c r="AH20" s="63" t="s">
        <v>52</v>
      </c>
      <c r="AI20" s="65" t="s">
        <v>7</v>
      </c>
      <c r="AJ20" s="67">
        <v>67</v>
      </c>
      <c r="AM20" s="67">
        <v>127</v>
      </c>
      <c r="AO20" s="69" t="s">
        <v>53</v>
      </c>
      <c r="AP20" s="65" t="s">
        <v>5</v>
      </c>
      <c r="AQ20" s="63" t="s">
        <v>14</v>
      </c>
      <c r="AR20" s="65" t="s">
        <v>7</v>
      </c>
      <c r="AS20" s="39"/>
      <c r="AT20" s="8"/>
      <c r="AU20" s="8"/>
      <c r="AV20" s="13"/>
      <c r="AW20" s="14"/>
      <c r="AX20" s="47"/>
      <c r="BJ20" s="53"/>
      <c r="BK20" s="13"/>
      <c r="BL20" s="14"/>
      <c r="BM20" s="8"/>
      <c r="BN20" s="8"/>
      <c r="BO20" s="39"/>
      <c r="BQ20" s="69" t="s">
        <v>54</v>
      </c>
      <c r="BR20" s="65" t="s">
        <v>5</v>
      </c>
      <c r="BS20" s="63" t="s">
        <v>20</v>
      </c>
      <c r="BT20" s="65" t="s">
        <v>7</v>
      </c>
      <c r="BU20" s="67">
        <v>186</v>
      </c>
    </row>
    <row r="21" spans="2:73" ht="7.05" customHeight="1" thickTop="1" thickBot="1" x14ac:dyDescent="0.25">
      <c r="B21" s="68"/>
      <c r="D21" s="70"/>
      <c r="E21" s="66"/>
      <c r="F21" s="64"/>
      <c r="G21" s="66"/>
      <c r="H21" s="8"/>
      <c r="I21" s="41"/>
      <c r="J21" s="8"/>
      <c r="K21" s="13"/>
      <c r="L21" s="14"/>
      <c r="M21" s="47"/>
      <c r="Q21" s="17"/>
      <c r="R21" s="26"/>
      <c r="S21" s="26"/>
      <c r="T21" s="26"/>
      <c r="U21" s="17"/>
      <c r="Y21" s="8"/>
      <c r="Z21" s="15"/>
      <c r="AA21" s="14"/>
      <c r="AB21" s="8"/>
      <c r="AC21" s="45"/>
      <c r="AD21" s="8"/>
      <c r="AF21" s="70"/>
      <c r="AG21" s="66"/>
      <c r="AH21" s="64"/>
      <c r="AI21" s="66"/>
      <c r="AJ21" s="68"/>
      <c r="AM21" s="68"/>
      <c r="AO21" s="70"/>
      <c r="AP21" s="66"/>
      <c r="AQ21" s="64"/>
      <c r="AR21" s="66"/>
      <c r="AS21" s="8"/>
      <c r="AT21" s="41"/>
      <c r="AU21" s="8"/>
      <c r="AV21" s="13"/>
      <c r="AW21" s="14"/>
      <c r="AX21" s="47"/>
      <c r="BJ21" s="53"/>
      <c r="BK21" s="13"/>
      <c r="BL21" s="14"/>
      <c r="BM21" s="8"/>
      <c r="BN21" s="45"/>
      <c r="BO21" s="8"/>
      <c r="BQ21" s="70"/>
      <c r="BR21" s="66"/>
      <c r="BS21" s="64"/>
      <c r="BT21" s="66"/>
      <c r="BU21" s="68"/>
    </row>
    <row r="22" spans="2:73" ht="7.05" customHeight="1" thickTop="1" x14ac:dyDescent="0.2">
      <c r="B22" s="68">
        <v>9</v>
      </c>
      <c r="D22" s="69" t="s">
        <v>55</v>
      </c>
      <c r="E22" s="65" t="s">
        <v>5</v>
      </c>
      <c r="F22" s="63" t="s">
        <v>56</v>
      </c>
      <c r="G22" s="65" t="s">
        <v>7</v>
      </c>
      <c r="H22" s="12"/>
      <c r="I22" s="14"/>
      <c r="J22" s="47"/>
      <c r="K22" s="13"/>
      <c r="L22" s="14"/>
      <c r="M22" s="47"/>
      <c r="Q22" s="17"/>
      <c r="R22" s="26"/>
      <c r="S22" s="26"/>
      <c r="T22" s="26"/>
      <c r="U22" s="17"/>
      <c r="Y22" s="8"/>
      <c r="Z22" s="15"/>
      <c r="AA22" s="14"/>
      <c r="AB22" s="53"/>
      <c r="AC22" s="13"/>
      <c r="AD22" s="16"/>
      <c r="AF22" s="69" t="s">
        <v>57</v>
      </c>
      <c r="AG22" s="65" t="s">
        <v>5</v>
      </c>
      <c r="AH22" s="63" t="s">
        <v>18</v>
      </c>
      <c r="AI22" s="65" t="s">
        <v>7</v>
      </c>
      <c r="AJ22" s="67">
        <v>68</v>
      </c>
      <c r="AM22" s="67">
        <v>128</v>
      </c>
      <c r="AO22" s="69" t="s">
        <v>58</v>
      </c>
      <c r="AP22" s="65" t="s">
        <v>5</v>
      </c>
      <c r="AQ22" s="63" t="s">
        <v>47</v>
      </c>
      <c r="AR22" s="65" t="s">
        <v>7</v>
      </c>
      <c r="AS22" s="12"/>
      <c r="AT22" s="15"/>
      <c r="AU22" s="8"/>
      <c r="AV22" s="13"/>
      <c r="AW22" s="14"/>
      <c r="AX22" s="47"/>
      <c r="BJ22" s="53"/>
      <c r="BK22" s="13"/>
      <c r="BL22" s="14"/>
      <c r="BM22" s="8"/>
      <c r="BN22" s="15"/>
      <c r="BO22" s="16"/>
      <c r="BQ22" s="69" t="s">
        <v>59</v>
      </c>
      <c r="BR22" s="65" t="s">
        <v>5</v>
      </c>
      <c r="BS22" s="63" t="s">
        <v>24</v>
      </c>
      <c r="BT22" s="65" t="s">
        <v>7</v>
      </c>
      <c r="BU22" s="67">
        <v>187</v>
      </c>
    </row>
    <row r="23" spans="2:73" ht="7.05" customHeight="1" thickBot="1" x14ac:dyDescent="0.25">
      <c r="B23" s="68"/>
      <c r="D23" s="70"/>
      <c r="E23" s="66"/>
      <c r="F23" s="64"/>
      <c r="G23" s="66"/>
      <c r="H23" s="8"/>
      <c r="I23" s="8"/>
      <c r="J23" s="41"/>
      <c r="K23" s="13"/>
      <c r="L23" s="14"/>
      <c r="M23" s="47"/>
      <c r="Q23" s="17"/>
      <c r="R23" s="26"/>
      <c r="S23" s="26"/>
      <c r="T23" s="26"/>
      <c r="U23" s="17"/>
      <c r="Y23" s="8"/>
      <c r="Z23" s="15"/>
      <c r="AA23" s="14"/>
      <c r="AB23" s="45"/>
      <c r="AC23" s="8"/>
      <c r="AD23" s="11"/>
      <c r="AF23" s="70"/>
      <c r="AG23" s="66"/>
      <c r="AH23" s="64"/>
      <c r="AI23" s="66"/>
      <c r="AJ23" s="68"/>
      <c r="AM23" s="68"/>
      <c r="AO23" s="70"/>
      <c r="AP23" s="66"/>
      <c r="AQ23" s="64"/>
      <c r="AR23" s="66"/>
      <c r="AS23" s="8"/>
      <c r="AT23" s="8"/>
      <c r="AU23" s="40"/>
      <c r="AV23" s="13"/>
      <c r="AW23" s="14"/>
      <c r="AX23" s="47"/>
      <c r="BJ23" s="53"/>
      <c r="BK23" s="13"/>
      <c r="BL23" s="14"/>
      <c r="BM23" s="13"/>
      <c r="BN23" s="8"/>
      <c r="BO23" s="11"/>
      <c r="BQ23" s="70"/>
      <c r="BR23" s="66"/>
      <c r="BS23" s="64"/>
      <c r="BT23" s="66"/>
      <c r="BU23" s="68"/>
    </row>
    <row r="24" spans="2:73" ht="7.05" customHeight="1" thickTop="1" thickBot="1" x14ac:dyDescent="0.25">
      <c r="B24" s="68">
        <v>10</v>
      </c>
      <c r="D24" s="69" t="s">
        <v>60</v>
      </c>
      <c r="E24" s="65" t="s">
        <v>5</v>
      </c>
      <c r="F24" s="63" t="s">
        <v>61</v>
      </c>
      <c r="G24" s="65" t="s">
        <v>7</v>
      </c>
      <c r="H24" s="8"/>
      <c r="I24" s="13"/>
      <c r="J24" s="15"/>
      <c r="K24" s="15"/>
      <c r="L24" s="14"/>
      <c r="M24" s="47"/>
      <c r="Q24" s="17"/>
      <c r="R24" s="26"/>
      <c r="S24" s="26"/>
      <c r="T24" s="26"/>
      <c r="U24" s="17"/>
      <c r="Y24" s="8"/>
      <c r="Z24" s="15"/>
      <c r="AA24" s="15"/>
      <c r="AB24" s="15"/>
      <c r="AC24" s="14"/>
      <c r="AD24" s="10"/>
      <c r="AF24" s="69" t="s">
        <v>62</v>
      </c>
      <c r="AG24" s="65" t="s">
        <v>5</v>
      </c>
      <c r="AH24" s="63" t="s">
        <v>20</v>
      </c>
      <c r="AI24" s="65" t="s">
        <v>7</v>
      </c>
      <c r="AJ24" s="67">
        <v>69</v>
      </c>
      <c r="AM24" s="67">
        <v>129</v>
      </c>
      <c r="AO24" s="69" t="s">
        <v>63</v>
      </c>
      <c r="AP24" s="65" t="s">
        <v>5</v>
      </c>
      <c r="AQ24" s="63" t="s">
        <v>10</v>
      </c>
      <c r="AR24" s="65" t="s">
        <v>7</v>
      </c>
      <c r="AS24" s="39"/>
      <c r="AT24" s="8"/>
      <c r="AU24" s="47"/>
      <c r="AV24" s="48"/>
      <c r="AW24" s="8"/>
      <c r="AX24" s="47"/>
      <c r="BJ24" s="53"/>
      <c r="BK24" s="13"/>
      <c r="BL24" s="14"/>
      <c r="BM24" s="51"/>
      <c r="BN24" s="8"/>
      <c r="BO24" s="10"/>
      <c r="BQ24" s="69" t="s">
        <v>64</v>
      </c>
      <c r="BR24" s="65" t="s">
        <v>5</v>
      </c>
      <c r="BS24" s="63" t="s">
        <v>22</v>
      </c>
      <c r="BT24" s="65" t="s">
        <v>7</v>
      </c>
      <c r="BU24" s="67">
        <v>188</v>
      </c>
    </row>
    <row r="25" spans="2:73" ht="7.05" customHeight="1" thickTop="1" thickBot="1" x14ac:dyDescent="0.25">
      <c r="B25" s="68"/>
      <c r="D25" s="70"/>
      <c r="E25" s="66"/>
      <c r="F25" s="64"/>
      <c r="G25" s="66"/>
      <c r="H25" s="11"/>
      <c r="I25" s="15"/>
      <c r="J25" s="13"/>
      <c r="K25" s="15"/>
      <c r="L25" s="14"/>
      <c r="M25" s="47"/>
      <c r="Q25" s="17"/>
      <c r="R25" s="26"/>
      <c r="S25" s="26"/>
      <c r="T25" s="26"/>
      <c r="U25" s="17"/>
      <c r="Y25" s="8"/>
      <c r="Z25" s="15"/>
      <c r="AA25" s="15"/>
      <c r="AB25" s="14"/>
      <c r="AC25" s="15"/>
      <c r="AD25" s="11"/>
      <c r="AF25" s="70"/>
      <c r="AG25" s="66"/>
      <c r="AH25" s="64"/>
      <c r="AI25" s="66"/>
      <c r="AJ25" s="68"/>
      <c r="AM25" s="68"/>
      <c r="AO25" s="70"/>
      <c r="AP25" s="66"/>
      <c r="AQ25" s="64"/>
      <c r="AR25" s="66"/>
      <c r="AS25" s="8"/>
      <c r="AT25" s="41"/>
      <c r="AU25" s="47"/>
      <c r="AV25" s="48"/>
      <c r="AW25" s="8"/>
      <c r="AX25" s="47"/>
      <c r="BJ25" s="53"/>
      <c r="BK25" s="13"/>
      <c r="BL25" s="14"/>
      <c r="BM25" s="52"/>
      <c r="BN25" s="42"/>
      <c r="BO25" s="11"/>
      <c r="BQ25" s="70"/>
      <c r="BR25" s="66"/>
      <c r="BS25" s="64"/>
      <c r="BT25" s="66"/>
      <c r="BU25" s="68"/>
    </row>
    <row r="26" spans="2:73" ht="7.05" customHeight="1" thickTop="1" thickBot="1" x14ac:dyDescent="0.25">
      <c r="B26" s="68">
        <v>11</v>
      </c>
      <c r="D26" s="69" t="s">
        <v>65</v>
      </c>
      <c r="E26" s="65" t="s">
        <v>5</v>
      </c>
      <c r="F26" s="63" t="s">
        <v>22</v>
      </c>
      <c r="G26" s="65" t="s">
        <v>7</v>
      </c>
      <c r="H26" s="39"/>
      <c r="I26" s="43"/>
      <c r="J26" s="13"/>
      <c r="K26" s="15"/>
      <c r="L26" s="14"/>
      <c r="M26" s="47"/>
      <c r="Q26" s="17"/>
      <c r="R26" s="26"/>
      <c r="S26" s="26"/>
      <c r="T26" s="26"/>
      <c r="U26" s="17"/>
      <c r="Y26" s="8"/>
      <c r="Z26" s="15"/>
      <c r="AA26" s="15"/>
      <c r="AB26" s="14"/>
      <c r="AC26" s="50"/>
      <c r="AD26" s="39"/>
      <c r="AF26" s="69" t="s">
        <v>66</v>
      </c>
      <c r="AG26" s="65" t="s">
        <v>5</v>
      </c>
      <c r="AH26" s="63" t="s">
        <v>67</v>
      </c>
      <c r="AI26" s="65" t="s">
        <v>7</v>
      </c>
      <c r="AJ26" s="67">
        <v>70</v>
      </c>
      <c r="AM26" s="67">
        <v>130</v>
      </c>
      <c r="AO26" s="69" t="s">
        <v>68</v>
      </c>
      <c r="AP26" s="65" t="s">
        <v>5</v>
      </c>
      <c r="AQ26" s="63" t="s">
        <v>39</v>
      </c>
      <c r="AR26" s="65" t="s">
        <v>7</v>
      </c>
      <c r="AS26" s="12"/>
      <c r="AT26" s="8"/>
      <c r="AU26" s="8"/>
      <c r="AV26" s="48"/>
      <c r="AW26" s="8"/>
      <c r="AX26" s="47"/>
      <c r="BJ26" s="53"/>
      <c r="BK26" s="13"/>
      <c r="BL26" s="15"/>
      <c r="BM26" s="14"/>
      <c r="BN26" s="53"/>
      <c r="BO26" s="39"/>
      <c r="BQ26" s="69" t="s">
        <v>69</v>
      </c>
      <c r="BR26" s="65" t="s">
        <v>5</v>
      </c>
      <c r="BS26" s="63" t="s">
        <v>56</v>
      </c>
      <c r="BT26" s="65" t="s">
        <v>7</v>
      </c>
      <c r="BU26" s="67">
        <v>189</v>
      </c>
    </row>
    <row r="27" spans="2:73" ht="7.05" customHeight="1" thickTop="1" thickBot="1" x14ac:dyDescent="0.25">
      <c r="B27" s="68"/>
      <c r="D27" s="70"/>
      <c r="E27" s="66"/>
      <c r="F27" s="64"/>
      <c r="G27" s="66"/>
      <c r="H27" s="8"/>
      <c r="I27" s="8"/>
      <c r="J27" s="8"/>
      <c r="K27" s="15"/>
      <c r="L27" s="8"/>
      <c r="M27" s="47"/>
      <c r="Q27" s="17"/>
      <c r="R27" s="26"/>
      <c r="S27" s="26"/>
      <c r="T27" s="26"/>
      <c r="U27" s="17"/>
      <c r="Y27" s="8"/>
      <c r="Z27" s="14"/>
      <c r="AA27" s="15"/>
      <c r="AB27" s="8"/>
      <c r="AC27" s="8"/>
      <c r="AD27" s="8"/>
      <c r="AF27" s="70"/>
      <c r="AG27" s="66"/>
      <c r="AH27" s="64"/>
      <c r="AI27" s="66"/>
      <c r="AJ27" s="68"/>
      <c r="AM27" s="68"/>
      <c r="AO27" s="70"/>
      <c r="AP27" s="66"/>
      <c r="AQ27" s="64"/>
      <c r="AR27" s="66"/>
      <c r="AS27" s="8"/>
      <c r="AT27" s="8"/>
      <c r="AU27" s="8"/>
      <c r="AV27" s="44"/>
      <c r="AW27" s="8"/>
      <c r="AX27" s="47"/>
      <c r="BJ27" s="53"/>
      <c r="BK27" s="8"/>
      <c r="BL27" s="15"/>
      <c r="BM27" s="8"/>
      <c r="BN27" s="8"/>
      <c r="BO27" s="8"/>
      <c r="BQ27" s="70"/>
      <c r="BR27" s="66"/>
      <c r="BS27" s="64"/>
      <c r="BT27" s="66"/>
      <c r="BU27" s="68"/>
    </row>
    <row r="28" spans="2:73" ht="7.05" customHeight="1" thickTop="1" thickBot="1" x14ac:dyDescent="0.25">
      <c r="B28" s="68">
        <v>12</v>
      </c>
      <c r="D28" s="69" t="s">
        <v>70</v>
      </c>
      <c r="E28" s="65" t="s">
        <v>5</v>
      </c>
      <c r="F28" s="63" t="s">
        <v>24</v>
      </c>
      <c r="G28" s="65" t="s">
        <v>7</v>
      </c>
      <c r="H28" s="8"/>
      <c r="I28" s="8"/>
      <c r="J28" s="8"/>
      <c r="K28" s="43"/>
      <c r="L28" s="8"/>
      <c r="M28" s="47"/>
      <c r="Q28" s="17"/>
      <c r="R28" s="26"/>
      <c r="S28" s="26"/>
      <c r="T28" s="26"/>
      <c r="U28" s="17"/>
      <c r="Y28" s="8"/>
      <c r="Z28" s="14"/>
      <c r="AA28" s="50"/>
      <c r="AB28" s="8"/>
      <c r="AC28" s="8"/>
      <c r="AD28" s="39"/>
      <c r="AF28" s="69" t="s">
        <v>71</v>
      </c>
      <c r="AG28" s="65" t="s">
        <v>5</v>
      </c>
      <c r="AH28" s="63" t="s">
        <v>22</v>
      </c>
      <c r="AI28" s="65" t="s">
        <v>7</v>
      </c>
      <c r="AJ28" s="67">
        <v>71</v>
      </c>
      <c r="AM28" s="67">
        <v>131</v>
      </c>
      <c r="AO28" s="69" t="s">
        <v>72</v>
      </c>
      <c r="AP28" s="65" t="s">
        <v>5</v>
      </c>
      <c r="AQ28" s="63" t="s">
        <v>26</v>
      </c>
      <c r="AR28" s="65" t="s">
        <v>7</v>
      </c>
      <c r="AS28" s="8"/>
      <c r="AT28" s="8"/>
      <c r="AU28" s="13"/>
      <c r="AV28" s="8"/>
      <c r="AW28" s="8"/>
      <c r="AX28" s="47"/>
      <c r="BJ28" s="53"/>
      <c r="BK28" s="8"/>
      <c r="BL28" s="50"/>
      <c r="BM28" s="8"/>
      <c r="BN28" s="8"/>
      <c r="BO28" s="39"/>
      <c r="BQ28" s="69" t="s">
        <v>73</v>
      </c>
      <c r="BR28" s="65" t="s">
        <v>5</v>
      </c>
      <c r="BS28" s="63" t="s">
        <v>14</v>
      </c>
      <c r="BT28" s="65" t="s">
        <v>7</v>
      </c>
      <c r="BU28" s="67">
        <v>190</v>
      </c>
    </row>
    <row r="29" spans="2:73" ht="7.05" customHeight="1" thickTop="1" thickBot="1" x14ac:dyDescent="0.25">
      <c r="B29" s="68"/>
      <c r="D29" s="70"/>
      <c r="E29" s="66"/>
      <c r="F29" s="64"/>
      <c r="G29" s="66"/>
      <c r="H29" s="11"/>
      <c r="I29" s="14"/>
      <c r="J29" s="8"/>
      <c r="K29" s="47"/>
      <c r="L29" s="8"/>
      <c r="M29" s="47"/>
      <c r="Q29" s="17"/>
      <c r="R29" s="26"/>
      <c r="S29" s="26"/>
      <c r="T29" s="26"/>
      <c r="U29" s="17"/>
      <c r="Y29" s="8"/>
      <c r="Z29" s="14"/>
      <c r="AA29" s="53"/>
      <c r="AB29" s="8"/>
      <c r="AC29" s="45"/>
      <c r="AD29" s="8"/>
      <c r="AF29" s="70"/>
      <c r="AG29" s="66"/>
      <c r="AH29" s="64"/>
      <c r="AI29" s="66"/>
      <c r="AJ29" s="68"/>
      <c r="AM29" s="68"/>
      <c r="AO29" s="70"/>
      <c r="AP29" s="66"/>
      <c r="AQ29" s="64"/>
      <c r="AR29" s="66"/>
      <c r="AS29" s="11"/>
      <c r="AT29" s="14"/>
      <c r="AU29" s="13"/>
      <c r="AV29" s="8"/>
      <c r="AW29" s="8"/>
      <c r="AX29" s="47"/>
      <c r="BJ29" s="53"/>
      <c r="BK29" s="8"/>
      <c r="BL29" s="53"/>
      <c r="BM29" s="8"/>
      <c r="BN29" s="45"/>
      <c r="BO29" s="8"/>
      <c r="BQ29" s="70"/>
      <c r="BR29" s="66"/>
      <c r="BS29" s="64"/>
      <c r="BT29" s="66"/>
      <c r="BU29" s="68"/>
    </row>
    <row r="30" spans="2:73" ht="7.05" customHeight="1" thickTop="1" thickBot="1" x14ac:dyDescent="0.25">
      <c r="B30" s="68">
        <v>13</v>
      </c>
      <c r="D30" s="69" t="s">
        <v>74</v>
      </c>
      <c r="E30" s="65" t="s">
        <v>5</v>
      </c>
      <c r="F30" s="63" t="s">
        <v>41</v>
      </c>
      <c r="G30" s="65" t="s">
        <v>7</v>
      </c>
      <c r="H30" s="39"/>
      <c r="I30" s="46"/>
      <c r="J30" s="8"/>
      <c r="K30" s="47"/>
      <c r="L30" s="8"/>
      <c r="M30" s="47"/>
      <c r="Q30" s="17"/>
      <c r="R30" s="26"/>
      <c r="S30" s="26"/>
      <c r="T30" s="26"/>
      <c r="U30" s="17"/>
      <c r="Y30" s="8"/>
      <c r="Z30" s="14"/>
      <c r="AA30" s="53"/>
      <c r="AB30" s="13"/>
      <c r="AC30" s="15"/>
      <c r="AD30" s="16"/>
      <c r="AF30" s="69" t="s">
        <v>48</v>
      </c>
      <c r="AG30" s="65" t="s">
        <v>5</v>
      </c>
      <c r="AH30" s="63" t="s">
        <v>24</v>
      </c>
      <c r="AI30" s="65" t="s">
        <v>7</v>
      </c>
      <c r="AJ30" s="67">
        <v>72</v>
      </c>
      <c r="AM30" s="67">
        <v>132</v>
      </c>
      <c r="AO30" s="69" t="s">
        <v>75</v>
      </c>
      <c r="AP30" s="65" t="s">
        <v>5</v>
      </c>
      <c r="AQ30" s="63" t="s">
        <v>56</v>
      </c>
      <c r="AR30" s="65" t="s">
        <v>7</v>
      </c>
      <c r="AS30" s="39"/>
      <c r="AT30" s="46"/>
      <c r="AU30" s="13"/>
      <c r="AV30" s="8"/>
      <c r="AW30" s="8"/>
      <c r="AX30" s="47"/>
      <c r="BJ30" s="53"/>
      <c r="BK30" s="8"/>
      <c r="BL30" s="53"/>
      <c r="BM30" s="13"/>
      <c r="BN30" s="15"/>
      <c r="BO30" s="16"/>
      <c r="BQ30" s="69" t="s">
        <v>76</v>
      </c>
      <c r="BR30" s="65" t="s">
        <v>5</v>
      </c>
      <c r="BS30" s="63" t="s">
        <v>77</v>
      </c>
      <c r="BT30" s="65" t="s">
        <v>7</v>
      </c>
      <c r="BU30" s="67">
        <v>191</v>
      </c>
    </row>
    <row r="31" spans="2:73" ht="7.05" customHeight="1" thickTop="1" thickBot="1" x14ac:dyDescent="0.25">
      <c r="B31" s="68"/>
      <c r="D31" s="70"/>
      <c r="E31" s="66"/>
      <c r="F31" s="64"/>
      <c r="G31" s="66"/>
      <c r="H31" s="8"/>
      <c r="I31" s="8"/>
      <c r="J31" s="40"/>
      <c r="K31" s="47"/>
      <c r="L31" s="8"/>
      <c r="M31" s="48"/>
      <c r="N31" s="82">
        <v>1</v>
      </c>
      <c r="O31" s="18"/>
      <c r="P31" s="18"/>
      <c r="Q31" s="21"/>
      <c r="R31" s="26"/>
      <c r="S31" s="26"/>
      <c r="T31" s="26"/>
      <c r="U31" s="78">
        <v>5</v>
      </c>
      <c r="V31" s="18"/>
      <c r="W31" s="18"/>
      <c r="X31" s="21"/>
      <c r="Y31" s="8"/>
      <c r="Z31" s="14"/>
      <c r="AA31" s="53"/>
      <c r="AB31" s="42"/>
      <c r="AC31" s="8"/>
      <c r="AD31" s="11"/>
      <c r="AF31" s="70"/>
      <c r="AG31" s="66"/>
      <c r="AH31" s="64"/>
      <c r="AI31" s="66"/>
      <c r="AJ31" s="68"/>
      <c r="AM31" s="68"/>
      <c r="AO31" s="70"/>
      <c r="AP31" s="66"/>
      <c r="AQ31" s="64"/>
      <c r="AR31" s="66"/>
      <c r="AS31" s="8"/>
      <c r="AT31" s="8"/>
      <c r="AU31" s="15"/>
      <c r="AV31" s="8"/>
      <c r="AW31" s="8"/>
      <c r="AX31" s="48"/>
      <c r="AY31" s="82">
        <v>3</v>
      </c>
      <c r="AZ31" s="18"/>
      <c r="BA31" s="18"/>
      <c r="BB31" s="21"/>
      <c r="BC31" s="26"/>
      <c r="BD31" s="26"/>
      <c r="BE31" s="26"/>
      <c r="BF31" s="78">
        <v>7</v>
      </c>
      <c r="BG31" s="18"/>
      <c r="BH31" s="18"/>
      <c r="BI31" s="61"/>
      <c r="BJ31" s="52"/>
      <c r="BK31" s="8"/>
      <c r="BL31" s="53"/>
      <c r="BM31" s="42"/>
      <c r="BN31" s="8"/>
      <c r="BO31" s="11"/>
      <c r="BQ31" s="70"/>
      <c r="BR31" s="66"/>
      <c r="BS31" s="64"/>
      <c r="BT31" s="66"/>
      <c r="BU31" s="68"/>
    </row>
    <row r="32" spans="2:73" ht="7.05" customHeight="1" thickTop="1" x14ac:dyDescent="0.2">
      <c r="B32" s="68">
        <v>14</v>
      </c>
      <c r="D32" s="69" t="s">
        <v>78</v>
      </c>
      <c r="E32" s="65" t="s">
        <v>5</v>
      </c>
      <c r="F32" s="63" t="s">
        <v>77</v>
      </c>
      <c r="G32" s="65" t="s">
        <v>7</v>
      </c>
      <c r="H32" s="8"/>
      <c r="I32" s="8"/>
      <c r="J32" s="47"/>
      <c r="K32" s="8"/>
      <c r="L32" s="8"/>
      <c r="M32" s="48"/>
      <c r="N32" s="83"/>
      <c r="Q32" s="22"/>
      <c r="R32" s="26"/>
      <c r="S32" s="26"/>
      <c r="T32" s="26"/>
      <c r="U32" s="79"/>
      <c r="X32" s="22"/>
      <c r="Y32" s="8"/>
      <c r="Z32" s="14"/>
      <c r="AA32" s="8"/>
      <c r="AB32" s="53"/>
      <c r="AC32" s="8"/>
      <c r="AD32" s="10"/>
      <c r="AF32" s="69" t="s">
        <v>79</v>
      </c>
      <c r="AG32" s="65" t="s">
        <v>5</v>
      </c>
      <c r="AH32" s="63" t="s">
        <v>12</v>
      </c>
      <c r="AI32" s="65" t="s">
        <v>7</v>
      </c>
      <c r="AJ32" s="67">
        <v>73</v>
      </c>
      <c r="AM32" s="67">
        <v>133</v>
      </c>
      <c r="AO32" s="69" t="s">
        <v>80</v>
      </c>
      <c r="AP32" s="65" t="s">
        <v>5</v>
      </c>
      <c r="AQ32" s="63" t="s">
        <v>20</v>
      </c>
      <c r="AR32" s="65" t="s">
        <v>7</v>
      </c>
      <c r="AS32" s="8"/>
      <c r="AT32" s="8"/>
      <c r="AU32" s="43"/>
      <c r="AV32" s="8"/>
      <c r="AW32" s="8"/>
      <c r="AX32" s="48"/>
      <c r="AY32" s="83"/>
      <c r="BB32" s="22"/>
      <c r="BC32" s="26"/>
      <c r="BD32" s="26"/>
      <c r="BE32" s="26"/>
      <c r="BF32" s="79"/>
      <c r="BI32" s="17"/>
      <c r="BJ32" s="52"/>
      <c r="BK32" s="8"/>
      <c r="BL32" s="8"/>
      <c r="BM32" s="53"/>
      <c r="BN32" s="8"/>
      <c r="BO32" s="10"/>
      <c r="BQ32" s="69" t="s">
        <v>81</v>
      </c>
      <c r="BR32" s="65" t="s">
        <v>5</v>
      </c>
      <c r="BS32" s="63" t="s">
        <v>41</v>
      </c>
      <c r="BT32" s="65" t="s">
        <v>7</v>
      </c>
      <c r="BU32" s="67">
        <v>192</v>
      </c>
    </row>
    <row r="33" spans="2:73" ht="7.05" customHeight="1" thickBot="1" x14ac:dyDescent="0.25">
      <c r="B33" s="68"/>
      <c r="D33" s="70"/>
      <c r="E33" s="66"/>
      <c r="F33" s="64"/>
      <c r="G33" s="66"/>
      <c r="H33" s="11"/>
      <c r="I33" s="40"/>
      <c r="J33" s="47"/>
      <c r="K33" s="8"/>
      <c r="L33" s="8"/>
      <c r="M33" s="48"/>
      <c r="N33" s="83"/>
      <c r="O33" s="23"/>
      <c r="P33" s="23"/>
      <c r="Q33" s="24"/>
      <c r="R33" s="26"/>
      <c r="S33" s="26"/>
      <c r="T33" s="26"/>
      <c r="U33" s="79"/>
      <c r="V33" s="23"/>
      <c r="W33" s="23"/>
      <c r="X33" s="24"/>
      <c r="Y33" s="8"/>
      <c r="Z33" s="14"/>
      <c r="AA33" s="8"/>
      <c r="AB33" s="53"/>
      <c r="AC33" s="42"/>
      <c r="AD33" s="11"/>
      <c r="AF33" s="70"/>
      <c r="AG33" s="66"/>
      <c r="AH33" s="64"/>
      <c r="AI33" s="66"/>
      <c r="AJ33" s="68"/>
      <c r="AM33" s="68"/>
      <c r="AO33" s="70"/>
      <c r="AP33" s="66"/>
      <c r="AQ33" s="64"/>
      <c r="AR33" s="66"/>
      <c r="AS33" s="11"/>
      <c r="AT33" s="40"/>
      <c r="AU33" s="47"/>
      <c r="AV33" s="8"/>
      <c r="AW33" s="8"/>
      <c r="AX33" s="48"/>
      <c r="AY33" s="83"/>
      <c r="AZ33" s="23"/>
      <c r="BA33" s="23"/>
      <c r="BB33" s="24"/>
      <c r="BC33" s="26"/>
      <c r="BD33" s="26"/>
      <c r="BE33" s="26"/>
      <c r="BF33" s="79"/>
      <c r="BG33" s="23"/>
      <c r="BH33" s="23"/>
      <c r="BI33" s="23"/>
      <c r="BJ33" s="52"/>
      <c r="BK33" s="8"/>
      <c r="BL33" s="8"/>
      <c r="BM33" s="53"/>
      <c r="BN33" s="42"/>
      <c r="BO33" s="11"/>
      <c r="BQ33" s="70"/>
      <c r="BR33" s="66"/>
      <c r="BS33" s="64"/>
      <c r="BT33" s="66"/>
      <c r="BU33" s="68"/>
    </row>
    <row r="34" spans="2:73" ht="7.05" customHeight="1" thickTop="1" thickBot="1" x14ac:dyDescent="0.25">
      <c r="B34" s="68">
        <v>15</v>
      </c>
      <c r="D34" s="69" t="s">
        <v>82</v>
      </c>
      <c r="E34" s="65" t="s">
        <v>5</v>
      </c>
      <c r="F34" s="63" t="s">
        <v>35</v>
      </c>
      <c r="G34" s="65" t="s">
        <v>7</v>
      </c>
      <c r="H34" s="39"/>
      <c r="I34" s="47"/>
      <c r="J34" s="8"/>
      <c r="K34" s="8"/>
      <c r="L34" s="8"/>
      <c r="M34" s="48"/>
      <c r="N34" s="76" t="s">
        <v>322</v>
      </c>
      <c r="O34" s="76"/>
      <c r="P34" s="76"/>
      <c r="Q34" s="77"/>
      <c r="R34" s="26"/>
      <c r="S34" s="26"/>
      <c r="T34" s="26"/>
      <c r="U34" s="75" t="s">
        <v>328</v>
      </c>
      <c r="V34" s="76"/>
      <c r="W34" s="76"/>
      <c r="X34" s="77"/>
      <c r="Y34" s="8"/>
      <c r="Z34" s="14"/>
      <c r="AA34" s="8"/>
      <c r="AB34" s="8"/>
      <c r="AC34" s="53"/>
      <c r="AD34" s="39"/>
      <c r="AF34" s="69" t="s">
        <v>83</v>
      </c>
      <c r="AG34" s="65" t="s">
        <v>5</v>
      </c>
      <c r="AH34" s="63" t="s">
        <v>45</v>
      </c>
      <c r="AI34" s="65" t="s">
        <v>7</v>
      </c>
      <c r="AJ34" s="67">
        <v>74</v>
      </c>
      <c r="AM34" s="67">
        <v>134</v>
      </c>
      <c r="AO34" s="69" t="s">
        <v>84</v>
      </c>
      <c r="AP34" s="65" t="s">
        <v>5</v>
      </c>
      <c r="AQ34" s="63" t="s">
        <v>45</v>
      </c>
      <c r="AR34" s="65" t="s">
        <v>7</v>
      </c>
      <c r="AS34" s="39"/>
      <c r="AT34" s="47"/>
      <c r="AU34" s="8"/>
      <c r="AV34" s="8"/>
      <c r="AW34" s="8"/>
      <c r="AX34" s="48"/>
      <c r="AY34" s="76" t="s">
        <v>325</v>
      </c>
      <c r="AZ34" s="76"/>
      <c r="BA34" s="76"/>
      <c r="BB34" s="77"/>
      <c r="BC34" s="26"/>
      <c r="BD34" s="26"/>
      <c r="BE34" s="26"/>
      <c r="BF34" s="75" t="s">
        <v>332</v>
      </c>
      <c r="BG34" s="76"/>
      <c r="BH34" s="76"/>
      <c r="BI34" s="76"/>
      <c r="BJ34" s="52"/>
      <c r="BK34" s="8"/>
      <c r="BL34" s="8"/>
      <c r="BM34" s="8"/>
      <c r="BN34" s="53"/>
      <c r="BO34" s="39"/>
      <c r="BQ34" s="69" t="s">
        <v>85</v>
      </c>
      <c r="BR34" s="65" t="s">
        <v>5</v>
      </c>
      <c r="BS34" s="63" t="s">
        <v>35</v>
      </c>
      <c r="BT34" s="65" t="s">
        <v>7</v>
      </c>
      <c r="BU34" s="67">
        <v>193</v>
      </c>
    </row>
    <row r="35" spans="2:73" ht="7.05" customHeight="1" thickTop="1" thickBot="1" x14ac:dyDescent="0.25">
      <c r="B35" s="68"/>
      <c r="D35" s="70"/>
      <c r="E35" s="66"/>
      <c r="F35" s="64"/>
      <c r="G35" s="66"/>
      <c r="H35" s="8"/>
      <c r="I35" s="8"/>
      <c r="J35" s="8"/>
      <c r="K35" s="8"/>
      <c r="L35" s="8"/>
      <c r="M35" s="44"/>
      <c r="N35" s="76"/>
      <c r="O35" s="76"/>
      <c r="P35" s="76"/>
      <c r="Q35" s="77"/>
      <c r="R35" s="26"/>
      <c r="S35" s="26"/>
      <c r="T35" s="26"/>
      <c r="U35" s="75"/>
      <c r="V35" s="76"/>
      <c r="W35" s="76"/>
      <c r="X35" s="76"/>
      <c r="Y35" s="15"/>
      <c r="Z35" s="8"/>
      <c r="AA35" s="8"/>
      <c r="AB35" s="8"/>
      <c r="AC35" s="8"/>
      <c r="AD35" s="8"/>
      <c r="AF35" s="70"/>
      <c r="AG35" s="66"/>
      <c r="AH35" s="64"/>
      <c r="AI35" s="66"/>
      <c r="AJ35" s="68"/>
      <c r="AM35" s="68"/>
      <c r="AO35" s="70"/>
      <c r="AP35" s="66"/>
      <c r="AQ35" s="64"/>
      <c r="AR35" s="66"/>
      <c r="AS35" s="8"/>
      <c r="AT35" s="8"/>
      <c r="AU35" s="8"/>
      <c r="AV35" s="8"/>
      <c r="AW35" s="8"/>
      <c r="AX35" s="44"/>
      <c r="AY35" s="76"/>
      <c r="AZ35" s="76"/>
      <c r="BA35" s="76"/>
      <c r="BB35" s="77"/>
      <c r="BC35" s="26"/>
      <c r="BD35" s="26"/>
      <c r="BE35" s="26"/>
      <c r="BF35" s="75"/>
      <c r="BG35" s="76"/>
      <c r="BH35" s="76"/>
      <c r="BI35" s="76"/>
      <c r="BJ35" s="54"/>
      <c r="BK35" s="8"/>
      <c r="BL35" s="8"/>
      <c r="BM35" s="8"/>
      <c r="BN35" s="8"/>
      <c r="BO35" s="8"/>
      <c r="BQ35" s="70"/>
      <c r="BR35" s="66"/>
      <c r="BS35" s="64"/>
      <c r="BT35" s="66"/>
      <c r="BU35" s="68"/>
    </row>
    <row r="36" spans="2:73" ht="7.05" customHeight="1" thickTop="1" thickBot="1" x14ac:dyDescent="0.25">
      <c r="B36" s="68">
        <v>16</v>
      </c>
      <c r="D36" s="69" t="s">
        <v>86</v>
      </c>
      <c r="E36" s="65" t="s">
        <v>5</v>
      </c>
      <c r="F36" s="63" t="s">
        <v>10</v>
      </c>
      <c r="G36" s="65" t="s">
        <v>7</v>
      </c>
      <c r="H36" s="39"/>
      <c r="I36" s="39"/>
      <c r="J36" s="8"/>
      <c r="K36" s="8"/>
      <c r="L36" s="13"/>
      <c r="M36" s="14"/>
      <c r="N36" s="75"/>
      <c r="O36" s="76"/>
      <c r="P36" s="76"/>
      <c r="Q36" s="77"/>
      <c r="R36" s="32"/>
      <c r="S36" s="32"/>
      <c r="T36" s="32"/>
      <c r="U36" s="75"/>
      <c r="V36" s="76"/>
      <c r="W36" s="76"/>
      <c r="X36" s="76"/>
      <c r="Y36" s="51"/>
      <c r="Z36" s="8"/>
      <c r="AA36" s="8"/>
      <c r="AB36" s="8"/>
      <c r="AC36" s="8"/>
      <c r="AD36" s="39"/>
      <c r="AF36" s="69" t="s">
        <v>87</v>
      </c>
      <c r="AG36" s="65" t="s">
        <v>5</v>
      </c>
      <c r="AH36" s="63" t="s">
        <v>22</v>
      </c>
      <c r="AI36" s="65" t="s">
        <v>7</v>
      </c>
      <c r="AJ36" s="67">
        <v>75</v>
      </c>
      <c r="AM36" s="67">
        <v>135</v>
      </c>
      <c r="AO36" s="69" t="s">
        <v>88</v>
      </c>
      <c r="AP36" s="65" t="s">
        <v>5</v>
      </c>
      <c r="AQ36" s="63" t="s">
        <v>35</v>
      </c>
      <c r="AR36" s="65" t="s">
        <v>7</v>
      </c>
      <c r="AS36" s="39"/>
      <c r="AT36" s="39"/>
      <c r="AU36" s="8"/>
      <c r="AV36" s="8"/>
      <c r="AW36" s="13"/>
      <c r="AX36" s="14"/>
      <c r="AY36" s="75"/>
      <c r="AZ36" s="76"/>
      <c r="BA36" s="76"/>
      <c r="BB36" s="77"/>
      <c r="BC36" s="32"/>
      <c r="BD36" s="32"/>
      <c r="BE36" s="32"/>
      <c r="BF36" s="75"/>
      <c r="BG36" s="76"/>
      <c r="BH36" s="76"/>
      <c r="BI36" s="77"/>
      <c r="BJ36" s="13"/>
      <c r="BK36" s="14"/>
      <c r="BL36" s="8"/>
      <c r="BM36" s="8"/>
      <c r="BN36" s="8"/>
      <c r="BO36" s="39"/>
      <c r="BQ36" s="69" t="s">
        <v>83</v>
      </c>
      <c r="BR36" s="65" t="s">
        <v>5</v>
      </c>
      <c r="BS36" s="63" t="s">
        <v>6</v>
      </c>
      <c r="BT36" s="65" t="s">
        <v>7</v>
      </c>
      <c r="BU36" s="67">
        <v>194</v>
      </c>
    </row>
    <row r="37" spans="2:73" ht="7.05" customHeight="1" thickTop="1" thickBot="1" x14ac:dyDescent="0.25">
      <c r="B37" s="68"/>
      <c r="D37" s="70"/>
      <c r="E37" s="66"/>
      <c r="F37" s="64"/>
      <c r="G37" s="66"/>
      <c r="H37" s="8"/>
      <c r="I37" s="8"/>
      <c r="J37" s="41"/>
      <c r="K37" s="8"/>
      <c r="L37" s="13"/>
      <c r="M37" s="14"/>
      <c r="N37" s="75"/>
      <c r="O37" s="76"/>
      <c r="P37" s="76"/>
      <c r="Q37" s="77"/>
      <c r="R37" s="32"/>
      <c r="S37" s="32"/>
      <c r="T37" s="32"/>
      <c r="U37" s="75"/>
      <c r="V37" s="76"/>
      <c r="W37" s="76"/>
      <c r="X37" s="76"/>
      <c r="Y37" s="52"/>
      <c r="Z37" s="8"/>
      <c r="AA37" s="8"/>
      <c r="AB37" s="8"/>
      <c r="AC37" s="45"/>
      <c r="AD37" s="8"/>
      <c r="AF37" s="70"/>
      <c r="AG37" s="66"/>
      <c r="AH37" s="64"/>
      <c r="AI37" s="66"/>
      <c r="AJ37" s="68"/>
      <c r="AM37" s="68"/>
      <c r="AO37" s="70"/>
      <c r="AP37" s="66"/>
      <c r="AQ37" s="64"/>
      <c r="AR37" s="66"/>
      <c r="AS37" s="8"/>
      <c r="AT37" s="8"/>
      <c r="AU37" s="41"/>
      <c r="AV37" s="8"/>
      <c r="AW37" s="13"/>
      <c r="AX37" s="14"/>
      <c r="AY37" s="75"/>
      <c r="AZ37" s="76"/>
      <c r="BA37" s="76"/>
      <c r="BB37" s="77"/>
      <c r="BC37" s="32"/>
      <c r="BD37" s="32"/>
      <c r="BE37" s="32"/>
      <c r="BF37" s="75"/>
      <c r="BG37" s="76"/>
      <c r="BH37" s="76"/>
      <c r="BI37" s="77"/>
      <c r="BJ37" s="13"/>
      <c r="BK37" s="14"/>
      <c r="BL37" s="8"/>
      <c r="BM37" s="8"/>
      <c r="BN37" s="45"/>
      <c r="BO37" s="8"/>
      <c r="BQ37" s="70"/>
      <c r="BR37" s="66"/>
      <c r="BS37" s="64"/>
      <c r="BT37" s="66"/>
      <c r="BU37" s="68"/>
    </row>
    <row r="38" spans="2:73" ht="7.05" customHeight="1" thickTop="1" thickBot="1" x14ac:dyDescent="0.25">
      <c r="B38" s="68">
        <v>17</v>
      </c>
      <c r="D38" s="69" t="s">
        <v>89</v>
      </c>
      <c r="E38" s="65" t="s">
        <v>5</v>
      </c>
      <c r="F38" s="63" t="s">
        <v>77</v>
      </c>
      <c r="G38" s="65" t="s">
        <v>7</v>
      </c>
      <c r="H38" s="8"/>
      <c r="I38" s="13"/>
      <c r="J38" s="15"/>
      <c r="K38" s="8"/>
      <c r="L38" s="13"/>
      <c r="M38" s="14" t="s">
        <v>323</v>
      </c>
      <c r="N38" s="71" t="s">
        <v>324</v>
      </c>
      <c r="O38" s="72"/>
      <c r="P38" s="72"/>
      <c r="Q38" s="80"/>
      <c r="R38" s="32"/>
      <c r="S38" s="32"/>
      <c r="T38" s="32"/>
      <c r="U38" s="71" t="s">
        <v>317</v>
      </c>
      <c r="V38" s="72"/>
      <c r="W38" s="72"/>
      <c r="X38" s="72"/>
      <c r="Y38" s="52"/>
      <c r="Z38" s="8"/>
      <c r="AA38" s="8"/>
      <c r="AB38" s="8"/>
      <c r="AC38" s="15"/>
      <c r="AD38" s="16"/>
      <c r="AF38" s="69" t="s">
        <v>90</v>
      </c>
      <c r="AG38" s="65" t="s">
        <v>5</v>
      </c>
      <c r="AH38" s="63" t="s">
        <v>91</v>
      </c>
      <c r="AI38" s="65" t="s">
        <v>7</v>
      </c>
      <c r="AJ38" s="67">
        <v>76</v>
      </c>
      <c r="AM38" s="67">
        <v>136</v>
      </c>
      <c r="AO38" s="69" t="s">
        <v>92</v>
      </c>
      <c r="AP38" s="65" t="s">
        <v>5</v>
      </c>
      <c r="AQ38" s="63" t="s">
        <v>16</v>
      </c>
      <c r="AR38" s="65" t="s">
        <v>7</v>
      </c>
      <c r="AS38" s="39"/>
      <c r="AT38" s="13"/>
      <c r="AU38" s="15"/>
      <c r="AV38" s="8"/>
      <c r="AW38" s="13"/>
      <c r="AX38" s="14"/>
      <c r="AY38" s="71" t="s">
        <v>324</v>
      </c>
      <c r="AZ38" s="72"/>
      <c r="BA38" s="72"/>
      <c r="BB38" s="80"/>
      <c r="BC38" s="32"/>
      <c r="BD38" s="32"/>
      <c r="BE38" s="32"/>
      <c r="BF38" s="71" t="s">
        <v>317</v>
      </c>
      <c r="BG38" s="72"/>
      <c r="BH38" s="72"/>
      <c r="BI38" s="80"/>
      <c r="BJ38" s="13"/>
      <c r="BK38" s="14"/>
      <c r="BL38" s="8"/>
      <c r="BM38" s="53"/>
      <c r="BN38" s="13"/>
      <c r="BO38" s="16"/>
      <c r="BQ38" s="69" t="s">
        <v>93</v>
      </c>
      <c r="BR38" s="65" t="s">
        <v>5</v>
      </c>
      <c r="BS38" s="63" t="s">
        <v>61</v>
      </c>
      <c r="BT38" s="65" t="s">
        <v>7</v>
      </c>
      <c r="BU38" s="67">
        <v>195</v>
      </c>
    </row>
    <row r="39" spans="2:73" ht="7.05" customHeight="1" thickTop="1" thickBot="1" x14ac:dyDescent="0.25">
      <c r="B39" s="68"/>
      <c r="D39" s="70"/>
      <c r="E39" s="66"/>
      <c r="F39" s="64"/>
      <c r="G39" s="66"/>
      <c r="H39" s="11"/>
      <c r="I39" s="15"/>
      <c r="J39" s="13"/>
      <c r="K39" s="8"/>
      <c r="L39" s="13"/>
      <c r="M39" s="14"/>
      <c r="N39" s="71"/>
      <c r="O39" s="72"/>
      <c r="P39" s="72"/>
      <c r="Q39" s="80"/>
      <c r="R39" s="32"/>
      <c r="S39" s="32"/>
      <c r="T39" s="32"/>
      <c r="U39" s="71"/>
      <c r="V39" s="72"/>
      <c r="W39" s="72"/>
      <c r="X39" s="72"/>
      <c r="Y39" s="52"/>
      <c r="Z39" s="8"/>
      <c r="AA39" s="8"/>
      <c r="AB39" s="13"/>
      <c r="AC39" s="8"/>
      <c r="AD39" s="11"/>
      <c r="AF39" s="70"/>
      <c r="AG39" s="66"/>
      <c r="AH39" s="64"/>
      <c r="AI39" s="66"/>
      <c r="AJ39" s="68"/>
      <c r="AM39" s="68"/>
      <c r="AO39" s="70"/>
      <c r="AP39" s="66"/>
      <c r="AQ39" s="64"/>
      <c r="AR39" s="66"/>
      <c r="AS39" s="8"/>
      <c r="AT39" s="44"/>
      <c r="AU39" s="13"/>
      <c r="AV39" s="8"/>
      <c r="AW39" s="13"/>
      <c r="AX39" s="14"/>
      <c r="AY39" s="71"/>
      <c r="AZ39" s="72"/>
      <c r="BA39" s="72"/>
      <c r="BB39" s="80"/>
      <c r="BC39" s="32"/>
      <c r="BD39" s="32"/>
      <c r="BE39" s="32"/>
      <c r="BF39" s="71"/>
      <c r="BG39" s="72"/>
      <c r="BH39" s="72"/>
      <c r="BI39" s="80"/>
      <c r="BJ39" s="13"/>
      <c r="BK39" s="14"/>
      <c r="BL39" s="8"/>
      <c r="BM39" s="45"/>
      <c r="BN39" s="8"/>
      <c r="BO39" s="11"/>
      <c r="BQ39" s="70"/>
      <c r="BR39" s="66"/>
      <c r="BS39" s="64"/>
      <c r="BT39" s="66"/>
      <c r="BU39" s="68"/>
    </row>
    <row r="40" spans="2:73" ht="7.05" customHeight="1" thickTop="1" thickBot="1" x14ac:dyDescent="0.25">
      <c r="B40" s="68">
        <v>18</v>
      </c>
      <c r="D40" s="69" t="s">
        <v>94</v>
      </c>
      <c r="E40" s="65" t="s">
        <v>5</v>
      </c>
      <c r="F40" s="63" t="s">
        <v>52</v>
      </c>
      <c r="G40" s="65" t="s">
        <v>7</v>
      </c>
      <c r="H40" s="39"/>
      <c r="I40" s="43"/>
      <c r="J40" s="13"/>
      <c r="K40" s="8"/>
      <c r="L40" s="13"/>
      <c r="M40" s="14"/>
      <c r="N40" s="73"/>
      <c r="O40" s="74"/>
      <c r="P40" s="74"/>
      <c r="Q40" s="81"/>
      <c r="R40" s="32"/>
      <c r="S40" s="32"/>
      <c r="T40" s="32"/>
      <c r="U40" s="73"/>
      <c r="V40" s="74"/>
      <c r="W40" s="74"/>
      <c r="X40" s="74"/>
      <c r="Y40" s="52"/>
      <c r="Z40" s="8"/>
      <c r="AA40" s="8"/>
      <c r="AB40" s="51"/>
      <c r="AC40" s="8"/>
      <c r="AD40" s="10"/>
      <c r="AF40" s="69" t="s">
        <v>95</v>
      </c>
      <c r="AG40" s="65" t="s">
        <v>5</v>
      </c>
      <c r="AH40" s="63" t="s">
        <v>39</v>
      </c>
      <c r="AI40" s="65" t="s">
        <v>7</v>
      </c>
      <c r="AJ40" s="67">
        <v>77</v>
      </c>
      <c r="AM40" s="67">
        <v>137</v>
      </c>
      <c r="AO40" s="69" t="s">
        <v>96</v>
      </c>
      <c r="AP40" s="65" t="s">
        <v>5</v>
      </c>
      <c r="AQ40" s="63" t="s">
        <v>97</v>
      </c>
      <c r="AR40" s="65" t="s">
        <v>7</v>
      </c>
      <c r="AS40" s="12"/>
      <c r="AT40" s="8"/>
      <c r="AU40" s="13"/>
      <c r="AV40" s="8"/>
      <c r="AW40" s="13"/>
      <c r="AX40" s="14"/>
      <c r="AY40" s="73"/>
      <c r="AZ40" s="74"/>
      <c r="BA40" s="74"/>
      <c r="BB40" s="81"/>
      <c r="BC40" s="32"/>
      <c r="BD40" s="32"/>
      <c r="BE40" s="32"/>
      <c r="BF40" s="73"/>
      <c r="BG40" s="74"/>
      <c r="BH40" s="74"/>
      <c r="BI40" s="81"/>
      <c r="BJ40" s="13"/>
      <c r="BK40" s="14"/>
      <c r="BL40" s="53"/>
      <c r="BM40" s="13"/>
      <c r="BN40" s="14"/>
      <c r="BO40" s="39"/>
      <c r="BQ40" s="69" t="s">
        <v>98</v>
      </c>
      <c r="BR40" s="65" t="s">
        <v>5</v>
      </c>
      <c r="BS40" s="63" t="s">
        <v>47</v>
      </c>
      <c r="BT40" s="65" t="s">
        <v>7</v>
      </c>
      <c r="BU40" s="67">
        <v>196</v>
      </c>
    </row>
    <row r="41" spans="2:73" ht="7.05" customHeight="1" thickTop="1" thickBot="1" x14ac:dyDescent="0.25">
      <c r="B41" s="68"/>
      <c r="D41" s="70"/>
      <c r="E41" s="66"/>
      <c r="F41" s="64"/>
      <c r="G41" s="66"/>
      <c r="H41" s="8"/>
      <c r="I41" s="8"/>
      <c r="J41" s="8"/>
      <c r="K41" s="14"/>
      <c r="L41" s="13"/>
      <c r="M41" s="14"/>
      <c r="R41" s="32"/>
      <c r="S41" s="32"/>
      <c r="T41" s="32"/>
      <c r="Y41" s="53"/>
      <c r="Z41" s="8"/>
      <c r="AA41" s="8"/>
      <c r="AB41" s="52"/>
      <c r="AC41" s="42"/>
      <c r="AD41" s="11"/>
      <c r="AF41" s="70"/>
      <c r="AG41" s="66"/>
      <c r="AH41" s="64"/>
      <c r="AI41" s="66"/>
      <c r="AJ41" s="68"/>
      <c r="AM41" s="68"/>
      <c r="AO41" s="70"/>
      <c r="AP41" s="66"/>
      <c r="AQ41" s="64"/>
      <c r="AR41" s="66"/>
      <c r="AS41" s="8"/>
      <c r="AT41" s="8"/>
      <c r="AU41" s="8"/>
      <c r="AV41" s="14"/>
      <c r="AW41" s="13"/>
      <c r="AX41" s="14"/>
      <c r="BJ41" s="13"/>
      <c r="BK41" s="14"/>
      <c r="BL41" s="53"/>
      <c r="BM41" s="8"/>
      <c r="BN41" s="54"/>
      <c r="BO41" s="8"/>
      <c r="BQ41" s="70"/>
      <c r="BR41" s="66"/>
      <c r="BS41" s="64"/>
      <c r="BT41" s="66"/>
      <c r="BU41" s="68"/>
    </row>
    <row r="42" spans="2:73" ht="7.05" customHeight="1" thickTop="1" thickBot="1" x14ac:dyDescent="0.25">
      <c r="B42" s="68">
        <v>19</v>
      </c>
      <c r="D42" s="69" t="s">
        <v>49</v>
      </c>
      <c r="E42" s="65" t="s">
        <v>5</v>
      </c>
      <c r="F42" s="63" t="s">
        <v>26</v>
      </c>
      <c r="G42" s="65" t="s">
        <v>7</v>
      </c>
      <c r="H42" s="39"/>
      <c r="I42" s="8"/>
      <c r="J42" s="8"/>
      <c r="K42" s="46"/>
      <c r="L42" s="13"/>
      <c r="M42" s="14"/>
      <c r="Q42" s="9"/>
      <c r="R42" s="27"/>
      <c r="S42" s="33"/>
      <c r="T42" s="33"/>
      <c r="U42" s="9"/>
      <c r="Y42" s="53"/>
      <c r="Z42" s="8"/>
      <c r="AA42" s="8"/>
      <c r="AB42" s="14"/>
      <c r="AC42" s="53"/>
      <c r="AD42" s="39"/>
      <c r="AF42" s="69" t="s">
        <v>27</v>
      </c>
      <c r="AG42" s="65" t="s">
        <v>5</v>
      </c>
      <c r="AH42" s="63" t="s">
        <v>56</v>
      </c>
      <c r="AI42" s="65" t="s">
        <v>7</v>
      </c>
      <c r="AJ42" s="67">
        <v>78</v>
      </c>
      <c r="AM42" s="67">
        <v>138</v>
      </c>
      <c r="AO42" s="69" t="s">
        <v>99</v>
      </c>
      <c r="AP42" s="65" t="s">
        <v>5</v>
      </c>
      <c r="AQ42" s="63" t="s">
        <v>12</v>
      </c>
      <c r="AR42" s="65" t="s">
        <v>7</v>
      </c>
      <c r="AS42" s="8"/>
      <c r="AT42" s="8"/>
      <c r="AU42" s="8"/>
      <c r="AV42" s="46"/>
      <c r="AW42" s="13"/>
      <c r="AX42" s="14"/>
      <c r="BJ42" s="13"/>
      <c r="BK42" s="14"/>
      <c r="BL42" s="53"/>
      <c r="BM42" s="8"/>
      <c r="BN42" s="13"/>
      <c r="BO42" s="16"/>
      <c r="BQ42" s="69" t="s">
        <v>100</v>
      </c>
      <c r="BR42" s="65" t="s">
        <v>5</v>
      </c>
      <c r="BS42" s="63" t="s">
        <v>16</v>
      </c>
      <c r="BT42" s="65" t="s">
        <v>7</v>
      </c>
      <c r="BU42" s="67">
        <v>197</v>
      </c>
    </row>
    <row r="43" spans="2:73" ht="7.05" customHeight="1" thickTop="1" thickBot="1" x14ac:dyDescent="0.25">
      <c r="B43" s="68"/>
      <c r="D43" s="70"/>
      <c r="E43" s="66"/>
      <c r="F43" s="64"/>
      <c r="G43" s="66"/>
      <c r="H43" s="8"/>
      <c r="I43" s="41"/>
      <c r="J43" s="8"/>
      <c r="K43" s="48"/>
      <c r="L43" s="13"/>
      <c r="M43" s="14"/>
      <c r="Q43" s="9"/>
      <c r="R43" s="33"/>
      <c r="S43" s="33"/>
      <c r="T43" s="33"/>
      <c r="Y43" s="53"/>
      <c r="Z43" s="8"/>
      <c r="AA43" s="13"/>
      <c r="AB43" s="8"/>
      <c r="AC43" s="8"/>
      <c r="AD43" s="8"/>
      <c r="AF43" s="70"/>
      <c r="AG43" s="66"/>
      <c r="AH43" s="64"/>
      <c r="AI43" s="66"/>
      <c r="AJ43" s="68"/>
      <c r="AM43" s="68"/>
      <c r="AO43" s="70"/>
      <c r="AP43" s="66"/>
      <c r="AQ43" s="64"/>
      <c r="AR43" s="66"/>
      <c r="AS43" s="11"/>
      <c r="AT43" s="14"/>
      <c r="AU43" s="8"/>
      <c r="AV43" s="48"/>
      <c r="AW43" s="13"/>
      <c r="AX43" s="14"/>
      <c r="BJ43" s="13"/>
      <c r="BK43" s="14"/>
      <c r="BL43" s="45"/>
      <c r="BM43" s="8"/>
      <c r="BN43" s="8"/>
      <c r="BO43" s="11"/>
      <c r="BQ43" s="70"/>
      <c r="BR43" s="66"/>
      <c r="BS43" s="64"/>
      <c r="BT43" s="66"/>
      <c r="BU43" s="68"/>
    </row>
    <row r="44" spans="2:73" ht="7.05" customHeight="1" thickTop="1" thickBot="1" x14ac:dyDescent="0.25">
      <c r="B44" s="68">
        <v>20</v>
      </c>
      <c r="D44" s="69" t="s">
        <v>101</v>
      </c>
      <c r="E44" s="65" t="s">
        <v>5</v>
      </c>
      <c r="F44" s="63" t="s">
        <v>32</v>
      </c>
      <c r="G44" s="65" t="s">
        <v>7</v>
      </c>
      <c r="H44" s="12"/>
      <c r="I44" s="15"/>
      <c r="J44" s="14"/>
      <c r="K44" s="48"/>
      <c r="L44" s="13"/>
      <c r="M44" s="14"/>
      <c r="Q44" s="9"/>
      <c r="R44" s="33"/>
      <c r="S44" s="33"/>
      <c r="T44" s="33"/>
      <c r="Y44" s="53"/>
      <c r="Z44" s="8"/>
      <c r="AA44" s="51"/>
      <c r="AB44" s="8"/>
      <c r="AC44" s="8"/>
      <c r="AD44" s="10"/>
      <c r="AF44" s="69" t="s">
        <v>102</v>
      </c>
      <c r="AG44" s="65" t="s">
        <v>5</v>
      </c>
      <c r="AH44" s="63" t="s">
        <v>18</v>
      </c>
      <c r="AI44" s="65" t="s">
        <v>7</v>
      </c>
      <c r="AJ44" s="67">
        <v>79</v>
      </c>
      <c r="AM44" s="67">
        <v>139</v>
      </c>
      <c r="AO44" s="69" t="s">
        <v>103</v>
      </c>
      <c r="AP44" s="65" t="s">
        <v>5</v>
      </c>
      <c r="AQ44" s="63" t="s">
        <v>67</v>
      </c>
      <c r="AR44" s="65" t="s">
        <v>7</v>
      </c>
      <c r="AS44" s="39"/>
      <c r="AT44" s="46"/>
      <c r="AU44" s="8"/>
      <c r="AV44" s="48"/>
      <c r="AW44" s="13"/>
      <c r="AX44" s="14"/>
      <c r="BJ44" s="13"/>
      <c r="BK44" s="15"/>
      <c r="BL44" s="15"/>
      <c r="BM44" s="14"/>
      <c r="BN44" s="8"/>
      <c r="BO44" s="10"/>
      <c r="BQ44" s="69" t="s">
        <v>104</v>
      </c>
      <c r="BR44" s="65" t="s">
        <v>5</v>
      </c>
      <c r="BS44" s="63" t="s">
        <v>67</v>
      </c>
      <c r="BT44" s="65" t="s">
        <v>7</v>
      </c>
      <c r="BU44" s="67">
        <v>198</v>
      </c>
    </row>
    <row r="45" spans="2:73" ht="7.05" customHeight="1" thickTop="1" thickBot="1" x14ac:dyDescent="0.25">
      <c r="B45" s="68"/>
      <c r="D45" s="70"/>
      <c r="E45" s="66"/>
      <c r="F45" s="64"/>
      <c r="G45" s="66"/>
      <c r="H45" s="8"/>
      <c r="I45" s="8"/>
      <c r="J45" s="40"/>
      <c r="K45" s="48"/>
      <c r="L45" s="13"/>
      <c r="M45" s="14"/>
      <c r="Q45" s="9"/>
      <c r="R45" s="33"/>
      <c r="S45" s="33"/>
      <c r="T45" s="33"/>
      <c r="Y45" s="53"/>
      <c r="Z45" s="8"/>
      <c r="AA45" s="52"/>
      <c r="AB45" s="8"/>
      <c r="AC45" s="13"/>
      <c r="AD45" s="11"/>
      <c r="AF45" s="70"/>
      <c r="AG45" s="66"/>
      <c r="AH45" s="64"/>
      <c r="AI45" s="66"/>
      <c r="AJ45" s="68"/>
      <c r="AM45" s="68"/>
      <c r="AO45" s="70"/>
      <c r="AP45" s="66"/>
      <c r="AQ45" s="64"/>
      <c r="AR45" s="66"/>
      <c r="AS45" s="8"/>
      <c r="AT45" s="8"/>
      <c r="AU45" s="40"/>
      <c r="AV45" s="48"/>
      <c r="AW45" s="13"/>
      <c r="AX45" s="14"/>
      <c r="BJ45" s="13"/>
      <c r="BK45" s="15"/>
      <c r="BL45" s="15"/>
      <c r="BM45" s="14"/>
      <c r="BN45" s="13"/>
      <c r="BO45" s="11"/>
      <c r="BQ45" s="70"/>
      <c r="BR45" s="66"/>
      <c r="BS45" s="64"/>
      <c r="BT45" s="66"/>
      <c r="BU45" s="68"/>
    </row>
    <row r="46" spans="2:73" ht="7.05" customHeight="1" thickTop="1" thickBot="1" x14ac:dyDescent="0.25">
      <c r="B46" s="68">
        <v>21</v>
      </c>
      <c r="D46" s="69" t="s">
        <v>105</v>
      </c>
      <c r="E46" s="65" t="s">
        <v>5</v>
      </c>
      <c r="F46" s="63" t="s">
        <v>35</v>
      </c>
      <c r="G46" s="65" t="s">
        <v>7</v>
      </c>
      <c r="H46" s="8"/>
      <c r="I46" s="8"/>
      <c r="J46" s="47"/>
      <c r="K46" s="13"/>
      <c r="L46" s="15"/>
      <c r="M46" s="14"/>
      <c r="Q46" s="9"/>
      <c r="R46" s="33"/>
      <c r="S46" s="33"/>
      <c r="T46" s="33"/>
      <c r="Y46" s="53"/>
      <c r="Z46" s="8"/>
      <c r="AA46" s="52"/>
      <c r="AB46" s="8"/>
      <c r="AC46" s="51"/>
      <c r="AD46" s="39"/>
      <c r="AF46" s="69" t="s">
        <v>106</v>
      </c>
      <c r="AG46" s="65" t="s">
        <v>5</v>
      </c>
      <c r="AH46" s="63" t="s">
        <v>35</v>
      </c>
      <c r="AI46" s="65" t="s">
        <v>7</v>
      </c>
      <c r="AJ46" s="67">
        <v>80</v>
      </c>
      <c r="AM46" s="67">
        <v>140</v>
      </c>
      <c r="AO46" s="69" t="s">
        <v>107</v>
      </c>
      <c r="AP46" s="65" t="s">
        <v>5</v>
      </c>
      <c r="AQ46" s="63" t="s">
        <v>41</v>
      </c>
      <c r="AR46" s="65" t="s">
        <v>7</v>
      </c>
      <c r="AS46" s="8"/>
      <c r="AT46" s="8"/>
      <c r="AU46" s="47"/>
      <c r="AV46" s="13"/>
      <c r="AW46" s="15"/>
      <c r="AX46" s="14"/>
      <c r="BJ46" s="13"/>
      <c r="BK46" s="15"/>
      <c r="BL46" s="15"/>
      <c r="BM46" s="14"/>
      <c r="BN46" s="51"/>
      <c r="BO46" s="39"/>
      <c r="BQ46" s="69" t="s">
        <v>108</v>
      </c>
      <c r="BR46" s="65" t="s">
        <v>5</v>
      </c>
      <c r="BS46" s="63" t="s">
        <v>10</v>
      </c>
      <c r="BT46" s="65" t="s">
        <v>7</v>
      </c>
      <c r="BU46" s="67">
        <v>199</v>
      </c>
    </row>
    <row r="47" spans="2:73" ht="7.05" customHeight="1" thickTop="1" thickBot="1" x14ac:dyDescent="0.25">
      <c r="B47" s="68"/>
      <c r="D47" s="70"/>
      <c r="E47" s="66"/>
      <c r="F47" s="64"/>
      <c r="G47" s="66"/>
      <c r="H47" s="11"/>
      <c r="I47" s="40"/>
      <c r="J47" s="47"/>
      <c r="K47" s="13"/>
      <c r="L47" s="15"/>
      <c r="M47" s="14"/>
      <c r="Q47" s="9"/>
      <c r="R47" s="33"/>
      <c r="S47" s="33"/>
      <c r="T47" s="33"/>
      <c r="Y47" s="53"/>
      <c r="Z47" s="8"/>
      <c r="AA47" s="52"/>
      <c r="AB47" s="42"/>
      <c r="AC47" s="8"/>
      <c r="AD47" s="8"/>
      <c r="AF47" s="70"/>
      <c r="AG47" s="66"/>
      <c r="AH47" s="64"/>
      <c r="AI47" s="66"/>
      <c r="AJ47" s="68"/>
      <c r="AM47" s="68"/>
      <c r="AO47" s="70"/>
      <c r="AP47" s="66"/>
      <c r="AQ47" s="64"/>
      <c r="AR47" s="66"/>
      <c r="AS47" s="11"/>
      <c r="AT47" s="40"/>
      <c r="AU47" s="47"/>
      <c r="AV47" s="13"/>
      <c r="AW47" s="15"/>
      <c r="AX47" s="14"/>
      <c r="BJ47" s="13"/>
      <c r="BK47" s="15"/>
      <c r="BL47" s="14"/>
      <c r="BM47" s="15"/>
      <c r="BN47" s="8"/>
      <c r="BO47" s="8"/>
      <c r="BQ47" s="70"/>
      <c r="BR47" s="66"/>
      <c r="BS47" s="64"/>
      <c r="BT47" s="66"/>
      <c r="BU47" s="68"/>
    </row>
    <row r="48" spans="2:73" ht="7.05" customHeight="1" thickTop="1" thickBot="1" x14ac:dyDescent="0.25">
      <c r="B48" s="68">
        <v>22</v>
      </c>
      <c r="D48" s="69" t="s">
        <v>109</v>
      </c>
      <c r="E48" s="65" t="s">
        <v>5</v>
      </c>
      <c r="F48" s="63" t="s">
        <v>6</v>
      </c>
      <c r="G48" s="65" t="s">
        <v>7</v>
      </c>
      <c r="H48" s="39"/>
      <c r="I48" s="47"/>
      <c r="J48" s="8"/>
      <c r="K48" s="13"/>
      <c r="L48" s="15"/>
      <c r="M48" s="14"/>
      <c r="Q48" s="9"/>
      <c r="R48" s="33"/>
      <c r="S48" s="33"/>
      <c r="T48" s="33"/>
      <c r="Y48" s="53"/>
      <c r="Z48" s="13"/>
      <c r="AA48" s="14"/>
      <c r="AB48" s="53"/>
      <c r="AC48" s="8"/>
      <c r="AD48" s="10"/>
      <c r="AF48" s="69" t="s">
        <v>110</v>
      </c>
      <c r="AG48" s="65" t="s">
        <v>5</v>
      </c>
      <c r="AH48" s="63" t="s">
        <v>14</v>
      </c>
      <c r="AI48" s="65" t="s">
        <v>7</v>
      </c>
      <c r="AJ48" s="67">
        <v>81</v>
      </c>
      <c r="AM48" s="67">
        <v>141</v>
      </c>
      <c r="AO48" s="69" t="s">
        <v>111</v>
      </c>
      <c r="AP48" s="65" t="s">
        <v>5</v>
      </c>
      <c r="AQ48" s="63" t="s">
        <v>6</v>
      </c>
      <c r="AR48" s="65" t="s">
        <v>7</v>
      </c>
      <c r="AS48" s="39"/>
      <c r="AT48" s="47"/>
      <c r="AU48" s="8"/>
      <c r="AV48" s="13"/>
      <c r="AW48" s="15"/>
      <c r="AX48" s="14"/>
      <c r="BJ48" s="13"/>
      <c r="BK48" s="15"/>
      <c r="BL48" s="14"/>
      <c r="BM48" s="50"/>
      <c r="BN48" s="8"/>
      <c r="BO48" s="10"/>
      <c r="BQ48" s="69" t="s">
        <v>112</v>
      </c>
      <c r="BR48" s="65" t="s">
        <v>5</v>
      </c>
      <c r="BS48" s="63" t="s">
        <v>113</v>
      </c>
      <c r="BT48" s="65" t="s">
        <v>7</v>
      </c>
      <c r="BU48" s="67">
        <v>200</v>
      </c>
    </row>
    <row r="49" spans="2:73" ht="7.05" customHeight="1" thickTop="1" thickBot="1" x14ac:dyDescent="0.25">
      <c r="B49" s="68"/>
      <c r="D49" s="70"/>
      <c r="E49" s="66"/>
      <c r="F49" s="64"/>
      <c r="G49" s="66"/>
      <c r="H49" s="8"/>
      <c r="I49" s="8"/>
      <c r="J49" s="8"/>
      <c r="K49" s="8"/>
      <c r="L49" s="15"/>
      <c r="M49" s="8"/>
      <c r="Q49" s="9"/>
      <c r="R49" s="33"/>
      <c r="S49" s="33"/>
      <c r="T49" s="33"/>
      <c r="Y49" s="53"/>
      <c r="Z49" s="13"/>
      <c r="AA49" s="14"/>
      <c r="AB49" s="53"/>
      <c r="AC49" s="42"/>
      <c r="AD49" s="11"/>
      <c r="AF49" s="70"/>
      <c r="AG49" s="66"/>
      <c r="AH49" s="64"/>
      <c r="AI49" s="66"/>
      <c r="AJ49" s="68"/>
      <c r="AM49" s="68"/>
      <c r="AO49" s="70"/>
      <c r="AP49" s="66"/>
      <c r="AQ49" s="64"/>
      <c r="AR49" s="66"/>
      <c r="AS49" s="8"/>
      <c r="AT49" s="8"/>
      <c r="AU49" s="8"/>
      <c r="AV49" s="8"/>
      <c r="AW49" s="15"/>
      <c r="AX49" s="8"/>
      <c r="BJ49" s="13"/>
      <c r="BK49" s="15"/>
      <c r="BL49" s="14"/>
      <c r="BM49" s="53"/>
      <c r="BN49" s="42"/>
      <c r="BO49" s="11"/>
      <c r="BQ49" s="70"/>
      <c r="BR49" s="66"/>
      <c r="BS49" s="64"/>
      <c r="BT49" s="66"/>
      <c r="BU49" s="68"/>
    </row>
    <row r="50" spans="2:73" ht="7.05" customHeight="1" thickTop="1" thickBot="1" x14ac:dyDescent="0.25">
      <c r="B50" s="68">
        <v>23</v>
      </c>
      <c r="D50" s="69" t="s">
        <v>114</v>
      </c>
      <c r="E50" s="65" t="s">
        <v>5</v>
      </c>
      <c r="F50" s="63" t="s">
        <v>97</v>
      </c>
      <c r="G50" s="65" t="s">
        <v>7</v>
      </c>
      <c r="H50" s="39"/>
      <c r="I50" s="8"/>
      <c r="J50" s="8"/>
      <c r="K50" s="8"/>
      <c r="L50" s="43"/>
      <c r="M50" s="8"/>
      <c r="R50" s="33"/>
      <c r="S50" s="33"/>
      <c r="T50" s="33"/>
      <c r="Y50" s="53"/>
      <c r="Z50" s="13"/>
      <c r="AA50" s="14"/>
      <c r="AB50" s="8"/>
      <c r="AC50" s="53"/>
      <c r="AD50" s="39"/>
      <c r="AF50" s="69" t="s">
        <v>115</v>
      </c>
      <c r="AG50" s="65" t="s">
        <v>5</v>
      </c>
      <c r="AH50" s="63" t="s">
        <v>6</v>
      </c>
      <c r="AI50" s="65" t="s">
        <v>7</v>
      </c>
      <c r="AJ50" s="67">
        <v>82</v>
      </c>
      <c r="AM50" s="67">
        <v>142</v>
      </c>
      <c r="AO50" s="69" t="s">
        <v>116</v>
      </c>
      <c r="AP50" s="65" t="s">
        <v>5</v>
      </c>
      <c r="AQ50" s="63" t="s">
        <v>22</v>
      </c>
      <c r="AR50" s="65" t="s">
        <v>7</v>
      </c>
      <c r="AS50" s="39"/>
      <c r="AT50" s="8"/>
      <c r="AU50" s="8"/>
      <c r="AV50" s="8"/>
      <c r="AW50" s="43"/>
      <c r="AX50" s="8"/>
      <c r="BJ50" s="13"/>
      <c r="BK50" s="15"/>
      <c r="BL50" s="14"/>
      <c r="BM50" s="8"/>
      <c r="BN50" s="53"/>
      <c r="BO50" s="39"/>
      <c r="BQ50" s="69" t="s">
        <v>117</v>
      </c>
      <c r="BR50" s="65" t="s">
        <v>5</v>
      </c>
      <c r="BS50" s="63" t="s">
        <v>45</v>
      </c>
      <c r="BT50" s="65" t="s">
        <v>7</v>
      </c>
      <c r="BU50" s="67">
        <v>201</v>
      </c>
    </row>
    <row r="51" spans="2:73" ht="7.05" customHeight="1" thickTop="1" thickBot="1" x14ac:dyDescent="0.25">
      <c r="B51" s="68"/>
      <c r="D51" s="70"/>
      <c r="E51" s="66"/>
      <c r="F51" s="64"/>
      <c r="G51" s="66"/>
      <c r="H51" s="8"/>
      <c r="I51" s="41"/>
      <c r="J51" s="8"/>
      <c r="K51" s="8"/>
      <c r="L51" s="47"/>
      <c r="M51" s="8"/>
      <c r="R51" s="33"/>
      <c r="S51" s="33"/>
      <c r="T51" s="33"/>
      <c r="Y51" s="53"/>
      <c r="Z51" s="42"/>
      <c r="AA51" s="8"/>
      <c r="AB51" s="8"/>
      <c r="AC51" s="8"/>
      <c r="AD51" s="8"/>
      <c r="AF51" s="70"/>
      <c r="AG51" s="66"/>
      <c r="AH51" s="64"/>
      <c r="AI51" s="66"/>
      <c r="AJ51" s="68"/>
      <c r="AM51" s="68"/>
      <c r="AO51" s="70"/>
      <c r="AP51" s="66"/>
      <c r="AQ51" s="64"/>
      <c r="AR51" s="66"/>
      <c r="AS51" s="8"/>
      <c r="AT51" s="41"/>
      <c r="AU51" s="8"/>
      <c r="AV51" s="8"/>
      <c r="AW51" s="47"/>
      <c r="AX51" s="8"/>
      <c r="BJ51" s="8"/>
      <c r="BK51" s="15"/>
      <c r="BL51" s="8"/>
      <c r="BM51" s="8"/>
      <c r="BN51" s="8"/>
      <c r="BO51" s="8"/>
      <c r="BQ51" s="70"/>
      <c r="BR51" s="66"/>
      <c r="BS51" s="64"/>
      <c r="BT51" s="66"/>
      <c r="BU51" s="68"/>
    </row>
    <row r="52" spans="2:73" ht="7.05" customHeight="1" thickTop="1" thickBot="1" x14ac:dyDescent="0.25">
      <c r="B52" s="68">
        <v>24</v>
      </c>
      <c r="D52" s="69" t="s">
        <v>118</v>
      </c>
      <c r="E52" s="65" t="s">
        <v>5</v>
      </c>
      <c r="F52" s="63" t="s">
        <v>14</v>
      </c>
      <c r="G52" s="65" t="s">
        <v>7</v>
      </c>
      <c r="H52" s="12"/>
      <c r="I52" s="15"/>
      <c r="J52" s="8"/>
      <c r="K52" s="8"/>
      <c r="L52" s="47"/>
      <c r="M52" s="8"/>
      <c r="R52" s="33"/>
      <c r="S52" s="33"/>
      <c r="T52" s="33"/>
      <c r="Y52" s="8"/>
      <c r="Z52" s="53"/>
      <c r="AA52" s="8"/>
      <c r="AB52" s="8"/>
      <c r="AC52" s="8"/>
      <c r="AD52" s="39"/>
      <c r="AF52" s="69" t="s">
        <v>90</v>
      </c>
      <c r="AG52" s="65" t="s">
        <v>5</v>
      </c>
      <c r="AH52" s="63" t="s">
        <v>45</v>
      </c>
      <c r="AI52" s="65" t="s">
        <v>7</v>
      </c>
      <c r="AJ52" s="67">
        <v>83</v>
      </c>
      <c r="AM52" s="67">
        <v>143</v>
      </c>
      <c r="AO52" s="69" t="s">
        <v>119</v>
      </c>
      <c r="AP52" s="65" t="s">
        <v>5</v>
      </c>
      <c r="AQ52" s="63" t="s">
        <v>24</v>
      </c>
      <c r="AR52" s="65" t="s">
        <v>7</v>
      </c>
      <c r="AS52" s="12"/>
      <c r="AT52" s="14"/>
      <c r="AU52" s="47"/>
      <c r="AV52" s="8"/>
      <c r="AW52" s="47"/>
      <c r="AX52" s="8"/>
      <c r="BJ52" s="8"/>
      <c r="BK52" s="50"/>
      <c r="BL52" s="8"/>
      <c r="BM52" s="8"/>
      <c r="BN52" s="8"/>
      <c r="BO52" s="39"/>
      <c r="BQ52" s="69" t="s">
        <v>120</v>
      </c>
      <c r="BR52" s="65" t="s">
        <v>5</v>
      </c>
      <c r="BS52" s="63" t="s">
        <v>18</v>
      </c>
      <c r="BT52" s="65" t="s">
        <v>7</v>
      </c>
      <c r="BU52" s="67">
        <v>202</v>
      </c>
    </row>
    <row r="53" spans="2:73" ht="7.05" customHeight="1" thickTop="1" thickBot="1" x14ac:dyDescent="0.25">
      <c r="B53" s="68"/>
      <c r="D53" s="70"/>
      <c r="E53" s="66"/>
      <c r="F53" s="64"/>
      <c r="G53" s="66"/>
      <c r="H53" s="8"/>
      <c r="I53" s="8"/>
      <c r="J53" s="14"/>
      <c r="K53" s="8"/>
      <c r="L53" s="47"/>
      <c r="M53" s="8"/>
      <c r="R53" s="33"/>
      <c r="S53" s="33"/>
      <c r="T53" s="33"/>
      <c r="U53" s="9"/>
      <c r="Y53" s="8"/>
      <c r="Z53" s="53"/>
      <c r="AA53" s="8"/>
      <c r="AB53" s="8"/>
      <c r="AC53" s="45"/>
      <c r="AD53" s="8"/>
      <c r="AF53" s="70"/>
      <c r="AG53" s="66"/>
      <c r="AH53" s="64"/>
      <c r="AI53" s="66"/>
      <c r="AJ53" s="68"/>
      <c r="AM53" s="68"/>
      <c r="AO53" s="70"/>
      <c r="AP53" s="66"/>
      <c r="AQ53" s="64"/>
      <c r="AR53" s="66"/>
      <c r="AS53" s="8"/>
      <c r="AT53" s="8"/>
      <c r="AU53" s="41"/>
      <c r="AV53" s="8"/>
      <c r="AW53" s="47"/>
      <c r="AX53" s="8"/>
      <c r="BJ53" s="8"/>
      <c r="BK53" s="53"/>
      <c r="BL53" s="8"/>
      <c r="BM53" s="8"/>
      <c r="BN53" s="45"/>
      <c r="BO53" s="8"/>
      <c r="BQ53" s="70"/>
      <c r="BR53" s="66"/>
      <c r="BS53" s="64"/>
      <c r="BT53" s="66"/>
      <c r="BU53" s="68"/>
    </row>
    <row r="54" spans="2:73" ht="7.05" customHeight="1" thickTop="1" x14ac:dyDescent="0.2">
      <c r="B54" s="68">
        <v>25</v>
      </c>
      <c r="D54" s="69" t="s">
        <v>121</v>
      </c>
      <c r="E54" s="65" t="s">
        <v>5</v>
      </c>
      <c r="F54" s="63" t="s">
        <v>29</v>
      </c>
      <c r="G54" s="65" t="s">
        <v>7</v>
      </c>
      <c r="H54" s="8"/>
      <c r="I54" s="8"/>
      <c r="J54" s="46"/>
      <c r="K54" s="8"/>
      <c r="L54" s="47"/>
      <c r="M54" s="8"/>
      <c r="R54" s="33"/>
      <c r="S54" s="33"/>
      <c r="T54" s="33"/>
      <c r="U54" s="9"/>
      <c r="Y54" s="8"/>
      <c r="Z54" s="53"/>
      <c r="AA54" s="8"/>
      <c r="AB54" s="53"/>
      <c r="AC54" s="13"/>
      <c r="AD54" s="16"/>
      <c r="AF54" s="69" t="s">
        <v>122</v>
      </c>
      <c r="AG54" s="65" t="s">
        <v>5</v>
      </c>
      <c r="AH54" s="63" t="s">
        <v>77</v>
      </c>
      <c r="AI54" s="65" t="s">
        <v>7</v>
      </c>
      <c r="AJ54" s="67">
        <v>84</v>
      </c>
      <c r="AM54" s="67">
        <v>144</v>
      </c>
      <c r="AO54" s="69" t="s">
        <v>123</v>
      </c>
      <c r="AP54" s="65" t="s">
        <v>5</v>
      </c>
      <c r="AQ54" s="63" t="s">
        <v>18</v>
      </c>
      <c r="AR54" s="65" t="s">
        <v>7</v>
      </c>
      <c r="AS54" s="8"/>
      <c r="AT54" s="13"/>
      <c r="AU54" s="15"/>
      <c r="AV54" s="14"/>
      <c r="AW54" s="47"/>
      <c r="AX54" s="8"/>
      <c r="BJ54" s="8"/>
      <c r="BK54" s="53"/>
      <c r="BL54" s="8"/>
      <c r="BM54" s="53"/>
      <c r="BN54" s="13"/>
      <c r="BO54" s="16"/>
      <c r="BQ54" s="69" t="s">
        <v>124</v>
      </c>
      <c r="BR54" s="65" t="s">
        <v>5</v>
      </c>
      <c r="BS54" s="63" t="s">
        <v>56</v>
      </c>
      <c r="BT54" s="65" t="s">
        <v>7</v>
      </c>
      <c r="BU54" s="67">
        <v>203</v>
      </c>
    </row>
    <row r="55" spans="2:73" ht="7.05" customHeight="1" thickBot="1" x14ac:dyDescent="0.25">
      <c r="B55" s="68"/>
      <c r="D55" s="70"/>
      <c r="E55" s="66"/>
      <c r="F55" s="64"/>
      <c r="G55" s="66"/>
      <c r="H55" s="11"/>
      <c r="I55" s="40"/>
      <c r="J55" s="48"/>
      <c r="K55" s="8"/>
      <c r="L55" s="47"/>
      <c r="M55" s="8"/>
      <c r="R55" s="33"/>
      <c r="S55" s="33"/>
      <c r="T55" s="33"/>
      <c r="U55" s="9"/>
      <c r="Y55" s="8"/>
      <c r="Z55" s="53"/>
      <c r="AA55" s="8"/>
      <c r="AB55" s="45"/>
      <c r="AC55" s="8"/>
      <c r="AD55" s="11"/>
      <c r="AF55" s="70"/>
      <c r="AG55" s="66"/>
      <c r="AH55" s="64"/>
      <c r="AI55" s="66"/>
      <c r="AJ55" s="68"/>
      <c r="AM55" s="68"/>
      <c r="AO55" s="70"/>
      <c r="AP55" s="66"/>
      <c r="AQ55" s="64"/>
      <c r="AR55" s="66"/>
      <c r="AS55" s="11"/>
      <c r="AT55" s="15"/>
      <c r="AU55" s="13"/>
      <c r="AV55" s="14"/>
      <c r="AW55" s="47"/>
      <c r="AX55" s="8"/>
      <c r="BJ55" s="8"/>
      <c r="BK55" s="53"/>
      <c r="BL55" s="8"/>
      <c r="BM55" s="45"/>
      <c r="BN55" s="8"/>
      <c r="BO55" s="11"/>
      <c r="BQ55" s="70"/>
      <c r="BR55" s="66"/>
      <c r="BS55" s="64"/>
      <c r="BT55" s="66"/>
      <c r="BU55" s="68"/>
    </row>
    <row r="56" spans="2:73" ht="7.05" customHeight="1" thickTop="1" thickBot="1" x14ac:dyDescent="0.25">
      <c r="B56" s="68">
        <v>26</v>
      </c>
      <c r="D56" s="69" t="s">
        <v>125</v>
      </c>
      <c r="E56" s="65" t="s">
        <v>5</v>
      </c>
      <c r="F56" s="63" t="s">
        <v>22</v>
      </c>
      <c r="G56" s="65" t="s">
        <v>7</v>
      </c>
      <c r="H56" s="39"/>
      <c r="I56" s="47"/>
      <c r="J56" s="13"/>
      <c r="K56" s="14"/>
      <c r="L56" s="47"/>
      <c r="M56" s="8"/>
      <c r="R56" s="33"/>
      <c r="S56" s="33"/>
      <c r="T56" s="33"/>
      <c r="U56" s="9"/>
      <c r="Y56" s="8"/>
      <c r="Z56" s="53"/>
      <c r="AA56" s="13"/>
      <c r="AB56" s="15"/>
      <c r="AC56" s="14"/>
      <c r="AD56" s="39"/>
      <c r="AF56" s="69" t="s">
        <v>73</v>
      </c>
      <c r="AG56" s="65" t="s">
        <v>5</v>
      </c>
      <c r="AH56" s="63" t="s">
        <v>16</v>
      </c>
      <c r="AI56" s="65" t="s">
        <v>7</v>
      </c>
      <c r="AJ56" s="67">
        <v>85</v>
      </c>
      <c r="AM56" s="67">
        <v>145</v>
      </c>
      <c r="AO56" s="69" t="s">
        <v>126</v>
      </c>
      <c r="AP56" s="65" t="s">
        <v>5</v>
      </c>
      <c r="AQ56" s="63" t="s">
        <v>127</v>
      </c>
      <c r="AR56" s="65" t="s">
        <v>7</v>
      </c>
      <c r="AS56" s="39"/>
      <c r="AT56" s="43"/>
      <c r="AU56" s="13"/>
      <c r="AV56" s="14"/>
      <c r="AW56" s="47"/>
      <c r="AX56" s="8"/>
      <c r="BJ56" s="8"/>
      <c r="BK56" s="53"/>
      <c r="BL56" s="13"/>
      <c r="BM56" s="15"/>
      <c r="BN56" s="14"/>
      <c r="BO56" s="39"/>
      <c r="BQ56" s="69" t="s">
        <v>128</v>
      </c>
      <c r="BR56" s="65" t="s">
        <v>5</v>
      </c>
      <c r="BS56" s="63" t="s">
        <v>22</v>
      </c>
      <c r="BT56" s="65" t="s">
        <v>7</v>
      </c>
      <c r="BU56" s="67">
        <v>204</v>
      </c>
    </row>
    <row r="57" spans="2:73" ht="7.05" customHeight="1" thickTop="1" thickBot="1" x14ac:dyDescent="0.25">
      <c r="B57" s="68"/>
      <c r="D57" s="70"/>
      <c r="E57" s="66"/>
      <c r="F57" s="64"/>
      <c r="G57" s="66"/>
      <c r="H57" s="8"/>
      <c r="I57" s="8"/>
      <c r="J57" s="8"/>
      <c r="K57" s="40"/>
      <c r="L57" s="47"/>
      <c r="M57" s="8"/>
      <c r="R57" s="9"/>
      <c r="S57" s="9"/>
      <c r="T57" s="9"/>
      <c r="U57" s="9"/>
      <c r="Y57" s="8"/>
      <c r="Z57" s="53"/>
      <c r="AA57" s="13"/>
      <c r="AB57" s="14"/>
      <c r="AC57" s="54"/>
      <c r="AD57" s="8"/>
      <c r="AF57" s="70"/>
      <c r="AG57" s="66"/>
      <c r="AH57" s="64"/>
      <c r="AI57" s="66"/>
      <c r="AJ57" s="68"/>
      <c r="AM57" s="68"/>
      <c r="AO57" s="70"/>
      <c r="AP57" s="66"/>
      <c r="AQ57" s="64"/>
      <c r="AR57" s="66"/>
      <c r="AS57" s="8"/>
      <c r="AT57" s="8"/>
      <c r="AU57" s="8"/>
      <c r="AV57" s="40"/>
      <c r="AW57" s="47"/>
      <c r="AX57" s="8"/>
      <c r="BJ57" s="8"/>
      <c r="BK57" s="53"/>
      <c r="BL57" s="13"/>
      <c r="BM57" s="14"/>
      <c r="BN57" s="54"/>
      <c r="BO57" s="8"/>
      <c r="BQ57" s="70"/>
      <c r="BR57" s="66"/>
      <c r="BS57" s="64"/>
      <c r="BT57" s="66"/>
      <c r="BU57" s="68"/>
    </row>
    <row r="58" spans="2:73" ht="7.05" customHeight="1" thickTop="1" thickBot="1" x14ac:dyDescent="0.25">
      <c r="B58" s="68">
        <v>27</v>
      </c>
      <c r="D58" s="69" t="s">
        <v>129</v>
      </c>
      <c r="E58" s="65" t="s">
        <v>5</v>
      </c>
      <c r="F58" s="63" t="s">
        <v>16</v>
      </c>
      <c r="G58" s="65" t="s">
        <v>7</v>
      </c>
      <c r="H58" s="8"/>
      <c r="I58" s="8"/>
      <c r="J58" s="8"/>
      <c r="K58" s="47"/>
      <c r="L58" s="8"/>
      <c r="M58" s="8"/>
      <c r="Y58" s="8"/>
      <c r="Z58" s="53"/>
      <c r="AA58" s="13"/>
      <c r="AB58" s="14"/>
      <c r="AC58" s="13"/>
      <c r="AD58" s="16"/>
      <c r="AF58" s="69" t="s">
        <v>83</v>
      </c>
      <c r="AG58" s="65" t="s">
        <v>5</v>
      </c>
      <c r="AH58" s="63" t="s">
        <v>32</v>
      </c>
      <c r="AI58" s="65" t="s">
        <v>7</v>
      </c>
      <c r="AJ58" s="67">
        <v>86</v>
      </c>
      <c r="AM58" s="67">
        <v>146</v>
      </c>
      <c r="AO58" s="69" t="s">
        <v>103</v>
      </c>
      <c r="AP58" s="65" t="s">
        <v>5</v>
      </c>
      <c r="AQ58" s="63" t="s">
        <v>45</v>
      </c>
      <c r="AR58" s="65" t="s">
        <v>7</v>
      </c>
      <c r="AS58" s="39"/>
      <c r="AT58" s="8"/>
      <c r="AU58" s="8"/>
      <c r="AV58" s="47"/>
      <c r="AW58" s="8"/>
      <c r="AX58" s="8"/>
      <c r="BJ58" s="8"/>
      <c r="BK58" s="53"/>
      <c r="BL58" s="13"/>
      <c r="BM58" s="14"/>
      <c r="BN58" s="13"/>
      <c r="BO58" s="16"/>
      <c r="BQ58" s="69" t="s">
        <v>130</v>
      </c>
      <c r="BR58" s="65" t="s">
        <v>5</v>
      </c>
      <c r="BS58" s="63" t="s">
        <v>97</v>
      </c>
      <c r="BT58" s="65" t="s">
        <v>7</v>
      </c>
      <c r="BU58" s="67">
        <v>205</v>
      </c>
    </row>
    <row r="59" spans="2:73" ht="7.05" customHeight="1" thickTop="1" thickBot="1" x14ac:dyDescent="0.25">
      <c r="B59" s="68"/>
      <c r="D59" s="70"/>
      <c r="E59" s="66"/>
      <c r="F59" s="64"/>
      <c r="G59" s="66"/>
      <c r="H59" s="11"/>
      <c r="I59" s="14"/>
      <c r="J59" s="8"/>
      <c r="K59" s="47"/>
      <c r="L59" s="8"/>
      <c r="M59" s="8"/>
      <c r="Y59" s="8"/>
      <c r="Z59" s="53"/>
      <c r="AA59" s="42"/>
      <c r="AB59" s="8"/>
      <c r="AC59" s="8"/>
      <c r="AD59" s="11"/>
      <c r="AF59" s="70"/>
      <c r="AG59" s="66"/>
      <c r="AH59" s="64"/>
      <c r="AI59" s="66"/>
      <c r="AJ59" s="68"/>
      <c r="AM59" s="68"/>
      <c r="AO59" s="70"/>
      <c r="AP59" s="66"/>
      <c r="AQ59" s="64"/>
      <c r="AR59" s="66"/>
      <c r="AS59" s="8"/>
      <c r="AT59" s="41"/>
      <c r="AU59" s="8"/>
      <c r="AV59" s="47"/>
      <c r="AW59" s="8"/>
      <c r="AX59" s="8"/>
      <c r="BJ59" s="8"/>
      <c r="BK59" s="53"/>
      <c r="BL59" s="42"/>
      <c r="BM59" s="8"/>
      <c r="BN59" s="8"/>
      <c r="BO59" s="11"/>
      <c r="BQ59" s="70"/>
      <c r="BR59" s="66"/>
      <c r="BS59" s="64"/>
      <c r="BT59" s="66"/>
      <c r="BU59" s="68"/>
    </row>
    <row r="60" spans="2:73" ht="7.05" customHeight="1" thickTop="1" thickBot="1" x14ac:dyDescent="0.25">
      <c r="B60" s="68">
        <v>28</v>
      </c>
      <c r="D60" s="69" t="s">
        <v>50</v>
      </c>
      <c r="E60" s="65" t="s">
        <v>5</v>
      </c>
      <c r="F60" s="63" t="s">
        <v>67</v>
      </c>
      <c r="G60" s="65" t="s">
        <v>7</v>
      </c>
      <c r="H60" s="39"/>
      <c r="I60" s="46"/>
      <c r="J60" s="8"/>
      <c r="K60" s="47"/>
      <c r="L60" s="8"/>
      <c r="M60" s="8"/>
      <c r="Q60" s="29"/>
      <c r="R60" s="34"/>
      <c r="T60" s="29"/>
      <c r="U60" s="34"/>
      <c r="Y60" s="8"/>
      <c r="Z60" s="8"/>
      <c r="AA60" s="53"/>
      <c r="AB60" s="8"/>
      <c r="AC60" s="8"/>
      <c r="AD60" s="39"/>
      <c r="AF60" s="69" t="s">
        <v>131</v>
      </c>
      <c r="AG60" s="65" t="s">
        <v>5</v>
      </c>
      <c r="AH60" s="63" t="s">
        <v>17</v>
      </c>
      <c r="AI60" s="65" t="s">
        <v>7</v>
      </c>
      <c r="AJ60" s="67">
        <v>87</v>
      </c>
      <c r="AM60" s="67">
        <v>147</v>
      </c>
      <c r="AO60" s="69" t="s">
        <v>132</v>
      </c>
      <c r="AP60" s="65" t="s">
        <v>5</v>
      </c>
      <c r="AQ60" s="63" t="s">
        <v>56</v>
      </c>
      <c r="AR60" s="65" t="s">
        <v>7</v>
      </c>
      <c r="AS60" s="12"/>
      <c r="AT60" s="15"/>
      <c r="AU60" s="14"/>
      <c r="AV60" s="47"/>
      <c r="AW60" s="8"/>
      <c r="AX60" s="8"/>
      <c r="BB60" s="29"/>
      <c r="BC60" s="34"/>
      <c r="BE60" s="29"/>
      <c r="BF60" s="34"/>
      <c r="BJ60" s="8"/>
      <c r="BK60" s="8"/>
      <c r="BL60" s="53"/>
      <c r="BM60" s="8"/>
      <c r="BN60" s="8"/>
      <c r="BO60" s="39"/>
      <c r="BQ60" s="69" t="s">
        <v>133</v>
      </c>
      <c r="BR60" s="65" t="s">
        <v>5</v>
      </c>
      <c r="BS60" s="63" t="s">
        <v>52</v>
      </c>
      <c r="BT60" s="65" t="s">
        <v>7</v>
      </c>
      <c r="BU60" s="67">
        <v>206</v>
      </c>
    </row>
    <row r="61" spans="2:73" ht="7.05" customHeight="1" thickTop="1" thickBot="1" x14ac:dyDescent="0.25">
      <c r="B61" s="68"/>
      <c r="D61" s="70"/>
      <c r="E61" s="66"/>
      <c r="F61" s="64"/>
      <c r="G61" s="66"/>
      <c r="H61" s="8"/>
      <c r="I61" s="8"/>
      <c r="J61" s="40"/>
      <c r="K61" s="47"/>
      <c r="L61" s="8"/>
      <c r="M61" s="8"/>
      <c r="Q61" s="34"/>
      <c r="R61" s="34"/>
      <c r="T61" s="34"/>
      <c r="U61" s="34"/>
      <c r="Y61" s="8"/>
      <c r="Z61" s="8"/>
      <c r="AA61" s="53"/>
      <c r="AB61" s="8"/>
      <c r="AC61" s="45"/>
      <c r="AD61" s="8"/>
      <c r="AF61" s="70"/>
      <c r="AG61" s="66"/>
      <c r="AH61" s="64"/>
      <c r="AI61" s="66"/>
      <c r="AJ61" s="68"/>
      <c r="AM61" s="68"/>
      <c r="AO61" s="70"/>
      <c r="AP61" s="66"/>
      <c r="AQ61" s="64"/>
      <c r="AR61" s="66"/>
      <c r="AS61" s="8"/>
      <c r="AT61" s="8"/>
      <c r="AU61" s="40"/>
      <c r="AV61" s="47"/>
      <c r="AW61" s="8"/>
      <c r="AX61" s="8"/>
      <c r="BB61" s="34"/>
      <c r="BC61" s="34"/>
      <c r="BE61" s="34"/>
      <c r="BF61" s="34"/>
      <c r="BJ61" s="8"/>
      <c r="BK61" s="8"/>
      <c r="BL61" s="53"/>
      <c r="BM61" s="8"/>
      <c r="BN61" s="45"/>
      <c r="BO61" s="8"/>
      <c r="BQ61" s="70"/>
      <c r="BR61" s="66"/>
      <c r="BS61" s="64"/>
      <c r="BT61" s="66"/>
      <c r="BU61" s="68"/>
    </row>
    <row r="62" spans="2:73" ht="7.05" customHeight="1" thickTop="1" thickBot="1" x14ac:dyDescent="0.25">
      <c r="B62" s="68">
        <v>29</v>
      </c>
      <c r="D62" s="69" t="s">
        <v>134</v>
      </c>
      <c r="E62" s="65" t="s">
        <v>5</v>
      </c>
      <c r="F62" s="63" t="s">
        <v>45</v>
      </c>
      <c r="G62" s="65" t="s">
        <v>7</v>
      </c>
      <c r="H62" s="39"/>
      <c r="I62" s="39"/>
      <c r="J62" s="47"/>
      <c r="K62" s="8"/>
      <c r="L62" s="8"/>
      <c r="M62" s="8"/>
      <c r="Q62" s="29"/>
      <c r="R62" s="34"/>
      <c r="T62" s="29"/>
      <c r="U62" s="34"/>
      <c r="Y62" s="8"/>
      <c r="Z62" s="8"/>
      <c r="AA62" s="53"/>
      <c r="AB62" s="13"/>
      <c r="AC62" s="15"/>
      <c r="AD62" s="16"/>
      <c r="AF62" s="69" t="s">
        <v>126</v>
      </c>
      <c r="AG62" s="65" t="s">
        <v>5</v>
      </c>
      <c r="AH62" s="63" t="s">
        <v>26</v>
      </c>
      <c r="AI62" s="65" t="s">
        <v>7</v>
      </c>
      <c r="AJ62" s="67">
        <v>88</v>
      </c>
      <c r="AM62" s="67">
        <v>148</v>
      </c>
      <c r="AO62" s="69" t="s">
        <v>135</v>
      </c>
      <c r="AP62" s="65" t="s">
        <v>5</v>
      </c>
      <c r="AQ62" s="63" t="s">
        <v>77</v>
      </c>
      <c r="AR62" s="65" t="s">
        <v>7</v>
      </c>
      <c r="AS62" s="39"/>
      <c r="AT62" s="39"/>
      <c r="AU62" s="47"/>
      <c r="AV62" s="8"/>
      <c r="AW62" s="8"/>
      <c r="AX62" s="8"/>
      <c r="BB62" s="29"/>
      <c r="BC62" s="34"/>
      <c r="BE62" s="29"/>
      <c r="BF62" s="34"/>
      <c r="BJ62" s="8"/>
      <c r="BK62" s="8"/>
      <c r="BL62" s="53"/>
      <c r="BM62" s="13"/>
      <c r="BN62" s="15"/>
      <c r="BO62" s="16"/>
      <c r="BQ62" s="69" t="s">
        <v>136</v>
      </c>
      <c r="BR62" s="65" t="s">
        <v>5</v>
      </c>
      <c r="BS62" s="63" t="s">
        <v>35</v>
      </c>
      <c r="BT62" s="65" t="s">
        <v>7</v>
      </c>
      <c r="BU62" s="67">
        <v>207</v>
      </c>
    </row>
    <row r="63" spans="2:73" ht="7.05" customHeight="1" thickTop="1" thickBot="1" x14ac:dyDescent="0.25">
      <c r="B63" s="68"/>
      <c r="D63" s="70"/>
      <c r="E63" s="66"/>
      <c r="F63" s="64"/>
      <c r="G63" s="66"/>
      <c r="H63" s="8"/>
      <c r="I63" s="8"/>
      <c r="J63" s="8"/>
      <c r="K63" s="8"/>
      <c r="L63" s="8"/>
      <c r="M63" s="8"/>
      <c r="O63" s="30" t="str">
        <f>IF(Q60="","",IF(Q60&gt;T60,1,0)+IF(Q62&gt;T62,1,0)+IF(Q64&gt;T64,1,0)+IF(Q66&gt;T66,1,0)+IF(Q68&gt;T68,1,0))</f>
        <v/>
      </c>
      <c r="P63" s="30"/>
      <c r="Q63" s="34"/>
      <c r="R63" s="34"/>
      <c r="T63" s="34"/>
      <c r="U63" s="34"/>
      <c r="V63" s="30" t="str">
        <f>IF(Q60="","",IF(Q60&lt;T60,1,0)+IF(Q62&lt;T62,1,0)+IF(Q64&lt;T64,1,0)+IF(Q66&lt;T66,1,0)+IF(Q68&lt;T68,1,0))</f>
        <v/>
      </c>
      <c r="W63" s="30"/>
      <c r="Y63" s="8"/>
      <c r="Z63" s="8"/>
      <c r="AA63" s="53"/>
      <c r="AB63" s="42"/>
      <c r="AC63" s="8"/>
      <c r="AD63" s="11"/>
      <c r="AF63" s="70"/>
      <c r="AG63" s="66"/>
      <c r="AH63" s="64"/>
      <c r="AI63" s="66"/>
      <c r="AJ63" s="68"/>
      <c r="AM63" s="68"/>
      <c r="AO63" s="70"/>
      <c r="AP63" s="66"/>
      <c r="AQ63" s="64"/>
      <c r="AR63" s="66"/>
      <c r="AS63" s="8"/>
      <c r="AT63" s="8"/>
      <c r="AU63" s="8"/>
      <c r="AV63" s="8"/>
      <c r="AW63" s="8"/>
      <c r="AX63" s="8"/>
      <c r="AZ63" s="30" t="str">
        <f>IF(BB60="","",IF(BB60&gt;BE60,1,0)+IF(BB62&gt;BE62,1,0)+IF(BB64&gt;BE64,1,0)+IF(BB66&gt;BE66,1,0)+IF(BB68&gt;BE68,1,0))</f>
        <v/>
      </c>
      <c r="BA63" s="30"/>
      <c r="BB63" s="34"/>
      <c r="BC63" s="34"/>
      <c r="BE63" s="34"/>
      <c r="BF63" s="34"/>
      <c r="BG63" s="30" t="str">
        <f>IF(BB60="","",IF(BB60&lt;BE60,1,0)+IF(BB62&lt;BE62,1,0)+IF(BB64&lt;BE64,1,0)+IF(BB66&lt;BE66,1,0)+IF(BB68&lt;BE68,1,0))</f>
        <v/>
      </c>
      <c r="BH63" s="30"/>
      <c r="BJ63" s="8"/>
      <c r="BK63" s="8"/>
      <c r="BL63" s="53"/>
      <c r="BM63" s="42"/>
      <c r="BN63" s="8"/>
      <c r="BO63" s="11"/>
      <c r="BQ63" s="70"/>
      <c r="BR63" s="66"/>
      <c r="BS63" s="64"/>
      <c r="BT63" s="66"/>
      <c r="BU63" s="68"/>
    </row>
    <row r="64" spans="2:73" ht="7.05" customHeight="1" thickTop="1" thickBot="1" x14ac:dyDescent="0.25">
      <c r="B64" s="68">
        <v>30</v>
      </c>
      <c r="D64" s="69" t="s">
        <v>137</v>
      </c>
      <c r="E64" s="65" t="s">
        <v>5</v>
      </c>
      <c r="F64" s="63" t="s">
        <v>10</v>
      </c>
      <c r="G64" s="65" t="s">
        <v>7</v>
      </c>
      <c r="H64" s="39"/>
      <c r="I64" s="39"/>
      <c r="J64" s="8"/>
      <c r="K64" s="8"/>
      <c r="L64" s="8"/>
      <c r="M64" s="8"/>
      <c r="O64" s="30"/>
      <c r="P64" s="30"/>
      <c r="Q64" s="29"/>
      <c r="R64" s="34"/>
      <c r="T64" s="29"/>
      <c r="U64" s="34"/>
      <c r="V64" s="30"/>
      <c r="W64" s="30"/>
      <c r="Y64" s="8"/>
      <c r="Z64" s="8"/>
      <c r="AA64" s="8"/>
      <c r="AB64" s="53"/>
      <c r="AC64" s="39"/>
      <c r="AD64" s="39"/>
      <c r="AF64" s="69" t="s">
        <v>123</v>
      </c>
      <c r="AG64" s="65" t="s">
        <v>5</v>
      </c>
      <c r="AH64" s="63" t="s">
        <v>10</v>
      </c>
      <c r="AI64" s="65" t="s">
        <v>7</v>
      </c>
      <c r="AJ64" s="67">
        <v>89</v>
      </c>
      <c r="AM64" s="67">
        <v>149</v>
      </c>
      <c r="AO64" s="69" t="s">
        <v>138</v>
      </c>
      <c r="AP64" s="65" t="s">
        <v>5</v>
      </c>
      <c r="AQ64" s="63" t="s">
        <v>10</v>
      </c>
      <c r="AR64" s="65" t="s">
        <v>7</v>
      </c>
      <c r="AS64" s="39"/>
      <c r="AT64" s="39"/>
      <c r="AU64" s="8"/>
      <c r="AV64" s="8"/>
      <c r="AW64" s="8"/>
      <c r="AX64" s="8"/>
      <c r="AZ64" s="30"/>
      <c r="BA64" s="30"/>
      <c r="BB64" s="29"/>
      <c r="BC64" s="34"/>
      <c r="BE64" s="29"/>
      <c r="BF64" s="34"/>
      <c r="BG64" s="30"/>
      <c r="BH64" s="30"/>
      <c r="BJ64" s="8"/>
      <c r="BK64" s="8"/>
      <c r="BL64" s="8"/>
      <c r="BM64" s="53"/>
      <c r="BN64" s="39"/>
      <c r="BO64" s="39"/>
      <c r="BQ64" s="69" t="s">
        <v>139</v>
      </c>
      <c r="BR64" s="65" t="s">
        <v>5</v>
      </c>
      <c r="BS64" s="63" t="s">
        <v>39</v>
      </c>
      <c r="BT64" s="65" t="s">
        <v>7</v>
      </c>
      <c r="BU64" s="67">
        <v>208</v>
      </c>
    </row>
    <row r="65" spans="2:73" ht="7.05" customHeight="1" thickTop="1" thickBot="1" x14ac:dyDescent="0.25">
      <c r="B65" s="68"/>
      <c r="D65" s="70"/>
      <c r="E65" s="66"/>
      <c r="F65" s="64"/>
      <c r="G65" s="66"/>
      <c r="H65" s="8"/>
      <c r="I65" s="8"/>
      <c r="J65" s="41"/>
      <c r="K65" s="8"/>
      <c r="L65" s="8"/>
      <c r="M65" s="8"/>
      <c r="O65" s="30"/>
      <c r="P65" s="30"/>
      <c r="Q65" s="34"/>
      <c r="R65" s="34"/>
      <c r="T65" s="34"/>
      <c r="U65" s="34"/>
      <c r="V65" s="30"/>
      <c r="W65" s="30"/>
      <c r="Y65" s="8"/>
      <c r="Z65" s="8"/>
      <c r="AA65" s="8"/>
      <c r="AB65" s="8"/>
      <c r="AC65" s="8"/>
      <c r="AD65" s="8"/>
      <c r="AF65" s="70"/>
      <c r="AG65" s="66"/>
      <c r="AH65" s="64"/>
      <c r="AI65" s="66"/>
      <c r="AJ65" s="68"/>
      <c r="AM65" s="68"/>
      <c r="AO65" s="70"/>
      <c r="AP65" s="66"/>
      <c r="AQ65" s="64"/>
      <c r="AR65" s="66"/>
      <c r="AS65" s="8"/>
      <c r="AT65" s="8"/>
      <c r="AU65" s="41"/>
      <c r="AV65" s="8"/>
      <c r="AW65" s="8"/>
      <c r="AX65" s="8"/>
      <c r="AZ65" s="30"/>
      <c r="BA65" s="30"/>
      <c r="BB65" s="34"/>
      <c r="BC65" s="34"/>
      <c r="BE65" s="34"/>
      <c r="BF65" s="34"/>
      <c r="BG65" s="30"/>
      <c r="BH65" s="30"/>
      <c r="BJ65" s="8"/>
      <c r="BK65" s="8"/>
      <c r="BL65" s="8"/>
      <c r="BM65" s="8"/>
      <c r="BN65" s="8"/>
      <c r="BO65" s="8"/>
      <c r="BQ65" s="70"/>
      <c r="BR65" s="66"/>
      <c r="BS65" s="64"/>
      <c r="BT65" s="66"/>
      <c r="BU65" s="68"/>
    </row>
    <row r="66" spans="2:73" ht="7.05" customHeight="1" thickTop="1" thickBot="1" x14ac:dyDescent="0.25">
      <c r="B66" s="68">
        <v>31</v>
      </c>
      <c r="D66" s="69" t="s">
        <v>140</v>
      </c>
      <c r="E66" s="65" t="s">
        <v>5</v>
      </c>
      <c r="F66" s="63" t="s">
        <v>24</v>
      </c>
      <c r="G66" s="65" t="s">
        <v>7</v>
      </c>
      <c r="H66" s="19"/>
      <c r="I66" s="13"/>
      <c r="J66" s="14"/>
      <c r="K66" s="47"/>
      <c r="L66" s="8"/>
      <c r="M66" s="8"/>
      <c r="O66" s="30"/>
      <c r="P66" s="30"/>
      <c r="Q66" s="29"/>
      <c r="R66" s="34"/>
      <c r="T66" s="29"/>
      <c r="U66" s="34"/>
      <c r="V66" s="30"/>
      <c r="W66" s="30"/>
      <c r="Y66" s="8"/>
      <c r="Z66" s="8"/>
      <c r="AA66" s="8"/>
      <c r="AB66" s="8"/>
      <c r="AC66" s="39"/>
      <c r="AD66" s="39"/>
      <c r="AF66" s="69" t="s">
        <v>141</v>
      </c>
      <c r="AG66" s="65" t="s">
        <v>5</v>
      </c>
      <c r="AH66" s="63" t="s">
        <v>45</v>
      </c>
      <c r="AI66" s="65" t="s">
        <v>7</v>
      </c>
      <c r="AJ66" s="67">
        <v>90</v>
      </c>
      <c r="AM66" s="67">
        <v>150</v>
      </c>
      <c r="AO66" s="69" t="s">
        <v>142</v>
      </c>
      <c r="AP66" s="65" t="s">
        <v>5</v>
      </c>
      <c r="AQ66" s="63" t="s">
        <v>39</v>
      </c>
      <c r="AR66" s="65" t="s">
        <v>7</v>
      </c>
      <c r="AS66" s="39"/>
      <c r="AT66" s="13"/>
      <c r="AU66" s="14"/>
      <c r="AV66" s="47"/>
      <c r="AW66" s="8"/>
      <c r="AX66" s="8"/>
      <c r="AZ66" s="30"/>
      <c r="BA66" s="30"/>
      <c r="BB66" s="29"/>
      <c r="BC66" s="34"/>
      <c r="BE66" s="29"/>
      <c r="BF66" s="34"/>
      <c r="BG66" s="30"/>
      <c r="BH66" s="30"/>
      <c r="BJ66" s="8"/>
      <c r="BK66" s="8"/>
      <c r="BL66" s="8"/>
      <c r="BM66" s="8"/>
      <c r="BN66" s="39"/>
      <c r="BO66" s="39"/>
      <c r="BQ66" s="69" t="s">
        <v>143</v>
      </c>
      <c r="BR66" s="65" t="s">
        <v>5</v>
      </c>
      <c r="BS66" s="63" t="s">
        <v>26</v>
      </c>
      <c r="BT66" s="65" t="s">
        <v>7</v>
      </c>
      <c r="BU66" s="67">
        <v>209</v>
      </c>
    </row>
    <row r="67" spans="2:73" ht="7.05" customHeight="1" thickTop="1" thickBot="1" x14ac:dyDescent="0.25">
      <c r="B67" s="68"/>
      <c r="D67" s="70"/>
      <c r="E67" s="66"/>
      <c r="F67" s="64"/>
      <c r="G67" s="66"/>
      <c r="H67" s="8"/>
      <c r="I67" s="49"/>
      <c r="J67" s="8"/>
      <c r="K67" s="47"/>
      <c r="L67" s="8"/>
      <c r="M67" s="8"/>
      <c r="Q67" s="34"/>
      <c r="R67" s="34"/>
      <c r="T67" s="34"/>
      <c r="U67" s="34"/>
      <c r="Y67" s="8"/>
      <c r="Z67" s="8"/>
      <c r="AA67" s="8"/>
      <c r="AB67" s="45"/>
      <c r="AC67" s="8"/>
      <c r="AD67" s="8"/>
      <c r="AF67" s="70"/>
      <c r="AG67" s="66"/>
      <c r="AH67" s="64"/>
      <c r="AI67" s="66"/>
      <c r="AJ67" s="68"/>
      <c r="AM67" s="68"/>
      <c r="AO67" s="70"/>
      <c r="AP67" s="66"/>
      <c r="AQ67" s="64"/>
      <c r="AR67" s="66"/>
      <c r="AS67" s="8"/>
      <c r="AT67" s="44"/>
      <c r="AU67" s="8"/>
      <c r="AV67" s="47"/>
      <c r="AW67" s="8"/>
      <c r="AX67" s="8"/>
      <c r="BB67" s="34"/>
      <c r="BC67" s="34"/>
      <c r="BE67" s="34"/>
      <c r="BF67" s="34"/>
      <c r="BJ67" s="8"/>
      <c r="BK67" s="8"/>
      <c r="BL67" s="8"/>
      <c r="BM67" s="45"/>
      <c r="BN67" s="8"/>
      <c r="BO67" s="8"/>
      <c r="BQ67" s="70"/>
      <c r="BR67" s="66"/>
      <c r="BS67" s="64"/>
      <c r="BT67" s="66"/>
      <c r="BU67" s="68"/>
    </row>
    <row r="68" spans="2:73" ht="7.05" customHeight="1" thickTop="1" thickBot="1" x14ac:dyDescent="0.25">
      <c r="B68" s="68">
        <v>32</v>
      </c>
      <c r="D68" s="69" t="s">
        <v>144</v>
      </c>
      <c r="E68" s="65" t="s">
        <v>5</v>
      </c>
      <c r="F68" s="63" t="s">
        <v>18</v>
      </c>
      <c r="G68" s="65" t="s">
        <v>7</v>
      </c>
      <c r="H68" s="39"/>
      <c r="I68" s="43"/>
      <c r="J68" s="8"/>
      <c r="K68" s="47"/>
      <c r="L68" s="8"/>
      <c r="M68" s="8"/>
      <c r="Q68" s="29"/>
      <c r="R68" s="34"/>
      <c r="T68" s="29"/>
      <c r="U68" s="34"/>
      <c r="Y68" s="8"/>
      <c r="Z68" s="8"/>
      <c r="AA68" s="53"/>
      <c r="AB68" s="13"/>
      <c r="AC68" s="14"/>
      <c r="AD68" s="10"/>
      <c r="AF68" s="69" t="s">
        <v>145</v>
      </c>
      <c r="AG68" s="65" t="s">
        <v>5</v>
      </c>
      <c r="AH68" s="63" t="s">
        <v>47</v>
      </c>
      <c r="AI68" s="65" t="s">
        <v>7</v>
      </c>
      <c r="AJ68" s="67">
        <v>91</v>
      </c>
      <c r="AM68" s="67">
        <v>151</v>
      </c>
      <c r="AO68" s="69" t="s">
        <v>146</v>
      </c>
      <c r="AP68" s="65" t="s">
        <v>5</v>
      </c>
      <c r="AQ68" s="63" t="s">
        <v>22</v>
      </c>
      <c r="AR68" s="65" t="s">
        <v>7</v>
      </c>
      <c r="AS68" s="12"/>
      <c r="AT68" s="8"/>
      <c r="AU68" s="8"/>
      <c r="AV68" s="47"/>
      <c r="AW68" s="8"/>
      <c r="AX68" s="8"/>
      <c r="BB68" s="29"/>
      <c r="BC68" s="34"/>
      <c r="BE68" s="29"/>
      <c r="BF68" s="34"/>
      <c r="BJ68" s="8"/>
      <c r="BK68" s="8"/>
      <c r="BL68" s="53"/>
      <c r="BM68" s="13"/>
      <c r="BN68" s="14"/>
      <c r="BO68" s="39"/>
      <c r="BQ68" s="69" t="s">
        <v>147</v>
      </c>
      <c r="BR68" s="65" t="s">
        <v>5</v>
      </c>
      <c r="BS68" s="63" t="s">
        <v>12</v>
      </c>
      <c r="BT68" s="65" t="s">
        <v>7</v>
      </c>
      <c r="BU68" s="67">
        <v>210</v>
      </c>
    </row>
    <row r="69" spans="2:73" ht="7.05" customHeight="1" thickTop="1" thickBot="1" x14ac:dyDescent="0.25">
      <c r="B69" s="68"/>
      <c r="D69" s="70"/>
      <c r="E69" s="66"/>
      <c r="F69" s="64"/>
      <c r="G69" s="66"/>
      <c r="H69" s="8"/>
      <c r="I69" s="8"/>
      <c r="J69" s="8"/>
      <c r="K69" s="41"/>
      <c r="L69" s="8"/>
      <c r="M69" s="8"/>
      <c r="Q69" s="34"/>
      <c r="R69" s="34"/>
      <c r="T69" s="34"/>
      <c r="U69" s="34"/>
      <c r="Y69" s="8"/>
      <c r="Z69" s="8"/>
      <c r="AA69" s="53"/>
      <c r="AB69" s="8"/>
      <c r="AC69" s="15"/>
      <c r="AD69" s="11"/>
      <c r="AF69" s="70"/>
      <c r="AG69" s="66"/>
      <c r="AH69" s="64"/>
      <c r="AI69" s="66"/>
      <c r="AJ69" s="68"/>
      <c r="AM69" s="68"/>
      <c r="AO69" s="70"/>
      <c r="AP69" s="66"/>
      <c r="AQ69" s="64"/>
      <c r="AR69" s="66"/>
      <c r="AS69" s="8"/>
      <c r="AT69" s="8"/>
      <c r="AU69" s="8"/>
      <c r="AV69" s="41"/>
      <c r="AW69" s="8"/>
      <c r="AX69" s="8"/>
      <c r="BB69" s="34"/>
      <c r="BC69" s="34"/>
      <c r="BE69" s="34"/>
      <c r="BF69" s="34"/>
      <c r="BJ69" s="8"/>
      <c r="BK69" s="8"/>
      <c r="BL69" s="53"/>
      <c r="BM69" s="8"/>
      <c r="BN69" s="54"/>
      <c r="BO69" s="8"/>
      <c r="BQ69" s="70"/>
      <c r="BR69" s="66"/>
      <c r="BS69" s="64"/>
      <c r="BT69" s="66"/>
      <c r="BU69" s="68"/>
    </row>
    <row r="70" spans="2:73" ht="7.05" customHeight="1" thickTop="1" thickBot="1" x14ac:dyDescent="0.25">
      <c r="B70" s="68">
        <v>33</v>
      </c>
      <c r="D70" s="69" t="s">
        <v>148</v>
      </c>
      <c r="E70" s="65" t="s">
        <v>5</v>
      </c>
      <c r="F70" s="63" t="s">
        <v>12</v>
      </c>
      <c r="G70" s="65" t="s">
        <v>7</v>
      </c>
      <c r="H70" s="39"/>
      <c r="I70" s="8"/>
      <c r="J70" s="13"/>
      <c r="K70" s="14"/>
      <c r="L70" s="47"/>
      <c r="M70" s="8"/>
      <c r="Y70" s="8"/>
      <c r="Z70" s="8"/>
      <c r="AA70" s="53"/>
      <c r="AB70" s="8"/>
      <c r="AC70" s="50"/>
      <c r="AD70" s="39"/>
      <c r="AF70" s="69" t="s">
        <v>149</v>
      </c>
      <c r="AG70" s="65" t="s">
        <v>5</v>
      </c>
      <c r="AH70" s="63" t="s">
        <v>309</v>
      </c>
      <c r="AI70" s="65" t="s">
        <v>7</v>
      </c>
      <c r="AJ70" s="67">
        <v>92</v>
      </c>
      <c r="AM70" s="67">
        <v>152</v>
      </c>
      <c r="AO70" s="69" t="s">
        <v>150</v>
      </c>
      <c r="AP70" s="65" t="s">
        <v>5</v>
      </c>
      <c r="AQ70" s="63" t="s">
        <v>20</v>
      </c>
      <c r="AR70" s="65" t="s">
        <v>7</v>
      </c>
      <c r="AS70" s="8"/>
      <c r="AT70" s="8"/>
      <c r="AU70" s="13"/>
      <c r="AV70" s="14"/>
      <c r="AW70" s="47"/>
      <c r="AX70" s="8"/>
      <c r="BJ70" s="8"/>
      <c r="BK70" s="8"/>
      <c r="BL70" s="53"/>
      <c r="BM70" s="8"/>
      <c r="BN70" s="13"/>
      <c r="BO70" s="16"/>
      <c r="BQ70" s="69" t="s">
        <v>151</v>
      </c>
      <c r="BR70" s="65" t="s">
        <v>5</v>
      </c>
      <c r="BS70" s="63" t="s">
        <v>41</v>
      </c>
      <c r="BT70" s="65" t="s">
        <v>7</v>
      </c>
      <c r="BU70" s="67">
        <v>211</v>
      </c>
    </row>
    <row r="71" spans="2:73" ht="7.05" customHeight="1" thickTop="1" thickBot="1" x14ac:dyDescent="0.25">
      <c r="B71" s="68"/>
      <c r="D71" s="70"/>
      <c r="E71" s="66"/>
      <c r="F71" s="64"/>
      <c r="G71" s="66"/>
      <c r="H71" s="8"/>
      <c r="I71" s="41"/>
      <c r="J71" s="13"/>
      <c r="K71" s="14"/>
      <c r="L71" s="47"/>
      <c r="M71" s="8"/>
      <c r="Y71" s="8"/>
      <c r="Z71" s="8"/>
      <c r="AA71" s="45"/>
      <c r="AB71" s="8"/>
      <c r="AC71" s="8"/>
      <c r="AD71" s="8"/>
      <c r="AF71" s="70"/>
      <c r="AG71" s="66"/>
      <c r="AH71" s="64"/>
      <c r="AI71" s="66"/>
      <c r="AJ71" s="68"/>
      <c r="AM71" s="68"/>
      <c r="AO71" s="70"/>
      <c r="AP71" s="66"/>
      <c r="AQ71" s="64"/>
      <c r="AR71" s="66"/>
      <c r="AS71" s="11"/>
      <c r="AT71" s="14"/>
      <c r="AU71" s="13"/>
      <c r="AV71" s="14"/>
      <c r="AW71" s="47"/>
      <c r="AX71" s="8"/>
      <c r="BJ71" s="8"/>
      <c r="BK71" s="8"/>
      <c r="BL71" s="45"/>
      <c r="BM71" s="8"/>
      <c r="BN71" s="8"/>
      <c r="BO71" s="11"/>
      <c r="BQ71" s="70"/>
      <c r="BR71" s="66"/>
      <c r="BS71" s="64"/>
      <c r="BT71" s="66"/>
      <c r="BU71" s="68"/>
    </row>
    <row r="72" spans="2:73" ht="7.05" customHeight="1" thickTop="1" thickBot="1" x14ac:dyDescent="0.25">
      <c r="B72" s="68">
        <v>34</v>
      </c>
      <c r="D72" s="69" t="s">
        <v>152</v>
      </c>
      <c r="E72" s="65" t="s">
        <v>5</v>
      </c>
      <c r="F72" s="63" t="s">
        <v>61</v>
      </c>
      <c r="G72" s="65" t="s">
        <v>7</v>
      </c>
      <c r="H72" s="12"/>
      <c r="I72" s="15"/>
      <c r="J72" s="15"/>
      <c r="K72" s="14"/>
      <c r="L72" s="47"/>
      <c r="M72" s="8"/>
      <c r="Y72" s="8"/>
      <c r="Z72" s="53"/>
      <c r="AA72" s="13"/>
      <c r="AB72" s="14"/>
      <c r="AC72" s="8"/>
      <c r="AD72" s="39"/>
      <c r="AF72" s="69" t="s">
        <v>153</v>
      </c>
      <c r="AG72" s="65" t="s">
        <v>5</v>
      </c>
      <c r="AH72" s="63" t="s">
        <v>61</v>
      </c>
      <c r="AI72" s="65" t="s">
        <v>7</v>
      </c>
      <c r="AJ72" s="67">
        <v>93</v>
      </c>
      <c r="AM72" s="67">
        <v>153</v>
      </c>
      <c r="AO72" s="69" t="s">
        <v>8</v>
      </c>
      <c r="AP72" s="65" t="s">
        <v>5</v>
      </c>
      <c r="AQ72" s="63" t="s">
        <v>18</v>
      </c>
      <c r="AR72" s="65" t="s">
        <v>7</v>
      </c>
      <c r="AS72" s="39"/>
      <c r="AT72" s="46"/>
      <c r="AU72" s="13"/>
      <c r="AV72" s="14"/>
      <c r="AW72" s="47"/>
      <c r="AX72" s="8"/>
      <c r="BJ72" s="8"/>
      <c r="BK72" s="8"/>
      <c r="BL72" s="15"/>
      <c r="BM72" s="14"/>
      <c r="BN72" s="8"/>
      <c r="BO72" s="10"/>
      <c r="BQ72" s="69" t="s">
        <v>154</v>
      </c>
      <c r="BR72" s="65" t="s">
        <v>5</v>
      </c>
      <c r="BS72" s="63" t="s">
        <v>22</v>
      </c>
      <c r="BT72" s="65" t="s">
        <v>7</v>
      </c>
      <c r="BU72" s="67">
        <v>212</v>
      </c>
    </row>
    <row r="73" spans="2:73" ht="7.05" customHeight="1" thickTop="1" thickBot="1" x14ac:dyDescent="0.25">
      <c r="B73" s="68"/>
      <c r="D73" s="70"/>
      <c r="E73" s="66"/>
      <c r="F73" s="64"/>
      <c r="G73" s="66"/>
      <c r="H73" s="8"/>
      <c r="I73" s="8"/>
      <c r="J73" s="15"/>
      <c r="K73" s="8"/>
      <c r="L73" s="47"/>
      <c r="M73" s="8"/>
      <c r="Y73" s="8"/>
      <c r="Z73" s="53"/>
      <c r="AA73" s="13"/>
      <c r="AB73" s="14"/>
      <c r="AC73" s="45"/>
      <c r="AD73" s="8"/>
      <c r="AF73" s="70"/>
      <c r="AG73" s="66"/>
      <c r="AH73" s="64"/>
      <c r="AI73" s="66"/>
      <c r="AJ73" s="68"/>
      <c r="AM73" s="68"/>
      <c r="AO73" s="70"/>
      <c r="AP73" s="66"/>
      <c r="AQ73" s="64"/>
      <c r="AR73" s="66"/>
      <c r="AS73" s="8"/>
      <c r="AT73" s="8"/>
      <c r="AU73" s="15"/>
      <c r="AV73" s="8"/>
      <c r="AW73" s="47"/>
      <c r="AX73" s="8"/>
      <c r="BJ73" s="8"/>
      <c r="BK73" s="8"/>
      <c r="BL73" s="15"/>
      <c r="BM73" s="14"/>
      <c r="BN73" s="13"/>
      <c r="BO73" s="11"/>
      <c r="BQ73" s="70"/>
      <c r="BR73" s="66"/>
      <c r="BS73" s="64"/>
      <c r="BT73" s="66"/>
      <c r="BU73" s="68"/>
    </row>
    <row r="74" spans="2:73" ht="7.05" customHeight="1" thickTop="1" thickBot="1" x14ac:dyDescent="0.25">
      <c r="B74" s="68">
        <v>35</v>
      </c>
      <c r="D74" s="69" t="s">
        <v>155</v>
      </c>
      <c r="E74" s="65" t="s">
        <v>5</v>
      </c>
      <c r="F74" s="63" t="s">
        <v>113</v>
      </c>
      <c r="G74" s="65" t="s">
        <v>7</v>
      </c>
      <c r="H74" s="39"/>
      <c r="I74" s="8"/>
      <c r="J74" s="43"/>
      <c r="K74" s="8"/>
      <c r="L74" s="47"/>
      <c r="M74" s="8"/>
      <c r="Y74" s="8"/>
      <c r="Z74" s="53"/>
      <c r="AA74" s="13"/>
      <c r="AB74" s="15"/>
      <c r="AC74" s="15"/>
      <c r="AD74" s="16"/>
      <c r="AF74" s="69" t="s">
        <v>156</v>
      </c>
      <c r="AG74" s="65" t="s">
        <v>5</v>
      </c>
      <c r="AH74" s="63" t="s">
        <v>56</v>
      </c>
      <c r="AI74" s="65" t="s">
        <v>7</v>
      </c>
      <c r="AJ74" s="67">
        <v>94</v>
      </c>
      <c r="AM74" s="67">
        <v>154</v>
      </c>
      <c r="AO74" s="69" t="s">
        <v>157</v>
      </c>
      <c r="AP74" s="65" t="s">
        <v>5</v>
      </c>
      <c r="AQ74" s="63" t="s">
        <v>113</v>
      </c>
      <c r="AR74" s="65" t="s">
        <v>7</v>
      </c>
      <c r="AS74" s="19"/>
      <c r="AT74" s="8"/>
      <c r="AU74" s="43"/>
      <c r="AV74" s="8"/>
      <c r="AW74" s="47"/>
      <c r="AX74" s="8"/>
      <c r="BJ74" s="8"/>
      <c r="BK74" s="8"/>
      <c r="BL74" s="15"/>
      <c r="BM74" s="14"/>
      <c r="BN74" s="51"/>
      <c r="BO74" s="39"/>
      <c r="BQ74" s="69" t="s">
        <v>158</v>
      </c>
      <c r="BR74" s="65" t="s">
        <v>5</v>
      </c>
      <c r="BS74" s="63" t="s">
        <v>18</v>
      </c>
      <c r="BT74" s="65" t="s">
        <v>7</v>
      </c>
      <c r="BU74" s="67">
        <v>213</v>
      </c>
    </row>
    <row r="75" spans="2:73" ht="7.05" customHeight="1" thickTop="1" thickBot="1" x14ac:dyDescent="0.25">
      <c r="B75" s="68"/>
      <c r="D75" s="70"/>
      <c r="E75" s="66"/>
      <c r="F75" s="64"/>
      <c r="G75" s="66"/>
      <c r="H75" s="8"/>
      <c r="I75" s="41"/>
      <c r="J75" s="47"/>
      <c r="K75" s="8"/>
      <c r="L75" s="47"/>
      <c r="M75" s="8"/>
      <c r="Y75" s="8"/>
      <c r="Z75" s="53"/>
      <c r="AA75" s="8"/>
      <c r="AB75" s="15"/>
      <c r="AC75" s="8"/>
      <c r="AD75" s="11"/>
      <c r="AF75" s="70"/>
      <c r="AG75" s="66"/>
      <c r="AH75" s="64"/>
      <c r="AI75" s="66"/>
      <c r="AJ75" s="68"/>
      <c r="AM75" s="68"/>
      <c r="AO75" s="70"/>
      <c r="AP75" s="66"/>
      <c r="AQ75" s="64"/>
      <c r="AR75" s="66"/>
      <c r="AS75" s="8"/>
      <c r="AT75" s="55"/>
      <c r="AU75" s="47"/>
      <c r="AV75" s="8"/>
      <c r="AW75" s="47"/>
      <c r="AX75" s="8"/>
      <c r="BJ75" s="8"/>
      <c r="BK75" s="8"/>
      <c r="BL75" s="14"/>
      <c r="BM75" s="15"/>
      <c r="BN75" s="8"/>
      <c r="BO75" s="8"/>
      <c r="BQ75" s="70"/>
      <c r="BR75" s="66"/>
      <c r="BS75" s="64"/>
      <c r="BT75" s="66"/>
      <c r="BU75" s="68"/>
    </row>
    <row r="76" spans="2:73" ht="7.05" customHeight="1" thickTop="1" thickBot="1" x14ac:dyDescent="0.25">
      <c r="B76" s="68">
        <v>36</v>
      </c>
      <c r="D76" s="69" t="s">
        <v>159</v>
      </c>
      <c r="E76" s="65" t="s">
        <v>5</v>
      </c>
      <c r="F76" s="63" t="s">
        <v>52</v>
      </c>
      <c r="G76" s="65" t="s">
        <v>7</v>
      </c>
      <c r="H76" s="12"/>
      <c r="I76" s="8"/>
      <c r="J76" s="8"/>
      <c r="K76" s="8"/>
      <c r="L76" s="47"/>
      <c r="M76" s="8"/>
      <c r="Y76" s="8"/>
      <c r="Z76" s="53"/>
      <c r="AA76" s="8"/>
      <c r="AB76" s="50"/>
      <c r="AC76" s="8"/>
      <c r="AD76" s="10"/>
      <c r="AF76" s="69" t="s">
        <v>160</v>
      </c>
      <c r="AG76" s="65" t="s">
        <v>5</v>
      </c>
      <c r="AH76" s="63" t="s">
        <v>16</v>
      </c>
      <c r="AI76" s="65" t="s">
        <v>7</v>
      </c>
      <c r="AJ76" s="67">
        <v>95</v>
      </c>
      <c r="AM76" s="67">
        <v>155</v>
      </c>
      <c r="AO76" s="69" t="s">
        <v>157</v>
      </c>
      <c r="AP76" s="65" t="s">
        <v>5</v>
      </c>
      <c r="AQ76" s="63" t="s">
        <v>12</v>
      </c>
      <c r="AR76" s="65" t="s">
        <v>7</v>
      </c>
      <c r="AS76" s="39"/>
      <c r="AT76" s="47"/>
      <c r="AU76" s="8"/>
      <c r="AV76" s="8"/>
      <c r="AW76" s="47"/>
      <c r="AX76" s="8"/>
      <c r="BJ76" s="8"/>
      <c r="BK76" s="8"/>
      <c r="BL76" s="14"/>
      <c r="BM76" s="50"/>
      <c r="BN76" s="8"/>
      <c r="BO76" s="10"/>
      <c r="BQ76" s="69" t="s">
        <v>161</v>
      </c>
      <c r="BR76" s="65" t="s">
        <v>5</v>
      </c>
      <c r="BS76" s="63" t="s">
        <v>16</v>
      </c>
      <c r="BT76" s="65" t="s">
        <v>7</v>
      </c>
      <c r="BU76" s="67">
        <v>214</v>
      </c>
    </row>
    <row r="77" spans="2:73" ht="7.05" customHeight="1" thickTop="1" thickBot="1" x14ac:dyDescent="0.25">
      <c r="B77" s="68"/>
      <c r="D77" s="70"/>
      <c r="E77" s="66"/>
      <c r="F77" s="64"/>
      <c r="G77" s="66"/>
      <c r="H77" s="8"/>
      <c r="I77" s="8"/>
      <c r="J77" s="8"/>
      <c r="K77" s="8"/>
      <c r="L77" s="41"/>
      <c r="M77" s="8"/>
      <c r="Y77" s="8"/>
      <c r="Z77" s="53"/>
      <c r="AA77" s="8"/>
      <c r="AB77" s="53"/>
      <c r="AC77" s="42"/>
      <c r="AD77" s="11"/>
      <c r="AF77" s="70"/>
      <c r="AG77" s="66"/>
      <c r="AH77" s="64"/>
      <c r="AI77" s="66"/>
      <c r="AJ77" s="68"/>
      <c r="AM77" s="68"/>
      <c r="AO77" s="70"/>
      <c r="AP77" s="66"/>
      <c r="AQ77" s="64"/>
      <c r="AR77" s="66"/>
      <c r="AS77" s="8"/>
      <c r="AT77" s="8"/>
      <c r="AU77" s="8"/>
      <c r="AV77" s="8"/>
      <c r="AW77" s="41"/>
      <c r="AX77" s="8"/>
      <c r="BJ77" s="8"/>
      <c r="BK77" s="8"/>
      <c r="BL77" s="14"/>
      <c r="BM77" s="53"/>
      <c r="BN77" s="42"/>
      <c r="BO77" s="11"/>
      <c r="BQ77" s="70"/>
      <c r="BR77" s="66"/>
      <c r="BS77" s="64"/>
      <c r="BT77" s="66"/>
      <c r="BU77" s="68"/>
    </row>
    <row r="78" spans="2:73" ht="7.05" customHeight="1" thickTop="1" thickBot="1" x14ac:dyDescent="0.25">
      <c r="B78" s="68">
        <v>37</v>
      </c>
      <c r="D78" s="69" t="s">
        <v>70</v>
      </c>
      <c r="E78" s="65" t="s">
        <v>5</v>
      </c>
      <c r="F78" s="63" t="s">
        <v>39</v>
      </c>
      <c r="G78" s="65" t="s">
        <v>7</v>
      </c>
      <c r="H78" s="39"/>
      <c r="I78" s="8"/>
      <c r="J78" s="8"/>
      <c r="K78" s="13"/>
      <c r="L78" s="14"/>
      <c r="M78" s="47"/>
      <c r="Y78" s="8"/>
      <c r="Z78" s="53"/>
      <c r="AA78" s="8"/>
      <c r="AB78" s="8"/>
      <c r="AC78" s="53"/>
      <c r="AD78" s="39"/>
      <c r="AF78" s="69" t="s">
        <v>25</v>
      </c>
      <c r="AG78" s="65" t="s">
        <v>5</v>
      </c>
      <c r="AH78" s="63" t="s">
        <v>35</v>
      </c>
      <c r="AI78" s="65" t="s">
        <v>7</v>
      </c>
      <c r="AJ78" s="67">
        <v>96</v>
      </c>
      <c r="AM78" s="67">
        <v>156</v>
      </c>
      <c r="AO78" s="69" t="s">
        <v>162</v>
      </c>
      <c r="AP78" s="65" t="s">
        <v>5</v>
      </c>
      <c r="AQ78" s="63" t="s">
        <v>22</v>
      </c>
      <c r="AR78" s="65" t="s">
        <v>7</v>
      </c>
      <c r="AS78" s="39"/>
      <c r="AT78" s="8"/>
      <c r="AU78" s="8"/>
      <c r="AV78" s="13"/>
      <c r="AW78" s="15"/>
      <c r="AX78" s="14"/>
      <c r="BJ78" s="8"/>
      <c r="BK78" s="8"/>
      <c r="BL78" s="14"/>
      <c r="BM78" s="8"/>
      <c r="BN78" s="53"/>
      <c r="BO78" s="39"/>
      <c r="BQ78" s="69" t="s">
        <v>163</v>
      </c>
      <c r="BR78" s="65" t="s">
        <v>5</v>
      </c>
      <c r="BS78" s="63" t="s">
        <v>45</v>
      </c>
      <c r="BT78" s="65" t="s">
        <v>7</v>
      </c>
      <c r="BU78" s="67">
        <v>215</v>
      </c>
    </row>
    <row r="79" spans="2:73" ht="7.05" customHeight="1" thickTop="1" thickBot="1" x14ac:dyDescent="0.25">
      <c r="B79" s="68"/>
      <c r="D79" s="70"/>
      <c r="E79" s="66"/>
      <c r="F79" s="64"/>
      <c r="G79" s="66"/>
      <c r="H79" s="8"/>
      <c r="I79" s="41"/>
      <c r="J79" s="8"/>
      <c r="K79" s="13"/>
      <c r="L79" s="14"/>
      <c r="M79" s="47"/>
      <c r="Y79" s="8"/>
      <c r="Z79" s="45"/>
      <c r="AA79" s="8"/>
      <c r="AB79" s="8"/>
      <c r="AC79" s="8"/>
      <c r="AD79" s="8"/>
      <c r="AF79" s="70"/>
      <c r="AG79" s="66"/>
      <c r="AH79" s="64"/>
      <c r="AI79" s="66"/>
      <c r="AJ79" s="68"/>
      <c r="AM79" s="68"/>
      <c r="AO79" s="70"/>
      <c r="AP79" s="66"/>
      <c r="AQ79" s="64"/>
      <c r="AR79" s="66"/>
      <c r="AS79" s="8"/>
      <c r="AT79" s="41"/>
      <c r="AU79" s="8"/>
      <c r="AV79" s="13"/>
      <c r="AW79" s="15"/>
      <c r="AX79" s="14"/>
      <c r="BJ79" s="8"/>
      <c r="BK79" s="13"/>
      <c r="BL79" s="8"/>
      <c r="BM79" s="8"/>
      <c r="BN79" s="8"/>
      <c r="BO79" s="8"/>
      <c r="BQ79" s="70"/>
      <c r="BR79" s="66"/>
      <c r="BS79" s="64"/>
      <c r="BT79" s="66"/>
      <c r="BU79" s="68"/>
    </row>
    <row r="80" spans="2:73" ht="7.05" customHeight="1" thickTop="1" x14ac:dyDescent="0.2">
      <c r="B80" s="68">
        <v>38</v>
      </c>
      <c r="D80" s="69" t="s">
        <v>110</v>
      </c>
      <c r="E80" s="65" t="s">
        <v>5</v>
      </c>
      <c r="F80" s="63" t="s">
        <v>41</v>
      </c>
      <c r="G80" s="65" t="s">
        <v>7</v>
      </c>
      <c r="H80" s="12"/>
      <c r="I80" s="14"/>
      <c r="J80" s="47"/>
      <c r="K80" s="13"/>
      <c r="L80" s="14"/>
      <c r="M80" s="47"/>
      <c r="Y80" s="13"/>
      <c r="Z80" s="15"/>
      <c r="AA80" s="14"/>
      <c r="AB80" s="8"/>
      <c r="AC80" s="8"/>
      <c r="AD80" s="10"/>
      <c r="AF80" s="69" t="s">
        <v>164</v>
      </c>
      <c r="AG80" s="65" t="s">
        <v>5</v>
      </c>
      <c r="AH80" s="63" t="s">
        <v>41</v>
      </c>
      <c r="AI80" s="65" t="s">
        <v>7</v>
      </c>
      <c r="AJ80" s="67">
        <v>97</v>
      </c>
      <c r="AM80" s="67">
        <v>157</v>
      </c>
      <c r="AO80" s="69" t="s">
        <v>165</v>
      </c>
      <c r="AP80" s="65" t="s">
        <v>5</v>
      </c>
      <c r="AQ80" s="63" t="s">
        <v>77</v>
      </c>
      <c r="AR80" s="65" t="s">
        <v>7</v>
      </c>
      <c r="AS80" s="12"/>
      <c r="AT80" s="15"/>
      <c r="AU80" s="8"/>
      <c r="AV80" s="13"/>
      <c r="AW80" s="15"/>
      <c r="AX80" s="14"/>
      <c r="BJ80" s="8"/>
      <c r="BK80" s="51"/>
      <c r="BL80" s="8"/>
      <c r="BM80" s="8"/>
      <c r="BN80" s="8"/>
      <c r="BO80" s="10"/>
      <c r="BQ80" s="69" t="s">
        <v>166</v>
      </c>
      <c r="BR80" s="65" t="s">
        <v>5</v>
      </c>
      <c r="BS80" s="63" t="s">
        <v>24</v>
      </c>
      <c r="BT80" s="65" t="s">
        <v>7</v>
      </c>
      <c r="BU80" s="67">
        <v>216</v>
      </c>
    </row>
    <row r="81" spans="2:73" ht="7.05" customHeight="1" thickBot="1" x14ac:dyDescent="0.25">
      <c r="B81" s="68"/>
      <c r="D81" s="70"/>
      <c r="E81" s="66"/>
      <c r="F81" s="64"/>
      <c r="G81" s="66"/>
      <c r="H81" s="8"/>
      <c r="I81" s="8"/>
      <c r="J81" s="41"/>
      <c r="K81" s="13"/>
      <c r="L81" s="14"/>
      <c r="M81" s="47"/>
      <c r="Y81" s="13"/>
      <c r="Z81" s="15"/>
      <c r="AA81" s="14"/>
      <c r="AB81" s="8"/>
      <c r="AC81" s="13"/>
      <c r="AD81" s="11"/>
      <c r="AF81" s="70"/>
      <c r="AG81" s="66"/>
      <c r="AH81" s="64"/>
      <c r="AI81" s="66"/>
      <c r="AJ81" s="68"/>
      <c r="AM81" s="68"/>
      <c r="AO81" s="70"/>
      <c r="AP81" s="66"/>
      <c r="AQ81" s="64"/>
      <c r="AR81" s="66"/>
      <c r="AS81" s="8"/>
      <c r="AT81" s="8"/>
      <c r="AU81" s="14"/>
      <c r="AV81" s="13"/>
      <c r="AW81" s="15"/>
      <c r="AX81" s="14"/>
      <c r="BJ81" s="8"/>
      <c r="BK81" s="52"/>
      <c r="BL81" s="8"/>
      <c r="BM81" s="8"/>
      <c r="BN81" s="13"/>
      <c r="BO81" s="11"/>
      <c r="BQ81" s="70"/>
      <c r="BR81" s="66"/>
      <c r="BS81" s="64"/>
      <c r="BT81" s="66"/>
      <c r="BU81" s="68"/>
    </row>
    <row r="82" spans="2:73" ht="7.05" customHeight="1" thickTop="1" thickBot="1" x14ac:dyDescent="0.25">
      <c r="B82" s="68">
        <v>39</v>
      </c>
      <c r="D82" s="69" t="s">
        <v>167</v>
      </c>
      <c r="E82" s="65" t="s">
        <v>5</v>
      </c>
      <c r="F82" s="63" t="s">
        <v>56</v>
      </c>
      <c r="G82" s="65" t="s">
        <v>7</v>
      </c>
      <c r="H82" s="8"/>
      <c r="I82" s="13"/>
      <c r="J82" s="14"/>
      <c r="K82" s="48"/>
      <c r="L82" s="8"/>
      <c r="M82" s="47"/>
      <c r="Y82" s="13"/>
      <c r="Z82" s="15"/>
      <c r="AA82" s="14"/>
      <c r="AB82" s="8"/>
      <c r="AC82" s="51"/>
      <c r="AD82" s="39"/>
      <c r="AF82" s="69" t="s">
        <v>168</v>
      </c>
      <c r="AG82" s="65" t="s">
        <v>5</v>
      </c>
      <c r="AH82" s="63" t="s">
        <v>22</v>
      </c>
      <c r="AI82" s="65" t="s">
        <v>7</v>
      </c>
      <c r="AJ82" s="67">
        <v>98</v>
      </c>
      <c r="AM82" s="67">
        <v>158</v>
      </c>
      <c r="AO82" s="69" t="s">
        <v>169</v>
      </c>
      <c r="AP82" s="65" t="s">
        <v>5</v>
      </c>
      <c r="AQ82" s="63" t="s">
        <v>26</v>
      </c>
      <c r="AR82" s="65" t="s">
        <v>7</v>
      </c>
      <c r="AS82" s="8"/>
      <c r="AT82" s="8"/>
      <c r="AU82" s="46"/>
      <c r="AV82" s="13"/>
      <c r="AW82" s="15"/>
      <c r="AX82" s="14"/>
      <c r="BJ82" s="8"/>
      <c r="BK82" s="52"/>
      <c r="BL82" s="8"/>
      <c r="BM82" s="8"/>
      <c r="BN82" s="51"/>
      <c r="BO82" s="39"/>
      <c r="BQ82" s="69" t="s">
        <v>170</v>
      </c>
      <c r="BR82" s="65" t="s">
        <v>5</v>
      </c>
      <c r="BS82" s="63" t="s">
        <v>171</v>
      </c>
      <c r="BT82" s="65" t="s">
        <v>7</v>
      </c>
      <c r="BU82" s="67">
        <v>217</v>
      </c>
    </row>
    <row r="83" spans="2:73" ht="7.05" customHeight="1" thickTop="1" thickBot="1" x14ac:dyDescent="0.25">
      <c r="B83" s="68"/>
      <c r="D83" s="70"/>
      <c r="E83" s="66"/>
      <c r="F83" s="64"/>
      <c r="G83" s="66"/>
      <c r="H83" s="11"/>
      <c r="I83" s="15"/>
      <c r="J83" s="8"/>
      <c r="K83" s="48"/>
      <c r="L83" s="8"/>
      <c r="M83" s="47"/>
      <c r="Y83" s="13"/>
      <c r="Z83" s="15"/>
      <c r="AA83" s="14"/>
      <c r="AB83" s="13"/>
      <c r="AC83" s="8"/>
      <c r="AD83" s="8"/>
      <c r="AF83" s="70"/>
      <c r="AG83" s="66"/>
      <c r="AH83" s="64"/>
      <c r="AI83" s="66"/>
      <c r="AJ83" s="68"/>
      <c r="AM83" s="68"/>
      <c r="AO83" s="70"/>
      <c r="AP83" s="66"/>
      <c r="AQ83" s="64"/>
      <c r="AR83" s="66"/>
      <c r="AS83" s="11"/>
      <c r="AT83" s="40"/>
      <c r="AU83" s="48"/>
      <c r="AV83" s="13"/>
      <c r="AW83" s="15"/>
      <c r="AX83" s="14"/>
      <c r="BJ83" s="8"/>
      <c r="BK83" s="52"/>
      <c r="BL83" s="8"/>
      <c r="BM83" s="13"/>
      <c r="BN83" s="8"/>
      <c r="BO83" s="8"/>
      <c r="BQ83" s="70"/>
      <c r="BR83" s="66"/>
      <c r="BS83" s="64"/>
      <c r="BT83" s="66"/>
      <c r="BU83" s="68"/>
    </row>
    <row r="84" spans="2:73" ht="7.05" customHeight="1" thickTop="1" thickBot="1" x14ac:dyDescent="0.25">
      <c r="B84" s="68">
        <v>40</v>
      </c>
      <c r="D84" s="69" t="s">
        <v>172</v>
      </c>
      <c r="E84" s="65" t="s">
        <v>5</v>
      </c>
      <c r="F84" s="63" t="s">
        <v>14</v>
      </c>
      <c r="G84" s="65" t="s">
        <v>7</v>
      </c>
      <c r="H84" s="39"/>
      <c r="I84" s="43"/>
      <c r="J84" s="8"/>
      <c r="K84" s="48"/>
      <c r="L84" s="8"/>
      <c r="M84" s="47"/>
      <c r="Y84" s="13"/>
      <c r="Z84" s="15"/>
      <c r="AA84" s="14"/>
      <c r="AB84" s="51"/>
      <c r="AC84" s="8"/>
      <c r="AD84" s="10"/>
      <c r="AF84" s="69" t="s">
        <v>100</v>
      </c>
      <c r="AG84" s="65" t="s">
        <v>5</v>
      </c>
      <c r="AH84" s="63" t="s">
        <v>32</v>
      </c>
      <c r="AI84" s="65" t="s">
        <v>7</v>
      </c>
      <c r="AJ84" s="67">
        <v>99</v>
      </c>
      <c r="AM84" s="67">
        <v>159</v>
      </c>
      <c r="AO84" s="69" t="s">
        <v>173</v>
      </c>
      <c r="AP84" s="65" t="s">
        <v>5</v>
      </c>
      <c r="AQ84" s="63" t="s">
        <v>35</v>
      </c>
      <c r="AR84" s="65" t="s">
        <v>7</v>
      </c>
      <c r="AS84" s="39"/>
      <c r="AT84" s="47"/>
      <c r="AU84" s="13"/>
      <c r="AV84" s="15"/>
      <c r="AW84" s="15"/>
      <c r="AX84" s="14"/>
      <c r="BJ84" s="8"/>
      <c r="BK84" s="52"/>
      <c r="BL84" s="8"/>
      <c r="BM84" s="51"/>
      <c r="BN84" s="8"/>
      <c r="BO84" s="10"/>
      <c r="BQ84" s="69" t="s">
        <v>174</v>
      </c>
      <c r="BR84" s="65" t="s">
        <v>5</v>
      </c>
      <c r="BS84" s="63" t="s">
        <v>20</v>
      </c>
      <c r="BT84" s="65" t="s">
        <v>7</v>
      </c>
      <c r="BU84" s="67">
        <v>218</v>
      </c>
    </row>
    <row r="85" spans="2:73" ht="7.05" customHeight="1" thickTop="1" thickBot="1" x14ac:dyDescent="0.25">
      <c r="B85" s="68"/>
      <c r="D85" s="70"/>
      <c r="E85" s="66"/>
      <c r="F85" s="64"/>
      <c r="G85" s="66"/>
      <c r="H85" s="8"/>
      <c r="I85" s="8"/>
      <c r="J85" s="8"/>
      <c r="K85" s="44"/>
      <c r="L85" s="8"/>
      <c r="M85" s="47"/>
      <c r="Y85" s="13"/>
      <c r="Z85" s="15"/>
      <c r="AA85" s="14"/>
      <c r="AB85" s="52"/>
      <c r="AC85" s="42"/>
      <c r="AD85" s="11"/>
      <c r="AF85" s="70"/>
      <c r="AG85" s="66"/>
      <c r="AH85" s="64"/>
      <c r="AI85" s="66"/>
      <c r="AJ85" s="68"/>
      <c r="AM85" s="68"/>
      <c r="AO85" s="70"/>
      <c r="AP85" s="66"/>
      <c r="AQ85" s="64"/>
      <c r="AR85" s="66"/>
      <c r="AS85" s="8"/>
      <c r="AT85" s="8"/>
      <c r="AU85" s="8"/>
      <c r="AV85" s="15"/>
      <c r="AW85" s="13"/>
      <c r="AX85" s="14"/>
      <c r="BJ85" s="8"/>
      <c r="BK85" s="52"/>
      <c r="BL85" s="8"/>
      <c r="BM85" s="52"/>
      <c r="BN85" s="42"/>
      <c r="BO85" s="11"/>
      <c r="BQ85" s="70"/>
      <c r="BR85" s="66"/>
      <c r="BS85" s="64"/>
      <c r="BT85" s="66"/>
      <c r="BU85" s="68"/>
    </row>
    <row r="86" spans="2:73" ht="7.05" customHeight="1" thickTop="1" thickBot="1" x14ac:dyDescent="0.25">
      <c r="B86" s="68">
        <v>41</v>
      </c>
      <c r="D86" s="69" t="s">
        <v>175</v>
      </c>
      <c r="E86" s="65" t="s">
        <v>5</v>
      </c>
      <c r="F86" s="63" t="s">
        <v>35</v>
      </c>
      <c r="G86" s="65" t="s">
        <v>7</v>
      </c>
      <c r="H86" s="39"/>
      <c r="I86" s="8"/>
      <c r="J86" s="13"/>
      <c r="K86" s="8"/>
      <c r="L86" s="8"/>
      <c r="M86" s="47"/>
      <c r="Y86" s="13"/>
      <c r="Z86" s="15"/>
      <c r="AA86" s="15"/>
      <c r="AB86" s="14"/>
      <c r="AC86" s="53"/>
      <c r="AD86" s="39"/>
      <c r="AF86" s="69" t="s">
        <v>176</v>
      </c>
      <c r="AG86" s="65" t="s">
        <v>5</v>
      </c>
      <c r="AH86" s="63" t="s">
        <v>17</v>
      </c>
      <c r="AI86" s="65" t="s">
        <v>7</v>
      </c>
      <c r="AJ86" s="67">
        <v>100</v>
      </c>
      <c r="AM86" s="67">
        <v>160</v>
      </c>
      <c r="AO86" s="69" t="s">
        <v>15</v>
      </c>
      <c r="AP86" s="65" t="s">
        <v>5</v>
      </c>
      <c r="AQ86" s="63" t="s">
        <v>41</v>
      </c>
      <c r="AR86" s="65" t="s">
        <v>7</v>
      </c>
      <c r="AS86" s="39"/>
      <c r="AT86" s="8"/>
      <c r="AU86" s="8"/>
      <c r="AV86" s="43"/>
      <c r="AW86" s="13"/>
      <c r="AX86" s="14"/>
      <c r="BJ86" s="8"/>
      <c r="BK86" s="52"/>
      <c r="BL86" s="13"/>
      <c r="BM86" s="14"/>
      <c r="BN86" s="53"/>
      <c r="BO86" s="39"/>
      <c r="BQ86" s="69" t="s">
        <v>177</v>
      </c>
      <c r="BR86" s="65" t="s">
        <v>5</v>
      </c>
      <c r="BS86" s="63" t="s">
        <v>77</v>
      </c>
      <c r="BT86" s="65" t="s">
        <v>7</v>
      </c>
      <c r="BU86" s="67">
        <v>219</v>
      </c>
    </row>
    <row r="87" spans="2:73" ht="7.05" customHeight="1" thickTop="1" thickBot="1" x14ac:dyDescent="0.25">
      <c r="B87" s="68"/>
      <c r="D87" s="70"/>
      <c r="E87" s="66"/>
      <c r="F87" s="64"/>
      <c r="G87" s="66"/>
      <c r="H87" s="8"/>
      <c r="I87" s="41"/>
      <c r="J87" s="13"/>
      <c r="K87" s="8"/>
      <c r="L87" s="8"/>
      <c r="M87" s="47"/>
      <c r="Y87" s="13"/>
      <c r="Z87" s="14"/>
      <c r="AA87" s="15"/>
      <c r="AB87" s="8"/>
      <c r="AC87" s="8"/>
      <c r="AD87" s="8"/>
      <c r="AF87" s="70"/>
      <c r="AG87" s="66"/>
      <c r="AH87" s="64"/>
      <c r="AI87" s="66"/>
      <c r="AJ87" s="68"/>
      <c r="AM87" s="68"/>
      <c r="AO87" s="70"/>
      <c r="AP87" s="66"/>
      <c r="AQ87" s="64"/>
      <c r="AR87" s="66"/>
      <c r="AS87" s="8"/>
      <c r="AT87" s="41"/>
      <c r="AU87" s="8"/>
      <c r="AV87" s="47"/>
      <c r="AW87" s="13"/>
      <c r="AX87" s="14"/>
      <c r="BJ87" s="8"/>
      <c r="BK87" s="52"/>
      <c r="BL87" s="42"/>
      <c r="BM87" s="8"/>
      <c r="BN87" s="8"/>
      <c r="BO87" s="8"/>
      <c r="BQ87" s="70"/>
      <c r="BR87" s="66"/>
      <c r="BS87" s="64"/>
      <c r="BT87" s="66"/>
      <c r="BU87" s="68"/>
    </row>
    <row r="88" spans="2:73" ht="7.05" customHeight="1" thickTop="1" thickBot="1" x14ac:dyDescent="0.25">
      <c r="B88" s="68">
        <v>42</v>
      </c>
      <c r="D88" s="69" t="s">
        <v>178</v>
      </c>
      <c r="E88" s="65" t="s">
        <v>5</v>
      </c>
      <c r="F88" s="63" t="s">
        <v>77</v>
      </c>
      <c r="G88" s="65" t="s">
        <v>7</v>
      </c>
      <c r="H88" s="12"/>
      <c r="I88" s="14"/>
      <c r="J88" s="48"/>
      <c r="K88" s="8"/>
      <c r="L88" s="8"/>
      <c r="M88" s="47"/>
      <c r="Y88" s="13"/>
      <c r="Z88" s="14"/>
      <c r="AA88" s="50"/>
      <c r="AB88" s="8"/>
      <c r="AC88" s="8"/>
      <c r="AD88" s="10"/>
      <c r="AF88" s="69" t="s">
        <v>179</v>
      </c>
      <c r="AG88" s="65" t="s">
        <v>5</v>
      </c>
      <c r="AH88" s="63" t="s">
        <v>14</v>
      </c>
      <c r="AI88" s="65" t="s">
        <v>7</v>
      </c>
      <c r="AJ88" s="67">
        <v>101</v>
      </c>
      <c r="AM88" s="67">
        <v>161</v>
      </c>
      <c r="AO88" s="69" t="s">
        <v>180</v>
      </c>
      <c r="AP88" s="65" t="s">
        <v>5</v>
      </c>
      <c r="AQ88" s="63" t="s">
        <v>16</v>
      </c>
      <c r="AR88" s="65" t="s">
        <v>7</v>
      </c>
      <c r="AS88" s="12"/>
      <c r="AT88" s="15"/>
      <c r="AU88" s="14"/>
      <c r="AV88" s="47"/>
      <c r="AW88" s="13"/>
      <c r="AX88" s="14"/>
      <c r="BJ88" s="13"/>
      <c r="BK88" s="14"/>
      <c r="BL88" s="53"/>
      <c r="BM88" s="8"/>
      <c r="BN88" s="8"/>
      <c r="BO88" s="39"/>
      <c r="BQ88" s="69" t="s">
        <v>181</v>
      </c>
      <c r="BR88" s="65" t="s">
        <v>5</v>
      </c>
      <c r="BS88" s="63" t="s">
        <v>56</v>
      </c>
      <c r="BT88" s="65" t="s">
        <v>7</v>
      </c>
      <c r="BU88" s="67">
        <v>220</v>
      </c>
    </row>
    <row r="89" spans="2:73" ht="7.05" customHeight="1" thickTop="1" thickBot="1" x14ac:dyDescent="0.25">
      <c r="B89" s="68"/>
      <c r="D89" s="70"/>
      <c r="E89" s="66"/>
      <c r="F89" s="64"/>
      <c r="G89" s="66"/>
      <c r="H89" s="8"/>
      <c r="I89" s="8"/>
      <c r="J89" s="44"/>
      <c r="K89" s="8"/>
      <c r="L89" s="8"/>
      <c r="M89" s="47"/>
      <c r="Y89" s="13"/>
      <c r="Z89" s="14"/>
      <c r="AA89" s="53"/>
      <c r="AB89" s="8"/>
      <c r="AC89" s="13"/>
      <c r="AD89" s="11"/>
      <c r="AF89" s="70"/>
      <c r="AG89" s="66"/>
      <c r="AH89" s="64"/>
      <c r="AI89" s="66"/>
      <c r="AJ89" s="68"/>
      <c r="AM89" s="68"/>
      <c r="AO89" s="70"/>
      <c r="AP89" s="66"/>
      <c r="AQ89" s="64"/>
      <c r="AR89" s="66"/>
      <c r="AS89" s="8"/>
      <c r="AT89" s="8"/>
      <c r="AU89" s="40"/>
      <c r="AV89" s="47"/>
      <c r="AW89" s="13"/>
      <c r="AX89" s="14"/>
      <c r="AY89" s="78">
        <v>6</v>
      </c>
      <c r="AZ89" s="18"/>
      <c r="BA89" s="18"/>
      <c r="BB89" s="21"/>
      <c r="BC89" s="26"/>
      <c r="BD89" s="26"/>
      <c r="BE89" s="26"/>
      <c r="BF89" s="78">
        <v>2</v>
      </c>
      <c r="BG89" s="18"/>
      <c r="BH89" s="18"/>
      <c r="BI89" s="21"/>
      <c r="BJ89" s="13"/>
      <c r="BK89" s="14"/>
      <c r="BL89" s="53"/>
      <c r="BM89" s="8"/>
      <c r="BN89" s="45"/>
      <c r="BO89" s="8"/>
      <c r="BQ89" s="70"/>
      <c r="BR89" s="66"/>
      <c r="BS89" s="64"/>
      <c r="BT89" s="66"/>
      <c r="BU89" s="68"/>
    </row>
    <row r="90" spans="2:73" ht="7.05" customHeight="1" thickTop="1" thickBot="1" x14ac:dyDescent="0.25">
      <c r="B90" s="68">
        <v>43</v>
      </c>
      <c r="D90" s="69" t="s">
        <v>182</v>
      </c>
      <c r="E90" s="65" t="s">
        <v>5</v>
      </c>
      <c r="F90" s="63" t="s">
        <v>20</v>
      </c>
      <c r="G90" s="65" t="s">
        <v>7</v>
      </c>
      <c r="H90" s="8"/>
      <c r="I90" s="13"/>
      <c r="J90" s="8"/>
      <c r="K90" s="8"/>
      <c r="L90" s="8"/>
      <c r="M90" s="48"/>
      <c r="N90" s="82">
        <v>8</v>
      </c>
      <c r="O90" s="18"/>
      <c r="P90" s="18"/>
      <c r="Q90" s="21"/>
      <c r="U90" s="78">
        <v>4</v>
      </c>
      <c r="V90" s="18"/>
      <c r="W90" s="18"/>
      <c r="X90" s="21"/>
      <c r="Y90" s="13"/>
      <c r="Z90" s="14"/>
      <c r="AA90" s="53"/>
      <c r="AB90" s="8"/>
      <c r="AC90" s="51"/>
      <c r="AD90" s="39"/>
      <c r="AF90" s="69" t="s">
        <v>183</v>
      </c>
      <c r="AG90" s="65" t="s">
        <v>5</v>
      </c>
      <c r="AH90" s="63" t="s">
        <v>12</v>
      </c>
      <c r="AI90" s="65" t="s">
        <v>7</v>
      </c>
      <c r="AJ90" s="67">
        <v>102</v>
      </c>
      <c r="AM90" s="67">
        <v>162</v>
      </c>
      <c r="AO90" s="69" t="s">
        <v>184</v>
      </c>
      <c r="AP90" s="65" t="s">
        <v>5</v>
      </c>
      <c r="AQ90" s="63" t="s">
        <v>91</v>
      </c>
      <c r="AR90" s="65" t="s">
        <v>7</v>
      </c>
      <c r="AS90" s="8"/>
      <c r="AT90" s="8"/>
      <c r="AU90" s="47"/>
      <c r="AV90" s="8"/>
      <c r="AW90" s="13"/>
      <c r="AX90" s="14"/>
      <c r="AY90" s="79"/>
      <c r="BB90" s="22"/>
      <c r="BC90" s="26"/>
      <c r="BD90" s="26"/>
      <c r="BE90" s="26"/>
      <c r="BF90" s="79"/>
      <c r="BI90" s="22"/>
      <c r="BJ90" s="13"/>
      <c r="BK90" s="14"/>
      <c r="BL90" s="53"/>
      <c r="BM90" s="13"/>
      <c r="BN90" s="15"/>
      <c r="BO90" s="16"/>
      <c r="BQ90" s="69" t="s">
        <v>100</v>
      </c>
      <c r="BR90" s="65" t="s">
        <v>5</v>
      </c>
      <c r="BS90" s="63" t="s">
        <v>14</v>
      </c>
      <c r="BT90" s="65" t="s">
        <v>7</v>
      </c>
      <c r="BU90" s="67">
        <v>221</v>
      </c>
    </row>
    <row r="91" spans="2:73" ht="7.05" customHeight="1" thickTop="1" thickBot="1" x14ac:dyDescent="0.25">
      <c r="B91" s="68"/>
      <c r="D91" s="70"/>
      <c r="E91" s="66"/>
      <c r="F91" s="64"/>
      <c r="G91" s="66"/>
      <c r="H91" s="11"/>
      <c r="I91" s="15"/>
      <c r="J91" s="8"/>
      <c r="K91" s="8"/>
      <c r="L91" s="8"/>
      <c r="M91" s="48"/>
      <c r="N91" s="83"/>
      <c r="Q91" s="22"/>
      <c r="U91" s="79"/>
      <c r="X91" s="22"/>
      <c r="Y91" s="13"/>
      <c r="Z91" s="14"/>
      <c r="AA91" s="53"/>
      <c r="AB91" s="42"/>
      <c r="AC91" s="8"/>
      <c r="AD91" s="8"/>
      <c r="AF91" s="70"/>
      <c r="AG91" s="66"/>
      <c r="AH91" s="64"/>
      <c r="AI91" s="66"/>
      <c r="AJ91" s="68"/>
      <c r="AM91" s="68"/>
      <c r="AO91" s="70"/>
      <c r="AP91" s="66"/>
      <c r="AQ91" s="64"/>
      <c r="AR91" s="66"/>
      <c r="AS91" s="11"/>
      <c r="AT91" s="40"/>
      <c r="AU91" s="47"/>
      <c r="AV91" s="8"/>
      <c r="AW91" s="13"/>
      <c r="AX91" s="14"/>
      <c r="AY91" s="79"/>
      <c r="AZ91" s="23"/>
      <c r="BA91" s="23"/>
      <c r="BB91" s="24"/>
      <c r="BC91" s="26"/>
      <c r="BD91" s="26"/>
      <c r="BE91" s="26"/>
      <c r="BF91" s="79"/>
      <c r="BG91" s="23"/>
      <c r="BH91" s="23"/>
      <c r="BI91" s="24"/>
      <c r="BJ91" s="13"/>
      <c r="BK91" s="14"/>
      <c r="BL91" s="53"/>
      <c r="BM91" s="42"/>
      <c r="BN91" s="8"/>
      <c r="BO91" s="11"/>
      <c r="BQ91" s="70"/>
      <c r="BR91" s="66"/>
      <c r="BS91" s="64"/>
      <c r="BT91" s="66"/>
      <c r="BU91" s="68"/>
    </row>
    <row r="92" spans="2:73" ht="7.05" customHeight="1" thickTop="1" thickBot="1" x14ac:dyDescent="0.25">
      <c r="B92" s="68">
        <v>44</v>
      </c>
      <c r="D92" s="69" t="s">
        <v>155</v>
      </c>
      <c r="E92" s="65" t="s">
        <v>5</v>
      </c>
      <c r="F92" s="63" t="s">
        <v>22</v>
      </c>
      <c r="G92" s="65" t="s">
        <v>7</v>
      </c>
      <c r="H92" s="39"/>
      <c r="I92" s="43"/>
      <c r="J92" s="8"/>
      <c r="K92" s="8"/>
      <c r="L92" s="8"/>
      <c r="M92" s="48"/>
      <c r="N92" s="83"/>
      <c r="O92" s="23"/>
      <c r="P92" s="23"/>
      <c r="Q92" s="24"/>
      <c r="U92" s="79"/>
      <c r="V92" s="23"/>
      <c r="W92" s="23"/>
      <c r="X92" s="24"/>
      <c r="Y92" s="13"/>
      <c r="Z92" s="14"/>
      <c r="AA92" s="8"/>
      <c r="AB92" s="53"/>
      <c r="AC92" s="8"/>
      <c r="AD92" s="10"/>
      <c r="AF92" s="69" t="s">
        <v>185</v>
      </c>
      <c r="AG92" s="65" t="s">
        <v>5</v>
      </c>
      <c r="AH92" s="63" t="s">
        <v>67</v>
      </c>
      <c r="AI92" s="65" t="s">
        <v>7</v>
      </c>
      <c r="AJ92" s="67">
        <v>103</v>
      </c>
      <c r="AM92" s="67">
        <v>163</v>
      </c>
      <c r="AO92" s="69" t="s">
        <v>186</v>
      </c>
      <c r="AP92" s="65" t="s">
        <v>5</v>
      </c>
      <c r="AQ92" s="63" t="s">
        <v>45</v>
      </c>
      <c r="AR92" s="65" t="s">
        <v>7</v>
      </c>
      <c r="AS92" s="39"/>
      <c r="AT92" s="47"/>
      <c r="AU92" s="8"/>
      <c r="AV92" s="8"/>
      <c r="AW92" s="13"/>
      <c r="AX92" s="14"/>
      <c r="AY92" s="75" t="s">
        <v>333</v>
      </c>
      <c r="AZ92" s="76"/>
      <c r="BA92" s="76"/>
      <c r="BB92" s="77"/>
      <c r="BC92" s="26"/>
      <c r="BD92" s="26"/>
      <c r="BE92" s="26"/>
      <c r="BF92" s="75" t="s">
        <v>326</v>
      </c>
      <c r="BG92" s="76"/>
      <c r="BH92" s="76"/>
      <c r="BI92" s="77"/>
      <c r="BJ92" s="13"/>
      <c r="BK92" s="14"/>
      <c r="BL92" s="8"/>
      <c r="BM92" s="53"/>
      <c r="BN92" s="39"/>
      <c r="BO92" s="39"/>
      <c r="BQ92" s="69" t="s">
        <v>187</v>
      </c>
      <c r="BR92" s="65" t="s">
        <v>5</v>
      </c>
      <c r="BS92" s="63" t="s">
        <v>10</v>
      </c>
      <c r="BT92" s="65" t="s">
        <v>7</v>
      </c>
      <c r="BU92" s="67">
        <v>222</v>
      </c>
    </row>
    <row r="93" spans="2:73" ht="7.05" customHeight="1" thickTop="1" thickBot="1" x14ac:dyDescent="0.25">
      <c r="B93" s="68"/>
      <c r="D93" s="70"/>
      <c r="E93" s="66"/>
      <c r="F93" s="64"/>
      <c r="G93" s="66"/>
      <c r="H93" s="8"/>
      <c r="I93" s="8"/>
      <c r="J93" s="8"/>
      <c r="K93" s="8"/>
      <c r="L93" s="8"/>
      <c r="M93" s="44"/>
      <c r="N93" s="76" t="s">
        <v>331</v>
      </c>
      <c r="O93" s="76"/>
      <c r="P93" s="76"/>
      <c r="Q93" s="77"/>
      <c r="U93" s="75" t="s">
        <v>327</v>
      </c>
      <c r="V93" s="76"/>
      <c r="W93" s="76"/>
      <c r="X93" s="77"/>
      <c r="Y93" s="13"/>
      <c r="Z93" s="14"/>
      <c r="AA93" s="8"/>
      <c r="AB93" s="53"/>
      <c r="AC93" s="42"/>
      <c r="AD93" s="11"/>
      <c r="AF93" s="70"/>
      <c r="AG93" s="66"/>
      <c r="AH93" s="64"/>
      <c r="AI93" s="66"/>
      <c r="AJ93" s="68"/>
      <c r="AM93" s="68"/>
      <c r="AO93" s="70"/>
      <c r="AP93" s="66"/>
      <c r="AQ93" s="64"/>
      <c r="AR93" s="66"/>
      <c r="AS93" s="8"/>
      <c r="AT93" s="8"/>
      <c r="AU93" s="8"/>
      <c r="AV93" s="8"/>
      <c r="AW93" s="8"/>
      <c r="AX93" s="15"/>
      <c r="AY93" s="76"/>
      <c r="AZ93" s="76"/>
      <c r="BA93" s="76"/>
      <c r="BB93" s="77"/>
      <c r="BC93" s="26"/>
      <c r="BD93" s="26"/>
      <c r="BE93" s="26"/>
      <c r="BF93" s="75"/>
      <c r="BG93" s="76"/>
      <c r="BH93" s="76"/>
      <c r="BI93" s="76"/>
      <c r="BJ93" s="15"/>
      <c r="BK93" s="8"/>
      <c r="BL93" s="8"/>
      <c r="BM93" s="8"/>
      <c r="BN93" s="8"/>
      <c r="BO93" s="8"/>
      <c r="BQ93" s="70"/>
      <c r="BR93" s="66"/>
      <c r="BS93" s="64"/>
      <c r="BT93" s="66"/>
      <c r="BU93" s="68"/>
    </row>
    <row r="94" spans="2:73" ht="7.05" customHeight="1" thickTop="1" thickBot="1" x14ac:dyDescent="0.25">
      <c r="B94" s="68">
        <v>45</v>
      </c>
      <c r="D94" s="69" t="s">
        <v>188</v>
      </c>
      <c r="E94" s="65" t="s">
        <v>5</v>
      </c>
      <c r="F94" s="63" t="s">
        <v>45</v>
      </c>
      <c r="G94" s="65" t="s">
        <v>7</v>
      </c>
      <c r="H94" s="39"/>
      <c r="I94" s="8"/>
      <c r="J94" s="8"/>
      <c r="K94" s="8"/>
      <c r="L94" s="13"/>
      <c r="M94" s="8"/>
      <c r="N94" s="75"/>
      <c r="O94" s="76"/>
      <c r="P94" s="76"/>
      <c r="Q94" s="77"/>
      <c r="U94" s="75"/>
      <c r="V94" s="76"/>
      <c r="W94" s="76"/>
      <c r="X94" s="77"/>
      <c r="Y94" s="13"/>
      <c r="Z94" s="14"/>
      <c r="AA94" s="8"/>
      <c r="AB94" s="8"/>
      <c r="AC94" s="53"/>
      <c r="AD94" s="39"/>
      <c r="AF94" s="69" t="s">
        <v>108</v>
      </c>
      <c r="AG94" s="65" t="s">
        <v>5</v>
      </c>
      <c r="AH94" s="63" t="s">
        <v>189</v>
      </c>
      <c r="AI94" s="65" t="s">
        <v>7</v>
      </c>
      <c r="AJ94" s="67">
        <v>104</v>
      </c>
      <c r="AM94" s="67">
        <v>164</v>
      </c>
      <c r="AO94" s="69" t="s">
        <v>135</v>
      </c>
      <c r="AP94" s="65" t="s">
        <v>5</v>
      </c>
      <c r="AQ94" s="63" t="s">
        <v>52</v>
      </c>
      <c r="AR94" s="65" t="s">
        <v>7</v>
      </c>
      <c r="AS94" s="39"/>
      <c r="AT94" s="8"/>
      <c r="AU94" s="8"/>
      <c r="AV94" s="8"/>
      <c r="AW94" s="8"/>
      <c r="AX94" s="46"/>
      <c r="AY94" s="76"/>
      <c r="AZ94" s="76"/>
      <c r="BA94" s="76"/>
      <c r="BB94" s="77"/>
      <c r="BC94" s="32"/>
      <c r="BD94" s="32"/>
      <c r="BE94" s="32"/>
      <c r="BF94" s="75"/>
      <c r="BG94" s="76"/>
      <c r="BH94" s="76"/>
      <c r="BI94" s="76"/>
      <c r="BJ94" s="51"/>
      <c r="BK94" s="8"/>
      <c r="BL94" s="8"/>
      <c r="BM94" s="8"/>
      <c r="BN94" s="8"/>
      <c r="BO94" s="39"/>
      <c r="BQ94" s="69" t="s">
        <v>190</v>
      </c>
      <c r="BR94" s="65" t="s">
        <v>5</v>
      </c>
      <c r="BS94" s="63" t="s">
        <v>22</v>
      </c>
      <c r="BT94" s="65" t="s">
        <v>7</v>
      </c>
      <c r="BU94" s="67">
        <v>223</v>
      </c>
    </row>
    <row r="95" spans="2:73" ht="7.05" customHeight="1" thickTop="1" thickBot="1" x14ac:dyDescent="0.25">
      <c r="B95" s="68"/>
      <c r="D95" s="70"/>
      <c r="E95" s="66"/>
      <c r="F95" s="64"/>
      <c r="G95" s="66"/>
      <c r="H95" s="8"/>
      <c r="I95" s="41"/>
      <c r="J95" s="8"/>
      <c r="K95" s="8"/>
      <c r="L95" s="13"/>
      <c r="M95" s="8"/>
      <c r="N95" s="75"/>
      <c r="O95" s="76"/>
      <c r="P95" s="76"/>
      <c r="Q95" s="77"/>
      <c r="U95" s="75"/>
      <c r="V95" s="76"/>
      <c r="W95" s="76"/>
      <c r="X95" s="76"/>
      <c r="Y95" s="15"/>
      <c r="Z95" s="8"/>
      <c r="AA95" s="8"/>
      <c r="AB95" s="8"/>
      <c r="AC95" s="8"/>
      <c r="AD95" s="8"/>
      <c r="AF95" s="70"/>
      <c r="AG95" s="66"/>
      <c r="AH95" s="64"/>
      <c r="AI95" s="66"/>
      <c r="AJ95" s="68"/>
      <c r="AM95" s="68"/>
      <c r="AO95" s="70"/>
      <c r="AP95" s="66"/>
      <c r="AQ95" s="64"/>
      <c r="AR95" s="66"/>
      <c r="AS95" s="8"/>
      <c r="AT95" s="41"/>
      <c r="AU95" s="8"/>
      <c r="AV95" s="8"/>
      <c r="AW95" s="8"/>
      <c r="AX95" s="48"/>
      <c r="AY95" s="76"/>
      <c r="AZ95" s="76"/>
      <c r="BA95" s="76"/>
      <c r="BB95" s="77"/>
      <c r="BC95" s="32"/>
      <c r="BD95" s="32"/>
      <c r="BE95" s="32"/>
      <c r="BF95" s="75"/>
      <c r="BG95" s="76"/>
      <c r="BH95" s="76"/>
      <c r="BI95" s="76"/>
      <c r="BJ95" s="52"/>
      <c r="BK95" s="8"/>
      <c r="BL95" s="8"/>
      <c r="BM95" s="8"/>
      <c r="BN95" s="45"/>
      <c r="BO95" s="8"/>
      <c r="BQ95" s="70"/>
      <c r="BR95" s="66"/>
      <c r="BS95" s="64"/>
      <c r="BT95" s="66"/>
      <c r="BU95" s="68"/>
    </row>
    <row r="96" spans="2:73" ht="7.05" customHeight="1" thickTop="1" thickBot="1" x14ac:dyDescent="0.25">
      <c r="B96" s="68">
        <v>46</v>
      </c>
      <c r="D96" s="69" t="s">
        <v>191</v>
      </c>
      <c r="E96" s="65" t="s">
        <v>5</v>
      </c>
      <c r="F96" s="63" t="s">
        <v>29</v>
      </c>
      <c r="G96" s="65" t="s">
        <v>7</v>
      </c>
      <c r="H96" s="12"/>
      <c r="I96" s="14"/>
      <c r="J96" s="47"/>
      <c r="K96" s="8"/>
      <c r="L96" s="13"/>
      <c r="M96" s="8"/>
      <c r="N96" s="75"/>
      <c r="O96" s="76"/>
      <c r="P96" s="76"/>
      <c r="Q96" s="77"/>
      <c r="U96" s="75"/>
      <c r="V96" s="76"/>
      <c r="W96" s="76"/>
      <c r="X96" s="76"/>
      <c r="Y96" s="51"/>
      <c r="Z96" s="8"/>
      <c r="AA96" s="8"/>
      <c r="AB96" s="8"/>
      <c r="AC96" s="8"/>
      <c r="AD96" s="39"/>
      <c r="AF96" s="69" t="s">
        <v>57</v>
      </c>
      <c r="AG96" s="65" t="s">
        <v>5</v>
      </c>
      <c r="AH96" s="63" t="s">
        <v>10</v>
      </c>
      <c r="AI96" s="65" t="s">
        <v>7</v>
      </c>
      <c r="AJ96" s="67">
        <v>105</v>
      </c>
      <c r="AM96" s="67">
        <v>165</v>
      </c>
      <c r="AO96" s="69" t="s">
        <v>192</v>
      </c>
      <c r="AP96" s="65" t="s">
        <v>5</v>
      </c>
      <c r="AQ96" s="63" t="s">
        <v>35</v>
      </c>
      <c r="AR96" s="65" t="s">
        <v>7</v>
      </c>
      <c r="AS96" s="12"/>
      <c r="AT96" s="14"/>
      <c r="AU96" s="47"/>
      <c r="AV96" s="8"/>
      <c r="AW96" s="8"/>
      <c r="AX96" s="48"/>
      <c r="AY96" s="71" t="s">
        <v>324</v>
      </c>
      <c r="AZ96" s="72"/>
      <c r="BA96" s="72"/>
      <c r="BB96" s="72"/>
      <c r="BC96" s="32"/>
      <c r="BD96" s="32"/>
      <c r="BE96" s="32"/>
      <c r="BF96" s="71" t="s">
        <v>324</v>
      </c>
      <c r="BG96" s="72"/>
      <c r="BH96" s="72"/>
      <c r="BI96" s="72"/>
      <c r="BJ96" s="52"/>
      <c r="BK96" s="8"/>
      <c r="BL96" s="8"/>
      <c r="BM96" s="53"/>
      <c r="BN96" s="13"/>
      <c r="BO96" s="16"/>
      <c r="BQ96" s="69" t="s">
        <v>193</v>
      </c>
      <c r="BR96" s="65" t="s">
        <v>5</v>
      </c>
      <c r="BS96" s="63" t="s">
        <v>18</v>
      </c>
      <c r="BT96" s="65" t="s">
        <v>7</v>
      </c>
      <c r="BU96" s="67">
        <v>224</v>
      </c>
    </row>
    <row r="97" spans="2:73" ht="7.05" customHeight="1" thickTop="1" thickBot="1" x14ac:dyDescent="0.25">
      <c r="B97" s="68"/>
      <c r="D97" s="70"/>
      <c r="E97" s="66"/>
      <c r="F97" s="64"/>
      <c r="G97" s="66"/>
      <c r="H97" s="8"/>
      <c r="I97" s="8"/>
      <c r="J97" s="41"/>
      <c r="K97" s="8"/>
      <c r="L97" s="13"/>
      <c r="M97" s="8"/>
      <c r="N97" s="71" t="s">
        <v>317</v>
      </c>
      <c r="O97" s="72"/>
      <c r="P97" s="72"/>
      <c r="Q97" s="80"/>
      <c r="U97" s="71" t="s">
        <v>324</v>
      </c>
      <c r="V97" s="72"/>
      <c r="W97" s="72"/>
      <c r="X97" s="72"/>
      <c r="Y97" s="52"/>
      <c r="Z97" s="8"/>
      <c r="AA97" s="8"/>
      <c r="AB97" s="8"/>
      <c r="AC97" s="45"/>
      <c r="AD97" s="8"/>
      <c r="AF97" s="70"/>
      <c r="AG97" s="66"/>
      <c r="AH97" s="64"/>
      <c r="AI97" s="66"/>
      <c r="AJ97" s="68"/>
      <c r="AM97" s="68"/>
      <c r="AO97" s="70"/>
      <c r="AP97" s="66"/>
      <c r="AQ97" s="64"/>
      <c r="AR97" s="66"/>
      <c r="AS97" s="8"/>
      <c r="AT97" s="8"/>
      <c r="AU97" s="41"/>
      <c r="AV97" s="8"/>
      <c r="AW97" s="8"/>
      <c r="AX97" s="48"/>
      <c r="AY97" s="71"/>
      <c r="AZ97" s="72"/>
      <c r="BA97" s="72"/>
      <c r="BB97" s="72"/>
      <c r="BC97" s="32"/>
      <c r="BD97" s="32"/>
      <c r="BE97" s="32"/>
      <c r="BF97" s="71"/>
      <c r="BG97" s="72"/>
      <c r="BH97" s="72"/>
      <c r="BI97" s="72"/>
      <c r="BJ97" s="52"/>
      <c r="BK97" s="8"/>
      <c r="BL97" s="8"/>
      <c r="BM97" s="45"/>
      <c r="BN97" s="8"/>
      <c r="BO97" s="11"/>
      <c r="BQ97" s="70"/>
      <c r="BR97" s="66"/>
      <c r="BS97" s="64"/>
      <c r="BT97" s="66"/>
      <c r="BU97" s="68"/>
    </row>
    <row r="98" spans="2:73" ht="7.05" customHeight="1" thickTop="1" thickBot="1" x14ac:dyDescent="0.25">
      <c r="B98" s="68">
        <v>47</v>
      </c>
      <c r="D98" s="69" t="s">
        <v>194</v>
      </c>
      <c r="E98" s="65" t="s">
        <v>5</v>
      </c>
      <c r="F98" s="63" t="s">
        <v>17</v>
      </c>
      <c r="G98" s="65" t="s">
        <v>7</v>
      </c>
      <c r="H98" s="8"/>
      <c r="I98" s="13"/>
      <c r="J98" s="14"/>
      <c r="K98" s="47"/>
      <c r="L98" s="13"/>
      <c r="M98" s="8"/>
      <c r="N98" s="71"/>
      <c r="O98" s="72"/>
      <c r="P98" s="72"/>
      <c r="Q98" s="80"/>
      <c r="U98" s="71"/>
      <c r="V98" s="72"/>
      <c r="W98" s="72"/>
      <c r="X98" s="72"/>
      <c r="Y98" s="52"/>
      <c r="Z98" s="8"/>
      <c r="AA98" s="8"/>
      <c r="AB98" s="53"/>
      <c r="AC98" s="13"/>
      <c r="AD98" s="16"/>
      <c r="AF98" s="69" t="s">
        <v>195</v>
      </c>
      <c r="AG98" s="65" t="s">
        <v>5</v>
      </c>
      <c r="AH98" s="63" t="s">
        <v>18</v>
      </c>
      <c r="AI98" s="65" t="s">
        <v>7</v>
      </c>
      <c r="AJ98" s="67">
        <v>106</v>
      </c>
      <c r="AM98" s="67">
        <v>166</v>
      </c>
      <c r="AO98" s="69" t="s">
        <v>196</v>
      </c>
      <c r="AP98" s="65" t="s">
        <v>5</v>
      </c>
      <c r="AQ98" s="63" t="s">
        <v>24</v>
      </c>
      <c r="AR98" s="65" t="s">
        <v>7</v>
      </c>
      <c r="AS98" s="39"/>
      <c r="AT98" s="13"/>
      <c r="AU98" s="14"/>
      <c r="AV98" s="47"/>
      <c r="AW98" s="8"/>
      <c r="AX98" s="48"/>
      <c r="AY98" s="73"/>
      <c r="AZ98" s="74"/>
      <c r="BA98" s="74"/>
      <c r="BB98" s="74"/>
      <c r="BC98" s="32"/>
      <c r="BD98" s="32"/>
      <c r="BE98" s="32"/>
      <c r="BF98" s="73"/>
      <c r="BG98" s="74"/>
      <c r="BH98" s="74"/>
      <c r="BI98" s="74"/>
      <c r="BJ98" s="52"/>
      <c r="BK98" s="8"/>
      <c r="BL98" s="53"/>
      <c r="BM98" s="13"/>
      <c r="BN98" s="14"/>
      <c r="BO98" s="10"/>
      <c r="BQ98" s="69" t="s">
        <v>197</v>
      </c>
      <c r="BR98" s="65" t="s">
        <v>5</v>
      </c>
      <c r="BS98" s="63" t="s">
        <v>17</v>
      </c>
      <c r="BT98" s="65" t="s">
        <v>7</v>
      </c>
      <c r="BU98" s="67">
        <v>225</v>
      </c>
    </row>
    <row r="99" spans="2:73" ht="7.05" customHeight="1" thickTop="1" thickBot="1" x14ac:dyDescent="0.25">
      <c r="B99" s="68"/>
      <c r="D99" s="70"/>
      <c r="E99" s="66"/>
      <c r="F99" s="64"/>
      <c r="G99" s="66"/>
      <c r="H99" s="11"/>
      <c r="I99" s="15"/>
      <c r="J99" s="8"/>
      <c r="K99" s="47"/>
      <c r="L99" s="13"/>
      <c r="M99" s="8"/>
      <c r="N99" s="73"/>
      <c r="O99" s="74"/>
      <c r="P99" s="74"/>
      <c r="Q99" s="81"/>
      <c r="U99" s="73"/>
      <c r="V99" s="74"/>
      <c r="W99" s="74"/>
      <c r="X99" s="74"/>
      <c r="Y99" s="52"/>
      <c r="Z99" s="8"/>
      <c r="AA99" s="8"/>
      <c r="AB99" s="45"/>
      <c r="AC99" s="8"/>
      <c r="AD99" s="11"/>
      <c r="AF99" s="70"/>
      <c r="AG99" s="66"/>
      <c r="AH99" s="64"/>
      <c r="AI99" s="66"/>
      <c r="AJ99" s="68"/>
      <c r="AM99" s="68"/>
      <c r="AO99" s="70"/>
      <c r="AP99" s="66"/>
      <c r="AQ99" s="64"/>
      <c r="AR99" s="66"/>
      <c r="AS99" s="8"/>
      <c r="AT99" s="44"/>
      <c r="AU99" s="8"/>
      <c r="AV99" s="47"/>
      <c r="AW99" s="8"/>
      <c r="AX99" s="47"/>
      <c r="BJ99" s="53"/>
      <c r="BK99" s="8"/>
      <c r="BL99" s="53"/>
      <c r="BM99" s="8"/>
      <c r="BN99" s="15"/>
      <c r="BO99" s="11"/>
      <c r="BQ99" s="70"/>
      <c r="BR99" s="66"/>
      <c r="BS99" s="64"/>
      <c r="BT99" s="66"/>
      <c r="BU99" s="68"/>
    </row>
    <row r="100" spans="2:73" ht="7.05" customHeight="1" thickTop="1" thickBot="1" x14ac:dyDescent="0.25">
      <c r="B100" s="68">
        <v>48</v>
      </c>
      <c r="D100" s="69" t="s">
        <v>198</v>
      </c>
      <c r="E100" s="65" t="s">
        <v>5</v>
      </c>
      <c r="F100" s="63" t="s">
        <v>47</v>
      </c>
      <c r="G100" s="65" t="s">
        <v>7</v>
      </c>
      <c r="H100" s="39"/>
      <c r="I100" s="43"/>
      <c r="J100" s="8"/>
      <c r="K100" s="47"/>
      <c r="L100" s="13"/>
      <c r="M100" s="8"/>
      <c r="Y100" s="53"/>
      <c r="Z100" s="8"/>
      <c r="AA100" s="53"/>
      <c r="AB100" s="13"/>
      <c r="AC100" s="14"/>
      <c r="AD100" s="10"/>
      <c r="AF100" s="69" t="s">
        <v>199</v>
      </c>
      <c r="AG100" s="65" t="s">
        <v>5</v>
      </c>
      <c r="AH100" s="63" t="s">
        <v>24</v>
      </c>
      <c r="AI100" s="65" t="s">
        <v>7</v>
      </c>
      <c r="AJ100" s="67">
        <v>107</v>
      </c>
      <c r="AM100" s="67">
        <v>167</v>
      </c>
      <c r="AO100" s="69" t="s">
        <v>200</v>
      </c>
      <c r="AP100" s="65" t="s">
        <v>5</v>
      </c>
      <c r="AQ100" s="63" t="s">
        <v>77</v>
      </c>
      <c r="AR100" s="65" t="s">
        <v>7</v>
      </c>
      <c r="AS100" s="12"/>
      <c r="AT100" s="8"/>
      <c r="AU100" s="8"/>
      <c r="AV100" s="47"/>
      <c r="AW100" s="8"/>
      <c r="AX100" s="47"/>
      <c r="BJ100" s="53"/>
      <c r="BK100" s="8"/>
      <c r="BL100" s="53"/>
      <c r="BM100" s="8"/>
      <c r="BN100" s="50"/>
      <c r="BO100" s="39"/>
      <c r="BQ100" s="69" t="s">
        <v>201</v>
      </c>
      <c r="BR100" s="65" t="s">
        <v>5</v>
      </c>
      <c r="BS100" s="63" t="s">
        <v>45</v>
      </c>
      <c r="BT100" s="65" t="s">
        <v>7</v>
      </c>
      <c r="BU100" s="67">
        <v>226</v>
      </c>
    </row>
    <row r="101" spans="2:73" ht="7.05" customHeight="1" thickTop="1" thickBot="1" x14ac:dyDescent="0.25">
      <c r="B101" s="68"/>
      <c r="D101" s="70"/>
      <c r="E101" s="66"/>
      <c r="F101" s="64"/>
      <c r="G101" s="66"/>
      <c r="H101" s="8"/>
      <c r="I101" s="8"/>
      <c r="J101" s="8"/>
      <c r="K101" s="41"/>
      <c r="L101" s="13"/>
      <c r="M101" s="8"/>
      <c r="Y101" s="53"/>
      <c r="Z101" s="8"/>
      <c r="AA101" s="53"/>
      <c r="AB101" s="8"/>
      <c r="AC101" s="15"/>
      <c r="AD101" s="11"/>
      <c r="AF101" s="70"/>
      <c r="AG101" s="66"/>
      <c r="AH101" s="64"/>
      <c r="AI101" s="66"/>
      <c r="AJ101" s="68"/>
      <c r="AM101" s="68"/>
      <c r="AO101" s="70"/>
      <c r="AP101" s="66"/>
      <c r="AQ101" s="64"/>
      <c r="AR101" s="66"/>
      <c r="AS101" s="8"/>
      <c r="AT101" s="8"/>
      <c r="AU101" s="8"/>
      <c r="AV101" s="41"/>
      <c r="AW101" s="8"/>
      <c r="AX101" s="47"/>
      <c r="BJ101" s="53"/>
      <c r="BK101" s="8"/>
      <c r="BL101" s="45"/>
      <c r="BM101" s="8"/>
      <c r="BN101" s="8"/>
      <c r="BO101" s="8"/>
      <c r="BQ101" s="70"/>
      <c r="BR101" s="66"/>
      <c r="BS101" s="64"/>
      <c r="BT101" s="66"/>
      <c r="BU101" s="68"/>
    </row>
    <row r="102" spans="2:73" ht="7.05" customHeight="1" thickTop="1" thickBot="1" x14ac:dyDescent="0.25">
      <c r="B102" s="68">
        <v>49</v>
      </c>
      <c r="D102" s="69" t="s">
        <v>202</v>
      </c>
      <c r="E102" s="65" t="s">
        <v>5</v>
      </c>
      <c r="F102" s="63" t="s">
        <v>16</v>
      </c>
      <c r="G102" s="65" t="s">
        <v>7</v>
      </c>
      <c r="H102" s="39"/>
      <c r="I102" s="8"/>
      <c r="J102" s="13"/>
      <c r="K102" s="15"/>
      <c r="L102" s="15"/>
      <c r="M102" s="8"/>
      <c r="Y102" s="53"/>
      <c r="Z102" s="8"/>
      <c r="AA102" s="53"/>
      <c r="AB102" s="8"/>
      <c r="AC102" s="50"/>
      <c r="AD102" s="39"/>
      <c r="AF102" s="69" t="s">
        <v>203</v>
      </c>
      <c r="AG102" s="65" t="s">
        <v>5</v>
      </c>
      <c r="AH102" s="63" t="s">
        <v>97</v>
      </c>
      <c r="AI102" s="65" t="s">
        <v>7</v>
      </c>
      <c r="AJ102" s="67">
        <v>108</v>
      </c>
      <c r="AM102" s="67">
        <v>168</v>
      </c>
      <c r="AO102" s="69" t="s">
        <v>204</v>
      </c>
      <c r="AP102" s="65" t="s">
        <v>5</v>
      </c>
      <c r="AQ102" s="63" t="s">
        <v>32</v>
      </c>
      <c r="AR102" s="65" t="s">
        <v>7</v>
      </c>
      <c r="AS102" s="8"/>
      <c r="AT102" s="8"/>
      <c r="AU102" s="13"/>
      <c r="AV102" s="15"/>
      <c r="AW102" s="14"/>
      <c r="AX102" s="47"/>
      <c r="BJ102" s="53"/>
      <c r="BK102" s="13"/>
      <c r="BL102" s="15"/>
      <c r="BM102" s="14"/>
      <c r="BN102" s="8"/>
      <c r="BO102" s="39"/>
      <c r="BQ102" s="69" t="s">
        <v>96</v>
      </c>
      <c r="BR102" s="65" t="s">
        <v>5</v>
      </c>
      <c r="BS102" s="63" t="s">
        <v>67</v>
      </c>
      <c r="BT102" s="65" t="s">
        <v>7</v>
      </c>
      <c r="BU102" s="67">
        <v>227</v>
      </c>
    </row>
    <row r="103" spans="2:73" ht="7.05" customHeight="1" thickTop="1" thickBot="1" x14ac:dyDescent="0.25">
      <c r="B103" s="68"/>
      <c r="D103" s="70"/>
      <c r="E103" s="66"/>
      <c r="F103" s="64"/>
      <c r="G103" s="66"/>
      <c r="H103" s="8"/>
      <c r="I103" s="41"/>
      <c r="J103" s="13"/>
      <c r="K103" s="15"/>
      <c r="L103" s="15"/>
      <c r="M103" s="8"/>
      <c r="Y103" s="53"/>
      <c r="Z103" s="8"/>
      <c r="AA103" s="45"/>
      <c r="AB103" s="8"/>
      <c r="AC103" s="8"/>
      <c r="AD103" s="8"/>
      <c r="AF103" s="70"/>
      <c r="AG103" s="66"/>
      <c r="AH103" s="64"/>
      <c r="AI103" s="66"/>
      <c r="AJ103" s="68"/>
      <c r="AM103" s="68"/>
      <c r="AO103" s="70"/>
      <c r="AP103" s="66"/>
      <c r="AQ103" s="64"/>
      <c r="AR103" s="66"/>
      <c r="AS103" s="11"/>
      <c r="AT103" s="40"/>
      <c r="AU103" s="13"/>
      <c r="AV103" s="15"/>
      <c r="AW103" s="14"/>
      <c r="AX103" s="47"/>
      <c r="BJ103" s="53"/>
      <c r="BK103" s="13"/>
      <c r="BL103" s="15"/>
      <c r="BM103" s="14"/>
      <c r="BN103" s="45"/>
      <c r="BO103" s="8"/>
      <c r="BQ103" s="70"/>
      <c r="BR103" s="66"/>
      <c r="BS103" s="64"/>
      <c r="BT103" s="66"/>
      <c r="BU103" s="68"/>
    </row>
    <row r="104" spans="2:73" ht="7.05" customHeight="1" thickTop="1" thickBot="1" x14ac:dyDescent="0.25">
      <c r="B104" s="68">
        <v>50</v>
      </c>
      <c r="D104" s="69" t="s">
        <v>205</v>
      </c>
      <c r="E104" s="65" t="s">
        <v>5</v>
      </c>
      <c r="F104" s="63" t="s">
        <v>24</v>
      </c>
      <c r="G104" s="65" t="s">
        <v>7</v>
      </c>
      <c r="H104" s="12"/>
      <c r="I104" s="15"/>
      <c r="J104" s="15"/>
      <c r="K104" s="15"/>
      <c r="L104" s="15"/>
      <c r="M104" s="8"/>
      <c r="Y104" s="53"/>
      <c r="Z104" s="13"/>
      <c r="AA104" s="15"/>
      <c r="AB104" s="14"/>
      <c r="AC104" s="8"/>
      <c r="AD104" s="39"/>
      <c r="AF104" s="69" t="s">
        <v>206</v>
      </c>
      <c r="AG104" s="65" t="s">
        <v>5</v>
      </c>
      <c r="AH104" s="63" t="s">
        <v>45</v>
      </c>
      <c r="AI104" s="65" t="s">
        <v>7</v>
      </c>
      <c r="AJ104" s="67">
        <v>109</v>
      </c>
      <c r="AM104" s="67">
        <v>169</v>
      </c>
      <c r="AO104" s="69" t="s">
        <v>207</v>
      </c>
      <c r="AP104" s="65" t="s">
        <v>5</v>
      </c>
      <c r="AQ104" s="63" t="s">
        <v>45</v>
      </c>
      <c r="AR104" s="65" t="s">
        <v>7</v>
      </c>
      <c r="AS104" s="39"/>
      <c r="AT104" s="47"/>
      <c r="AU104" s="48"/>
      <c r="AV104" s="13"/>
      <c r="AW104" s="14"/>
      <c r="AX104" s="47"/>
      <c r="BJ104" s="53"/>
      <c r="BK104" s="13"/>
      <c r="BL104" s="15"/>
      <c r="BM104" s="15"/>
      <c r="BN104" s="15"/>
      <c r="BO104" s="16"/>
      <c r="BQ104" s="69" t="s">
        <v>69</v>
      </c>
      <c r="BR104" s="65" t="s">
        <v>5</v>
      </c>
      <c r="BS104" s="63" t="s">
        <v>127</v>
      </c>
      <c r="BT104" s="65" t="s">
        <v>7</v>
      </c>
      <c r="BU104" s="67">
        <v>228</v>
      </c>
    </row>
    <row r="105" spans="2:73" ht="7.05" customHeight="1" thickTop="1" thickBot="1" x14ac:dyDescent="0.25">
      <c r="B105" s="68"/>
      <c r="D105" s="70"/>
      <c r="E105" s="66"/>
      <c r="F105" s="64"/>
      <c r="G105" s="66"/>
      <c r="H105" s="8"/>
      <c r="I105" s="8"/>
      <c r="J105" s="15"/>
      <c r="K105" s="13"/>
      <c r="L105" s="15"/>
      <c r="M105" s="8"/>
      <c r="Y105" s="53"/>
      <c r="Z105" s="13"/>
      <c r="AA105" s="15"/>
      <c r="AB105" s="14"/>
      <c r="AC105" s="45"/>
      <c r="AD105" s="8"/>
      <c r="AF105" s="70"/>
      <c r="AG105" s="66"/>
      <c r="AH105" s="64"/>
      <c r="AI105" s="66"/>
      <c r="AJ105" s="68"/>
      <c r="AM105" s="68"/>
      <c r="AO105" s="70"/>
      <c r="AP105" s="66"/>
      <c r="AQ105" s="64"/>
      <c r="AR105" s="66"/>
      <c r="AS105" s="8"/>
      <c r="AT105" s="8"/>
      <c r="AU105" s="44"/>
      <c r="AV105" s="13"/>
      <c r="AW105" s="14"/>
      <c r="AX105" s="47"/>
      <c r="BJ105" s="53"/>
      <c r="BK105" s="13"/>
      <c r="BL105" s="14"/>
      <c r="BM105" s="15"/>
      <c r="BN105" s="8"/>
      <c r="BO105" s="11"/>
      <c r="BQ105" s="70"/>
      <c r="BR105" s="66"/>
      <c r="BS105" s="64"/>
      <c r="BT105" s="66"/>
      <c r="BU105" s="68"/>
    </row>
    <row r="106" spans="2:73" ht="7.05" customHeight="1" thickTop="1" x14ac:dyDescent="0.2">
      <c r="B106" s="68">
        <v>51</v>
      </c>
      <c r="D106" s="69" t="s">
        <v>48</v>
      </c>
      <c r="E106" s="65" t="s">
        <v>5</v>
      </c>
      <c r="F106" s="63" t="s">
        <v>35</v>
      </c>
      <c r="G106" s="65" t="s">
        <v>7</v>
      </c>
      <c r="H106" s="8"/>
      <c r="I106" s="8"/>
      <c r="J106" s="43"/>
      <c r="K106" s="13"/>
      <c r="L106" s="15"/>
      <c r="M106" s="8"/>
      <c r="Y106" s="53"/>
      <c r="Z106" s="13"/>
      <c r="AA106" s="15"/>
      <c r="AB106" s="15"/>
      <c r="AC106" s="15"/>
      <c r="AD106" s="16"/>
      <c r="AF106" s="69" t="s">
        <v>208</v>
      </c>
      <c r="AG106" s="65" t="s">
        <v>5</v>
      </c>
      <c r="AH106" s="63" t="s">
        <v>77</v>
      </c>
      <c r="AI106" s="65" t="s">
        <v>7</v>
      </c>
      <c r="AJ106" s="67">
        <v>110</v>
      </c>
      <c r="AM106" s="67">
        <v>170</v>
      </c>
      <c r="AO106" s="69" t="s">
        <v>209</v>
      </c>
      <c r="AP106" s="65" t="s">
        <v>5</v>
      </c>
      <c r="AQ106" s="63" t="s">
        <v>18</v>
      </c>
      <c r="AR106" s="65" t="s">
        <v>7</v>
      </c>
      <c r="AS106" s="8"/>
      <c r="AT106" s="13"/>
      <c r="AU106" s="8"/>
      <c r="AV106" s="13"/>
      <c r="AW106" s="14"/>
      <c r="AX106" s="47"/>
      <c r="BJ106" s="53"/>
      <c r="BK106" s="13"/>
      <c r="BL106" s="14"/>
      <c r="BM106" s="50"/>
      <c r="BN106" s="8"/>
      <c r="BO106" s="10"/>
      <c r="BQ106" s="69" t="s">
        <v>210</v>
      </c>
      <c r="BR106" s="65" t="s">
        <v>5</v>
      </c>
      <c r="BS106" s="63" t="s">
        <v>39</v>
      </c>
      <c r="BT106" s="65" t="s">
        <v>7</v>
      </c>
      <c r="BU106" s="67">
        <v>229</v>
      </c>
    </row>
    <row r="107" spans="2:73" ht="7.05" customHeight="1" thickBot="1" x14ac:dyDescent="0.25">
      <c r="B107" s="68"/>
      <c r="D107" s="70"/>
      <c r="E107" s="66"/>
      <c r="F107" s="64"/>
      <c r="G107" s="66"/>
      <c r="H107" s="11"/>
      <c r="I107" s="40"/>
      <c r="J107" s="47"/>
      <c r="K107" s="13"/>
      <c r="L107" s="15"/>
      <c r="M107" s="8"/>
      <c r="Y107" s="53"/>
      <c r="Z107" s="13"/>
      <c r="AA107" s="14"/>
      <c r="AB107" s="15"/>
      <c r="AC107" s="8"/>
      <c r="AD107" s="11"/>
      <c r="AF107" s="70"/>
      <c r="AG107" s="66"/>
      <c r="AH107" s="64"/>
      <c r="AI107" s="66"/>
      <c r="AJ107" s="68"/>
      <c r="AM107" s="68"/>
      <c r="AO107" s="70"/>
      <c r="AP107" s="66"/>
      <c r="AQ107" s="64"/>
      <c r="AR107" s="66"/>
      <c r="AS107" s="11"/>
      <c r="AT107" s="15"/>
      <c r="AU107" s="8"/>
      <c r="AV107" s="13"/>
      <c r="AW107" s="14"/>
      <c r="AX107" s="47"/>
      <c r="BJ107" s="53"/>
      <c r="BK107" s="13"/>
      <c r="BL107" s="14"/>
      <c r="BM107" s="53"/>
      <c r="BN107" s="42"/>
      <c r="BO107" s="11"/>
      <c r="BQ107" s="70"/>
      <c r="BR107" s="66"/>
      <c r="BS107" s="64"/>
      <c r="BT107" s="66"/>
      <c r="BU107" s="68"/>
    </row>
    <row r="108" spans="2:73" ht="7.05" customHeight="1" thickTop="1" thickBot="1" x14ac:dyDescent="0.25">
      <c r="B108" s="68">
        <v>52</v>
      </c>
      <c r="D108" s="69" t="s">
        <v>211</v>
      </c>
      <c r="E108" s="65" t="s">
        <v>5</v>
      </c>
      <c r="F108" s="63" t="s">
        <v>67</v>
      </c>
      <c r="G108" s="65" t="s">
        <v>7</v>
      </c>
      <c r="H108" s="39"/>
      <c r="I108" s="47"/>
      <c r="J108" s="8"/>
      <c r="K108" s="13"/>
      <c r="L108" s="15"/>
      <c r="M108" s="8"/>
      <c r="Y108" s="53"/>
      <c r="Z108" s="13"/>
      <c r="AA108" s="14"/>
      <c r="AB108" s="50"/>
      <c r="AC108" s="8"/>
      <c r="AD108" s="10"/>
      <c r="AF108" s="69" t="s">
        <v>212</v>
      </c>
      <c r="AG108" s="65" t="s">
        <v>5</v>
      </c>
      <c r="AH108" s="63" t="s">
        <v>22</v>
      </c>
      <c r="AI108" s="65" t="s">
        <v>7</v>
      </c>
      <c r="AJ108" s="67">
        <v>111</v>
      </c>
      <c r="AM108" s="67">
        <v>171</v>
      </c>
      <c r="AO108" s="69" t="s">
        <v>213</v>
      </c>
      <c r="AP108" s="65" t="s">
        <v>5</v>
      </c>
      <c r="AQ108" s="63" t="s">
        <v>56</v>
      </c>
      <c r="AR108" s="65" t="s">
        <v>7</v>
      </c>
      <c r="AS108" s="39"/>
      <c r="AT108" s="43"/>
      <c r="AU108" s="8"/>
      <c r="AV108" s="13"/>
      <c r="AW108" s="14"/>
      <c r="AX108" s="47"/>
      <c r="BJ108" s="53"/>
      <c r="BK108" s="13"/>
      <c r="BL108" s="14"/>
      <c r="BM108" s="8"/>
      <c r="BN108" s="53"/>
      <c r="BO108" s="39"/>
      <c r="BQ108" s="69" t="s">
        <v>214</v>
      </c>
      <c r="BR108" s="65" t="s">
        <v>5</v>
      </c>
      <c r="BS108" s="63" t="s">
        <v>16</v>
      </c>
      <c r="BT108" s="65" t="s">
        <v>7</v>
      </c>
      <c r="BU108" s="67">
        <v>230</v>
      </c>
    </row>
    <row r="109" spans="2:73" ht="7.05" customHeight="1" thickTop="1" thickBot="1" x14ac:dyDescent="0.25">
      <c r="B109" s="68"/>
      <c r="D109" s="70"/>
      <c r="E109" s="66"/>
      <c r="F109" s="64"/>
      <c r="G109" s="66"/>
      <c r="H109" s="8"/>
      <c r="I109" s="8"/>
      <c r="J109" s="8"/>
      <c r="K109" s="8"/>
      <c r="L109" s="15"/>
      <c r="M109" s="8"/>
      <c r="Y109" s="53"/>
      <c r="Z109" s="13"/>
      <c r="AA109" s="14"/>
      <c r="AB109" s="53"/>
      <c r="AC109" s="42"/>
      <c r="AD109" s="11"/>
      <c r="AF109" s="70"/>
      <c r="AG109" s="66"/>
      <c r="AH109" s="64"/>
      <c r="AI109" s="66"/>
      <c r="AJ109" s="68"/>
      <c r="AM109" s="68"/>
      <c r="AO109" s="70"/>
      <c r="AP109" s="66"/>
      <c r="AQ109" s="64"/>
      <c r="AR109" s="66"/>
      <c r="AS109" s="8"/>
      <c r="AT109" s="8"/>
      <c r="AU109" s="8"/>
      <c r="AV109" s="8"/>
      <c r="AW109" s="40"/>
      <c r="AX109" s="47"/>
      <c r="BJ109" s="53"/>
      <c r="BK109" s="42"/>
      <c r="BL109" s="8"/>
      <c r="BM109" s="8"/>
      <c r="BN109" s="8"/>
      <c r="BO109" s="8"/>
      <c r="BQ109" s="70"/>
      <c r="BR109" s="66"/>
      <c r="BS109" s="64"/>
      <c r="BT109" s="66"/>
      <c r="BU109" s="68"/>
    </row>
    <row r="110" spans="2:73" ht="7.05" customHeight="1" thickTop="1" thickBot="1" x14ac:dyDescent="0.25">
      <c r="B110" s="68">
        <v>53</v>
      </c>
      <c r="D110" s="69" t="s">
        <v>118</v>
      </c>
      <c r="E110" s="65" t="s">
        <v>5</v>
      </c>
      <c r="F110" s="63" t="s">
        <v>32</v>
      </c>
      <c r="G110" s="65" t="s">
        <v>7</v>
      </c>
      <c r="H110" s="39"/>
      <c r="I110" s="8"/>
      <c r="J110" s="8"/>
      <c r="K110" s="8"/>
      <c r="L110" s="43"/>
      <c r="M110" s="8"/>
      <c r="Y110" s="53"/>
      <c r="Z110" s="13"/>
      <c r="AA110" s="14"/>
      <c r="AB110" s="8"/>
      <c r="AC110" s="53"/>
      <c r="AD110" s="39"/>
      <c r="AF110" s="69" t="s">
        <v>215</v>
      </c>
      <c r="AG110" s="65" t="s">
        <v>5</v>
      </c>
      <c r="AH110" s="63" t="s">
        <v>127</v>
      </c>
      <c r="AI110" s="65" t="s">
        <v>7</v>
      </c>
      <c r="AJ110" s="67">
        <v>112</v>
      </c>
      <c r="AM110" s="67">
        <v>172</v>
      </c>
      <c r="AO110" s="69" t="s">
        <v>216</v>
      </c>
      <c r="AP110" s="65" t="s">
        <v>5</v>
      </c>
      <c r="AQ110" s="63" t="s">
        <v>61</v>
      </c>
      <c r="AR110" s="65" t="s">
        <v>7</v>
      </c>
      <c r="AS110" s="39"/>
      <c r="AT110" s="8"/>
      <c r="AU110" s="8"/>
      <c r="AV110" s="8"/>
      <c r="AW110" s="47"/>
      <c r="AX110" s="8"/>
      <c r="BJ110" s="8"/>
      <c r="BK110" s="53"/>
      <c r="BL110" s="8"/>
      <c r="BM110" s="8"/>
      <c r="BN110" s="8"/>
      <c r="BO110" s="39"/>
      <c r="BQ110" s="69" t="s">
        <v>155</v>
      </c>
      <c r="BR110" s="65" t="s">
        <v>5</v>
      </c>
      <c r="BS110" s="63" t="s">
        <v>29</v>
      </c>
      <c r="BT110" s="65" t="s">
        <v>7</v>
      </c>
      <c r="BU110" s="67">
        <v>231</v>
      </c>
    </row>
    <row r="111" spans="2:73" ht="7.05" customHeight="1" thickTop="1" thickBot="1" x14ac:dyDescent="0.25">
      <c r="B111" s="68"/>
      <c r="D111" s="70"/>
      <c r="E111" s="66"/>
      <c r="F111" s="64"/>
      <c r="G111" s="66"/>
      <c r="H111" s="8"/>
      <c r="I111" s="41"/>
      <c r="J111" s="8"/>
      <c r="K111" s="8"/>
      <c r="L111" s="47"/>
      <c r="M111" s="8"/>
      <c r="Y111" s="53"/>
      <c r="Z111" s="42"/>
      <c r="AA111" s="8"/>
      <c r="AB111" s="8"/>
      <c r="AC111" s="8"/>
      <c r="AD111" s="8"/>
      <c r="AF111" s="70"/>
      <c r="AG111" s="66"/>
      <c r="AH111" s="64"/>
      <c r="AI111" s="66"/>
      <c r="AJ111" s="68"/>
      <c r="AM111" s="68"/>
      <c r="AO111" s="70"/>
      <c r="AP111" s="66"/>
      <c r="AQ111" s="64"/>
      <c r="AR111" s="66"/>
      <c r="AS111" s="8"/>
      <c r="AT111" s="41"/>
      <c r="AU111" s="8"/>
      <c r="AV111" s="8"/>
      <c r="AW111" s="47"/>
      <c r="AX111" s="8"/>
      <c r="BJ111" s="8"/>
      <c r="BK111" s="53"/>
      <c r="BL111" s="8"/>
      <c r="BM111" s="8"/>
      <c r="BN111" s="45"/>
      <c r="BO111" s="8"/>
      <c r="BQ111" s="70"/>
      <c r="BR111" s="66"/>
      <c r="BS111" s="64"/>
      <c r="BT111" s="66"/>
      <c r="BU111" s="68"/>
    </row>
    <row r="112" spans="2:73" ht="7.05" customHeight="1" thickTop="1" thickBot="1" x14ac:dyDescent="0.25">
      <c r="B112" s="68">
        <v>54</v>
      </c>
      <c r="D112" s="69" t="s">
        <v>217</v>
      </c>
      <c r="E112" s="65" t="s">
        <v>5</v>
      </c>
      <c r="F112" s="63" t="s">
        <v>22</v>
      </c>
      <c r="G112" s="65" t="s">
        <v>7</v>
      </c>
      <c r="H112" s="12"/>
      <c r="I112" s="15"/>
      <c r="J112" s="8"/>
      <c r="K112" s="8"/>
      <c r="L112" s="47"/>
      <c r="M112" s="8"/>
      <c r="Y112" s="8"/>
      <c r="Z112" s="53"/>
      <c r="AA112" s="8"/>
      <c r="AB112" s="8"/>
      <c r="AC112" s="8"/>
      <c r="AD112" s="39"/>
      <c r="AF112" s="69" t="s">
        <v>218</v>
      </c>
      <c r="AG112" s="65" t="s">
        <v>5</v>
      </c>
      <c r="AH112" s="63" t="s">
        <v>26</v>
      </c>
      <c r="AI112" s="65" t="s">
        <v>7</v>
      </c>
      <c r="AJ112" s="67">
        <v>113</v>
      </c>
      <c r="AM112" s="67">
        <v>173</v>
      </c>
      <c r="AO112" s="69" t="s">
        <v>219</v>
      </c>
      <c r="AP112" s="65" t="s">
        <v>5</v>
      </c>
      <c r="AQ112" s="63" t="s">
        <v>14</v>
      </c>
      <c r="AR112" s="65" t="s">
        <v>7</v>
      </c>
      <c r="AS112" s="12"/>
      <c r="AT112" s="14"/>
      <c r="AU112" s="47"/>
      <c r="AV112" s="8"/>
      <c r="AW112" s="47"/>
      <c r="AX112" s="8"/>
      <c r="BJ112" s="8"/>
      <c r="BK112" s="53"/>
      <c r="BL112" s="8"/>
      <c r="BM112" s="53"/>
      <c r="BN112" s="13"/>
      <c r="BO112" s="16"/>
      <c r="BQ112" s="69" t="s">
        <v>220</v>
      </c>
      <c r="BR112" s="65" t="s">
        <v>5</v>
      </c>
      <c r="BS112" s="63" t="s">
        <v>52</v>
      </c>
      <c r="BT112" s="65" t="s">
        <v>7</v>
      </c>
      <c r="BU112" s="67">
        <v>232</v>
      </c>
    </row>
    <row r="113" spans="2:73" ht="7.05" customHeight="1" thickTop="1" thickBot="1" x14ac:dyDescent="0.25">
      <c r="B113" s="68"/>
      <c r="D113" s="70"/>
      <c r="E113" s="66"/>
      <c r="F113" s="64"/>
      <c r="G113" s="66"/>
      <c r="H113" s="8"/>
      <c r="I113" s="8"/>
      <c r="J113" s="14"/>
      <c r="K113" s="8"/>
      <c r="L113" s="47"/>
      <c r="M113" s="8"/>
      <c r="O113" s="31"/>
      <c r="P113" s="31"/>
      <c r="Q113" s="29"/>
      <c r="R113" s="34"/>
      <c r="T113" s="29"/>
      <c r="U113" s="34"/>
      <c r="V113" s="31"/>
      <c r="W113" s="31"/>
      <c r="Y113" s="8"/>
      <c r="Z113" s="53"/>
      <c r="AA113" s="8"/>
      <c r="AB113" s="8"/>
      <c r="AC113" s="45"/>
      <c r="AD113" s="8"/>
      <c r="AF113" s="70"/>
      <c r="AG113" s="66"/>
      <c r="AH113" s="64"/>
      <c r="AI113" s="66"/>
      <c r="AJ113" s="68"/>
      <c r="AM113" s="68"/>
      <c r="AO113" s="70"/>
      <c r="AP113" s="66"/>
      <c r="AQ113" s="64"/>
      <c r="AR113" s="66"/>
      <c r="AS113" s="8"/>
      <c r="AT113" s="8"/>
      <c r="AU113" s="41"/>
      <c r="AV113" s="8"/>
      <c r="AW113" s="47"/>
      <c r="AX113" s="8"/>
      <c r="BJ113" s="8"/>
      <c r="BK113" s="53"/>
      <c r="BL113" s="8"/>
      <c r="BM113" s="45"/>
      <c r="BN113" s="8"/>
      <c r="BO113" s="11"/>
      <c r="BQ113" s="70"/>
      <c r="BR113" s="66"/>
      <c r="BS113" s="64"/>
      <c r="BT113" s="66"/>
      <c r="BU113" s="68"/>
    </row>
    <row r="114" spans="2:73" ht="7.05" customHeight="1" thickTop="1" thickBot="1" x14ac:dyDescent="0.25">
      <c r="B114" s="68">
        <v>55</v>
      </c>
      <c r="D114" s="69" t="s">
        <v>221</v>
      </c>
      <c r="E114" s="65" t="s">
        <v>5</v>
      </c>
      <c r="F114" s="63" t="s">
        <v>18</v>
      </c>
      <c r="G114" s="65" t="s">
        <v>7</v>
      </c>
      <c r="H114" s="39"/>
      <c r="I114" s="8"/>
      <c r="J114" s="46"/>
      <c r="K114" s="8"/>
      <c r="L114" s="47"/>
      <c r="M114" s="8"/>
      <c r="O114" s="31"/>
      <c r="P114" s="31"/>
      <c r="Q114" s="34"/>
      <c r="R114" s="34"/>
      <c r="T114" s="34"/>
      <c r="U114" s="34"/>
      <c r="V114" s="31"/>
      <c r="W114" s="31"/>
      <c r="Y114" s="8"/>
      <c r="Z114" s="53"/>
      <c r="AA114" s="8"/>
      <c r="AB114" s="53"/>
      <c r="AC114" s="13"/>
      <c r="AD114" s="16"/>
      <c r="AF114" s="69" t="s">
        <v>177</v>
      </c>
      <c r="AG114" s="65" t="s">
        <v>5</v>
      </c>
      <c r="AH114" s="63" t="s">
        <v>20</v>
      </c>
      <c r="AI114" s="65" t="s">
        <v>7</v>
      </c>
      <c r="AJ114" s="67">
        <v>114</v>
      </c>
      <c r="AM114" s="67">
        <v>174</v>
      </c>
      <c r="AO114" s="69" t="s">
        <v>94</v>
      </c>
      <c r="AP114" s="65" t="s">
        <v>5</v>
      </c>
      <c r="AQ114" s="63" t="s">
        <v>47</v>
      </c>
      <c r="AR114" s="65" t="s">
        <v>7</v>
      </c>
      <c r="AS114" s="8"/>
      <c r="AT114" s="13"/>
      <c r="AU114" s="15"/>
      <c r="AV114" s="14"/>
      <c r="AW114" s="47"/>
      <c r="AX114" s="8"/>
      <c r="BJ114" s="8"/>
      <c r="BK114" s="53"/>
      <c r="BL114" s="13"/>
      <c r="BM114" s="15"/>
      <c r="BN114" s="14"/>
      <c r="BO114" s="39"/>
      <c r="BQ114" s="69" t="s">
        <v>222</v>
      </c>
      <c r="BR114" s="65" t="s">
        <v>5</v>
      </c>
      <c r="BS114" s="63" t="s">
        <v>35</v>
      </c>
      <c r="BT114" s="65" t="s">
        <v>7</v>
      </c>
      <c r="BU114" s="67">
        <v>233</v>
      </c>
    </row>
    <row r="115" spans="2:73" ht="7.05" customHeight="1" thickTop="1" thickBot="1" x14ac:dyDescent="0.25">
      <c r="B115" s="68"/>
      <c r="D115" s="70"/>
      <c r="E115" s="66"/>
      <c r="F115" s="64"/>
      <c r="G115" s="66"/>
      <c r="H115" s="8"/>
      <c r="I115" s="41"/>
      <c r="J115" s="48"/>
      <c r="K115" s="8"/>
      <c r="L115" s="47"/>
      <c r="M115" s="8"/>
      <c r="O115" s="31"/>
      <c r="P115" s="31"/>
      <c r="Q115" s="29"/>
      <c r="R115" s="34"/>
      <c r="T115" s="29"/>
      <c r="U115" s="34"/>
      <c r="V115" s="31"/>
      <c r="W115" s="31"/>
      <c r="Y115" s="8"/>
      <c r="Z115" s="53"/>
      <c r="AA115" s="8"/>
      <c r="AB115" s="45"/>
      <c r="AC115" s="8"/>
      <c r="AD115" s="11"/>
      <c r="AF115" s="70"/>
      <c r="AG115" s="66"/>
      <c r="AH115" s="64"/>
      <c r="AI115" s="66"/>
      <c r="AJ115" s="68"/>
      <c r="AM115" s="68"/>
      <c r="AO115" s="70"/>
      <c r="AP115" s="66"/>
      <c r="AQ115" s="64"/>
      <c r="AR115" s="66"/>
      <c r="AS115" s="11"/>
      <c r="AT115" s="15"/>
      <c r="AU115" s="13"/>
      <c r="AV115" s="14"/>
      <c r="AW115" s="47"/>
      <c r="AX115" s="8"/>
      <c r="BJ115" s="8"/>
      <c r="BK115" s="53"/>
      <c r="BL115" s="13"/>
      <c r="BM115" s="14"/>
      <c r="BN115" s="54"/>
      <c r="BO115" s="8"/>
      <c r="BQ115" s="70"/>
      <c r="BR115" s="66"/>
      <c r="BS115" s="64"/>
      <c r="BT115" s="66"/>
      <c r="BU115" s="68"/>
    </row>
    <row r="116" spans="2:73" ht="7.05" customHeight="1" thickTop="1" thickBot="1" x14ac:dyDescent="0.25">
      <c r="B116" s="68">
        <v>56</v>
      </c>
      <c r="D116" s="69" t="s">
        <v>223</v>
      </c>
      <c r="E116" s="65" t="s">
        <v>5</v>
      </c>
      <c r="F116" s="63" t="s">
        <v>171</v>
      </c>
      <c r="G116" s="65" t="s">
        <v>7</v>
      </c>
      <c r="H116" s="12"/>
      <c r="I116" s="8"/>
      <c r="J116" s="13"/>
      <c r="K116" s="14"/>
      <c r="L116" s="47"/>
      <c r="M116" s="8"/>
      <c r="O116" s="31"/>
      <c r="P116" s="31"/>
      <c r="Q116" s="34"/>
      <c r="R116" s="34"/>
      <c r="T116" s="34"/>
      <c r="U116" s="34"/>
      <c r="V116" s="31"/>
      <c r="W116" s="31"/>
      <c r="Y116" s="8"/>
      <c r="Z116" s="53"/>
      <c r="AA116" s="13"/>
      <c r="AB116" s="15"/>
      <c r="AC116" s="14"/>
      <c r="AD116" s="10"/>
      <c r="AF116" s="69" t="s">
        <v>224</v>
      </c>
      <c r="AG116" s="65" t="s">
        <v>5</v>
      </c>
      <c r="AH116" s="63" t="s">
        <v>56</v>
      </c>
      <c r="AI116" s="65" t="s">
        <v>7</v>
      </c>
      <c r="AJ116" s="67">
        <v>115</v>
      </c>
      <c r="AM116" s="67">
        <v>175</v>
      </c>
      <c r="AO116" s="69" t="s">
        <v>225</v>
      </c>
      <c r="AP116" s="65" t="s">
        <v>5</v>
      </c>
      <c r="AQ116" s="63" t="s">
        <v>22</v>
      </c>
      <c r="AR116" s="65" t="s">
        <v>7</v>
      </c>
      <c r="AS116" s="39"/>
      <c r="AT116" s="43"/>
      <c r="AU116" s="13"/>
      <c r="AV116" s="14"/>
      <c r="AW116" s="47"/>
      <c r="AX116" s="8"/>
      <c r="BJ116" s="8"/>
      <c r="BK116" s="53"/>
      <c r="BL116" s="13"/>
      <c r="BM116" s="14"/>
      <c r="BN116" s="13"/>
      <c r="BO116" s="16"/>
      <c r="BQ116" s="69" t="s">
        <v>226</v>
      </c>
      <c r="BR116" s="65" t="s">
        <v>5</v>
      </c>
      <c r="BS116" s="63" t="s">
        <v>41</v>
      </c>
      <c r="BT116" s="65" t="s">
        <v>7</v>
      </c>
      <c r="BU116" s="67">
        <v>234</v>
      </c>
    </row>
    <row r="117" spans="2:73" ht="7.05" customHeight="1" thickTop="1" thickBot="1" x14ac:dyDescent="0.25">
      <c r="B117" s="68"/>
      <c r="D117" s="70"/>
      <c r="E117" s="66"/>
      <c r="F117" s="64"/>
      <c r="G117" s="66"/>
      <c r="H117" s="8"/>
      <c r="I117" s="8"/>
      <c r="J117" s="8"/>
      <c r="K117" s="40"/>
      <c r="L117" s="47"/>
      <c r="M117" s="8"/>
      <c r="O117" s="31"/>
      <c r="P117" s="31"/>
      <c r="Q117" s="29"/>
      <c r="R117" s="34"/>
      <c r="T117" s="29"/>
      <c r="U117" s="34"/>
      <c r="V117" s="31"/>
      <c r="W117" s="31"/>
      <c r="Y117" s="8"/>
      <c r="Z117" s="53"/>
      <c r="AA117" s="13"/>
      <c r="AB117" s="14"/>
      <c r="AC117" s="15"/>
      <c r="AD117" s="11"/>
      <c r="AF117" s="70"/>
      <c r="AG117" s="66"/>
      <c r="AH117" s="64"/>
      <c r="AI117" s="66"/>
      <c r="AJ117" s="68"/>
      <c r="AM117" s="68"/>
      <c r="AO117" s="70"/>
      <c r="AP117" s="66"/>
      <c r="AQ117" s="64"/>
      <c r="AR117" s="66"/>
      <c r="AS117" s="8"/>
      <c r="AT117" s="8"/>
      <c r="AU117" s="8"/>
      <c r="AV117" s="40"/>
      <c r="AW117" s="47"/>
      <c r="AX117" s="8"/>
      <c r="BJ117" s="8"/>
      <c r="BK117" s="53"/>
      <c r="BL117" s="42"/>
      <c r="BM117" s="8"/>
      <c r="BN117" s="8"/>
      <c r="BO117" s="11"/>
      <c r="BQ117" s="70"/>
      <c r="BR117" s="66"/>
      <c r="BS117" s="64"/>
      <c r="BT117" s="66"/>
      <c r="BU117" s="68"/>
    </row>
    <row r="118" spans="2:73" ht="7.05" customHeight="1" thickTop="1" thickBot="1" x14ac:dyDescent="0.25">
      <c r="B118" s="68">
        <v>57</v>
      </c>
      <c r="D118" s="69" t="s">
        <v>227</v>
      </c>
      <c r="E118" s="65" t="s">
        <v>5</v>
      </c>
      <c r="F118" s="63" t="s">
        <v>56</v>
      </c>
      <c r="G118" s="65" t="s">
        <v>7</v>
      </c>
      <c r="H118" s="39"/>
      <c r="I118" s="8"/>
      <c r="J118" s="8"/>
      <c r="K118" s="47"/>
      <c r="L118" s="8"/>
      <c r="M118" s="8"/>
      <c r="O118" s="31"/>
      <c r="P118" s="31"/>
      <c r="Q118" s="34"/>
      <c r="R118" s="34"/>
      <c r="T118" s="34"/>
      <c r="U118" s="34"/>
      <c r="V118" s="31"/>
      <c r="W118" s="31"/>
      <c r="Y118" s="8"/>
      <c r="Z118" s="53"/>
      <c r="AA118" s="13"/>
      <c r="AB118" s="14"/>
      <c r="AC118" s="50"/>
      <c r="AD118" s="39"/>
      <c r="AF118" s="69" t="s">
        <v>228</v>
      </c>
      <c r="AG118" s="65" t="s">
        <v>5</v>
      </c>
      <c r="AH118" s="63" t="s">
        <v>171</v>
      </c>
      <c r="AI118" s="65" t="s">
        <v>7</v>
      </c>
      <c r="AJ118" s="67">
        <v>116</v>
      </c>
      <c r="AM118" s="67">
        <v>176</v>
      </c>
      <c r="AO118" s="69" t="s">
        <v>229</v>
      </c>
      <c r="AP118" s="65" t="s">
        <v>5</v>
      </c>
      <c r="AQ118" s="63" t="s">
        <v>67</v>
      </c>
      <c r="AR118" s="65" t="s">
        <v>7</v>
      </c>
      <c r="AS118" s="8"/>
      <c r="AT118" s="8"/>
      <c r="AU118" s="8"/>
      <c r="AV118" s="47"/>
      <c r="AW118" s="8"/>
      <c r="AX118" s="8"/>
      <c r="BJ118" s="8"/>
      <c r="BK118" s="8"/>
      <c r="BL118" s="53"/>
      <c r="BM118" s="8"/>
      <c r="BN118" s="8"/>
      <c r="BO118" s="39"/>
      <c r="BQ118" s="69" t="s">
        <v>200</v>
      </c>
      <c r="BR118" s="65" t="s">
        <v>5</v>
      </c>
      <c r="BS118" s="63" t="s">
        <v>32</v>
      </c>
      <c r="BT118" s="65" t="s">
        <v>7</v>
      </c>
      <c r="BU118" s="67">
        <v>235</v>
      </c>
    </row>
    <row r="119" spans="2:73" ht="7.05" customHeight="1" thickTop="1" thickBot="1" x14ac:dyDescent="0.25">
      <c r="B119" s="68"/>
      <c r="D119" s="70"/>
      <c r="E119" s="66"/>
      <c r="F119" s="64"/>
      <c r="G119" s="66"/>
      <c r="H119" s="8"/>
      <c r="I119" s="41"/>
      <c r="J119" s="8"/>
      <c r="K119" s="47"/>
      <c r="L119" s="8"/>
      <c r="M119" s="8"/>
      <c r="O119" s="30"/>
      <c r="P119" s="30"/>
      <c r="Q119" s="29"/>
      <c r="R119" s="34"/>
      <c r="T119" s="29"/>
      <c r="U119" s="34"/>
      <c r="V119" s="30" t="str">
        <f>IF(Q113="","",IF(Q113&lt;T113,1,0)+IF(Q115&lt;T115,1,0)+IF(Q117&lt;T117,1,0)+IF(Q119&lt;T119,1,0)+IF(Q121&lt;T121,1,0))</f>
        <v/>
      </c>
      <c r="W119" s="30"/>
      <c r="Y119" s="8"/>
      <c r="Z119" s="53"/>
      <c r="AA119" s="42"/>
      <c r="AB119" s="8"/>
      <c r="AC119" s="8"/>
      <c r="AD119" s="8"/>
      <c r="AF119" s="70"/>
      <c r="AG119" s="66"/>
      <c r="AH119" s="64"/>
      <c r="AI119" s="66"/>
      <c r="AJ119" s="68"/>
      <c r="AM119" s="68"/>
      <c r="AO119" s="70"/>
      <c r="AP119" s="66"/>
      <c r="AQ119" s="64"/>
      <c r="AR119" s="66"/>
      <c r="AS119" s="11"/>
      <c r="AT119" s="40"/>
      <c r="AU119" s="8"/>
      <c r="AV119" s="47"/>
      <c r="AW119" s="8"/>
      <c r="AX119" s="8"/>
      <c r="BJ119" s="8"/>
      <c r="BK119" s="8"/>
      <c r="BL119" s="53"/>
      <c r="BM119" s="8"/>
      <c r="BN119" s="45"/>
      <c r="BO119" s="8"/>
      <c r="BQ119" s="70"/>
      <c r="BR119" s="66"/>
      <c r="BS119" s="64"/>
      <c r="BT119" s="66"/>
      <c r="BU119" s="68"/>
    </row>
    <row r="120" spans="2:73" ht="7.05" customHeight="1" thickTop="1" thickBot="1" x14ac:dyDescent="0.25">
      <c r="B120" s="68">
        <v>58</v>
      </c>
      <c r="D120" s="69" t="s">
        <v>60</v>
      </c>
      <c r="E120" s="65" t="s">
        <v>5</v>
      </c>
      <c r="F120" s="63" t="s">
        <v>41</v>
      </c>
      <c r="G120" s="65" t="s">
        <v>7</v>
      </c>
      <c r="H120" s="12"/>
      <c r="I120" s="15"/>
      <c r="J120" s="14"/>
      <c r="K120" s="47"/>
      <c r="L120" s="8"/>
      <c r="M120" s="8"/>
      <c r="O120" s="30"/>
      <c r="P120" s="30"/>
      <c r="Q120" s="34"/>
      <c r="R120" s="34"/>
      <c r="T120" s="34"/>
      <c r="U120" s="34"/>
      <c r="V120" s="30"/>
      <c r="W120" s="30"/>
      <c r="Y120" s="8"/>
      <c r="Z120" s="8"/>
      <c r="AA120" s="53"/>
      <c r="AB120" s="8"/>
      <c r="AC120" s="8"/>
      <c r="AD120" s="10"/>
      <c r="AF120" s="69" t="s">
        <v>83</v>
      </c>
      <c r="AG120" s="65" t="s">
        <v>5</v>
      </c>
      <c r="AH120" s="63" t="s">
        <v>35</v>
      </c>
      <c r="AI120" s="65" t="s">
        <v>7</v>
      </c>
      <c r="AJ120" s="67">
        <v>117</v>
      </c>
      <c r="AM120" s="67">
        <v>177</v>
      </c>
      <c r="AO120" s="69" t="s">
        <v>137</v>
      </c>
      <c r="AP120" s="65" t="s">
        <v>5</v>
      </c>
      <c r="AQ120" s="63" t="s">
        <v>17</v>
      </c>
      <c r="AR120" s="65" t="s">
        <v>7</v>
      </c>
      <c r="AS120" s="39"/>
      <c r="AT120" s="47"/>
      <c r="AU120" s="60"/>
      <c r="AV120" s="47"/>
      <c r="AW120" s="8"/>
      <c r="AX120" s="8"/>
      <c r="BJ120" s="8"/>
      <c r="BK120" s="8"/>
      <c r="BL120" s="53"/>
      <c r="BM120" s="13"/>
      <c r="BN120" s="15"/>
      <c r="BO120" s="16"/>
      <c r="BQ120" s="69" t="s">
        <v>230</v>
      </c>
      <c r="BR120" s="65" t="s">
        <v>5</v>
      </c>
      <c r="BS120" s="63" t="s">
        <v>77</v>
      </c>
      <c r="BT120" s="65" t="s">
        <v>7</v>
      </c>
      <c r="BU120" s="67">
        <v>236</v>
      </c>
    </row>
    <row r="121" spans="2:73" ht="7.05" customHeight="1" thickTop="1" thickBot="1" x14ac:dyDescent="0.25">
      <c r="B121" s="68"/>
      <c r="D121" s="70"/>
      <c r="E121" s="66"/>
      <c r="F121" s="64"/>
      <c r="G121" s="66"/>
      <c r="H121" s="8"/>
      <c r="I121" s="8"/>
      <c r="J121" s="40"/>
      <c r="K121" s="47"/>
      <c r="L121" s="8"/>
      <c r="M121" s="8"/>
      <c r="Q121" s="29"/>
      <c r="R121" s="34"/>
      <c r="T121" s="29"/>
      <c r="U121" s="34"/>
      <c r="Y121" s="8"/>
      <c r="Z121" s="8"/>
      <c r="AA121" s="53"/>
      <c r="AB121" s="8"/>
      <c r="AC121" s="13"/>
      <c r="AD121" s="11"/>
      <c r="AF121" s="70"/>
      <c r="AG121" s="66"/>
      <c r="AH121" s="64"/>
      <c r="AI121" s="66"/>
      <c r="AJ121" s="68"/>
      <c r="AM121" s="68"/>
      <c r="AO121" s="70"/>
      <c r="AP121" s="66"/>
      <c r="AQ121" s="64"/>
      <c r="AR121" s="66"/>
      <c r="AS121" s="8"/>
      <c r="AT121" s="8"/>
      <c r="AU121" s="55"/>
      <c r="AV121" s="47"/>
      <c r="AW121" s="8"/>
      <c r="AX121" s="8"/>
      <c r="BJ121" s="8"/>
      <c r="BK121" s="8"/>
      <c r="BL121" s="53"/>
      <c r="BM121" s="42"/>
      <c r="BN121" s="8"/>
      <c r="BO121" s="11"/>
      <c r="BQ121" s="70"/>
      <c r="BR121" s="66"/>
      <c r="BS121" s="64"/>
      <c r="BT121" s="66"/>
      <c r="BU121" s="68"/>
    </row>
    <row r="122" spans="2:73" ht="7.05" customHeight="1" thickTop="1" thickBot="1" x14ac:dyDescent="0.25">
      <c r="B122" s="68">
        <v>59</v>
      </c>
      <c r="D122" s="69" t="s">
        <v>231</v>
      </c>
      <c r="E122" s="65" t="s">
        <v>5</v>
      </c>
      <c r="F122" s="63" t="s">
        <v>6</v>
      </c>
      <c r="G122" s="65" t="s">
        <v>7</v>
      </c>
      <c r="H122" s="39"/>
      <c r="I122" s="39"/>
      <c r="J122" s="47"/>
      <c r="K122" s="8"/>
      <c r="L122" s="8"/>
      <c r="M122" s="8"/>
      <c r="Q122" s="34"/>
      <c r="R122" s="34"/>
      <c r="T122" s="34"/>
      <c r="U122" s="34"/>
      <c r="Y122" s="8"/>
      <c r="Z122" s="8"/>
      <c r="AA122" s="53"/>
      <c r="AB122" s="8"/>
      <c r="AC122" s="51"/>
      <c r="AD122" s="39"/>
      <c r="AF122" s="69" t="s">
        <v>232</v>
      </c>
      <c r="AG122" s="65" t="s">
        <v>5</v>
      </c>
      <c r="AH122" s="63" t="s">
        <v>39</v>
      </c>
      <c r="AI122" s="65" t="s">
        <v>7</v>
      </c>
      <c r="AJ122" s="67">
        <v>118</v>
      </c>
      <c r="AM122" s="67">
        <v>178</v>
      </c>
      <c r="AO122" s="69" t="s">
        <v>233</v>
      </c>
      <c r="AP122" s="65" t="s">
        <v>5</v>
      </c>
      <c r="AQ122" s="63" t="s">
        <v>6</v>
      </c>
      <c r="AR122" s="65" t="s">
        <v>7</v>
      </c>
      <c r="AS122" s="39"/>
      <c r="AT122" s="39"/>
      <c r="AU122" s="47"/>
      <c r="AV122" s="8"/>
      <c r="AW122" s="8"/>
      <c r="AX122" s="8"/>
      <c r="BJ122" s="8"/>
      <c r="BK122" s="8"/>
      <c r="BL122" s="8"/>
      <c r="BM122" s="53"/>
      <c r="BN122" s="39"/>
      <c r="BO122" s="39"/>
      <c r="BQ122" s="69" t="s">
        <v>209</v>
      </c>
      <c r="BR122" s="65" t="s">
        <v>5</v>
      </c>
      <c r="BS122" s="63" t="s">
        <v>6</v>
      </c>
      <c r="BT122" s="65" t="s">
        <v>7</v>
      </c>
      <c r="BU122" s="67">
        <v>237</v>
      </c>
    </row>
    <row r="123" spans="2:73" ht="7.05" customHeight="1" thickTop="1" thickBot="1" x14ac:dyDescent="0.25">
      <c r="B123" s="68"/>
      <c r="D123" s="70"/>
      <c r="E123" s="66"/>
      <c r="F123" s="64"/>
      <c r="G123" s="66"/>
      <c r="H123" s="8"/>
      <c r="I123" s="8"/>
      <c r="J123" s="8"/>
      <c r="K123" s="8"/>
      <c r="L123" s="8"/>
      <c r="M123" s="8"/>
      <c r="Y123" s="8"/>
      <c r="Z123" s="8"/>
      <c r="AA123" s="53"/>
      <c r="AB123" s="42"/>
      <c r="AC123" s="8"/>
      <c r="AD123" s="8"/>
      <c r="AF123" s="70"/>
      <c r="AG123" s="66"/>
      <c r="AH123" s="64"/>
      <c r="AI123" s="66"/>
      <c r="AJ123" s="68"/>
      <c r="AM123" s="68"/>
      <c r="AO123" s="70"/>
      <c r="AP123" s="66"/>
      <c r="AQ123" s="64"/>
      <c r="AR123" s="66"/>
      <c r="AS123" s="8"/>
      <c r="AT123" s="8"/>
      <c r="AU123" s="8"/>
      <c r="AV123" s="8"/>
      <c r="AW123" s="8"/>
      <c r="AX123" s="8"/>
      <c r="BJ123" s="8"/>
      <c r="BK123" s="8"/>
      <c r="BL123" s="8"/>
      <c r="BM123" s="8"/>
      <c r="BN123" s="8"/>
      <c r="BO123" s="8"/>
      <c r="BQ123" s="70"/>
      <c r="BR123" s="66"/>
      <c r="BS123" s="64"/>
      <c r="BT123" s="66"/>
      <c r="BU123" s="68"/>
    </row>
    <row r="124" spans="2:73" ht="7.05" customHeight="1" thickTop="1" thickBot="1" x14ac:dyDescent="0.25">
      <c r="O124" s="35"/>
      <c r="P124" s="36"/>
      <c r="Q124" s="36"/>
      <c r="R124" s="36"/>
      <c r="S124" s="36"/>
      <c r="T124" s="36"/>
      <c r="U124" s="36"/>
      <c r="V124" s="36"/>
      <c r="W124" s="35"/>
      <c r="Y124" s="8"/>
      <c r="Z124" s="8"/>
      <c r="AA124" s="8"/>
      <c r="AB124" s="53"/>
      <c r="AC124" s="39"/>
      <c r="AD124" s="39"/>
      <c r="AF124" s="69" t="s">
        <v>234</v>
      </c>
      <c r="AG124" s="65" t="s">
        <v>5</v>
      </c>
      <c r="AH124" s="63" t="s">
        <v>6</v>
      </c>
      <c r="AI124" s="65" t="s">
        <v>7</v>
      </c>
      <c r="AJ124" s="67">
        <v>119</v>
      </c>
    </row>
    <row r="125" spans="2:73" ht="7.05" customHeight="1" thickTop="1" x14ac:dyDescent="0.2">
      <c r="O125" s="35"/>
      <c r="P125" s="36"/>
      <c r="Q125" s="36"/>
      <c r="R125" s="36"/>
      <c r="S125" s="36"/>
      <c r="T125" s="36"/>
      <c r="U125" s="36"/>
      <c r="V125" s="36"/>
      <c r="W125" s="35"/>
      <c r="Y125" s="8"/>
      <c r="Z125" s="8"/>
      <c r="AA125" s="8"/>
      <c r="AB125" s="8"/>
      <c r="AC125" s="8"/>
      <c r="AD125" s="8"/>
      <c r="AF125" s="70"/>
      <c r="AG125" s="66"/>
      <c r="AH125" s="64"/>
      <c r="AI125" s="66"/>
      <c r="AJ125" s="68"/>
    </row>
    <row r="126" spans="2:73" ht="6.75" customHeight="1" x14ac:dyDescent="0.2"/>
    <row r="127" spans="2:73" ht="6.75" customHeight="1" x14ac:dyDescent="0.2"/>
    <row r="128" spans="2:73" ht="6.75" customHeight="1" x14ac:dyDescent="0.2"/>
    <row r="129" ht="6.75" customHeight="1" x14ac:dyDescent="0.2"/>
    <row r="130" ht="6.75" customHeight="1" x14ac:dyDescent="0.2"/>
  </sheetData>
  <mergeCells count="1213">
    <mergeCell ref="N93:Q96"/>
    <mergeCell ref="N97:Q99"/>
    <mergeCell ref="U90:U92"/>
    <mergeCell ref="U93:X96"/>
    <mergeCell ref="U97:X99"/>
    <mergeCell ref="U31:U33"/>
    <mergeCell ref="U34:X37"/>
    <mergeCell ref="U38:X40"/>
    <mergeCell ref="N90:N92"/>
    <mergeCell ref="D1:BR1"/>
    <mergeCell ref="AE3:AQ3"/>
    <mergeCell ref="BM3:BU3"/>
    <mergeCell ref="BM4:BU4"/>
    <mergeCell ref="B6:B7"/>
    <mergeCell ref="D6:D7"/>
    <mergeCell ref="E6:E7"/>
    <mergeCell ref="F6:F7"/>
    <mergeCell ref="G6:G7"/>
    <mergeCell ref="AF6:AF7"/>
    <mergeCell ref="AG6:AG7"/>
    <mergeCell ref="AH6:AH7"/>
    <mergeCell ref="AI6:AI7"/>
    <mergeCell ref="AJ6:AJ7"/>
    <mergeCell ref="AM6:AM7"/>
    <mergeCell ref="AO6:AO7"/>
    <mergeCell ref="AP6:AP7"/>
    <mergeCell ref="AQ6:AQ7"/>
    <mergeCell ref="AR6:AR7"/>
    <mergeCell ref="BQ6:BQ7"/>
    <mergeCell ref="BR6:BR7"/>
    <mergeCell ref="BS6:BS7"/>
    <mergeCell ref="BT6:BT7"/>
    <mergeCell ref="BU6:BU7"/>
    <mergeCell ref="B8:B9"/>
    <mergeCell ref="D8:D9"/>
    <mergeCell ref="E8:E9"/>
    <mergeCell ref="F8:F9"/>
    <mergeCell ref="G8:G9"/>
    <mergeCell ref="AF8:AF9"/>
    <mergeCell ref="AG8:AG9"/>
    <mergeCell ref="AH8:AH9"/>
    <mergeCell ref="AI8:AI9"/>
    <mergeCell ref="AJ8:AJ9"/>
    <mergeCell ref="AM8:AM9"/>
    <mergeCell ref="AO8:AO9"/>
    <mergeCell ref="AP8:AP9"/>
    <mergeCell ref="AQ8:AQ9"/>
    <mergeCell ref="AR8:AR9"/>
    <mergeCell ref="BQ8:BQ9"/>
    <mergeCell ref="BR8:BR9"/>
    <mergeCell ref="BS8:BS9"/>
    <mergeCell ref="BT8:BT9"/>
    <mergeCell ref="BU8:BU9"/>
    <mergeCell ref="B10:B11"/>
    <mergeCell ref="D10:D11"/>
    <mergeCell ref="E10:E11"/>
    <mergeCell ref="F10:F11"/>
    <mergeCell ref="G10:G11"/>
    <mergeCell ref="AF10:AF11"/>
    <mergeCell ref="AG10:AG11"/>
    <mergeCell ref="AH10:AH11"/>
    <mergeCell ref="AI10:AI11"/>
    <mergeCell ref="AJ10:AJ11"/>
    <mergeCell ref="AM10:AM11"/>
    <mergeCell ref="AO10:AO11"/>
    <mergeCell ref="AP10:AP11"/>
    <mergeCell ref="AQ10:AQ11"/>
    <mergeCell ref="AR10:AR11"/>
    <mergeCell ref="BQ10:BQ11"/>
    <mergeCell ref="BR10:BR11"/>
    <mergeCell ref="BS10:BS11"/>
    <mergeCell ref="BT10:BT11"/>
    <mergeCell ref="BU10:BU11"/>
    <mergeCell ref="B12:B13"/>
    <mergeCell ref="D12:D13"/>
    <mergeCell ref="E12:E13"/>
    <mergeCell ref="F12:F13"/>
    <mergeCell ref="G12:G13"/>
    <mergeCell ref="AF12:AF13"/>
    <mergeCell ref="AG12:AG13"/>
    <mergeCell ref="AH12:AH13"/>
    <mergeCell ref="AI12:AI13"/>
    <mergeCell ref="AJ12:AJ13"/>
    <mergeCell ref="AM12:AM13"/>
    <mergeCell ref="AO12:AO13"/>
    <mergeCell ref="AP12:AP13"/>
    <mergeCell ref="AQ12:AQ13"/>
    <mergeCell ref="AR12:AR13"/>
    <mergeCell ref="BQ12:BQ13"/>
    <mergeCell ref="BR12:BR13"/>
    <mergeCell ref="BS12:BS13"/>
    <mergeCell ref="BT12:BT13"/>
    <mergeCell ref="BU12:BU13"/>
    <mergeCell ref="B14:B15"/>
    <mergeCell ref="D14:D15"/>
    <mergeCell ref="E14:E15"/>
    <mergeCell ref="F14:F15"/>
    <mergeCell ref="G14:G15"/>
    <mergeCell ref="AF14:AF15"/>
    <mergeCell ref="AG14:AG15"/>
    <mergeCell ref="AH14:AH15"/>
    <mergeCell ref="AI14:AI15"/>
    <mergeCell ref="AJ14:AJ15"/>
    <mergeCell ref="AM14:AM15"/>
    <mergeCell ref="AO14:AO15"/>
    <mergeCell ref="AP14:AP15"/>
    <mergeCell ref="AQ14:AQ15"/>
    <mergeCell ref="AR14:AR15"/>
    <mergeCell ref="BQ14:BQ15"/>
    <mergeCell ref="BR14:BR15"/>
    <mergeCell ref="BS14:BS15"/>
    <mergeCell ref="BT14:BT15"/>
    <mergeCell ref="BU14:BU15"/>
    <mergeCell ref="B16:B17"/>
    <mergeCell ref="D16:D17"/>
    <mergeCell ref="E16:E17"/>
    <mergeCell ref="F16:F17"/>
    <mergeCell ref="G16:G17"/>
    <mergeCell ref="AF16:AF17"/>
    <mergeCell ref="AG16:AG17"/>
    <mergeCell ref="AH16:AH17"/>
    <mergeCell ref="AI16:AI17"/>
    <mergeCell ref="AJ16:AJ17"/>
    <mergeCell ref="AM16:AM17"/>
    <mergeCell ref="AO16:AO17"/>
    <mergeCell ref="AP16:AP17"/>
    <mergeCell ref="AQ16:AQ17"/>
    <mergeCell ref="AR16:AR17"/>
    <mergeCell ref="BQ16:BQ17"/>
    <mergeCell ref="BR16:BR17"/>
    <mergeCell ref="BS16:BS17"/>
    <mergeCell ref="BT16:BT17"/>
    <mergeCell ref="BU16:BU17"/>
    <mergeCell ref="B18:B19"/>
    <mergeCell ref="D18:D19"/>
    <mergeCell ref="E18:E19"/>
    <mergeCell ref="F18:F19"/>
    <mergeCell ref="G18:G19"/>
    <mergeCell ref="AF18:AF19"/>
    <mergeCell ref="AG18:AG19"/>
    <mergeCell ref="AH18:AH19"/>
    <mergeCell ref="AI18:AI19"/>
    <mergeCell ref="AJ18:AJ19"/>
    <mergeCell ref="AM18:AM19"/>
    <mergeCell ref="AO18:AO19"/>
    <mergeCell ref="AP18:AP19"/>
    <mergeCell ref="AQ18:AQ19"/>
    <mergeCell ref="AR18:AR19"/>
    <mergeCell ref="BQ18:BQ19"/>
    <mergeCell ref="BR18:BR19"/>
    <mergeCell ref="BS18:BS19"/>
    <mergeCell ref="BT18:BT19"/>
    <mergeCell ref="BU18:BU19"/>
    <mergeCell ref="B20:B21"/>
    <mergeCell ref="D20:D21"/>
    <mergeCell ref="E20:E21"/>
    <mergeCell ref="F20:F21"/>
    <mergeCell ref="G20:G21"/>
    <mergeCell ref="AF20:AF21"/>
    <mergeCell ref="AG20:AG21"/>
    <mergeCell ref="AH20:AH21"/>
    <mergeCell ref="AI20:AI21"/>
    <mergeCell ref="AJ20:AJ21"/>
    <mergeCell ref="AM20:AM21"/>
    <mergeCell ref="AO20:AO21"/>
    <mergeCell ref="AP20:AP21"/>
    <mergeCell ref="AQ20:AQ21"/>
    <mergeCell ref="AR20:AR21"/>
    <mergeCell ref="BQ20:BQ21"/>
    <mergeCell ref="BR20:BR21"/>
    <mergeCell ref="BS20:BS21"/>
    <mergeCell ref="BT20:BT21"/>
    <mergeCell ref="BU20:BU21"/>
    <mergeCell ref="B22:B23"/>
    <mergeCell ref="D22:D23"/>
    <mergeCell ref="E22:E23"/>
    <mergeCell ref="F22:F23"/>
    <mergeCell ref="G22:G23"/>
    <mergeCell ref="AF22:AF23"/>
    <mergeCell ref="AG22:AG23"/>
    <mergeCell ref="AH22:AH23"/>
    <mergeCell ref="AI22:AI23"/>
    <mergeCell ref="AJ22:AJ23"/>
    <mergeCell ref="AM22:AM23"/>
    <mergeCell ref="AO22:AO23"/>
    <mergeCell ref="AP22:AP23"/>
    <mergeCell ref="AQ22:AQ23"/>
    <mergeCell ref="AR22:AR23"/>
    <mergeCell ref="BQ22:BQ23"/>
    <mergeCell ref="BR22:BR23"/>
    <mergeCell ref="BS22:BS23"/>
    <mergeCell ref="BT22:BT23"/>
    <mergeCell ref="BU22:BU23"/>
    <mergeCell ref="B24:B25"/>
    <mergeCell ref="D24:D25"/>
    <mergeCell ref="E24:E25"/>
    <mergeCell ref="F24:F25"/>
    <mergeCell ref="G24:G25"/>
    <mergeCell ref="AF24:AF25"/>
    <mergeCell ref="AG24:AG25"/>
    <mergeCell ref="AH24:AH25"/>
    <mergeCell ref="AI24:AI25"/>
    <mergeCell ref="AJ24:AJ25"/>
    <mergeCell ref="AM24:AM25"/>
    <mergeCell ref="AO24:AO25"/>
    <mergeCell ref="AP24:AP25"/>
    <mergeCell ref="AQ24:AQ25"/>
    <mergeCell ref="AR24:AR25"/>
    <mergeCell ref="BQ24:BQ25"/>
    <mergeCell ref="BR24:BR25"/>
    <mergeCell ref="BS24:BS25"/>
    <mergeCell ref="BT24:BT25"/>
    <mergeCell ref="BU24:BU25"/>
    <mergeCell ref="B26:B27"/>
    <mergeCell ref="D26:D27"/>
    <mergeCell ref="E26:E27"/>
    <mergeCell ref="F26:F27"/>
    <mergeCell ref="G26:G27"/>
    <mergeCell ref="AF26:AF27"/>
    <mergeCell ref="AG26:AG27"/>
    <mergeCell ref="AH26:AH27"/>
    <mergeCell ref="AI26:AI27"/>
    <mergeCell ref="AJ26:AJ27"/>
    <mergeCell ref="AM26:AM27"/>
    <mergeCell ref="AO26:AO27"/>
    <mergeCell ref="AP26:AP27"/>
    <mergeCell ref="AQ26:AQ27"/>
    <mergeCell ref="AR26:AR27"/>
    <mergeCell ref="BQ26:BQ27"/>
    <mergeCell ref="BR26:BR27"/>
    <mergeCell ref="BS26:BS27"/>
    <mergeCell ref="BT26:BT27"/>
    <mergeCell ref="BU26:BU27"/>
    <mergeCell ref="B28:B29"/>
    <mergeCell ref="D28:D29"/>
    <mergeCell ref="E28:E29"/>
    <mergeCell ref="F28:F29"/>
    <mergeCell ref="G28:G29"/>
    <mergeCell ref="AF28:AF29"/>
    <mergeCell ref="AG28:AG29"/>
    <mergeCell ref="AH28:AH29"/>
    <mergeCell ref="AI28:AI29"/>
    <mergeCell ref="AJ28:AJ29"/>
    <mergeCell ref="AM28:AM29"/>
    <mergeCell ref="AO28:AO29"/>
    <mergeCell ref="AP28:AP29"/>
    <mergeCell ref="AQ28:AQ29"/>
    <mergeCell ref="AR28:AR29"/>
    <mergeCell ref="BQ28:BQ29"/>
    <mergeCell ref="BR28:BR29"/>
    <mergeCell ref="BS28:BS29"/>
    <mergeCell ref="BT28:BT29"/>
    <mergeCell ref="BU28:BU29"/>
    <mergeCell ref="B30:B31"/>
    <mergeCell ref="D30:D31"/>
    <mergeCell ref="E30:E31"/>
    <mergeCell ref="F30:F31"/>
    <mergeCell ref="G30:G31"/>
    <mergeCell ref="AF30:AF31"/>
    <mergeCell ref="N31:N33"/>
    <mergeCell ref="AG30:AG31"/>
    <mergeCell ref="AH30:AH31"/>
    <mergeCell ref="AI30:AI31"/>
    <mergeCell ref="AJ30:AJ31"/>
    <mergeCell ref="AM30:AM31"/>
    <mergeCell ref="AO30:AO31"/>
    <mergeCell ref="AP30:AP31"/>
    <mergeCell ref="AQ30:AQ31"/>
    <mergeCell ref="AR30:AR31"/>
    <mergeCell ref="BQ30:BQ31"/>
    <mergeCell ref="BR30:BR31"/>
    <mergeCell ref="BS30:BS31"/>
    <mergeCell ref="AY31:AY33"/>
    <mergeCell ref="BF31:BF33"/>
    <mergeCell ref="AR32:AR33"/>
    <mergeCell ref="BQ32:BQ33"/>
    <mergeCell ref="BT30:BT31"/>
    <mergeCell ref="BU30:BU31"/>
    <mergeCell ref="B32:B33"/>
    <mergeCell ref="D32:D33"/>
    <mergeCell ref="E32:E33"/>
    <mergeCell ref="F32:F33"/>
    <mergeCell ref="G32:G33"/>
    <mergeCell ref="AF32:AF33"/>
    <mergeCell ref="AG32:AG33"/>
    <mergeCell ref="AH32:AH33"/>
    <mergeCell ref="AI32:AI33"/>
    <mergeCell ref="AJ32:AJ33"/>
    <mergeCell ref="AM32:AM33"/>
    <mergeCell ref="AO32:AO33"/>
    <mergeCell ref="AP32:AP33"/>
    <mergeCell ref="AQ32:AQ33"/>
    <mergeCell ref="BR32:BR33"/>
    <mergeCell ref="BS32:BS33"/>
    <mergeCell ref="BT32:BT33"/>
    <mergeCell ref="BU32:BU33"/>
    <mergeCell ref="AY34:BB37"/>
    <mergeCell ref="BF34:BI37"/>
    <mergeCell ref="BT36:BT37"/>
    <mergeCell ref="BU36:BU37"/>
    <mergeCell ref="BT34:BT35"/>
    <mergeCell ref="BU34:BU35"/>
    <mergeCell ref="B34:B35"/>
    <mergeCell ref="D34:D35"/>
    <mergeCell ref="E34:E35"/>
    <mergeCell ref="F34:F35"/>
    <mergeCell ref="G34:G35"/>
    <mergeCell ref="AF34:AF35"/>
    <mergeCell ref="N34:Q37"/>
    <mergeCell ref="B36:B37"/>
    <mergeCell ref="D36:D37"/>
    <mergeCell ref="E36:E37"/>
    <mergeCell ref="AR34:AR35"/>
    <mergeCell ref="BQ34:BQ35"/>
    <mergeCell ref="BR34:BR35"/>
    <mergeCell ref="BS34:BS35"/>
    <mergeCell ref="AG34:AG35"/>
    <mergeCell ref="AH34:AH35"/>
    <mergeCell ref="AI34:AI35"/>
    <mergeCell ref="AJ34:AJ35"/>
    <mergeCell ref="AM34:AM35"/>
    <mergeCell ref="AO34:AO35"/>
    <mergeCell ref="F36:F37"/>
    <mergeCell ref="G36:G37"/>
    <mergeCell ref="AF36:AF37"/>
    <mergeCell ref="AP34:AP35"/>
    <mergeCell ref="AQ34:AQ35"/>
    <mergeCell ref="AG36:AG37"/>
    <mergeCell ref="AH36:AH37"/>
    <mergeCell ref="AI36:AI37"/>
    <mergeCell ref="AJ36:AJ37"/>
    <mergeCell ref="AM36:AM37"/>
    <mergeCell ref="AO36:AO37"/>
    <mergeCell ref="AP36:AP37"/>
    <mergeCell ref="AQ36:AQ37"/>
    <mergeCell ref="AR36:AR37"/>
    <mergeCell ref="BQ36:BQ37"/>
    <mergeCell ref="BR36:BR37"/>
    <mergeCell ref="BS36:BS37"/>
    <mergeCell ref="B38:B39"/>
    <mergeCell ref="D38:D39"/>
    <mergeCell ref="E38:E39"/>
    <mergeCell ref="F38:F39"/>
    <mergeCell ref="G38:G39"/>
    <mergeCell ref="AF38:AF39"/>
    <mergeCell ref="N38:Q40"/>
    <mergeCell ref="AG38:AG39"/>
    <mergeCell ref="AH38:AH39"/>
    <mergeCell ref="AI38:AI39"/>
    <mergeCell ref="AJ38:AJ39"/>
    <mergeCell ref="AM38:AM39"/>
    <mergeCell ref="AO38:AO39"/>
    <mergeCell ref="AP38:AP39"/>
    <mergeCell ref="AQ38:AQ39"/>
    <mergeCell ref="AR38:AR39"/>
    <mergeCell ref="BQ38:BQ39"/>
    <mergeCell ref="BR38:BR39"/>
    <mergeCell ref="BS38:BS39"/>
    <mergeCell ref="AY38:BB40"/>
    <mergeCell ref="BF38:BI40"/>
    <mergeCell ref="AR40:AR41"/>
    <mergeCell ref="BQ40:BQ41"/>
    <mergeCell ref="BR40:BR41"/>
    <mergeCell ref="BS40:BS41"/>
    <mergeCell ref="BT38:BT39"/>
    <mergeCell ref="BU38:BU39"/>
    <mergeCell ref="B40:B41"/>
    <mergeCell ref="D40:D41"/>
    <mergeCell ref="E40:E41"/>
    <mergeCell ref="F40:F41"/>
    <mergeCell ref="G40:G41"/>
    <mergeCell ref="AF40:AF41"/>
    <mergeCell ref="AG40:AG41"/>
    <mergeCell ref="AH40:AH41"/>
    <mergeCell ref="AI40:AI41"/>
    <mergeCell ref="AJ40:AJ41"/>
    <mergeCell ref="AM40:AM41"/>
    <mergeCell ref="AO40:AO41"/>
    <mergeCell ref="AP40:AP41"/>
    <mergeCell ref="AQ40:AQ41"/>
    <mergeCell ref="BT40:BT41"/>
    <mergeCell ref="BU40:BU41"/>
    <mergeCell ref="B42:B43"/>
    <mergeCell ref="D42:D43"/>
    <mergeCell ref="E42:E43"/>
    <mergeCell ref="F42:F43"/>
    <mergeCell ref="G42:G43"/>
    <mergeCell ref="AF42:AF43"/>
    <mergeCell ref="AG42:AG43"/>
    <mergeCell ref="AH42:AH43"/>
    <mergeCell ref="AI42:AI43"/>
    <mergeCell ref="AJ42:AJ43"/>
    <mergeCell ref="AM42:AM43"/>
    <mergeCell ref="AO42:AO43"/>
    <mergeCell ref="AP42:AP43"/>
    <mergeCell ref="AQ42:AQ43"/>
    <mergeCell ref="AR42:AR43"/>
    <mergeCell ref="BQ42:BQ43"/>
    <mergeCell ref="BR42:BR43"/>
    <mergeCell ref="BS42:BS43"/>
    <mergeCell ref="BT42:BT43"/>
    <mergeCell ref="BU42:BU43"/>
    <mergeCell ref="B44:B45"/>
    <mergeCell ref="D44:D45"/>
    <mergeCell ref="E44:E45"/>
    <mergeCell ref="F44:F45"/>
    <mergeCell ref="G44:G45"/>
    <mergeCell ref="AF44:AF45"/>
    <mergeCell ref="AG44:AG45"/>
    <mergeCell ref="AH44:AH45"/>
    <mergeCell ref="AI44:AI45"/>
    <mergeCell ref="AJ44:AJ45"/>
    <mergeCell ref="AM44:AM45"/>
    <mergeCell ref="AO44:AO45"/>
    <mergeCell ref="AP44:AP45"/>
    <mergeCell ref="AQ44:AQ45"/>
    <mergeCell ref="AR44:AR45"/>
    <mergeCell ref="BQ44:BQ45"/>
    <mergeCell ref="BR44:BR45"/>
    <mergeCell ref="BS44:BS45"/>
    <mergeCell ref="BT44:BT45"/>
    <mergeCell ref="BU44:BU45"/>
    <mergeCell ref="B46:B47"/>
    <mergeCell ref="D46:D47"/>
    <mergeCell ref="E46:E47"/>
    <mergeCell ref="F46:F47"/>
    <mergeCell ref="G46:G47"/>
    <mergeCell ref="AF46:AF47"/>
    <mergeCell ref="AG46:AG47"/>
    <mergeCell ref="AH46:AH47"/>
    <mergeCell ref="AI46:AI47"/>
    <mergeCell ref="AJ46:AJ47"/>
    <mergeCell ref="AM46:AM47"/>
    <mergeCell ref="AO46:AO47"/>
    <mergeCell ref="AP46:AP47"/>
    <mergeCell ref="AQ46:AQ47"/>
    <mergeCell ref="AR46:AR47"/>
    <mergeCell ref="BQ46:BQ47"/>
    <mergeCell ref="BR46:BR47"/>
    <mergeCell ref="BS46:BS47"/>
    <mergeCell ref="BT46:BT47"/>
    <mergeCell ref="BU46:BU47"/>
    <mergeCell ref="B48:B49"/>
    <mergeCell ref="D48:D49"/>
    <mergeCell ref="E48:E49"/>
    <mergeCell ref="F48:F49"/>
    <mergeCell ref="G48:G49"/>
    <mergeCell ref="AF48:AF49"/>
    <mergeCell ref="AG48:AG49"/>
    <mergeCell ref="AH48:AH49"/>
    <mergeCell ref="AI48:AI49"/>
    <mergeCell ref="AJ48:AJ49"/>
    <mergeCell ref="AM48:AM49"/>
    <mergeCell ref="AO48:AO49"/>
    <mergeCell ref="AP48:AP49"/>
    <mergeCell ref="AQ48:AQ49"/>
    <mergeCell ref="AR48:AR49"/>
    <mergeCell ref="BQ48:BQ49"/>
    <mergeCell ref="BR48:BR49"/>
    <mergeCell ref="BS48:BS49"/>
    <mergeCell ref="BT48:BT49"/>
    <mergeCell ref="BU48:BU49"/>
    <mergeCell ref="B50:B51"/>
    <mergeCell ref="D50:D51"/>
    <mergeCell ref="E50:E51"/>
    <mergeCell ref="F50:F51"/>
    <mergeCell ref="G50:G51"/>
    <mergeCell ref="AF50:AF51"/>
    <mergeCell ref="AG50:AG51"/>
    <mergeCell ref="AH50:AH51"/>
    <mergeCell ref="AI50:AI51"/>
    <mergeCell ref="AJ50:AJ51"/>
    <mergeCell ref="AM50:AM51"/>
    <mergeCell ref="AO50:AO51"/>
    <mergeCell ref="AP50:AP51"/>
    <mergeCell ref="AQ50:AQ51"/>
    <mergeCell ref="AR50:AR51"/>
    <mergeCell ref="BQ50:BQ51"/>
    <mergeCell ref="BR50:BR51"/>
    <mergeCell ref="BS50:BS51"/>
    <mergeCell ref="BT50:BT51"/>
    <mergeCell ref="BU50:BU51"/>
    <mergeCell ref="B52:B53"/>
    <mergeCell ref="D52:D53"/>
    <mergeCell ref="E52:E53"/>
    <mergeCell ref="F52:F53"/>
    <mergeCell ref="G52:G53"/>
    <mergeCell ref="AF52:AF53"/>
    <mergeCell ref="AG52:AG53"/>
    <mergeCell ref="AH52:AH53"/>
    <mergeCell ref="AI52:AI53"/>
    <mergeCell ref="AJ52:AJ53"/>
    <mergeCell ref="AM52:AM53"/>
    <mergeCell ref="AO52:AO53"/>
    <mergeCell ref="AP52:AP53"/>
    <mergeCell ref="AQ52:AQ53"/>
    <mergeCell ref="AR52:AR53"/>
    <mergeCell ref="BQ52:BQ53"/>
    <mergeCell ref="BR52:BR53"/>
    <mergeCell ref="BS52:BS53"/>
    <mergeCell ref="BT52:BT53"/>
    <mergeCell ref="BU52:BU53"/>
    <mergeCell ref="B54:B55"/>
    <mergeCell ref="D54:D55"/>
    <mergeCell ref="E54:E55"/>
    <mergeCell ref="F54:F55"/>
    <mergeCell ref="G54:G55"/>
    <mergeCell ref="AF54:AF55"/>
    <mergeCell ref="AG54:AG55"/>
    <mergeCell ref="AH54:AH55"/>
    <mergeCell ref="AI54:AI55"/>
    <mergeCell ref="AJ54:AJ55"/>
    <mergeCell ref="AM54:AM55"/>
    <mergeCell ref="AO54:AO55"/>
    <mergeCell ref="AP54:AP55"/>
    <mergeCell ref="AQ54:AQ55"/>
    <mergeCell ref="AR54:AR55"/>
    <mergeCell ref="BQ54:BQ55"/>
    <mergeCell ref="BR54:BR55"/>
    <mergeCell ref="BS54:BS55"/>
    <mergeCell ref="BT54:BT55"/>
    <mergeCell ref="BU54:BU55"/>
    <mergeCell ref="B56:B57"/>
    <mergeCell ref="D56:D57"/>
    <mergeCell ref="E56:E57"/>
    <mergeCell ref="F56:F57"/>
    <mergeCell ref="G56:G57"/>
    <mergeCell ref="AF56:AF57"/>
    <mergeCell ref="AG56:AG57"/>
    <mergeCell ref="AH56:AH57"/>
    <mergeCell ref="AI56:AI57"/>
    <mergeCell ref="AJ56:AJ57"/>
    <mergeCell ref="AM56:AM57"/>
    <mergeCell ref="AO56:AO57"/>
    <mergeCell ref="AP56:AP57"/>
    <mergeCell ref="AQ56:AQ57"/>
    <mergeCell ref="AR56:AR57"/>
    <mergeCell ref="BQ56:BQ57"/>
    <mergeCell ref="BR56:BR57"/>
    <mergeCell ref="BS56:BS57"/>
    <mergeCell ref="BT56:BT57"/>
    <mergeCell ref="BU56:BU57"/>
    <mergeCell ref="B58:B59"/>
    <mergeCell ref="D58:D59"/>
    <mergeCell ref="E58:E59"/>
    <mergeCell ref="F58:F59"/>
    <mergeCell ref="G58:G59"/>
    <mergeCell ref="AF58:AF59"/>
    <mergeCell ref="AG58:AG59"/>
    <mergeCell ref="AH58:AH59"/>
    <mergeCell ref="AI58:AI59"/>
    <mergeCell ref="AJ58:AJ59"/>
    <mergeCell ref="AM58:AM59"/>
    <mergeCell ref="AO58:AO59"/>
    <mergeCell ref="AP58:AP59"/>
    <mergeCell ref="AQ58:AQ59"/>
    <mergeCell ref="AR58:AR59"/>
    <mergeCell ref="BQ58:BQ59"/>
    <mergeCell ref="BR58:BR59"/>
    <mergeCell ref="BS58:BS59"/>
    <mergeCell ref="BT58:BT59"/>
    <mergeCell ref="BU58:BU59"/>
    <mergeCell ref="B60:B61"/>
    <mergeCell ref="D60:D61"/>
    <mergeCell ref="E60:E61"/>
    <mergeCell ref="F60:F61"/>
    <mergeCell ref="G60:G61"/>
    <mergeCell ref="AF60:AF61"/>
    <mergeCell ref="AG60:AG61"/>
    <mergeCell ref="AH60:AH61"/>
    <mergeCell ref="AI60:AI61"/>
    <mergeCell ref="AJ60:AJ61"/>
    <mergeCell ref="AM60:AM61"/>
    <mergeCell ref="AO60:AO61"/>
    <mergeCell ref="AP60:AP61"/>
    <mergeCell ref="AQ60:AQ61"/>
    <mergeCell ref="AR60:AR61"/>
    <mergeCell ref="BQ60:BQ61"/>
    <mergeCell ref="BR60:BR61"/>
    <mergeCell ref="BS60:BS61"/>
    <mergeCell ref="BT60:BT61"/>
    <mergeCell ref="BU60:BU61"/>
    <mergeCell ref="B62:B63"/>
    <mergeCell ref="D62:D63"/>
    <mergeCell ref="E62:E63"/>
    <mergeCell ref="F62:F63"/>
    <mergeCell ref="G62:G63"/>
    <mergeCell ref="AF62:AF63"/>
    <mergeCell ref="AG62:AG63"/>
    <mergeCell ref="AH62:AH63"/>
    <mergeCell ref="AI62:AI63"/>
    <mergeCell ref="AJ62:AJ63"/>
    <mergeCell ref="AM62:AM63"/>
    <mergeCell ref="AO62:AO63"/>
    <mergeCell ref="AP62:AP63"/>
    <mergeCell ref="AQ62:AQ63"/>
    <mergeCell ref="AR62:AR63"/>
    <mergeCell ref="BQ62:BQ63"/>
    <mergeCell ref="BR62:BR63"/>
    <mergeCell ref="BS62:BS63"/>
    <mergeCell ref="BT62:BT63"/>
    <mergeCell ref="BU62:BU63"/>
    <mergeCell ref="AF64:AF65"/>
    <mergeCell ref="AG64:AG65"/>
    <mergeCell ref="B64:B65"/>
    <mergeCell ref="D64:D65"/>
    <mergeCell ref="E64:E65"/>
    <mergeCell ref="F64:F65"/>
    <mergeCell ref="G64:G65"/>
    <mergeCell ref="AH64:AH65"/>
    <mergeCell ref="AI64:AI65"/>
    <mergeCell ref="AJ64:AJ65"/>
    <mergeCell ref="AM64:AM65"/>
    <mergeCell ref="AO64:AO65"/>
    <mergeCell ref="AP64:AP65"/>
    <mergeCell ref="AQ64:AQ65"/>
    <mergeCell ref="AR64:AR65"/>
    <mergeCell ref="BQ64:BQ65"/>
    <mergeCell ref="BR64:BR65"/>
    <mergeCell ref="BS64:BS65"/>
    <mergeCell ref="BT64:BT65"/>
    <mergeCell ref="BU64:BU65"/>
    <mergeCell ref="B66:B67"/>
    <mergeCell ref="D66:D67"/>
    <mergeCell ref="E66:E67"/>
    <mergeCell ref="F66:F67"/>
    <mergeCell ref="G66:G67"/>
    <mergeCell ref="AF66:AF67"/>
    <mergeCell ref="AG66:AG67"/>
    <mergeCell ref="AH66:AH67"/>
    <mergeCell ref="AI66:AI67"/>
    <mergeCell ref="AJ66:AJ67"/>
    <mergeCell ref="AM66:AM67"/>
    <mergeCell ref="AO66:AO67"/>
    <mergeCell ref="AP66:AP67"/>
    <mergeCell ref="AQ66:AQ67"/>
    <mergeCell ref="AR66:AR67"/>
    <mergeCell ref="BQ66:BQ67"/>
    <mergeCell ref="BR66:BR67"/>
    <mergeCell ref="BS66:BS67"/>
    <mergeCell ref="BT66:BT67"/>
    <mergeCell ref="BU66:BU67"/>
    <mergeCell ref="B68:B69"/>
    <mergeCell ref="D68:D69"/>
    <mergeCell ref="E68:E69"/>
    <mergeCell ref="F68:F69"/>
    <mergeCell ref="G68:G69"/>
    <mergeCell ref="AF68:AF69"/>
    <mergeCell ref="AG68:AG69"/>
    <mergeCell ref="AH68:AH69"/>
    <mergeCell ref="AI68:AI69"/>
    <mergeCell ref="AJ68:AJ69"/>
    <mergeCell ref="AM68:AM69"/>
    <mergeCell ref="AO68:AO69"/>
    <mergeCell ref="AP68:AP69"/>
    <mergeCell ref="AQ68:AQ69"/>
    <mergeCell ref="AR68:AR69"/>
    <mergeCell ref="BQ68:BQ69"/>
    <mergeCell ref="BR68:BR69"/>
    <mergeCell ref="BS68:BS69"/>
    <mergeCell ref="BT68:BT69"/>
    <mergeCell ref="BU68:BU69"/>
    <mergeCell ref="B70:B71"/>
    <mergeCell ref="D70:D71"/>
    <mergeCell ref="E70:E71"/>
    <mergeCell ref="F70:F71"/>
    <mergeCell ref="G70:G71"/>
    <mergeCell ref="AF70:AF71"/>
    <mergeCell ref="AG70:AG71"/>
    <mergeCell ref="AH70:AH71"/>
    <mergeCell ref="AI70:AI71"/>
    <mergeCell ref="AJ70:AJ71"/>
    <mergeCell ref="AM70:AM71"/>
    <mergeCell ref="AO70:AO71"/>
    <mergeCell ref="AP70:AP71"/>
    <mergeCell ref="AQ70:AQ71"/>
    <mergeCell ref="AR70:AR71"/>
    <mergeCell ref="BQ70:BQ71"/>
    <mergeCell ref="BR70:BR71"/>
    <mergeCell ref="BS70:BS71"/>
    <mergeCell ref="BT70:BT71"/>
    <mergeCell ref="BU70:BU71"/>
    <mergeCell ref="B72:B73"/>
    <mergeCell ref="D72:D73"/>
    <mergeCell ref="E72:E73"/>
    <mergeCell ref="F72:F73"/>
    <mergeCell ref="G72:G73"/>
    <mergeCell ref="AF72:AF73"/>
    <mergeCell ref="AG72:AG73"/>
    <mergeCell ref="AH72:AH73"/>
    <mergeCell ref="AI72:AI73"/>
    <mergeCell ref="AJ72:AJ73"/>
    <mergeCell ref="AM72:AM73"/>
    <mergeCell ref="AO72:AO73"/>
    <mergeCell ref="AP72:AP73"/>
    <mergeCell ref="AQ72:AQ73"/>
    <mergeCell ref="AR72:AR73"/>
    <mergeCell ref="BQ72:BQ73"/>
    <mergeCell ref="BR72:BR73"/>
    <mergeCell ref="BS72:BS73"/>
    <mergeCell ref="BT72:BT73"/>
    <mergeCell ref="BU72:BU73"/>
    <mergeCell ref="B74:B75"/>
    <mergeCell ref="D74:D75"/>
    <mergeCell ref="E74:E75"/>
    <mergeCell ref="F74:F75"/>
    <mergeCell ref="G74:G75"/>
    <mergeCell ref="AF74:AF75"/>
    <mergeCell ref="AG74:AG75"/>
    <mergeCell ref="AH74:AH75"/>
    <mergeCell ref="AI74:AI75"/>
    <mergeCell ref="AJ74:AJ75"/>
    <mergeCell ref="AM74:AM75"/>
    <mergeCell ref="AO74:AO75"/>
    <mergeCell ref="AP74:AP75"/>
    <mergeCell ref="AQ74:AQ75"/>
    <mergeCell ref="AR74:AR75"/>
    <mergeCell ref="BQ74:BQ75"/>
    <mergeCell ref="BR74:BR75"/>
    <mergeCell ref="BS74:BS75"/>
    <mergeCell ref="BT74:BT75"/>
    <mergeCell ref="BU74:BU75"/>
    <mergeCell ref="B76:B77"/>
    <mergeCell ref="D76:D77"/>
    <mergeCell ref="E76:E77"/>
    <mergeCell ref="F76:F77"/>
    <mergeCell ref="G76:G77"/>
    <mergeCell ref="AF76:AF77"/>
    <mergeCell ref="AG76:AG77"/>
    <mergeCell ref="AH76:AH77"/>
    <mergeCell ref="AI76:AI77"/>
    <mergeCell ref="AJ76:AJ77"/>
    <mergeCell ref="AM76:AM77"/>
    <mergeCell ref="AO76:AO77"/>
    <mergeCell ref="AP76:AP77"/>
    <mergeCell ref="AQ76:AQ77"/>
    <mergeCell ref="AR76:AR77"/>
    <mergeCell ref="BQ76:BQ77"/>
    <mergeCell ref="BR76:BR77"/>
    <mergeCell ref="BS76:BS77"/>
    <mergeCell ref="BT76:BT77"/>
    <mergeCell ref="BU76:BU77"/>
    <mergeCell ref="B78:B79"/>
    <mergeCell ref="D78:D79"/>
    <mergeCell ref="E78:E79"/>
    <mergeCell ref="F78:F79"/>
    <mergeCell ref="G78:G79"/>
    <mergeCell ref="AF78:AF79"/>
    <mergeCell ref="AG78:AG79"/>
    <mergeCell ref="AH78:AH79"/>
    <mergeCell ref="AI78:AI79"/>
    <mergeCell ref="AJ78:AJ79"/>
    <mergeCell ref="AM78:AM79"/>
    <mergeCell ref="AO78:AO79"/>
    <mergeCell ref="AP78:AP79"/>
    <mergeCell ref="AQ78:AQ79"/>
    <mergeCell ref="AR78:AR79"/>
    <mergeCell ref="BQ78:BQ79"/>
    <mergeCell ref="BR78:BR79"/>
    <mergeCell ref="BS78:BS79"/>
    <mergeCell ref="BT78:BT79"/>
    <mergeCell ref="BU78:BU79"/>
    <mergeCell ref="B80:B81"/>
    <mergeCell ref="D80:D81"/>
    <mergeCell ref="E80:E81"/>
    <mergeCell ref="F80:F81"/>
    <mergeCell ref="G80:G81"/>
    <mergeCell ref="AF80:AF81"/>
    <mergeCell ref="AG80:AG81"/>
    <mergeCell ref="AH80:AH81"/>
    <mergeCell ref="AI80:AI81"/>
    <mergeCell ref="AJ80:AJ81"/>
    <mergeCell ref="AM80:AM81"/>
    <mergeCell ref="AO80:AO81"/>
    <mergeCell ref="AP80:AP81"/>
    <mergeCell ref="AQ80:AQ81"/>
    <mergeCell ref="AR80:AR81"/>
    <mergeCell ref="BQ80:BQ81"/>
    <mergeCell ref="BR80:BR81"/>
    <mergeCell ref="BS80:BS81"/>
    <mergeCell ref="BT80:BT81"/>
    <mergeCell ref="BU80:BU81"/>
    <mergeCell ref="B82:B83"/>
    <mergeCell ref="D82:D83"/>
    <mergeCell ref="E82:E83"/>
    <mergeCell ref="F82:F83"/>
    <mergeCell ref="G82:G83"/>
    <mergeCell ref="AF82:AF83"/>
    <mergeCell ref="AG82:AG83"/>
    <mergeCell ref="AH82:AH83"/>
    <mergeCell ref="AI82:AI83"/>
    <mergeCell ref="AJ82:AJ83"/>
    <mergeCell ref="AM82:AM83"/>
    <mergeCell ref="AO82:AO83"/>
    <mergeCell ref="AP82:AP83"/>
    <mergeCell ref="AQ82:AQ83"/>
    <mergeCell ref="AR82:AR83"/>
    <mergeCell ref="BQ82:BQ83"/>
    <mergeCell ref="BR82:BR83"/>
    <mergeCell ref="BS82:BS83"/>
    <mergeCell ref="BT82:BT83"/>
    <mergeCell ref="BU82:BU83"/>
    <mergeCell ref="B84:B85"/>
    <mergeCell ref="D84:D85"/>
    <mergeCell ref="E84:E85"/>
    <mergeCell ref="F84:F85"/>
    <mergeCell ref="G84:G85"/>
    <mergeCell ref="AF84:AF85"/>
    <mergeCell ref="AG84:AG85"/>
    <mergeCell ref="AH84:AH85"/>
    <mergeCell ref="AI84:AI85"/>
    <mergeCell ref="AJ84:AJ85"/>
    <mergeCell ref="AM84:AM85"/>
    <mergeCell ref="AO84:AO85"/>
    <mergeCell ref="AP84:AP85"/>
    <mergeCell ref="AQ84:AQ85"/>
    <mergeCell ref="AR84:AR85"/>
    <mergeCell ref="BQ84:BQ85"/>
    <mergeCell ref="BR84:BR85"/>
    <mergeCell ref="BS84:BS85"/>
    <mergeCell ref="BT84:BT85"/>
    <mergeCell ref="BU84:BU85"/>
    <mergeCell ref="B86:B87"/>
    <mergeCell ref="D86:D87"/>
    <mergeCell ref="E86:E87"/>
    <mergeCell ref="F86:F87"/>
    <mergeCell ref="G86:G87"/>
    <mergeCell ref="AF86:AF87"/>
    <mergeCell ref="AG86:AG87"/>
    <mergeCell ref="AH86:AH87"/>
    <mergeCell ref="AI86:AI87"/>
    <mergeCell ref="AJ86:AJ87"/>
    <mergeCell ref="AM86:AM87"/>
    <mergeCell ref="AO86:AO87"/>
    <mergeCell ref="AP86:AP87"/>
    <mergeCell ref="AQ86:AQ87"/>
    <mergeCell ref="AR86:AR87"/>
    <mergeCell ref="BQ86:BQ87"/>
    <mergeCell ref="BR86:BR87"/>
    <mergeCell ref="BS86:BS87"/>
    <mergeCell ref="BT86:BT87"/>
    <mergeCell ref="BU86:BU87"/>
    <mergeCell ref="B88:B89"/>
    <mergeCell ref="D88:D89"/>
    <mergeCell ref="E88:E89"/>
    <mergeCell ref="F88:F89"/>
    <mergeCell ref="G88:G89"/>
    <mergeCell ref="AF88:AF89"/>
    <mergeCell ref="AG88:AG89"/>
    <mergeCell ref="AH88:AH89"/>
    <mergeCell ref="BS88:BS89"/>
    <mergeCell ref="BT88:BT89"/>
    <mergeCell ref="BU88:BU89"/>
    <mergeCell ref="AI88:AI89"/>
    <mergeCell ref="AJ88:AJ89"/>
    <mergeCell ref="AM88:AM89"/>
    <mergeCell ref="AO88:AO89"/>
    <mergeCell ref="AP88:AP89"/>
    <mergeCell ref="AQ88:AQ89"/>
    <mergeCell ref="B90:B91"/>
    <mergeCell ref="D90:D91"/>
    <mergeCell ref="E90:E91"/>
    <mergeCell ref="F90:F91"/>
    <mergeCell ref="G90:G91"/>
    <mergeCell ref="AF90:AF91"/>
    <mergeCell ref="AG90:AG91"/>
    <mergeCell ref="AH90:AH91"/>
    <mergeCell ref="AI90:AI91"/>
    <mergeCell ref="AJ90:AJ91"/>
    <mergeCell ref="AM90:AM91"/>
    <mergeCell ref="AO90:AO91"/>
    <mergeCell ref="AP90:AP91"/>
    <mergeCell ref="AQ90:AQ91"/>
    <mergeCell ref="AR90:AR91"/>
    <mergeCell ref="BQ90:BQ91"/>
    <mergeCell ref="BR90:BR91"/>
    <mergeCell ref="AY89:AY91"/>
    <mergeCell ref="BF89:BF91"/>
    <mergeCell ref="AR88:AR89"/>
    <mergeCell ref="BQ88:BQ89"/>
    <mergeCell ref="BR88:BR89"/>
    <mergeCell ref="BS90:BS91"/>
    <mergeCell ref="BT90:BT91"/>
    <mergeCell ref="BU90:BU91"/>
    <mergeCell ref="B92:B93"/>
    <mergeCell ref="D92:D93"/>
    <mergeCell ref="E92:E93"/>
    <mergeCell ref="F92:F93"/>
    <mergeCell ref="G92:G93"/>
    <mergeCell ref="AF92:AF93"/>
    <mergeCell ref="AG92:AG93"/>
    <mergeCell ref="AH92:AH93"/>
    <mergeCell ref="AI92:AI93"/>
    <mergeCell ref="AJ92:AJ93"/>
    <mergeCell ref="AM92:AM93"/>
    <mergeCell ref="AO92:AO93"/>
    <mergeCell ref="AP92:AP93"/>
    <mergeCell ref="AQ92:AQ93"/>
    <mergeCell ref="AR92:AR93"/>
    <mergeCell ref="BQ92:BQ93"/>
    <mergeCell ref="BR92:BR93"/>
    <mergeCell ref="BS92:BS93"/>
    <mergeCell ref="BT92:BT93"/>
    <mergeCell ref="AY92:BB95"/>
    <mergeCell ref="BF92:BI95"/>
    <mergeCell ref="BQ94:BQ95"/>
    <mergeCell ref="BR94:BR95"/>
    <mergeCell ref="BU92:BU93"/>
    <mergeCell ref="B94:B95"/>
    <mergeCell ref="D94:D95"/>
    <mergeCell ref="E94:E95"/>
    <mergeCell ref="F94:F95"/>
    <mergeCell ref="G94:G95"/>
    <mergeCell ref="AF94:AF95"/>
    <mergeCell ref="AG94:AG95"/>
    <mergeCell ref="AH94:AH95"/>
    <mergeCell ref="AI94:AI95"/>
    <mergeCell ref="AJ94:AJ95"/>
    <mergeCell ref="AM94:AM95"/>
    <mergeCell ref="AO94:AO95"/>
    <mergeCell ref="AP94:AP95"/>
    <mergeCell ref="AQ94:AQ95"/>
    <mergeCell ref="AR94:AR95"/>
    <mergeCell ref="BS94:BS95"/>
    <mergeCell ref="BT94:BT95"/>
    <mergeCell ref="BU94:BU95"/>
    <mergeCell ref="B96:B97"/>
    <mergeCell ref="D96:D97"/>
    <mergeCell ref="E96:E97"/>
    <mergeCell ref="F96:F97"/>
    <mergeCell ref="G96:G97"/>
    <mergeCell ref="AF96:AF97"/>
    <mergeCell ref="AG96:AG97"/>
    <mergeCell ref="AH96:AH97"/>
    <mergeCell ref="AI96:AI97"/>
    <mergeCell ref="AJ96:AJ97"/>
    <mergeCell ref="AM96:AM97"/>
    <mergeCell ref="AO96:AO97"/>
    <mergeCell ref="AP96:AP97"/>
    <mergeCell ref="AQ96:AQ97"/>
    <mergeCell ref="AR96:AR97"/>
    <mergeCell ref="BQ96:BQ97"/>
    <mergeCell ref="BR96:BR97"/>
    <mergeCell ref="AY96:BB98"/>
    <mergeCell ref="BF96:BI98"/>
    <mergeCell ref="AQ98:AQ99"/>
    <mergeCell ref="AR98:AR99"/>
    <mergeCell ref="BQ98:BQ99"/>
    <mergeCell ref="BR98:BR99"/>
    <mergeCell ref="BS96:BS97"/>
    <mergeCell ref="BT96:BT97"/>
    <mergeCell ref="BU96:BU97"/>
    <mergeCell ref="B98:B99"/>
    <mergeCell ref="D98:D99"/>
    <mergeCell ref="E98:E99"/>
    <mergeCell ref="F98:F99"/>
    <mergeCell ref="G98:G99"/>
    <mergeCell ref="AF98:AF99"/>
    <mergeCell ref="AG98:AG99"/>
    <mergeCell ref="AH98:AH99"/>
    <mergeCell ref="AI98:AI99"/>
    <mergeCell ref="AJ98:AJ99"/>
    <mergeCell ref="AM98:AM99"/>
    <mergeCell ref="AO98:AO99"/>
    <mergeCell ref="AP98:AP99"/>
    <mergeCell ref="BS98:BS99"/>
    <mergeCell ref="BT98:BT99"/>
    <mergeCell ref="BU98:BU99"/>
    <mergeCell ref="B100:B101"/>
    <mergeCell ref="D100:D101"/>
    <mergeCell ref="E100:E101"/>
    <mergeCell ref="F100:F101"/>
    <mergeCell ref="G100:G101"/>
    <mergeCell ref="AF100:AF101"/>
    <mergeCell ref="AG100:AG101"/>
    <mergeCell ref="AH100:AH101"/>
    <mergeCell ref="AI100:AI101"/>
    <mergeCell ref="AJ100:AJ101"/>
    <mergeCell ref="AM100:AM101"/>
    <mergeCell ref="AO100:AO101"/>
    <mergeCell ref="AP100:AP101"/>
    <mergeCell ref="AQ100:AQ101"/>
    <mergeCell ref="AR100:AR101"/>
    <mergeCell ref="BQ100:BQ101"/>
    <mergeCell ref="BR100:BR101"/>
    <mergeCell ref="BS100:BS101"/>
    <mergeCell ref="BT100:BT101"/>
    <mergeCell ref="BU100:BU101"/>
    <mergeCell ref="B102:B103"/>
    <mergeCell ref="D102:D103"/>
    <mergeCell ref="E102:E103"/>
    <mergeCell ref="F102:F103"/>
    <mergeCell ref="G102:G103"/>
    <mergeCell ref="AF102:AF103"/>
    <mergeCell ref="AG102:AG103"/>
    <mergeCell ref="AH102:AH103"/>
    <mergeCell ref="AI102:AI103"/>
    <mergeCell ref="AJ102:AJ103"/>
    <mergeCell ref="AM102:AM103"/>
    <mergeCell ref="AO102:AO103"/>
    <mergeCell ref="AP102:AP103"/>
    <mergeCell ref="AQ102:AQ103"/>
    <mergeCell ref="AR102:AR103"/>
    <mergeCell ref="BQ102:BQ103"/>
    <mergeCell ref="BR102:BR103"/>
    <mergeCell ref="BS102:BS103"/>
    <mergeCell ref="BT102:BT103"/>
    <mergeCell ref="BU102:BU103"/>
    <mergeCell ref="B104:B105"/>
    <mergeCell ref="D104:D105"/>
    <mergeCell ref="E104:E105"/>
    <mergeCell ref="F104:F105"/>
    <mergeCell ref="G104:G105"/>
    <mergeCell ref="AF104:AF105"/>
    <mergeCell ref="AG104:AG105"/>
    <mergeCell ref="AH104:AH105"/>
    <mergeCell ref="AI104:AI105"/>
    <mergeCell ref="AJ104:AJ105"/>
    <mergeCell ref="AM104:AM105"/>
    <mergeCell ref="AO104:AO105"/>
    <mergeCell ref="AP104:AP105"/>
    <mergeCell ref="AQ104:AQ105"/>
    <mergeCell ref="AR104:AR105"/>
    <mergeCell ref="BQ104:BQ105"/>
    <mergeCell ref="BR104:BR105"/>
    <mergeCell ref="BS104:BS105"/>
    <mergeCell ref="BT104:BT105"/>
    <mergeCell ref="BU104:BU105"/>
    <mergeCell ref="B106:B107"/>
    <mergeCell ref="D106:D107"/>
    <mergeCell ref="E106:E107"/>
    <mergeCell ref="F106:F107"/>
    <mergeCell ref="G106:G107"/>
    <mergeCell ref="AF106:AF107"/>
    <mergeCell ref="AG106:AG107"/>
    <mergeCell ref="AH106:AH107"/>
    <mergeCell ref="AI106:AI107"/>
    <mergeCell ref="AJ106:AJ107"/>
    <mergeCell ref="AM106:AM107"/>
    <mergeCell ref="AO106:AO107"/>
    <mergeCell ref="AP106:AP107"/>
    <mergeCell ref="AQ106:AQ107"/>
    <mergeCell ref="AR106:AR107"/>
    <mergeCell ref="BQ106:BQ107"/>
    <mergeCell ref="BR106:BR107"/>
    <mergeCell ref="BS106:BS107"/>
    <mergeCell ref="BT106:BT107"/>
    <mergeCell ref="BU106:BU107"/>
    <mergeCell ref="B108:B109"/>
    <mergeCell ref="D108:D109"/>
    <mergeCell ref="E108:E109"/>
    <mergeCell ref="F108:F109"/>
    <mergeCell ref="G108:G109"/>
    <mergeCell ref="AF108:AF109"/>
    <mergeCell ref="AG108:AG109"/>
    <mergeCell ref="AH108:AH109"/>
    <mergeCell ref="AI108:AI109"/>
    <mergeCell ref="AJ108:AJ109"/>
    <mergeCell ref="AM108:AM109"/>
    <mergeCell ref="AO108:AO109"/>
    <mergeCell ref="AP108:AP109"/>
    <mergeCell ref="AQ108:AQ109"/>
    <mergeCell ref="AR108:AR109"/>
    <mergeCell ref="BQ108:BQ109"/>
    <mergeCell ref="BR108:BR109"/>
    <mergeCell ref="BS108:BS109"/>
    <mergeCell ref="BT108:BT109"/>
    <mergeCell ref="BU108:BU109"/>
    <mergeCell ref="B110:B111"/>
    <mergeCell ref="D110:D111"/>
    <mergeCell ref="E110:E111"/>
    <mergeCell ref="F110:F111"/>
    <mergeCell ref="G110:G111"/>
    <mergeCell ref="AF110:AF111"/>
    <mergeCell ref="AG110:AG111"/>
    <mergeCell ref="AH110:AH111"/>
    <mergeCell ref="AI110:AI111"/>
    <mergeCell ref="AJ110:AJ111"/>
    <mergeCell ref="AM110:AM111"/>
    <mergeCell ref="AO110:AO111"/>
    <mergeCell ref="AP110:AP111"/>
    <mergeCell ref="AQ110:AQ111"/>
    <mergeCell ref="AR110:AR111"/>
    <mergeCell ref="BQ110:BQ111"/>
    <mergeCell ref="BR110:BR111"/>
    <mergeCell ref="BS110:BS111"/>
    <mergeCell ref="BT110:BT111"/>
    <mergeCell ref="BU110:BU111"/>
    <mergeCell ref="B112:B113"/>
    <mergeCell ref="D112:D113"/>
    <mergeCell ref="E112:E113"/>
    <mergeCell ref="F112:F113"/>
    <mergeCell ref="G112:G113"/>
    <mergeCell ref="AF112:AF113"/>
    <mergeCell ref="AG112:AG113"/>
    <mergeCell ref="AH112:AH113"/>
    <mergeCell ref="AI112:AI113"/>
    <mergeCell ref="AJ112:AJ113"/>
    <mergeCell ref="AM112:AM113"/>
    <mergeCell ref="AO112:AO113"/>
    <mergeCell ref="AP112:AP113"/>
    <mergeCell ref="AQ112:AQ113"/>
    <mergeCell ref="AR112:AR113"/>
    <mergeCell ref="BQ112:BQ113"/>
    <mergeCell ref="BR112:BR113"/>
    <mergeCell ref="BS112:BS113"/>
    <mergeCell ref="BT112:BT113"/>
    <mergeCell ref="BU112:BU113"/>
    <mergeCell ref="AG114:AG115"/>
    <mergeCell ref="B114:B115"/>
    <mergeCell ref="D114:D115"/>
    <mergeCell ref="E114:E115"/>
    <mergeCell ref="F114:F115"/>
    <mergeCell ref="G114:G115"/>
    <mergeCell ref="AF114:AF115"/>
    <mergeCell ref="AH114:AH115"/>
    <mergeCell ref="AI114:AI115"/>
    <mergeCell ref="AJ114:AJ115"/>
    <mergeCell ref="AM114:AM115"/>
    <mergeCell ref="AO114:AO115"/>
    <mergeCell ref="AP114:AP115"/>
    <mergeCell ref="AQ114:AQ115"/>
    <mergeCell ref="AR114:AR115"/>
    <mergeCell ref="BQ114:BQ115"/>
    <mergeCell ref="BR114:BR115"/>
    <mergeCell ref="BS114:BS115"/>
    <mergeCell ref="BT114:BT115"/>
    <mergeCell ref="BU114:BU115"/>
    <mergeCell ref="B116:B117"/>
    <mergeCell ref="D116:D117"/>
    <mergeCell ref="E116:E117"/>
    <mergeCell ref="F116:F117"/>
    <mergeCell ref="G116:G117"/>
    <mergeCell ref="AF116:AF117"/>
    <mergeCell ref="AG116:AG117"/>
    <mergeCell ref="AH116:AH117"/>
    <mergeCell ref="AI116:AI117"/>
    <mergeCell ref="AJ116:AJ117"/>
    <mergeCell ref="AM116:AM117"/>
    <mergeCell ref="AO116:AO117"/>
    <mergeCell ref="AP116:AP117"/>
    <mergeCell ref="AQ116:AQ117"/>
    <mergeCell ref="AR116:AR117"/>
    <mergeCell ref="BQ116:BQ117"/>
    <mergeCell ref="BR116:BR117"/>
    <mergeCell ref="BS116:BS117"/>
    <mergeCell ref="BT116:BT117"/>
    <mergeCell ref="BU116:BU117"/>
    <mergeCell ref="B118:B119"/>
    <mergeCell ref="D118:D119"/>
    <mergeCell ref="E118:E119"/>
    <mergeCell ref="F118:F119"/>
    <mergeCell ref="G118:G119"/>
    <mergeCell ref="AF118:AF119"/>
    <mergeCell ref="AG118:AG119"/>
    <mergeCell ref="AH118:AH119"/>
    <mergeCell ref="AI118:AI119"/>
    <mergeCell ref="AJ118:AJ119"/>
    <mergeCell ref="AM118:AM119"/>
    <mergeCell ref="AO118:AO119"/>
    <mergeCell ref="AP118:AP119"/>
    <mergeCell ref="AQ118:AQ119"/>
    <mergeCell ref="AR118:AR119"/>
    <mergeCell ref="BQ118:BQ119"/>
    <mergeCell ref="BR118:BR119"/>
    <mergeCell ref="BS118:BS119"/>
    <mergeCell ref="BT118:BT119"/>
    <mergeCell ref="BU118:BU119"/>
    <mergeCell ref="B120:B121"/>
    <mergeCell ref="D120:D121"/>
    <mergeCell ref="E120:E121"/>
    <mergeCell ref="F120:F121"/>
    <mergeCell ref="G120:G121"/>
    <mergeCell ref="BR120:BR121"/>
    <mergeCell ref="AF120:AF121"/>
    <mergeCell ref="AG120:AG121"/>
    <mergeCell ref="AH120:AH121"/>
    <mergeCell ref="AI120:AI121"/>
    <mergeCell ref="AJ120:AJ121"/>
    <mergeCell ref="AM120:AM121"/>
    <mergeCell ref="B122:B123"/>
    <mergeCell ref="D122:D123"/>
    <mergeCell ref="E122:E123"/>
    <mergeCell ref="F122:F123"/>
    <mergeCell ref="G122:G123"/>
    <mergeCell ref="AO120:AO121"/>
    <mergeCell ref="AM122:AM123"/>
    <mergeCell ref="BS120:BS121"/>
    <mergeCell ref="BT120:BT121"/>
    <mergeCell ref="BU120:BU121"/>
    <mergeCell ref="AP120:AP121"/>
    <mergeCell ref="AQ120:AQ121"/>
    <mergeCell ref="AR120:AR121"/>
    <mergeCell ref="BQ120:BQ121"/>
    <mergeCell ref="AP122:AP123"/>
    <mergeCell ref="AR122:AR123"/>
    <mergeCell ref="BQ122:BQ123"/>
    <mergeCell ref="BR122:BR123"/>
    <mergeCell ref="AF122:AF123"/>
    <mergeCell ref="AG122:AG123"/>
    <mergeCell ref="AH122:AH123"/>
    <mergeCell ref="AI122:AI123"/>
    <mergeCell ref="AJ122:AJ123"/>
    <mergeCell ref="BS122:BS123"/>
    <mergeCell ref="BT122:BT123"/>
    <mergeCell ref="BU122:BU123"/>
    <mergeCell ref="AF124:AF125"/>
    <mergeCell ref="AG124:AG125"/>
    <mergeCell ref="AH124:AH125"/>
    <mergeCell ref="AI124:AI125"/>
    <mergeCell ref="AJ124:AJ125"/>
    <mergeCell ref="AO122:AO123"/>
    <mergeCell ref="AQ122:AQ123"/>
  </mergeCells>
  <phoneticPr fontId="2"/>
  <printOptions horizontalCentered="1" verticalCentered="1"/>
  <pageMargins left="0.19685039370078741" right="0.19685039370078741" top="0.39370078740157483" bottom="0.19685039370078741" header="0.51181102362204722" footer="0.51181102362204722"/>
  <pageSetup paperSize="9" scale="5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34CA-276D-418D-9E7B-DC0A101FA467}">
  <sheetPr codeName="Sheet21">
    <pageSetUpPr fitToPage="1"/>
  </sheetPr>
  <dimension ref="B1:BY62"/>
  <sheetViews>
    <sheetView view="pageBreakPreview" zoomScale="60" zoomScaleNormal="100" workbookViewId="0">
      <selection activeCell="AZ13" sqref="AZ13"/>
    </sheetView>
  </sheetViews>
  <sheetFormatPr defaultColWidth="9" defaultRowHeight="13.8" x14ac:dyDescent="0.2"/>
  <cols>
    <col min="1" max="1" width="2.6640625" style="2" customWidth="1"/>
    <col min="2" max="2" width="4.21875" style="1" customWidth="1"/>
    <col min="3" max="3" width="0" style="2" hidden="1" customWidth="1"/>
    <col min="4" max="4" width="9.21875" style="7" customWidth="1"/>
    <col min="5" max="5" width="1.6640625" style="4" customWidth="1"/>
    <col min="6" max="6" width="6.6640625" style="3" customWidth="1"/>
    <col min="7" max="7" width="1.6640625" style="4" customWidth="1"/>
    <col min="8" max="30" width="3.21875" style="6" customWidth="1"/>
    <col min="31" max="31" width="0" style="6" hidden="1" customWidth="1"/>
    <col min="32" max="32" width="9.21875" style="7" customWidth="1"/>
    <col min="33" max="33" width="1.6640625" style="4" customWidth="1"/>
    <col min="34" max="34" width="6.6640625" style="3" customWidth="1"/>
    <col min="35" max="35" width="1.6640625" style="4" customWidth="1"/>
    <col min="36" max="36" width="4.21875" style="5" customWidth="1"/>
    <col min="37" max="38" width="2.6640625" style="6" customWidth="1"/>
    <col min="39" max="39" width="4.21875" style="5" customWidth="1"/>
    <col min="40" max="40" width="0" style="6" hidden="1" customWidth="1"/>
    <col min="41" max="41" width="9.21875" style="7" customWidth="1"/>
    <col min="42" max="42" width="1.6640625" style="4" customWidth="1"/>
    <col min="43" max="43" width="6.6640625" style="3" customWidth="1"/>
    <col min="44" max="44" width="1.6640625" style="4" customWidth="1"/>
    <col min="45" max="67" width="3.21875" style="6" customWidth="1"/>
    <col min="68" max="68" width="0" style="6" hidden="1" customWidth="1"/>
    <col min="69" max="69" width="9.21875" style="7" customWidth="1"/>
    <col min="70" max="70" width="1.6640625" style="4" customWidth="1"/>
    <col min="71" max="71" width="6.6640625" style="3" customWidth="1"/>
    <col min="72" max="72" width="1.6640625" style="4" customWidth="1"/>
    <col min="73" max="73" width="4.21875" style="5" customWidth="1"/>
    <col min="74" max="74" width="2.6640625" style="6" customWidth="1"/>
    <col min="75" max="77" width="9" style="6"/>
    <col min="78" max="16384" width="9" style="2"/>
  </cols>
  <sheetData>
    <row r="1" spans="2:73" ht="30" customHeight="1" x14ac:dyDescent="0.2">
      <c r="D1" s="84" t="s">
        <v>0</v>
      </c>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row>
    <row r="3" spans="2:73" ht="25.05" customHeight="1" x14ac:dyDescent="0.2">
      <c r="AE3" s="86" t="s">
        <v>235</v>
      </c>
      <c r="AF3" s="85"/>
      <c r="AG3" s="85"/>
      <c r="AH3" s="85"/>
      <c r="AI3" s="85"/>
      <c r="AJ3" s="85"/>
      <c r="AK3" s="85"/>
      <c r="AL3" s="85"/>
      <c r="AM3" s="85"/>
      <c r="AN3" s="85"/>
      <c r="AO3" s="85"/>
      <c r="AP3" s="85"/>
      <c r="AQ3" s="85"/>
      <c r="BM3" s="87" t="s">
        <v>2</v>
      </c>
      <c r="BN3" s="85"/>
      <c r="BO3" s="85"/>
      <c r="BP3" s="85"/>
      <c r="BQ3" s="85"/>
      <c r="BR3" s="85"/>
      <c r="BS3" s="85"/>
      <c r="BT3" s="85"/>
      <c r="BU3" s="85"/>
    </row>
    <row r="4" spans="2:73" x14ac:dyDescent="0.2">
      <c r="BM4" s="87" t="s">
        <v>3</v>
      </c>
      <c r="BN4" s="85"/>
      <c r="BO4" s="85"/>
      <c r="BP4" s="85"/>
      <c r="BQ4" s="85"/>
      <c r="BR4" s="85"/>
      <c r="BS4" s="85"/>
      <c r="BT4" s="85"/>
      <c r="BU4" s="85"/>
    </row>
    <row r="6" spans="2:73" ht="17.55" customHeight="1" thickBot="1" x14ac:dyDescent="0.25">
      <c r="B6" s="68">
        <v>1</v>
      </c>
      <c r="D6" s="69" t="s">
        <v>236</v>
      </c>
      <c r="E6" s="65" t="s">
        <v>5</v>
      </c>
      <c r="F6" s="63" t="s">
        <v>6</v>
      </c>
      <c r="G6" s="65" t="s">
        <v>7</v>
      </c>
      <c r="H6" s="39"/>
      <c r="I6" s="39"/>
      <c r="J6" s="8"/>
      <c r="K6" s="8"/>
      <c r="L6" s="8"/>
      <c r="M6" s="8"/>
      <c r="Q6" s="9"/>
      <c r="R6" s="27"/>
      <c r="S6" s="28"/>
      <c r="T6" s="28"/>
      <c r="U6" s="9"/>
      <c r="Y6" s="8"/>
      <c r="Z6" s="8"/>
      <c r="AA6" s="8"/>
      <c r="AB6" s="8"/>
      <c r="AC6" s="39"/>
      <c r="AD6" s="39"/>
      <c r="AF6" s="69" t="s">
        <v>237</v>
      </c>
      <c r="AG6" s="65" t="s">
        <v>5</v>
      </c>
      <c r="AH6" s="63" t="s">
        <v>45</v>
      </c>
      <c r="AI6" s="65" t="s">
        <v>7</v>
      </c>
      <c r="AJ6" s="67">
        <v>26</v>
      </c>
      <c r="AM6" s="67">
        <v>52</v>
      </c>
      <c r="AO6" s="69" t="s">
        <v>238</v>
      </c>
      <c r="AP6" s="65" t="s">
        <v>5</v>
      </c>
      <c r="AQ6" s="63" t="s">
        <v>10</v>
      </c>
      <c r="AR6" s="65" t="s">
        <v>7</v>
      </c>
      <c r="AS6" s="39"/>
      <c r="AT6" s="39"/>
      <c r="AU6" s="8"/>
      <c r="AV6" s="8"/>
      <c r="AW6" s="8"/>
      <c r="AX6" s="8"/>
      <c r="BJ6" s="8"/>
      <c r="BK6" s="8"/>
      <c r="BL6" s="8"/>
      <c r="BM6" s="8"/>
      <c r="BN6" s="39"/>
      <c r="BO6" s="39"/>
      <c r="BQ6" s="69" t="s">
        <v>129</v>
      </c>
      <c r="BR6" s="65" t="s">
        <v>5</v>
      </c>
      <c r="BS6" s="63" t="s">
        <v>35</v>
      </c>
      <c r="BT6" s="65" t="s">
        <v>7</v>
      </c>
      <c r="BU6" s="67">
        <v>78</v>
      </c>
    </row>
    <row r="7" spans="2:73" ht="17.55" customHeight="1" thickTop="1" thickBot="1" x14ac:dyDescent="0.25">
      <c r="B7" s="68"/>
      <c r="D7" s="70"/>
      <c r="E7" s="66"/>
      <c r="F7" s="64"/>
      <c r="G7" s="66"/>
      <c r="H7" s="8"/>
      <c r="I7" s="8"/>
      <c r="J7" s="41"/>
      <c r="K7" s="8"/>
      <c r="L7" s="8"/>
      <c r="M7" s="8"/>
      <c r="Q7" s="9"/>
      <c r="R7" s="28"/>
      <c r="S7" s="28"/>
      <c r="T7" s="28"/>
      <c r="U7" s="9"/>
      <c r="Y7" s="8"/>
      <c r="Z7" s="8"/>
      <c r="AA7" s="8"/>
      <c r="AB7" s="45"/>
      <c r="AC7" s="8"/>
      <c r="AD7" s="8"/>
      <c r="AF7" s="70"/>
      <c r="AG7" s="66"/>
      <c r="AH7" s="64"/>
      <c r="AI7" s="66"/>
      <c r="AJ7" s="68"/>
      <c r="AM7" s="68"/>
      <c r="AO7" s="70"/>
      <c r="AP7" s="66"/>
      <c r="AQ7" s="64"/>
      <c r="AR7" s="66"/>
      <c r="AS7" s="8"/>
      <c r="AT7" s="8"/>
      <c r="AU7" s="41"/>
      <c r="AV7" s="8"/>
      <c r="AW7" s="8"/>
      <c r="AX7" s="8"/>
      <c r="BJ7" s="8"/>
      <c r="BK7" s="8"/>
      <c r="BL7" s="8"/>
      <c r="BM7" s="45"/>
      <c r="BN7" s="8"/>
      <c r="BO7" s="8"/>
      <c r="BQ7" s="70"/>
      <c r="BR7" s="66"/>
      <c r="BS7" s="64"/>
      <c r="BT7" s="66"/>
      <c r="BU7" s="68"/>
    </row>
    <row r="8" spans="2:73" ht="17.55" customHeight="1" thickTop="1" thickBot="1" x14ac:dyDescent="0.25">
      <c r="B8" s="68">
        <v>2</v>
      </c>
      <c r="D8" s="69" t="s">
        <v>239</v>
      </c>
      <c r="E8" s="65" t="s">
        <v>5</v>
      </c>
      <c r="F8" s="63" t="s">
        <v>26</v>
      </c>
      <c r="G8" s="65" t="s">
        <v>7</v>
      </c>
      <c r="H8" s="8"/>
      <c r="I8" s="13"/>
      <c r="J8" s="14"/>
      <c r="K8" s="47"/>
      <c r="L8" s="8"/>
      <c r="M8" s="8"/>
      <c r="Q8" s="9"/>
      <c r="R8" s="28"/>
      <c r="S8" s="28"/>
      <c r="T8" s="28"/>
      <c r="U8" s="9"/>
      <c r="Y8" s="8"/>
      <c r="Z8" s="8"/>
      <c r="AA8" s="53"/>
      <c r="AB8" s="13"/>
      <c r="AC8" s="14"/>
      <c r="AD8" s="39"/>
      <c r="AF8" s="69" t="s">
        <v>240</v>
      </c>
      <c r="AG8" s="65" t="s">
        <v>5</v>
      </c>
      <c r="AH8" s="63" t="s">
        <v>32</v>
      </c>
      <c r="AI8" s="65" t="s">
        <v>7</v>
      </c>
      <c r="AJ8" s="67">
        <v>27</v>
      </c>
      <c r="AM8" s="67">
        <v>53</v>
      </c>
      <c r="AO8" s="69" t="s">
        <v>241</v>
      </c>
      <c r="AP8" s="65" t="s">
        <v>5</v>
      </c>
      <c r="AQ8" s="63" t="s">
        <v>29</v>
      </c>
      <c r="AR8" s="65" t="s">
        <v>7</v>
      </c>
      <c r="AS8" s="39"/>
      <c r="AT8" s="13"/>
      <c r="AU8" s="14"/>
      <c r="AV8" s="47"/>
      <c r="AW8" s="8"/>
      <c r="AX8" s="8"/>
      <c r="BJ8" s="8"/>
      <c r="BK8" s="8"/>
      <c r="BL8" s="53"/>
      <c r="BM8" s="13"/>
      <c r="BN8" s="14"/>
      <c r="BO8" s="39"/>
      <c r="BQ8" s="69" t="s">
        <v>307</v>
      </c>
      <c r="BR8" s="65" t="s">
        <v>5</v>
      </c>
      <c r="BS8" s="63" t="s">
        <v>45</v>
      </c>
      <c r="BT8" s="65" t="s">
        <v>7</v>
      </c>
      <c r="BU8" s="67">
        <v>79</v>
      </c>
    </row>
    <row r="9" spans="2:73" ht="17.55" customHeight="1" thickTop="1" thickBot="1" x14ac:dyDescent="0.25">
      <c r="B9" s="68"/>
      <c r="D9" s="70"/>
      <c r="E9" s="66"/>
      <c r="F9" s="64"/>
      <c r="G9" s="66"/>
      <c r="H9" s="11"/>
      <c r="I9" s="15"/>
      <c r="J9" s="8"/>
      <c r="K9" s="47"/>
      <c r="L9" s="8"/>
      <c r="M9" s="8"/>
      <c r="Q9" s="17"/>
      <c r="R9" s="25"/>
      <c r="S9" s="26"/>
      <c r="T9" s="26"/>
      <c r="U9" s="17"/>
      <c r="Y9" s="8"/>
      <c r="Z9" s="8"/>
      <c r="AA9" s="53"/>
      <c r="AB9" s="8"/>
      <c r="AC9" s="54"/>
      <c r="AD9" s="8"/>
      <c r="AF9" s="70"/>
      <c r="AG9" s="66"/>
      <c r="AH9" s="64"/>
      <c r="AI9" s="66"/>
      <c r="AJ9" s="68"/>
      <c r="AM9" s="68"/>
      <c r="AO9" s="70"/>
      <c r="AP9" s="66"/>
      <c r="AQ9" s="64"/>
      <c r="AR9" s="66"/>
      <c r="AS9" s="8"/>
      <c r="AT9" s="44"/>
      <c r="AU9" s="8"/>
      <c r="AV9" s="47"/>
      <c r="AW9" s="8"/>
      <c r="BJ9" s="8"/>
      <c r="BK9" s="8"/>
      <c r="BL9" s="53"/>
      <c r="BM9" s="8"/>
      <c r="BN9" s="54"/>
      <c r="BO9" s="8"/>
      <c r="BQ9" s="70"/>
      <c r="BR9" s="66"/>
      <c r="BS9" s="64"/>
      <c r="BT9" s="66"/>
      <c r="BU9" s="68"/>
    </row>
    <row r="10" spans="2:73" ht="17.55" customHeight="1" thickTop="1" thickBot="1" x14ac:dyDescent="0.25">
      <c r="B10" s="68">
        <v>3</v>
      </c>
      <c r="D10" s="69" t="s">
        <v>242</v>
      </c>
      <c r="E10" s="65" t="s">
        <v>5</v>
      </c>
      <c r="F10" s="63" t="s">
        <v>113</v>
      </c>
      <c r="G10" s="65" t="s">
        <v>7</v>
      </c>
      <c r="H10" s="39"/>
      <c r="I10" s="43"/>
      <c r="J10" s="8"/>
      <c r="K10" s="47"/>
      <c r="L10" s="8"/>
      <c r="M10" s="8"/>
      <c r="Q10" s="17"/>
      <c r="R10" s="26"/>
      <c r="S10" s="26"/>
      <c r="T10" s="26"/>
      <c r="U10" s="17"/>
      <c r="Y10" s="8"/>
      <c r="Z10" s="8"/>
      <c r="AA10" s="53"/>
      <c r="AB10" s="8"/>
      <c r="AC10" s="13"/>
      <c r="AD10" s="16"/>
      <c r="AF10" s="69" t="s">
        <v>101</v>
      </c>
      <c r="AG10" s="65" t="s">
        <v>5</v>
      </c>
      <c r="AH10" s="63" t="s">
        <v>20</v>
      </c>
      <c r="AI10" s="65" t="s">
        <v>7</v>
      </c>
      <c r="AJ10" s="67">
        <v>28</v>
      </c>
      <c r="AM10" s="67">
        <v>54</v>
      </c>
      <c r="AO10" s="69" t="s">
        <v>243</v>
      </c>
      <c r="AP10" s="65" t="s">
        <v>5</v>
      </c>
      <c r="AQ10" s="63" t="s">
        <v>335</v>
      </c>
      <c r="AR10" s="65" t="s">
        <v>7</v>
      </c>
      <c r="AS10" s="12"/>
      <c r="AT10" s="8"/>
      <c r="AU10" s="8"/>
      <c r="AV10" s="47"/>
      <c r="AW10" s="8"/>
      <c r="BJ10" s="8"/>
      <c r="BK10" s="8"/>
      <c r="BL10" s="53"/>
      <c r="BM10" s="8"/>
      <c r="BN10" s="13"/>
      <c r="BO10" s="16"/>
      <c r="BQ10" s="69" t="s">
        <v>244</v>
      </c>
      <c r="BR10" s="65" t="s">
        <v>5</v>
      </c>
      <c r="BS10" s="63" t="s">
        <v>14</v>
      </c>
      <c r="BT10" s="65" t="s">
        <v>7</v>
      </c>
      <c r="BU10" s="67">
        <v>80</v>
      </c>
    </row>
    <row r="11" spans="2:73" ht="17.55" customHeight="1" thickTop="1" thickBot="1" x14ac:dyDescent="0.25">
      <c r="B11" s="68"/>
      <c r="D11" s="70"/>
      <c r="E11" s="66"/>
      <c r="F11" s="64"/>
      <c r="G11" s="66"/>
      <c r="H11" s="8"/>
      <c r="I11" s="8"/>
      <c r="J11" s="8"/>
      <c r="K11" s="41"/>
      <c r="L11" s="8"/>
      <c r="M11" s="8"/>
      <c r="Q11" s="17"/>
      <c r="R11" s="26"/>
      <c r="S11" s="26"/>
      <c r="T11" s="26"/>
      <c r="U11" s="17"/>
      <c r="Y11" s="8"/>
      <c r="Z11" s="8"/>
      <c r="AA11" s="45"/>
      <c r="AB11" s="8"/>
      <c r="AC11" s="8"/>
      <c r="AD11" s="11"/>
      <c r="AF11" s="70"/>
      <c r="AG11" s="66"/>
      <c r="AH11" s="64"/>
      <c r="AI11" s="66"/>
      <c r="AJ11" s="68"/>
      <c r="AM11" s="68"/>
      <c r="AO11" s="70"/>
      <c r="AP11" s="66"/>
      <c r="AQ11" s="64"/>
      <c r="AR11" s="66"/>
      <c r="AS11" s="8"/>
      <c r="AT11" s="8"/>
      <c r="AU11" s="8"/>
      <c r="AV11" s="41"/>
      <c r="AW11" s="8"/>
      <c r="BJ11" s="8"/>
      <c r="BK11" s="8"/>
      <c r="BL11" s="45"/>
      <c r="BM11" s="8"/>
      <c r="BN11" s="8"/>
      <c r="BO11" s="11"/>
      <c r="BQ11" s="70"/>
      <c r="BR11" s="66"/>
      <c r="BS11" s="64"/>
      <c r="BT11" s="66"/>
      <c r="BU11" s="68"/>
    </row>
    <row r="12" spans="2:73" ht="17.55" customHeight="1" thickTop="1" thickBot="1" x14ac:dyDescent="0.25">
      <c r="B12" s="68">
        <v>4</v>
      </c>
      <c r="D12" s="69" t="s">
        <v>112</v>
      </c>
      <c r="E12" s="65" t="s">
        <v>5</v>
      </c>
      <c r="F12" s="63" t="s">
        <v>39</v>
      </c>
      <c r="G12" s="65" t="s">
        <v>7</v>
      </c>
      <c r="H12" s="39"/>
      <c r="I12" s="8"/>
      <c r="J12" s="13"/>
      <c r="K12" s="14"/>
      <c r="L12" s="47"/>
      <c r="M12" s="8"/>
      <c r="Q12" s="17"/>
      <c r="R12" s="26"/>
      <c r="S12" s="26"/>
      <c r="T12" s="26"/>
      <c r="U12" s="17"/>
      <c r="Y12" s="8"/>
      <c r="Z12" s="8"/>
      <c r="AA12" s="15"/>
      <c r="AB12" s="14"/>
      <c r="AC12" s="8"/>
      <c r="AD12" s="10"/>
      <c r="AF12" s="69" t="s">
        <v>245</v>
      </c>
      <c r="AG12" s="65" t="s">
        <v>5</v>
      </c>
      <c r="AH12" s="63" t="s">
        <v>127</v>
      </c>
      <c r="AI12" s="65" t="s">
        <v>7</v>
      </c>
      <c r="AJ12" s="67">
        <v>29</v>
      </c>
      <c r="AM12" s="67">
        <v>55</v>
      </c>
      <c r="AO12" s="69" t="s">
        <v>246</v>
      </c>
      <c r="AP12" s="65" t="s">
        <v>5</v>
      </c>
      <c r="AQ12" s="63" t="s">
        <v>32</v>
      </c>
      <c r="AR12" s="65" t="s">
        <v>7</v>
      </c>
      <c r="AS12" s="39"/>
      <c r="AT12" s="8"/>
      <c r="AU12" s="13"/>
      <c r="AV12" s="14"/>
      <c r="AW12" s="47"/>
      <c r="BJ12" s="8"/>
      <c r="BK12" s="53"/>
      <c r="BL12" s="13"/>
      <c r="BM12" s="14"/>
      <c r="BN12" s="8"/>
      <c r="BO12" s="39"/>
      <c r="BQ12" s="69" t="s">
        <v>247</v>
      </c>
      <c r="BR12" s="65" t="s">
        <v>5</v>
      </c>
      <c r="BS12" s="63" t="s">
        <v>17</v>
      </c>
      <c r="BT12" s="65" t="s">
        <v>7</v>
      </c>
      <c r="BU12" s="67">
        <v>81</v>
      </c>
    </row>
    <row r="13" spans="2:73" ht="17.55" customHeight="1" thickTop="1" thickBot="1" x14ac:dyDescent="0.25">
      <c r="B13" s="68"/>
      <c r="D13" s="70"/>
      <c r="E13" s="66"/>
      <c r="F13" s="64"/>
      <c r="G13" s="66"/>
      <c r="H13" s="8"/>
      <c r="I13" s="41"/>
      <c r="J13" s="13"/>
      <c r="K13" s="14"/>
      <c r="L13" s="47"/>
      <c r="M13" s="8"/>
      <c r="Q13" s="17"/>
      <c r="R13" s="26"/>
      <c r="S13" s="26"/>
      <c r="T13" s="26"/>
      <c r="U13" s="17"/>
      <c r="Y13" s="8"/>
      <c r="Z13" s="8"/>
      <c r="AA13" s="15"/>
      <c r="AB13" s="14"/>
      <c r="AC13" s="13"/>
      <c r="AD13" s="11"/>
      <c r="AF13" s="70"/>
      <c r="AG13" s="66"/>
      <c r="AH13" s="64"/>
      <c r="AI13" s="66"/>
      <c r="AJ13" s="68"/>
      <c r="AM13" s="68"/>
      <c r="AO13" s="70"/>
      <c r="AP13" s="66"/>
      <c r="AQ13" s="64"/>
      <c r="AR13" s="66"/>
      <c r="AS13" s="8"/>
      <c r="AT13" s="41"/>
      <c r="AU13" s="13"/>
      <c r="AV13" s="14"/>
      <c r="AW13" s="47"/>
      <c r="BJ13" s="8"/>
      <c r="BK13" s="53"/>
      <c r="BL13" s="13"/>
      <c r="BM13" s="14"/>
      <c r="BN13" s="45"/>
      <c r="BO13" s="8"/>
      <c r="BQ13" s="70"/>
      <c r="BR13" s="66"/>
      <c r="BS13" s="64"/>
      <c r="BT13" s="66"/>
      <c r="BU13" s="68"/>
    </row>
    <row r="14" spans="2:73" ht="17.55" customHeight="1" thickTop="1" thickBot="1" x14ac:dyDescent="0.25">
      <c r="B14" s="68">
        <v>5</v>
      </c>
      <c r="D14" s="69" t="s">
        <v>248</v>
      </c>
      <c r="E14" s="65" t="s">
        <v>5</v>
      </c>
      <c r="F14" s="63" t="s">
        <v>52</v>
      </c>
      <c r="G14" s="65" t="s">
        <v>7</v>
      </c>
      <c r="H14" s="12"/>
      <c r="I14" s="15"/>
      <c r="J14" s="15"/>
      <c r="K14" s="14"/>
      <c r="L14" s="47"/>
      <c r="M14" s="8"/>
      <c r="Q14" s="17"/>
      <c r="R14" s="26"/>
      <c r="S14" s="26"/>
      <c r="T14" s="26"/>
      <c r="U14" s="17"/>
      <c r="Y14" s="8"/>
      <c r="Z14" s="8"/>
      <c r="AA14" s="15"/>
      <c r="AB14" s="14"/>
      <c r="AC14" s="51"/>
      <c r="AD14" s="39"/>
      <c r="AF14" s="69" t="s">
        <v>249</v>
      </c>
      <c r="AG14" s="65" t="s">
        <v>5</v>
      </c>
      <c r="AH14" s="63" t="s">
        <v>14</v>
      </c>
      <c r="AI14" s="65" t="s">
        <v>7</v>
      </c>
      <c r="AJ14" s="67">
        <v>30</v>
      </c>
      <c r="AM14" s="67">
        <v>56</v>
      </c>
      <c r="AO14" s="69" t="s">
        <v>250</v>
      </c>
      <c r="AP14" s="65" t="s">
        <v>5</v>
      </c>
      <c r="AQ14" s="63" t="s">
        <v>14</v>
      </c>
      <c r="AR14" s="65" t="s">
        <v>7</v>
      </c>
      <c r="AS14" s="12"/>
      <c r="AT14" s="15"/>
      <c r="AU14" s="15"/>
      <c r="AV14" s="14"/>
      <c r="AW14" s="47"/>
      <c r="BJ14" s="8"/>
      <c r="BK14" s="53"/>
      <c r="BL14" s="13"/>
      <c r="BM14" s="15"/>
      <c r="BN14" s="15"/>
      <c r="BO14" s="16"/>
      <c r="BQ14" s="69" t="s">
        <v>213</v>
      </c>
      <c r="BR14" s="65" t="s">
        <v>5</v>
      </c>
      <c r="BS14" s="63" t="s">
        <v>29</v>
      </c>
      <c r="BT14" s="65" t="s">
        <v>7</v>
      </c>
      <c r="BU14" s="67">
        <v>82</v>
      </c>
    </row>
    <row r="15" spans="2:73" ht="17.55" customHeight="1" thickTop="1" thickBot="1" x14ac:dyDescent="0.25">
      <c r="B15" s="68"/>
      <c r="D15" s="70"/>
      <c r="E15" s="66"/>
      <c r="F15" s="64"/>
      <c r="G15" s="66"/>
      <c r="H15" s="8"/>
      <c r="I15" s="8"/>
      <c r="J15" s="15"/>
      <c r="K15" s="8"/>
      <c r="L15" s="47"/>
      <c r="M15" s="8"/>
      <c r="Q15" s="17"/>
      <c r="R15" s="26"/>
      <c r="S15" s="26"/>
      <c r="T15" s="26"/>
      <c r="U15" s="17"/>
      <c r="Y15" s="8"/>
      <c r="Z15" s="8"/>
      <c r="AA15" s="14"/>
      <c r="AB15" s="15"/>
      <c r="AC15" s="8"/>
      <c r="AD15" s="8"/>
      <c r="AF15" s="70"/>
      <c r="AG15" s="66"/>
      <c r="AH15" s="64"/>
      <c r="AI15" s="66"/>
      <c r="AJ15" s="68"/>
      <c r="AM15" s="68"/>
      <c r="AO15" s="70"/>
      <c r="AP15" s="66"/>
      <c r="AQ15" s="64"/>
      <c r="AR15" s="66"/>
      <c r="AS15" s="8"/>
      <c r="AT15" s="8"/>
      <c r="AU15" s="15"/>
      <c r="AV15" s="8"/>
      <c r="AW15" s="47"/>
      <c r="AX15" s="8"/>
      <c r="BK15" s="53"/>
      <c r="BL15" s="8"/>
      <c r="BM15" s="15"/>
      <c r="BN15" s="8"/>
      <c r="BO15" s="11"/>
      <c r="BQ15" s="70"/>
      <c r="BR15" s="66"/>
      <c r="BS15" s="64"/>
      <c r="BT15" s="66"/>
      <c r="BU15" s="68"/>
    </row>
    <row r="16" spans="2:73" ht="17.55" customHeight="1" thickTop="1" thickBot="1" x14ac:dyDescent="0.25">
      <c r="B16" s="68">
        <v>6</v>
      </c>
      <c r="D16" s="69" t="s">
        <v>118</v>
      </c>
      <c r="E16" s="65" t="s">
        <v>5</v>
      </c>
      <c r="F16" s="63" t="s">
        <v>56</v>
      </c>
      <c r="G16" s="65" t="s">
        <v>7</v>
      </c>
      <c r="H16" s="8"/>
      <c r="I16" s="8"/>
      <c r="J16" s="43"/>
      <c r="K16" s="8"/>
      <c r="L16" s="47"/>
      <c r="M16" s="8"/>
      <c r="Q16" s="17"/>
      <c r="R16" s="26"/>
      <c r="S16" s="26"/>
      <c r="T16" s="26"/>
      <c r="U16" s="17"/>
      <c r="Y16" s="8"/>
      <c r="Z16" s="8"/>
      <c r="AA16" s="14"/>
      <c r="AB16" s="50"/>
      <c r="AC16" s="8"/>
      <c r="AD16" s="10"/>
      <c r="AF16" s="69" t="s">
        <v>200</v>
      </c>
      <c r="AG16" s="65" t="s">
        <v>5</v>
      </c>
      <c r="AH16" s="63" t="s">
        <v>39</v>
      </c>
      <c r="AI16" s="65" t="s">
        <v>7</v>
      </c>
      <c r="AJ16" s="67">
        <v>31</v>
      </c>
      <c r="AM16" s="67">
        <v>57</v>
      </c>
      <c r="AO16" s="69" t="s">
        <v>251</v>
      </c>
      <c r="AP16" s="65" t="s">
        <v>5</v>
      </c>
      <c r="AQ16" s="63" t="s">
        <v>16</v>
      </c>
      <c r="AR16" s="65" t="s">
        <v>7</v>
      </c>
      <c r="AS16" s="8"/>
      <c r="AT16" s="8"/>
      <c r="AU16" s="43"/>
      <c r="AV16" s="8"/>
      <c r="AW16" s="48"/>
      <c r="AX16" s="57">
        <v>3</v>
      </c>
      <c r="AY16" s="37"/>
      <c r="AZ16" s="37"/>
      <c r="BA16" s="37"/>
      <c r="BB16" s="38"/>
      <c r="BF16" s="20">
        <v>7</v>
      </c>
      <c r="BG16" s="37"/>
      <c r="BH16" s="37"/>
      <c r="BI16" s="37"/>
      <c r="BJ16" s="37"/>
      <c r="BK16" s="52"/>
      <c r="BL16" s="8"/>
      <c r="BM16" s="50"/>
      <c r="BN16" s="39"/>
      <c r="BO16" s="39"/>
      <c r="BQ16" s="69" t="s">
        <v>252</v>
      </c>
      <c r="BR16" s="65" t="s">
        <v>5</v>
      </c>
      <c r="BS16" s="63" t="s">
        <v>253</v>
      </c>
      <c r="BT16" s="65" t="s">
        <v>7</v>
      </c>
      <c r="BU16" s="67">
        <v>83</v>
      </c>
    </row>
    <row r="17" spans="2:73" ht="17.55" customHeight="1" thickTop="1" thickBot="1" x14ac:dyDescent="0.25">
      <c r="B17" s="68"/>
      <c r="D17" s="70"/>
      <c r="E17" s="66"/>
      <c r="F17" s="64"/>
      <c r="G17" s="66"/>
      <c r="H17" s="11"/>
      <c r="I17" s="40"/>
      <c r="J17" s="47"/>
      <c r="K17" s="8"/>
      <c r="L17" s="48"/>
      <c r="M17" s="57">
        <v>1</v>
      </c>
      <c r="N17" s="37"/>
      <c r="O17" s="37"/>
      <c r="P17" s="37"/>
      <c r="Q17" s="38"/>
      <c r="R17" s="26"/>
      <c r="S17" s="26"/>
      <c r="T17" s="26"/>
      <c r="U17" s="20">
        <v>5</v>
      </c>
      <c r="V17" s="37"/>
      <c r="W17" s="37"/>
      <c r="X17" s="37"/>
      <c r="Y17" s="38"/>
      <c r="Z17" s="8"/>
      <c r="AA17" s="14"/>
      <c r="AB17" s="53"/>
      <c r="AC17" s="42"/>
      <c r="AD17" s="11"/>
      <c r="AF17" s="70"/>
      <c r="AG17" s="66"/>
      <c r="AH17" s="64"/>
      <c r="AI17" s="66"/>
      <c r="AJ17" s="68"/>
      <c r="AM17" s="68"/>
      <c r="AO17" s="70"/>
      <c r="AP17" s="66"/>
      <c r="AQ17" s="64"/>
      <c r="AR17" s="66"/>
      <c r="AS17" s="11"/>
      <c r="AT17" s="40"/>
      <c r="AU17" s="47"/>
      <c r="AV17" s="8"/>
      <c r="AW17" s="48"/>
      <c r="AX17" s="76" t="s">
        <v>316</v>
      </c>
      <c r="AY17" s="76"/>
      <c r="AZ17" s="76"/>
      <c r="BA17" s="76"/>
      <c r="BB17" s="77"/>
      <c r="BF17" s="75" t="s">
        <v>329</v>
      </c>
      <c r="BG17" s="76"/>
      <c r="BH17" s="76"/>
      <c r="BI17" s="76"/>
      <c r="BJ17" s="76"/>
      <c r="BK17" s="54"/>
      <c r="BL17" s="8"/>
      <c r="BM17" s="8"/>
      <c r="BN17" s="8"/>
      <c r="BO17" s="8"/>
      <c r="BQ17" s="70"/>
      <c r="BR17" s="66"/>
      <c r="BS17" s="64"/>
      <c r="BT17" s="66"/>
      <c r="BU17" s="68"/>
    </row>
    <row r="18" spans="2:73" ht="17.55" customHeight="1" thickTop="1" thickBot="1" x14ac:dyDescent="0.25">
      <c r="B18" s="68">
        <v>7</v>
      </c>
      <c r="D18" s="69" t="s">
        <v>254</v>
      </c>
      <c r="E18" s="65" t="s">
        <v>5</v>
      </c>
      <c r="F18" s="63" t="s">
        <v>45</v>
      </c>
      <c r="G18" s="65" t="s">
        <v>7</v>
      </c>
      <c r="H18" s="39"/>
      <c r="I18" s="47"/>
      <c r="J18" s="8"/>
      <c r="K18" s="8"/>
      <c r="L18" s="48"/>
      <c r="M18" s="76" t="s">
        <v>310</v>
      </c>
      <c r="N18" s="76"/>
      <c r="O18" s="76"/>
      <c r="P18" s="76"/>
      <c r="Q18" s="77"/>
      <c r="R18" s="27"/>
      <c r="S18" s="28"/>
      <c r="T18" s="28"/>
      <c r="U18" s="75" t="s">
        <v>314</v>
      </c>
      <c r="V18" s="76"/>
      <c r="W18" s="76"/>
      <c r="X18" s="76"/>
      <c r="Y18" s="77"/>
      <c r="Z18" s="8"/>
      <c r="AA18" s="14"/>
      <c r="AB18" s="8"/>
      <c r="AC18" s="53"/>
      <c r="AD18" s="39"/>
      <c r="AF18" s="69" t="s">
        <v>255</v>
      </c>
      <c r="AG18" s="65" t="s">
        <v>5</v>
      </c>
      <c r="AH18" s="63" t="s">
        <v>10</v>
      </c>
      <c r="AI18" s="65" t="s">
        <v>7</v>
      </c>
      <c r="AJ18" s="67">
        <v>32</v>
      </c>
      <c r="AM18" s="67">
        <v>58</v>
      </c>
      <c r="AO18" s="69" t="s">
        <v>256</v>
      </c>
      <c r="AP18" s="65" t="s">
        <v>5</v>
      </c>
      <c r="AQ18" s="63" t="s">
        <v>113</v>
      </c>
      <c r="AR18" s="65" t="s">
        <v>7</v>
      </c>
      <c r="AS18" s="39"/>
      <c r="AT18" s="47"/>
      <c r="AU18" s="8"/>
      <c r="AV18" s="8"/>
      <c r="AW18" s="48"/>
      <c r="AX18" s="76"/>
      <c r="AY18" s="76"/>
      <c r="AZ18" s="76"/>
      <c r="BA18" s="76"/>
      <c r="BB18" s="77"/>
      <c r="BF18" s="75"/>
      <c r="BG18" s="76"/>
      <c r="BH18" s="76"/>
      <c r="BI18" s="76"/>
      <c r="BJ18" s="77"/>
      <c r="BK18" s="13"/>
      <c r="BL18" s="14"/>
      <c r="BM18" s="8"/>
      <c r="BN18" s="39"/>
      <c r="BO18" s="39"/>
      <c r="BQ18" s="69" t="s">
        <v>219</v>
      </c>
      <c r="BR18" s="65" t="s">
        <v>5</v>
      </c>
      <c r="BS18" s="63" t="s">
        <v>10</v>
      </c>
      <c r="BT18" s="65" t="s">
        <v>7</v>
      </c>
      <c r="BU18" s="67">
        <v>84</v>
      </c>
    </row>
    <row r="19" spans="2:73" ht="17.55" customHeight="1" thickTop="1" thickBot="1" x14ac:dyDescent="0.25">
      <c r="B19" s="68"/>
      <c r="D19" s="70"/>
      <c r="E19" s="66"/>
      <c r="F19" s="64"/>
      <c r="G19" s="66"/>
      <c r="H19" s="8"/>
      <c r="I19" s="8"/>
      <c r="J19" s="8"/>
      <c r="K19" s="8"/>
      <c r="L19" s="44"/>
      <c r="M19" s="76"/>
      <c r="N19" s="76"/>
      <c r="O19" s="76"/>
      <c r="P19" s="76"/>
      <c r="Q19" s="77"/>
      <c r="R19" s="28"/>
      <c r="S19" s="28"/>
      <c r="T19" s="28"/>
      <c r="U19" s="75"/>
      <c r="V19" s="76"/>
      <c r="W19" s="76"/>
      <c r="X19" s="76"/>
      <c r="Y19" s="76"/>
      <c r="Z19" s="15"/>
      <c r="AA19" s="8"/>
      <c r="AB19" s="8"/>
      <c r="AC19" s="8"/>
      <c r="AD19" s="8"/>
      <c r="AF19" s="70"/>
      <c r="AG19" s="66"/>
      <c r="AH19" s="64"/>
      <c r="AI19" s="66"/>
      <c r="AJ19" s="68"/>
      <c r="AM19" s="68"/>
      <c r="AO19" s="70"/>
      <c r="AP19" s="66"/>
      <c r="AQ19" s="64"/>
      <c r="AR19" s="66"/>
      <c r="AS19" s="8"/>
      <c r="AT19" s="8"/>
      <c r="AU19" s="8"/>
      <c r="AV19" s="8"/>
      <c r="AW19" s="44"/>
      <c r="AX19" s="76"/>
      <c r="AY19" s="76"/>
      <c r="AZ19" s="76"/>
      <c r="BA19" s="76"/>
      <c r="BB19" s="77"/>
      <c r="BF19" s="75"/>
      <c r="BG19" s="76"/>
      <c r="BH19" s="76"/>
      <c r="BI19" s="76"/>
      <c r="BJ19" s="77"/>
      <c r="BK19" s="13"/>
      <c r="BL19" s="14"/>
      <c r="BM19" s="45"/>
      <c r="BN19" s="8"/>
      <c r="BO19" s="8"/>
      <c r="BQ19" s="70"/>
      <c r="BR19" s="66"/>
      <c r="BS19" s="64"/>
      <c r="BT19" s="66"/>
      <c r="BU19" s="68"/>
    </row>
    <row r="20" spans="2:73" ht="17.55" customHeight="1" thickTop="1" thickBot="1" x14ac:dyDescent="0.25">
      <c r="B20" s="68">
        <v>8</v>
      </c>
      <c r="D20" s="69" t="s">
        <v>257</v>
      </c>
      <c r="E20" s="65" t="s">
        <v>5</v>
      </c>
      <c r="F20" s="63" t="s">
        <v>10</v>
      </c>
      <c r="G20" s="65" t="s">
        <v>7</v>
      </c>
      <c r="H20" s="39"/>
      <c r="I20" s="39"/>
      <c r="J20" s="8"/>
      <c r="K20" s="13"/>
      <c r="L20" s="14"/>
      <c r="M20" s="75"/>
      <c r="N20" s="76"/>
      <c r="O20" s="76"/>
      <c r="P20" s="76"/>
      <c r="Q20" s="77"/>
      <c r="R20" s="33"/>
      <c r="S20" s="33"/>
      <c r="T20" s="33"/>
      <c r="U20" s="75"/>
      <c r="V20" s="76"/>
      <c r="W20" s="76"/>
      <c r="X20" s="76"/>
      <c r="Y20" s="76"/>
      <c r="Z20" s="51"/>
      <c r="AA20" s="8"/>
      <c r="AB20" s="8"/>
      <c r="AC20" s="10"/>
      <c r="AD20" s="10"/>
      <c r="AF20" s="69" t="s">
        <v>258</v>
      </c>
      <c r="AG20" s="65" t="s">
        <v>5</v>
      </c>
      <c r="AH20" s="63" t="s">
        <v>10</v>
      </c>
      <c r="AI20" s="65" t="s">
        <v>7</v>
      </c>
      <c r="AJ20" s="67">
        <v>33</v>
      </c>
      <c r="AM20" s="67">
        <v>59</v>
      </c>
      <c r="AO20" s="69" t="s">
        <v>208</v>
      </c>
      <c r="AP20" s="65" t="s">
        <v>5</v>
      </c>
      <c r="AQ20" s="63" t="s">
        <v>253</v>
      </c>
      <c r="AR20" s="65" t="s">
        <v>7</v>
      </c>
      <c r="AS20" s="39"/>
      <c r="AT20" s="39"/>
      <c r="AU20" s="8"/>
      <c r="AV20" s="13"/>
      <c r="AW20" s="14"/>
      <c r="AX20" s="71" t="s">
        <v>317</v>
      </c>
      <c r="AY20" s="88"/>
      <c r="AZ20" s="88"/>
      <c r="BA20" s="88"/>
      <c r="BB20" s="89"/>
      <c r="BF20" s="71" t="s">
        <v>330</v>
      </c>
      <c r="BG20" s="88"/>
      <c r="BH20" s="88"/>
      <c r="BI20" s="88"/>
      <c r="BJ20" s="89"/>
      <c r="BK20" s="8"/>
      <c r="BL20" s="52"/>
      <c r="BM20" s="13"/>
      <c r="BN20" s="14"/>
      <c r="BO20" s="10"/>
      <c r="BQ20" s="69" t="s">
        <v>259</v>
      </c>
      <c r="BR20" s="65" t="s">
        <v>5</v>
      </c>
      <c r="BS20" s="63" t="s">
        <v>26</v>
      </c>
      <c r="BT20" s="65" t="s">
        <v>7</v>
      </c>
      <c r="BU20" s="67">
        <v>85</v>
      </c>
    </row>
    <row r="21" spans="2:73" ht="17.55" customHeight="1" thickTop="1" thickBot="1" x14ac:dyDescent="0.25">
      <c r="B21" s="68"/>
      <c r="D21" s="70"/>
      <c r="E21" s="66"/>
      <c r="F21" s="64"/>
      <c r="G21" s="66"/>
      <c r="H21" s="8"/>
      <c r="I21" s="8"/>
      <c r="J21" s="41"/>
      <c r="K21" s="13"/>
      <c r="L21" s="14"/>
      <c r="M21" s="71" t="s">
        <v>313</v>
      </c>
      <c r="N21" s="88"/>
      <c r="O21" s="88"/>
      <c r="P21" s="88"/>
      <c r="Q21" s="89"/>
      <c r="R21" s="33"/>
      <c r="S21" s="33"/>
      <c r="T21" s="33"/>
      <c r="U21" s="71" t="s">
        <v>313</v>
      </c>
      <c r="V21" s="88"/>
      <c r="W21" s="88"/>
      <c r="X21" s="88"/>
      <c r="Y21" s="89"/>
      <c r="Z21" s="52"/>
      <c r="AA21" s="8"/>
      <c r="AB21" s="13"/>
      <c r="AC21" s="11"/>
      <c r="AD21" s="11"/>
      <c r="AF21" s="70"/>
      <c r="AG21" s="66"/>
      <c r="AH21" s="64"/>
      <c r="AI21" s="66"/>
      <c r="AJ21" s="68"/>
      <c r="AM21" s="68"/>
      <c r="AO21" s="70"/>
      <c r="AP21" s="66"/>
      <c r="AQ21" s="64"/>
      <c r="AR21" s="66"/>
      <c r="AS21" s="8"/>
      <c r="AT21" s="8"/>
      <c r="AU21" s="41"/>
      <c r="AV21" s="13"/>
      <c r="AW21" s="14"/>
      <c r="AX21" s="92"/>
      <c r="AY21" s="90"/>
      <c r="AZ21" s="90"/>
      <c r="BA21" s="90"/>
      <c r="BB21" s="91"/>
      <c r="BF21" s="92"/>
      <c r="BG21" s="90"/>
      <c r="BH21" s="90"/>
      <c r="BI21" s="90"/>
      <c r="BJ21" s="91"/>
      <c r="BK21" s="8"/>
      <c r="BL21" s="52"/>
      <c r="BM21" s="8"/>
      <c r="BN21" s="15"/>
      <c r="BO21" s="11"/>
      <c r="BQ21" s="70"/>
      <c r="BR21" s="66"/>
      <c r="BS21" s="64"/>
      <c r="BT21" s="66"/>
      <c r="BU21" s="68"/>
    </row>
    <row r="22" spans="2:73" ht="17.55" customHeight="1" thickTop="1" thickBot="1" x14ac:dyDescent="0.25">
      <c r="B22" s="68">
        <v>9</v>
      </c>
      <c r="D22" s="69" t="s">
        <v>260</v>
      </c>
      <c r="E22" s="65" t="s">
        <v>5</v>
      </c>
      <c r="F22" s="63" t="s">
        <v>18</v>
      </c>
      <c r="G22" s="65" t="s">
        <v>7</v>
      </c>
      <c r="H22" s="39"/>
      <c r="I22" s="13"/>
      <c r="J22" s="14"/>
      <c r="K22" s="48"/>
      <c r="L22" s="8"/>
      <c r="M22" s="92"/>
      <c r="N22" s="90"/>
      <c r="O22" s="90"/>
      <c r="P22" s="90"/>
      <c r="Q22" s="91"/>
      <c r="R22" s="33"/>
      <c r="S22" s="33"/>
      <c r="T22" s="33"/>
      <c r="U22" s="92"/>
      <c r="V22" s="90"/>
      <c r="W22" s="90"/>
      <c r="X22" s="90"/>
      <c r="Y22" s="91"/>
      <c r="Z22" s="52"/>
      <c r="AA22" s="8"/>
      <c r="AB22" s="51"/>
      <c r="AC22" s="8"/>
      <c r="AD22" s="10"/>
      <c r="AF22" s="69" t="s">
        <v>261</v>
      </c>
      <c r="AG22" s="65" t="s">
        <v>5</v>
      </c>
      <c r="AH22" s="63" t="s">
        <v>67</v>
      </c>
      <c r="AI22" s="65" t="s">
        <v>7</v>
      </c>
      <c r="AJ22" s="67">
        <v>34</v>
      </c>
      <c r="AM22" s="67">
        <v>60</v>
      </c>
      <c r="AO22" s="69" t="s">
        <v>262</v>
      </c>
      <c r="AP22" s="65" t="s">
        <v>5</v>
      </c>
      <c r="AQ22" s="63" t="s">
        <v>29</v>
      </c>
      <c r="AR22" s="65" t="s">
        <v>7</v>
      </c>
      <c r="AS22" s="8"/>
      <c r="AT22" s="13"/>
      <c r="AU22" s="14"/>
      <c r="AV22" s="48"/>
      <c r="AW22" s="8"/>
      <c r="BK22" s="8"/>
      <c r="BL22" s="52"/>
      <c r="BM22" s="8"/>
      <c r="BN22" s="50"/>
      <c r="BO22" s="39"/>
      <c r="BQ22" s="69" t="s">
        <v>224</v>
      </c>
      <c r="BR22" s="65" t="s">
        <v>5</v>
      </c>
      <c r="BS22" s="63" t="s">
        <v>20</v>
      </c>
      <c r="BT22" s="65" t="s">
        <v>7</v>
      </c>
      <c r="BU22" s="67">
        <v>86</v>
      </c>
    </row>
    <row r="23" spans="2:73" ht="17.55" customHeight="1" thickTop="1" thickBot="1" x14ac:dyDescent="0.25">
      <c r="B23" s="68"/>
      <c r="D23" s="70"/>
      <c r="E23" s="66"/>
      <c r="F23" s="64"/>
      <c r="G23" s="66"/>
      <c r="H23" s="8"/>
      <c r="I23" s="44"/>
      <c r="J23" s="8"/>
      <c r="K23" s="48"/>
      <c r="L23" s="8"/>
      <c r="M23" s="8"/>
      <c r="Q23" s="9"/>
      <c r="R23" s="9"/>
      <c r="S23" s="9"/>
      <c r="T23" s="9"/>
      <c r="U23" s="9"/>
      <c r="Y23" s="8"/>
      <c r="Z23" s="53"/>
      <c r="AA23" s="8"/>
      <c r="AB23" s="52"/>
      <c r="AC23" s="42"/>
      <c r="AD23" s="11"/>
      <c r="AF23" s="70"/>
      <c r="AG23" s="66"/>
      <c r="AH23" s="64"/>
      <c r="AI23" s="66"/>
      <c r="AJ23" s="68"/>
      <c r="AM23" s="68"/>
      <c r="AO23" s="70"/>
      <c r="AP23" s="66"/>
      <c r="AQ23" s="64"/>
      <c r="AR23" s="66"/>
      <c r="AS23" s="11"/>
      <c r="AT23" s="15"/>
      <c r="AU23" s="8"/>
      <c r="AV23" s="48"/>
      <c r="AW23" s="8"/>
      <c r="AX23" s="8"/>
      <c r="BK23" s="8"/>
      <c r="BL23" s="54"/>
      <c r="BM23" s="8"/>
      <c r="BN23" s="8"/>
      <c r="BO23" s="8"/>
      <c r="BQ23" s="70"/>
      <c r="BR23" s="66"/>
      <c r="BS23" s="64"/>
      <c r="BT23" s="66"/>
      <c r="BU23" s="68"/>
    </row>
    <row r="24" spans="2:73" ht="17.55" customHeight="1" thickTop="1" thickBot="1" x14ac:dyDescent="0.25">
      <c r="B24" s="68">
        <v>10</v>
      </c>
      <c r="D24" s="69" t="s">
        <v>19</v>
      </c>
      <c r="E24" s="65" t="s">
        <v>5</v>
      </c>
      <c r="F24" s="63" t="s">
        <v>14</v>
      </c>
      <c r="G24" s="65" t="s">
        <v>7</v>
      </c>
      <c r="H24" s="12"/>
      <c r="I24" s="8"/>
      <c r="J24" s="8"/>
      <c r="K24" s="48"/>
      <c r="L24" s="8"/>
      <c r="M24" s="8"/>
      <c r="Y24" s="8"/>
      <c r="Z24" s="53"/>
      <c r="AA24" s="13"/>
      <c r="AB24" s="14"/>
      <c r="AC24" s="53"/>
      <c r="AD24" s="39"/>
      <c r="AF24" s="69" t="s">
        <v>263</v>
      </c>
      <c r="AG24" s="65" t="s">
        <v>5</v>
      </c>
      <c r="AH24" s="63" t="s">
        <v>26</v>
      </c>
      <c r="AI24" s="65" t="s">
        <v>7</v>
      </c>
      <c r="AJ24" s="67">
        <v>35</v>
      </c>
      <c r="AM24" s="67">
        <v>61</v>
      </c>
      <c r="AO24" s="69" t="s">
        <v>264</v>
      </c>
      <c r="AP24" s="65" t="s">
        <v>5</v>
      </c>
      <c r="AQ24" s="63" t="s">
        <v>39</v>
      </c>
      <c r="AR24" s="65" t="s">
        <v>7</v>
      </c>
      <c r="AS24" s="39"/>
      <c r="AT24" s="43"/>
      <c r="AU24" s="8"/>
      <c r="AV24" s="48"/>
      <c r="AW24" s="8"/>
      <c r="AX24" s="8"/>
      <c r="BK24" s="8"/>
      <c r="BL24" s="13"/>
      <c r="BM24" s="14"/>
      <c r="BN24" s="8"/>
      <c r="BO24" s="39"/>
      <c r="BQ24" s="69" t="s">
        <v>265</v>
      </c>
      <c r="BR24" s="65" t="s">
        <v>5</v>
      </c>
      <c r="BS24" s="63" t="s">
        <v>32</v>
      </c>
      <c r="BT24" s="65" t="s">
        <v>7</v>
      </c>
      <c r="BU24" s="67">
        <v>87</v>
      </c>
    </row>
    <row r="25" spans="2:73" ht="17.55" customHeight="1" thickTop="1" thickBot="1" x14ac:dyDescent="0.25">
      <c r="B25" s="68"/>
      <c r="D25" s="70"/>
      <c r="E25" s="66"/>
      <c r="F25" s="64"/>
      <c r="G25" s="66"/>
      <c r="H25" s="8"/>
      <c r="I25" s="8"/>
      <c r="J25" s="8"/>
      <c r="K25" s="44"/>
      <c r="L25" s="8"/>
      <c r="M25" s="8"/>
      <c r="Y25" s="8"/>
      <c r="Z25" s="53"/>
      <c r="AA25" s="42"/>
      <c r="AB25" s="8"/>
      <c r="AC25" s="8"/>
      <c r="AD25" s="8"/>
      <c r="AF25" s="70"/>
      <c r="AG25" s="66"/>
      <c r="AH25" s="64"/>
      <c r="AI25" s="66"/>
      <c r="AJ25" s="68"/>
      <c r="AM25" s="68"/>
      <c r="AO25" s="70"/>
      <c r="AP25" s="66"/>
      <c r="AQ25" s="64"/>
      <c r="AR25" s="66"/>
      <c r="AS25" s="8"/>
      <c r="AT25" s="8"/>
      <c r="AU25" s="8"/>
      <c r="AV25" s="44"/>
      <c r="AW25" s="8"/>
      <c r="AX25" s="8"/>
      <c r="BK25" s="8"/>
      <c r="BL25" s="8"/>
      <c r="BM25" s="14"/>
      <c r="BN25" s="45"/>
      <c r="BO25" s="8"/>
      <c r="BQ25" s="70"/>
      <c r="BR25" s="66"/>
      <c r="BS25" s="64"/>
      <c r="BT25" s="66"/>
      <c r="BU25" s="68"/>
    </row>
    <row r="26" spans="2:73" ht="17.55" customHeight="1" thickTop="1" thickBot="1" x14ac:dyDescent="0.25">
      <c r="B26" s="68">
        <v>11</v>
      </c>
      <c r="D26" s="69" t="s">
        <v>242</v>
      </c>
      <c r="E26" s="65" t="s">
        <v>5</v>
      </c>
      <c r="F26" s="63" t="s">
        <v>29</v>
      </c>
      <c r="G26" s="65" t="s">
        <v>7</v>
      </c>
      <c r="H26" s="39"/>
      <c r="I26" s="8"/>
      <c r="J26" s="13"/>
      <c r="K26" s="8"/>
      <c r="L26" s="8"/>
      <c r="M26" s="8"/>
      <c r="Q26" s="29"/>
      <c r="R26" s="34"/>
      <c r="T26" s="29"/>
      <c r="U26" s="34"/>
      <c r="Y26" s="8"/>
      <c r="Z26" s="8"/>
      <c r="AA26" s="53"/>
      <c r="AB26" s="8"/>
      <c r="AC26" s="8"/>
      <c r="AD26" s="39"/>
      <c r="AF26" s="69" t="s">
        <v>198</v>
      </c>
      <c r="AG26" s="65" t="s">
        <v>5</v>
      </c>
      <c r="AH26" s="63" t="s">
        <v>45</v>
      </c>
      <c r="AI26" s="65" t="s">
        <v>7</v>
      </c>
      <c r="AJ26" s="67">
        <v>36</v>
      </c>
      <c r="AM26" s="67">
        <v>62</v>
      </c>
      <c r="AO26" s="69" t="s">
        <v>266</v>
      </c>
      <c r="AP26" s="65" t="s">
        <v>5</v>
      </c>
      <c r="AQ26" s="63" t="s">
        <v>20</v>
      </c>
      <c r="AR26" s="65" t="s">
        <v>7</v>
      </c>
      <c r="AS26" s="8"/>
      <c r="AT26" s="8"/>
      <c r="AU26" s="13"/>
      <c r="AV26" s="8"/>
      <c r="AW26" s="8"/>
      <c r="AX26" s="8"/>
      <c r="BB26" s="29"/>
      <c r="BC26" s="34"/>
      <c r="BE26" s="29"/>
      <c r="BK26" s="8"/>
      <c r="BL26" s="8"/>
      <c r="BM26" s="15"/>
      <c r="BN26" s="15"/>
      <c r="BO26" s="16"/>
      <c r="BQ26" s="69" t="s">
        <v>17</v>
      </c>
      <c r="BR26" s="65" t="s">
        <v>5</v>
      </c>
      <c r="BS26" s="63" t="s">
        <v>39</v>
      </c>
      <c r="BT26" s="65" t="s">
        <v>7</v>
      </c>
      <c r="BU26" s="67">
        <v>88</v>
      </c>
    </row>
    <row r="27" spans="2:73" ht="17.55" customHeight="1" thickTop="1" thickBot="1" x14ac:dyDescent="0.25">
      <c r="B27" s="68"/>
      <c r="D27" s="70"/>
      <c r="E27" s="66"/>
      <c r="F27" s="64"/>
      <c r="G27" s="66"/>
      <c r="H27" s="8"/>
      <c r="I27" s="41"/>
      <c r="J27" s="13"/>
      <c r="K27" s="8"/>
      <c r="L27" s="8"/>
      <c r="M27" s="8"/>
      <c r="Q27" s="34"/>
      <c r="R27" s="34"/>
      <c r="T27" s="34"/>
      <c r="U27" s="34"/>
      <c r="Y27" s="8"/>
      <c r="Z27" s="8"/>
      <c r="AA27" s="53"/>
      <c r="AB27" s="8"/>
      <c r="AC27" s="45"/>
      <c r="AD27" s="8"/>
      <c r="AF27" s="70"/>
      <c r="AG27" s="66"/>
      <c r="AH27" s="64"/>
      <c r="AI27" s="66"/>
      <c r="AJ27" s="68"/>
      <c r="AM27" s="68"/>
      <c r="AO27" s="70"/>
      <c r="AP27" s="66"/>
      <c r="AQ27" s="64"/>
      <c r="AR27" s="66"/>
      <c r="AS27" s="11"/>
      <c r="AT27" s="40"/>
      <c r="AU27" s="13"/>
      <c r="AV27" s="8"/>
      <c r="AW27" s="8"/>
      <c r="AX27" s="8"/>
      <c r="BB27" s="34"/>
      <c r="BC27" s="34"/>
      <c r="BE27" s="34"/>
      <c r="BK27" s="8"/>
      <c r="BL27" s="8"/>
      <c r="BM27" s="15"/>
      <c r="BN27" s="8"/>
      <c r="BO27" s="11"/>
      <c r="BQ27" s="70"/>
      <c r="BR27" s="66"/>
      <c r="BS27" s="64"/>
      <c r="BT27" s="66"/>
      <c r="BU27" s="68"/>
    </row>
    <row r="28" spans="2:73" ht="17.55" customHeight="1" thickTop="1" thickBot="1" x14ac:dyDescent="0.25">
      <c r="B28" s="68">
        <v>12</v>
      </c>
      <c r="D28" s="69" t="s">
        <v>267</v>
      </c>
      <c r="E28" s="65" t="s">
        <v>5</v>
      </c>
      <c r="F28" s="63" t="s">
        <v>20</v>
      </c>
      <c r="G28" s="65" t="s">
        <v>7</v>
      </c>
      <c r="H28" s="12"/>
      <c r="I28" s="15"/>
      <c r="J28" s="15"/>
      <c r="K28" s="8"/>
      <c r="L28" s="8"/>
      <c r="M28" s="8"/>
      <c r="Q28" s="29"/>
      <c r="R28" s="34"/>
      <c r="T28" s="29"/>
      <c r="U28" s="34"/>
      <c r="Y28" s="8"/>
      <c r="Z28" s="8"/>
      <c r="AA28" s="53"/>
      <c r="AB28" s="13"/>
      <c r="AC28" s="15"/>
      <c r="AD28" s="16"/>
      <c r="AF28" s="69" t="s">
        <v>268</v>
      </c>
      <c r="AG28" s="65" t="s">
        <v>5</v>
      </c>
      <c r="AH28" s="63" t="s">
        <v>29</v>
      </c>
      <c r="AI28" s="65" t="s">
        <v>7</v>
      </c>
      <c r="AJ28" s="67">
        <v>37</v>
      </c>
      <c r="AM28" s="67">
        <v>63</v>
      </c>
      <c r="AO28" s="69" t="s">
        <v>101</v>
      </c>
      <c r="AP28" s="65" t="s">
        <v>5</v>
      </c>
      <c r="AQ28" s="63" t="s">
        <v>269</v>
      </c>
      <c r="AR28" s="65" t="s">
        <v>7</v>
      </c>
      <c r="AS28" s="39"/>
      <c r="AT28" s="47"/>
      <c r="AU28" s="48"/>
      <c r="AV28" s="8"/>
      <c r="AW28" s="8"/>
      <c r="AX28" s="8"/>
      <c r="BB28" s="29"/>
      <c r="BC28" s="34"/>
      <c r="BE28" s="29"/>
      <c r="BF28" s="34"/>
      <c r="BJ28" s="8"/>
      <c r="BK28" s="8"/>
      <c r="BL28" s="8"/>
      <c r="BM28" s="50"/>
      <c r="BN28" s="39"/>
      <c r="BO28" s="39"/>
      <c r="BQ28" s="69" t="s">
        <v>270</v>
      </c>
      <c r="BR28" s="65" t="s">
        <v>5</v>
      </c>
      <c r="BS28" s="63" t="s">
        <v>45</v>
      </c>
      <c r="BT28" s="65" t="s">
        <v>7</v>
      </c>
      <c r="BU28" s="67">
        <v>89</v>
      </c>
    </row>
    <row r="29" spans="2:73" ht="17.55" customHeight="1" thickTop="1" thickBot="1" x14ac:dyDescent="0.25">
      <c r="B29" s="68"/>
      <c r="D29" s="70"/>
      <c r="E29" s="66"/>
      <c r="F29" s="64"/>
      <c r="G29" s="66"/>
      <c r="H29" s="8"/>
      <c r="I29" s="8"/>
      <c r="J29" s="15"/>
      <c r="K29" s="8"/>
      <c r="L29" s="8"/>
      <c r="M29" s="8"/>
      <c r="O29" s="30" t="str">
        <f>IF(Q26="","",IF(Q26&gt;T26,1,0)+IF(Q28&gt;T28,1,0)+IF(Q30&gt;T30,1,0)+IF(Q32&gt;T32,1,0)+IF(Q34&gt;T34,1,0))</f>
        <v/>
      </c>
      <c r="P29" s="30"/>
      <c r="Q29" s="34"/>
      <c r="R29" s="34"/>
      <c r="T29" s="34"/>
      <c r="U29" s="34"/>
      <c r="V29" s="30" t="str">
        <f>IF(Q26="","",IF(Q26&lt;T26,1,0)+IF(Q28&lt;T28,1,0)+IF(Q30&lt;T30,1,0)+IF(Q32&lt;T32,1,0)+IF(Q34&lt;T34,1,0))</f>
        <v/>
      </c>
      <c r="W29" s="30"/>
      <c r="Y29" s="8"/>
      <c r="Z29" s="8"/>
      <c r="AA29" s="53"/>
      <c r="AB29" s="42"/>
      <c r="AC29" s="8"/>
      <c r="AD29" s="11"/>
      <c r="AF29" s="70"/>
      <c r="AG29" s="66"/>
      <c r="AH29" s="64"/>
      <c r="AI29" s="66"/>
      <c r="AJ29" s="68"/>
      <c r="AM29" s="68"/>
      <c r="AO29" s="70"/>
      <c r="AP29" s="66"/>
      <c r="AQ29" s="64"/>
      <c r="AR29" s="66"/>
      <c r="AS29" s="8"/>
      <c r="AT29" s="8"/>
      <c r="AU29" s="44"/>
      <c r="AV29" s="8"/>
      <c r="AW29" s="8"/>
      <c r="AX29" s="8"/>
      <c r="AZ29" s="30" t="str">
        <f>IF(BB26="","",IF(BB26&gt;BE26,1,0)+IF(BB28&gt;BE28,1,0)+IF(#REF!&gt;BE30,1,0)+IF(#REF!&gt;BE32,1,0)+IF(#REF!&gt;BE34,1,0))</f>
        <v/>
      </c>
      <c r="BA29" s="30"/>
      <c r="BB29" s="34"/>
      <c r="BC29" s="34"/>
      <c r="BE29" s="34"/>
      <c r="BF29" s="34"/>
      <c r="BG29" s="30" t="str">
        <f>IF(BB26="","",IF(BB26&lt;BE26,1,0)+IF(BB28&lt;BE28,1,0)+IF(#REF!&lt;BE30,1,0)+IF(#REF!&lt;BE32,1,0)+IF(#REF!&lt;BE34,1,0))</f>
        <v/>
      </c>
      <c r="BH29" s="30"/>
      <c r="BJ29" s="8"/>
      <c r="BK29" s="8"/>
      <c r="BL29" s="8"/>
      <c r="BM29" s="8"/>
      <c r="BN29" s="8"/>
      <c r="BO29" s="8"/>
      <c r="BQ29" s="70"/>
      <c r="BR29" s="66"/>
      <c r="BS29" s="64"/>
      <c r="BT29" s="66"/>
      <c r="BU29" s="68"/>
    </row>
    <row r="30" spans="2:73" ht="17.55" customHeight="1" thickTop="1" thickBot="1" x14ac:dyDescent="0.25">
      <c r="B30" s="68">
        <v>13</v>
      </c>
      <c r="D30" s="69" t="s">
        <v>271</v>
      </c>
      <c r="E30" s="65" t="s">
        <v>5</v>
      </c>
      <c r="F30" s="63" t="s">
        <v>45</v>
      </c>
      <c r="G30" s="65" t="s">
        <v>7</v>
      </c>
      <c r="H30" s="39"/>
      <c r="I30" s="39"/>
      <c r="J30" s="43"/>
      <c r="K30" s="8"/>
      <c r="L30" s="8"/>
      <c r="M30" s="8"/>
      <c r="O30" s="30"/>
      <c r="P30" s="30"/>
      <c r="Q30" s="29"/>
      <c r="R30" s="34"/>
      <c r="T30" s="29"/>
      <c r="U30" s="34"/>
      <c r="V30" s="30"/>
      <c r="W30" s="30"/>
      <c r="Y30" s="8"/>
      <c r="Z30" s="8"/>
      <c r="AA30" s="8"/>
      <c r="AB30" s="53"/>
      <c r="AC30" s="39"/>
      <c r="AD30" s="39"/>
      <c r="AF30" s="69" t="s">
        <v>232</v>
      </c>
      <c r="AG30" s="65" t="s">
        <v>5</v>
      </c>
      <c r="AH30" s="63" t="s">
        <v>6</v>
      </c>
      <c r="AI30" s="65" t="s">
        <v>7</v>
      </c>
      <c r="AJ30" s="67">
        <v>38</v>
      </c>
      <c r="AM30" s="67">
        <v>64</v>
      </c>
      <c r="AO30" s="69" t="s">
        <v>219</v>
      </c>
      <c r="AP30" s="65" t="s">
        <v>5</v>
      </c>
      <c r="AQ30" s="63" t="s">
        <v>45</v>
      </c>
      <c r="AR30" s="65" t="s">
        <v>7</v>
      </c>
      <c r="AS30" s="10"/>
      <c r="AT30" s="12"/>
      <c r="AU30" s="8"/>
      <c r="AV30" s="8"/>
      <c r="AW30" s="8"/>
      <c r="AX30" s="8"/>
      <c r="BE30" s="29"/>
      <c r="BF30" s="34"/>
      <c r="BG30" s="30"/>
      <c r="BH30" s="30"/>
      <c r="BJ30" s="8"/>
      <c r="BK30" s="8"/>
      <c r="BL30" s="8"/>
      <c r="BM30" s="8"/>
      <c r="BN30" s="10"/>
      <c r="BO30" s="10"/>
      <c r="BQ30" s="69" t="s">
        <v>272</v>
      </c>
      <c r="BR30" s="65" t="s">
        <v>5</v>
      </c>
      <c r="BS30" s="63" t="s">
        <v>10</v>
      </c>
      <c r="BT30" s="65" t="s">
        <v>7</v>
      </c>
      <c r="BU30" s="67">
        <v>90</v>
      </c>
    </row>
    <row r="31" spans="2:73" ht="17.55" customHeight="1" thickTop="1" thickBot="1" x14ac:dyDescent="0.25">
      <c r="B31" s="68"/>
      <c r="D31" s="70"/>
      <c r="E31" s="66"/>
      <c r="F31" s="64"/>
      <c r="G31" s="66"/>
      <c r="H31" s="8"/>
      <c r="I31" s="8"/>
      <c r="J31" s="8"/>
      <c r="K31" s="8"/>
      <c r="L31" s="8"/>
      <c r="M31" s="8"/>
      <c r="O31" s="30"/>
      <c r="P31" s="30"/>
      <c r="Q31" s="34"/>
      <c r="R31" s="34"/>
      <c r="T31" s="34"/>
      <c r="U31" s="34"/>
      <c r="V31" s="30"/>
      <c r="W31" s="30"/>
      <c r="Y31" s="8"/>
      <c r="Z31" s="8"/>
      <c r="AA31" s="8"/>
      <c r="AB31" s="8"/>
      <c r="AC31" s="8"/>
      <c r="AD31" s="8"/>
      <c r="AF31" s="70"/>
      <c r="AG31" s="66"/>
      <c r="AH31" s="64"/>
      <c r="AI31" s="66"/>
      <c r="AJ31" s="68"/>
      <c r="AM31" s="68"/>
      <c r="AO31" s="70"/>
      <c r="AP31" s="66"/>
      <c r="AQ31" s="64"/>
      <c r="AR31" s="66"/>
      <c r="AS31" s="8"/>
      <c r="AT31" s="8"/>
      <c r="AU31" s="8"/>
      <c r="AV31" s="8"/>
      <c r="AW31" s="8"/>
      <c r="AX31" s="8"/>
      <c r="BE31" s="34"/>
      <c r="BF31" s="34"/>
      <c r="BG31" s="30"/>
      <c r="BH31" s="30"/>
      <c r="BJ31" s="8"/>
      <c r="BK31" s="8"/>
      <c r="BL31" s="8"/>
      <c r="BM31" s="42"/>
      <c r="BN31" s="11"/>
      <c r="BO31" s="11"/>
      <c r="BQ31" s="70"/>
      <c r="BR31" s="66"/>
      <c r="BS31" s="64"/>
      <c r="BT31" s="66"/>
      <c r="BU31" s="68"/>
    </row>
    <row r="32" spans="2:73" ht="17.55" customHeight="1" thickTop="1" thickBot="1" x14ac:dyDescent="0.25">
      <c r="B32" s="68">
        <v>14</v>
      </c>
      <c r="D32" s="69" t="s">
        <v>81</v>
      </c>
      <c r="E32" s="65" t="s">
        <v>5</v>
      </c>
      <c r="F32" s="63" t="s">
        <v>6</v>
      </c>
      <c r="G32" s="65" t="s">
        <v>7</v>
      </c>
      <c r="H32" s="39"/>
      <c r="I32" s="39"/>
      <c r="J32" s="8"/>
      <c r="K32" s="8"/>
      <c r="L32" s="8"/>
      <c r="M32" s="8"/>
      <c r="O32" s="30"/>
      <c r="P32" s="30"/>
      <c r="Q32" s="29"/>
      <c r="R32" s="34"/>
      <c r="T32" s="29"/>
      <c r="U32" s="34"/>
      <c r="V32" s="30"/>
      <c r="W32" s="30"/>
      <c r="Y32" s="8"/>
      <c r="Z32" s="8"/>
      <c r="AA32" s="8"/>
      <c r="AB32" s="8"/>
      <c r="AC32" s="39"/>
      <c r="AD32" s="39"/>
      <c r="AF32" s="69" t="s">
        <v>215</v>
      </c>
      <c r="AG32" s="65" t="s">
        <v>5</v>
      </c>
      <c r="AH32" s="63" t="s">
        <v>45</v>
      </c>
      <c r="AI32" s="65" t="s">
        <v>7</v>
      </c>
      <c r="AJ32" s="67">
        <v>39</v>
      </c>
      <c r="AM32" s="67">
        <v>65</v>
      </c>
      <c r="AO32" s="69" t="s">
        <v>273</v>
      </c>
      <c r="AP32" s="65" t="s">
        <v>5</v>
      </c>
      <c r="AQ32" s="63" t="s">
        <v>45</v>
      </c>
      <c r="AR32" s="65" t="s">
        <v>7</v>
      </c>
      <c r="AS32" s="39"/>
      <c r="AT32" s="39"/>
      <c r="AU32" s="8"/>
      <c r="AV32" s="8"/>
      <c r="AW32" s="8"/>
      <c r="AX32" s="8"/>
      <c r="BE32" s="29"/>
      <c r="BF32" s="34"/>
      <c r="BG32" s="30"/>
      <c r="BH32" s="30"/>
      <c r="BJ32" s="8"/>
      <c r="BK32" s="8"/>
      <c r="BL32" s="53"/>
      <c r="BM32" s="53"/>
      <c r="BN32" s="8"/>
      <c r="BO32" s="39"/>
      <c r="BQ32" s="69" t="s">
        <v>274</v>
      </c>
      <c r="BR32" s="65" t="s">
        <v>5</v>
      </c>
      <c r="BS32" s="63" t="s">
        <v>113</v>
      </c>
      <c r="BT32" s="65" t="s">
        <v>7</v>
      </c>
      <c r="BU32" s="67">
        <v>91</v>
      </c>
    </row>
    <row r="33" spans="2:73" ht="17.55" customHeight="1" thickTop="1" thickBot="1" x14ac:dyDescent="0.25">
      <c r="B33" s="68"/>
      <c r="D33" s="70"/>
      <c r="E33" s="66"/>
      <c r="F33" s="64"/>
      <c r="G33" s="66"/>
      <c r="H33" s="8"/>
      <c r="I33" s="8"/>
      <c r="J33" s="41"/>
      <c r="K33" s="8"/>
      <c r="L33" s="8"/>
      <c r="M33" s="8"/>
      <c r="Q33" s="34"/>
      <c r="R33" s="34"/>
      <c r="T33" s="34"/>
      <c r="U33" s="34"/>
      <c r="Y33" s="8"/>
      <c r="Z33" s="8"/>
      <c r="AA33" s="8"/>
      <c r="AB33" s="45"/>
      <c r="AC33" s="8"/>
      <c r="AD33" s="8"/>
      <c r="AF33" s="70"/>
      <c r="AG33" s="66"/>
      <c r="AH33" s="64"/>
      <c r="AI33" s="66"/>
      <c r="AJ33" s="68"/>
      <c r="AM33" s="68"/>
      <c r="AO33" s="70"/>
      <c r="AP33" s="66"/>
      <c r="AQ33" s="64"/>
      <c r="AR33" s="66"/>
      <c r="AS33" s="8"/>
      <c r="AT33" s="8"/>
      <c r="AU33" s="41"/>
      <c r="AV33" s="8"/>
      <c r="AW33" s="8"/>
      <c r="AX33" s="8"/>
      <c r="BE33" s="34"/>
      <c r="BF33" s="34"/>
      <c r="BJ33" s="8"/>
      <c r="BK33" s="8"/>
      <c r="BL33" s="53"/>
      <c r="BM33" s="53"/>
      <c r="BN33" s="45"/>
      <c r="BO33" s="8"/>
      <c r="BQ33" s="70"/>
      <c r="BR33" s="66"/>
      <c r="BS33" s="64"/>
      <c r="BT33" s="66"/>
      <c r="BU33" s="68"/>
    </row>
    <row r="34" spans="2:73" ht="17.55" customHeight="1" thickTop="1" thickBot="1" x14ac:dyDescent="0.25">
      <c r="B34" s="68">
        <v>15</v>
      </c>
      <c r="D34" s="69" t="s">
        <v>275</v>
      </c>
      <c r="E34" s="65" t="s">
        <v>5</v>
      </c>
      <c r="F34" s="63" t="s">
        <v>17</v>
      </c>
      <c r="G34" s="65" t="s">
        <v>7</v>
      </c>
      <c r="H34" s="8"/>
      <c r="I34" s="13"/>
      <c r="J34" s="14"/>
      <c r="K34" s="47"/>
      <c r="L34" s="8"/>
      <c r="M34" s="8"/>
      <c r="Q34" s="29"/>
      <c r="R34" s="34"/>
      <c r="T34" s="29"/>
      <c r="U34" s="34"/>
      <c r="Y34" s="8"/>
      <c r="Z34" s="8"/>
      <c r="AA34" s="53"/>
      <c r="AB34" s="13"/>
      <c r="AC34" s="14"/>
      <c r="AD34" s="39"/>
      <c r="AF34" s="69" t="s">
        <v>155</v>
      </c>
      <c r="AG34" s="65" t="s">
        <v>5</v>
      </c>
      <c r="AH34" s="63" t="s">
        <v>113</v>
      </c>
      <c r="AI34" s="65" t="s">
        <v>7</v>
      </c>
      <c r="AJ34" s="67">
        <v>40</v>
      </c>
      <c r="AM34" s="67">
        <v>66</v>
      </c>
      <c r="AO34" s="69" t="s">
        <v>276</v>
      </c>
      <c r="AP34" s="65" t="s">
        <v>5</v>
      </c>
      <c r="AQ34" s="63" t="s">
        <v>52</v>
      </c>
      <c r="AR34" s="65" t="s">
        <v>7</v>
      </c>
      <c r="AS34" s="8"/>
      <c r="AT34" s="13"/>
      <c r="AU34" s="15"/>
      <c r="AV34" s="8"/>
      <c r="AW34" s="8"/>
      <c r="AX34" s="8"/>
      <c r="BE34" s="29"/>
      <c r="BF34" s="34"/>
      <c r="BJ34" s="8"/>
      <c r="BK34" s="8"/>
      <c r="BL34" s="53"/>
      <c r="BM34" s="8"/>
      <c r="BN34" s="13"/>
      <c r="BO34" s="16"/>
      <c r="BQ34" s="69" t="s">
        <v>211</v>
      </c>
      <c r="BR34" s="65" t="s">
        <v>5</v>
      </c>
      <c r="BS34" s="63" t="s">
        <v>39</v>
      </c>
      <c r="BT34" s="65" t="s">
        <v>7</v>
      </c>
      <c r="BU34" s="67">
        <v>92</v>
      </c>
    </row>
    <row r="35" spans="2:73" ht="17.55" customHeight="1" thickTop="1" thickBot="1" x14ac:dyDescent="0.25">
      <c r="B35" s="68"/>
      <c r="D35" s="70"/>
      <c r="E35" s="66"/>
      <c r="F35" s="64"/>
      <c r="G35" s="66"/>
      <c r="H35" s="11"/>
      <c r="I35" s="15"/>
      <c r="J35" s="8"/>
      <c r="K35" s="47"/>
      <c r="L35" s="8"/>
      <c r="M35" s="8"/>
      <c r="Q35" s="34"/>
      <c r="R35" s="34"/>
      <c r="T35" s="34"/>
      <c r="U35" s="34"/>
      <c r="Y35" s="8"/>
      <c r="Z35" s="8"/>
      <c r="AA35" s="53"/>
      <c r="AB35" s="8"/>
      <c r="AC35" s="54"/>
      <c r="AD35" s="8"/>
      <c r="AF35" s="70"/>
      <c r="AG35" s="66"/>
      <c r="AH35" s="64"/>
      <c r="AI35" s="66"/>
      <c r="AJ35" s="68"/>
      <c r="AM35" s="68"/>
      <c r="AO35" s="70"/>
      <c r="AP35" s="66"/>
      <c r="AQ35" s="64"/>
      <c r="AR35" s="66"/>
      <c r="AS35" s="11"/>
      <c r="AT35" s="15"/>
      <c r="AU35" s="13"/>
      <c r="AV35" s="8"/>
      <c r="AW35" s="8"/>
      <c r="AX35" s="8"/>
      <c r="BE35" s="34"/>
      <c r="BF35" s="34"/>
      <c r="BJ35" s="8"/>
      <c r="BK35" s="8"/>
      <c r="BL35" s="45"/>
      <c r="BM35" s="8"/>
      <c r="BN35" s="8"/>
      <c r="BO35" s="11"/>
      <c r="BQ35" s="70"/>
      <c r="BR35" s="66"/>
      <c r="BS35" s="64"/>
      <c r="BT35" s="66"/>
      <c r="BU35" s="68"/>
    </row>
    <row r="36" spans="2:73" ht="17.55" customHeight="1" thickTop="1" thickBot="1" x14ac:dyDescent="0.25">
      <c r="B36" s="68">
        <v>16</v>
      </c>
      <c r="D36" s="69" t="s">
        <v>277</v>
      </c>
      <c r="E36" s="65" t="s">
        <v>5</v>
      </c>
      <c r="F36" s="63" t="s">
        <v>32</v>
      </c>
      <c r="G36" s="65" t="s">
        <v>7</v>
      </c>
      <c r="H36" s="39"/>
      <c r="I36" s="43"/>
      <c r="J36" s="8"/>
      <c r="K36" s="47"/>
      <c r="L36" s="8"/>
      <c r="M36" s="8"/>
      <c r="Y36" s="8"/>
      <c r="Z36" s="8"/>
      <c r="AA36" s="53"/>
      <c r="AB36" s="8"/>
      <c r="AC36" s="13"/>
      <c r="AD36" s="16"/>
      <c r="AF36" s="69" t="s">
        <v>278</v>
      </c>
      <c r="AG36" s="65" t="s">
        <v>5</v>
      </c>
      <c r="AH36" s="63" t="s">
        <v>32</v>
      </c>
      <c r="AI36" s="65" t="s">
        <v>7</v>
      </c>
      <c r="AJ36" s="67">
        <v>41</v>
      </c>
      <c r="AM36" s="67">
        <v>67</v>
      </c>
      <c r="AO36" s="69" t="s">
        <v>279</v>
      </c>
      <c r="AP36" s="65" t="s">
        <v>5</v>
      </c>
      <c r="AQ36" s="63" t="s">
        <v>47</v>
      </c>
      <c r="AR36" s="65" t="s">
        <v>7</v>
      </c>
      <c r="AS36" s="39"/>
      <c r="AT36" s="43"/>
      <c r="AU36" s="13"/>
      <c r="AV36" s="8"/>
      <c r="AW36" s="8"/>
      <c r="AX36" s="8"/>
      <c r="BJ36" s="8"/>
      <c r="BK36" s="13"/>
      <c r="BL36" s="15"/>
      <c r="BM36" s="14"/>
      <c r="BN36" s="8"/>
      <c r="BO36" s="39"/>
      <c r="BQ36" s="69" t="s">
        <v>280</v>
      </c>
      <c r="BR36" s="65" t="s">
        <v>5</v>
      </c>
      <c r="BS36" s="63" t="s">
        <v>29</v>
      </c>
      <c r="BT36" s="65" t="s">
        <v>7</v>
      </c>
      <c r="BU36" s="67">
        <v>93</v>
      </c>
    </row>
    <row r="37" spans="2:73" ht="17.55" customHeight="1" thickTop="1" thickBot="1" x14ac:dyDescent="0.25">
      <c r="B37" s="68"/>
      <c r="D37" s="70"/>
      <c r="E37" s="66"/>
      <c r="F37" s="64"/>
      <c r="G37" s="66"/>
      <c r="H37" s="8"/>
      <c r="I37" s="8"/>
      <c r="J37" s="8"/>
      <c r="K37" s="41"/>
      <c r="L37" s="8"/>
      <c r="M37" s="8"/>
      <c r="Y37" s="8"/>
      <c r="Z37" s="8"/>
      <c r="AA37" s="45"/>
      <c r="AB37" s="8"/>
      <c r="AC37" s="8"/>
      <c r="AD37" s="11"/>
      <c r="AF37" s="70"/>
      <c r="AG37" s="66"/>
      <c r="AH37" s="64"/>
      <c r="AI37" s="66"/>
      <c r="AJ37" s="68"/>
      <c r="AM37" s="68"/>
      <c r="AO37" s="70"/>
      <c r="AP37" s="66"/>
      <c r="AQ37" s="64"/>
      <c r="AR37" s="66"/>
      <c r="AS37" s="8"/>
      <c r="AT37" s="8"/>
      <c r="AU37" s="8"/>
      <c r="AV37" s="14"/>
      <c r="AW37" s="8"/>
      <c r="AX37" s="8"/>
      <c r="BJ37" s="8"/>
      <c r="BK37" s="13"/>
      <c r="BL37" s="15"/>
      <c r="BM37" s="14"/>
      <c r="BN37" s="45"/>
      <c r="BO37" s="8"/>
      <c r="BQ37" s="70"/>
      <c r="BR37" s="66"/>
      <c r="BS37" s="64"/>
      <c r="BT37" s="66"/>
      <c r="BU37" s="68"/>
    </row>
    <row r="38" spans="2:73" ht="17.55" customHeight="1" thickTop="1" thickBot="1" x14ac:dyDescent="0.25">
      <c r="B38" s="68">
        <v>17</v>
      </c>
      <c r="D38" s="69" t="s">
        <v>281</v>
      </c>
      <c r="E38" s="65" t="s">
        <v>5</v>
      </c>
      <c r="F38" s="63" t="s">
        <v>47</v>
      </c>
      <c r="G38" s="65" t="s">
        <v>7</v>
      </c>
      <c r="H38" s="39"/>
      <c r="I38" s="8"/>
      <c r="J38" s="13"/>
      <c r="K38" s="15"/>
      <c r="L38" s="14"/>
      <c r="M38" s="8"/>
      <c r="Y38" s="8"/>
      <c r="Z38" s="56"/>
      <c r="AA38" s="13"/>
      <c r="AB38" s="14"/>
      <c r="AC38" s="8"/>
      <c r="AD38" s="39"/>
      <c r="AF38" s="69" t="s">
        <v>282</v>
      </c>
      <c r="AG38" s="65" t="s">
        <v>5</v>
      </c>
      <c r="AH38" s="63" t="s">
        <v>47</v>
      </c>
      <c r="AI38" s="65" t="s">
        <v>7</v>
      </c>
      <c r="AJ38" s="67">
        <v>42</v>
      </c>
      <c r="AM38" s="67">
        <v>68</v>
      </c>
      <c r="AO38" s="69" t="s">
        <v>283</v>
      </c>
      <c r="AP38" s="65" t="s">
        <v>5</v>
      </c>
      <c r="AQ38" s="63" t="s">
        <v>32</v>
      </c>
      <c r="AR38" s="65" t="s">
        <v>7</v>
      </c>
      <c r="AS38" s="39"/>
      <c r="AT38" s="8"/>
      <c r="AU38" s="8"/>
      <c r="AV38" s="46"/>
      <c r="AW38" s="8"/>
      <c r="AX38" s="8"/>
      <c r="BJ38" s="8"/>
      <c r="BK38" s="13"/>
      <c r="BL38" s="15"/>
      <c r="BM38" s="15"/>
      <c r="BN38" s="15"/>
      <c r="BO38" s="16"/>
      <c r="BQ38" s="69" t="s">
        <v>284</v>
      </c>
      <c r="BR38" s="65" t="s">
        <v>5</v>
      </c>
      <c r="BS38" s="63" t="s">
        <v>18</v>
      </c>
      <c r="BT38" s="65" t="s">
        <v>7</v>
      </c>
      <c r="BU38" s="67">
        <v>94</v>
      </c>
    </row>
    <row r="39" spans="2:73" ht="17.55" customHeight="1" thickTop="1" thickBot="1" x14ac:dyDescent="0.25">
      <c r="B39" s="68"/>
      <c r="D39" s="70"/>
      <c r="E39" s="66"/>
      <c r="F39" s="64"/>
      <c r="G39" s="66"/>
      <c r="H39" s="8"/>
      <c r="I39" s="41"/>
      <c r="J39" s="13"/>
      <c r="K39" s="15"/>
      <c r="L39" s="14"/>
      <c r="M39" s="8"/>
      <c r="Y39" s="8"/>
      <c r="Z39" s="56"/>
      <c r="AA39" s="13"/>
      <c r="AB39" s="14"/>
      <c r="AC39" s="45"/>
      <c r="AD39" s="8"/>
      <c r="AF39" s="70"/>
      <c r="AG39" s="66"/>
      <c r="AH39" s="64"/>
      <c r="AI39" s="66"/>
      <c r="AJ39" s="68"/>
      <c r="AM39" s="68"/>
      <c r="AO39" s="70"/>
      <c r="AP39" s="66"/>
      <c r="AQ39" s="64"/>
      <c r="AR39" s="66"/>
      <c r="AS39" s="8"/>
      <c r="AT39" s="41"/>
      <c r="AU39" s="8"/>
      <c r="AV39" s="48"/>
      <c r="AW39" s="8"/>
      <c r="AX39" s="8"/>
      <c r="BJ39" s="8"/>
      <c r="BK39" s="13"/>
      <c r="BL39" s="14"/>
      <c r="BM39" s="15"/>
      <c r="BN39" s="8"/>
      <c r="BO39" s="11"/>
      <c r="BQ39" s="70"/>
      <c r="BR39" s="66"/>
      <c r="BS39" s="64"/>
      <c r="BT39" s="66"/>
      <c r="BU39" s="68"/>
    </row>
    <row r="40" spans="2:73" ht="17.55" customHeight="1" thickTop="1" thickBot="1" x14ac:dyDescent="0.25">
      <c r="B40" s="68">
        <v>18</v>
      </c>
      <c r="D40" s="69" t="s">
        <v>285</v>
      </c>
      <c r="E40" s="65" t="s">
        <v>5</v>
      </c>
      <c r="F40" s="63" t="s">
        <v>35</v>
      </c>
      <c r="G40" s="65" t="s">
        <v>7</v>
      </c>
      <c r="H40" s="12"/>
      <c r="I40" s="15"/>
      <c r="J40" s="15"/>
      <c r="K40" s="15"/>
      <c r="L40" s="14"/>
      <c r="M40" s="8"/>
      <c r="Y40" s="8"/>
      <c r="Z40" s="56"/>
      <c r="AA40" s="13"/>
      <c r="AB40" s="15"/>
      <c r="AC40" s="15"/>
      <c r="AD40" s="16"/>
      <c r="AF40" s="69" t="s">
        <v>286</v>
      </c>
      <c r="AG40" s="65" t="s">
        <v>5</v>
      </c>
      <c r="AH40" s="63" t="s">
        <v>29</v>
      </c>
      <c r="AI40" s="65" t="s">
        <v>7</v>
      </c>
      <c r="AJ40" s="67">
        <v>43</v>
      </c>
      <c r="AM40" s="67">
        <v>69</v>
      </c>
      <c r="AO40" s="69" t="s">
        <v>287</v>
      </c>
      <c r="AP40" s="65" t="s">
        <v>5</v>
      </c>
      <c r="AQ40" s="63" t="s">
        <v>127</v>
      </c>
      <c r="AR40" s="65" t="s">
        <v>7</v>
      </c>
      <c r="AS40" s="12"/>
      <c r="AT40" s="15"/>
      <c r="AU40" s="14"/>
      <c r="AV40" s="48"/>
      <c r="AW40" s="8"/>
      <c r="AX40" s="20">
        <v>6</v>
      </c>
      <c r="AY40" s="37"/>
      <c r="AZ40" s="37"/>
      <c r="BA40" s="37"/>
      <c r="BB40" s="38"/>
      <c r="BF40" s="20">
        <v>2</v>
      </c>
      <c r="BG40" s="37"/>
      <c r="BH40" s="37"/>
      <c r="BI40" s="37"/>
      <c r="BJ40" s="59"/>
      <c r="BK40" s="13"/>
      <c r="BL40" s="14"/>
      <c r="BM40" s="50"/>
      <c r="BN40" s="39"/>
      <c r="BO40" s="39"/>
      <c r="BQ40" s="69" t="s">
        <v>252</v>
      </c>
      <c r="BR40" s="65" t="s">
        <v>5</v>
      </c>
      <c r="BS40" s="63" t="s">
        <v>45</v>
      </c>
      <c r="BT40" s="65" t="s">
        <v>7</v>
      </c>
      <c r="BU40" s="67">
        <v>95</v>
      </c>
    </row>
    <row r="41" spans="2:73" ht="17.55" customHeight="1" thickTop="1" thickBot="1" x14ac:dyDescent="0.25">
      <c r="B41" s="68"/>
      <c r="D41" s="70"/>
      <c r="E41" s="66"/>
      <c r="F41" s="64"/>
      <c r="G41" s="66"/>
      <c r="H41" s="8"/>
      <c r="I41" s="8"/>
      <c r="J41" s="15"/>
      <c r="K41" s="13"/>
      <c r="L41" s="14"/>
      <c r="M41" s="20">
        <v>8</v>
      </c>
      <c r="N41" s="37"/>
      <c r="O41" s="37"/>
      <c r="P41" s="37"/>
      <c r="Q41" s="38"/>
      <c r="U41" s="20">
        <v>4</v>
      </c>
      <c r="V41" s="37"/>
      <c r="W41" s="37"/>
      <c r="X41" s="37"/>
      <c r="Y41" s="37"/>
      <c r="Z41" s="58"/>
      <c r="AA41" s="8"/>
      <c r="AB41" s="15"/>
      <c r="AC41" s="8"/>
      <c r="AD41" s="11"/>
      <c r="AF41" s="70"/>
      <c r="AG41" s="66"/>
      <c r="AH41" s="64"/>
      <c r="AI41" s="66"/>
      <c r="AJ41" s="68"/>
      <c r="AM41" s="68"/>
      <c r="AO41" s="70"/>
      <c r="AP41" s="66"/>
      <c r="AQ41" s="64"/>
      <c r="AR41" s="66"/>
      <c r="AS41" s="8"/>
      <c r="AT41" s="8"/>
      <c r="AU41" s="40"/>
      <c r="AV41" s="48"/>
      <c r="AW41" s="8"/>
      <c r="AX41" s="75" t="s">
        <v>318</v>
      </c>
      <c r="AY41" s="76"/>
      <c r="AZ41" s="76"/>
      <c r="BA41" s="76"/>
      <c r="BB41" s="77"/>
      <c r="BF41" s="75" t="s">
        <v>320</v>
      </c>
      <c r="BG41" s="76"/>
      <c r="BH41" s="76"/>
      <c r="BI41" s="76"/>
      <c r="BJ41" s="93"/>
      <c r="BK41" s="42"/>
      <c r="BL41" s="8"/>
      <c r="BM41" s="8"/>
      <c r="BN41" s="8"/>
      <c r="BO41" s="8"/>
      <c r="BQ41" s="70"/>
      <c r="BR41" s="66"/>
      <c r="BS41" s="64"/>
      <c r="BT41" s="66"/>
      <c r="BU41" s="68"/>
    </row>
    <row r="42" spans="2:73" ht="17.55" customHeight="1" thickTop="1" thickBot="1" x14ac:dyDescent="0.25">
      <c r="B42" s="68">
        <v>19</v>
      </c>
      <c r="D42" s="69" t="s">
        <v>288</v>
      </c>
      <c r="E42" s="65" t="s">
        <v>5</v>
      </c>
      <c r="F42" s="63" t="s">
        <v>113</v>
      </c>
      <c r="G42" s="65" t="s">
        <v>7</v>
      </c>
      <c r="H42" s="39"/>
      <c r="I42" s="39"/>
      <c r="J42" s="43"/>
      <c r="K42" s="13"/>
      <c r="L42" s="14"/>
      <c r="M42" s="75" t="s">
        <v>311</v>
      </c>
      <c r="N42" s="76"/>
      <c r="O42" s="76"/>
      <c r="P42" s="76"/>
      <c r="Q42" s="77"/>
      <c r="U42" s="75" t="s">
        <v>315</v>
      </c>
      <c r="V42" s="76"/>
      <c r="W42" s="76"/>
      <c r="X42" s="76"/>
      <c r="Y42" s="76"/>
      <c r="Z42" s="58"/>
      <c r="AA42" s="8"/>
      <c r="AB42" s="50"/>
      <c r="AC42" s="39"/>
      <c r="AD42" s="39"/>
      <c r="AF42" s="69" t="s">
        <v>289</v>
      </c>
      <c r="AG42" s="65" t="s">
        <v>5</v>
      </c>
      <c r="AH42" s="63" t="s">
        <v>10</v>
      </c>
      <c r="AI42" s="65" t="s">
        <v>7</v>
      </c>
      <c r="AJ42" s="67">
        <v>44</v>
      </c>
      <c r="AM42" s="67">
        <v>70</v>
      </c>
      <c r="AO42" s="69" t="s">
        <v>290</v>
      </c>
      <c r="AP42" s="65" t="s">
        <v>5</v>
      </c>
      <c r="AQ42" s="63" t="s">
        <v>10</v>
      </c>
      <c r="AR42" s="65" t="s">
        <v>7</v>
      </c>
      <c r="AS42" s="39"/>
      <c r="AT42" s="39"/>
      <c r="AU42" s="47"/>
      <c r="AV42" s="13"/>
      <c r="AW42" s="14"/>
      <c r="AX42" s="75"/>
      <c r="AY42" s="76"/>
      <c r="AZ42" s="76"/>
      <c r="BA42" s="76"/>
      <c r="BB42" s="77"/>
      <c r="BF42" s="75"/>
      <c r="BG42" s="76"/>
      <c r="BH42" s="76"/>
      <c r="BI42" s="76"/>
      <c r="BJ42" s="76"/>
      <c r="BK42" s="52"/>
      <c r="BL42" s="8"/>
      <c r="BM42" s="8"/>
      <c r="BN42" s="8"/>
      <c r="BO42" s="39"/>
      <c r="BQ42" s="69" t="s">
        <v>182</v>
      </c>
      <c r="BR42" s="65" t="s">
        <v>5</v>
      </c>
      <c r="BS42" s="63" t="s">
        <v>10</v>
      </c>
      <c r="BT42" s="65" t="s">
        <v>7</v>
      </c>
      <c r="BU42" s="67">
        <v>96</v>
      </c>
    </row>
    <row r="43" spans="2:73" ht="17.55" customHeight="1" thickTop="1" thickBot="1" x14ac:dyDescent="0.25">
      <c r="B43" s="68"/>
      <c r="D43" s="70"/>
      <c r="E43" s="66"/>
      <c r="F43" s="64"/>
      <c r="G43" s="66"/>
      <c r="H43" s="8"/>
      <c r="I43" s="8"/>
      <c r="J43" s="8"/>
      <c r="K43" s="8"/>
      <c r="L43" s="15"/>
      <c r="M43" s="76"/>
      <c r="N43" s="76"/>
      <c r="O43" s="76"/>
      <c r="P43" s="76"/>
      <c r="Q43" s="77"/>
      <c r="U43" s="75"/>
      <c r="V43" s="76"/>
      <c r="W43" s="76"/>
      <c r="X43" s="76"/>
      <c r="Y43" s="76"/>
      <c r="Z43" s="58"/>
      <c r="AA43" s="8"/>
      <c r="AB43" s="8"/>
      <c r="AC43" s="8"/>
      <c r="AD43" s="8"/>
      <c r="AF43" s="70"/>
      <c r="AG43" s="66"/>
      <c r="AH43" s="64"/>
      <c r="AI43" s="66"/>
      <c r="AJ43" s="68"/>
      <c r="AM43" s="68"/>
      <c r="AO43" s="70"/>
      <c r="AP43" s="66"/>
      <c r="AQ43" s="64"/>
      <c r="AR43" s="66"/>
      <c r="AS43" s="8"/>
      <c r="AT43" s="8"/>
      <c r="AU43" s="8"/>
      <c r="AV43" s="8"/>
      <c r="AW43" s="15"/>
      <c r="AX43" s="76"/>
      <c r="AY43" s="76"/>
      <c r="AZ43" s="76"/>
      <c r="BA43" s="76"/>
      <c r="BB43" s="77"/>
      <c r="BF43" s="75"/>
      <c r="BG43" s="76"/>
      <c r="BH43" s="76"/>
      <c r="BI43" s="76"/>
      <c r="BJ43" s="76"/>
      <c r="BK43" s="52"/>
      <c r="BL43" s="8"/>
      <c r="BM43" s="8"/>
      <c r="BN43" s="45"/>
      <c r="BO43" s="8"/>
      <c r="BQ43" s="70"/>
      <c r="BR43" s="66"/>
      <c r="BS43" s="64"/>
      <c r="BT43" s="66"/>
      <c r="BU43" s="68"/>
    </row>
    <row r="44" spans="2:73" ht="17.55" customHeight="1" thickTop="1" thickBot="1" x14ac:dyDescent="0.25">
      <c r="B44" s="68">
        <v>20</v>
      </c>
      <c r="D44" s="69" t="s">
        <v>291</v>
      </c>
      <c r="E44" s="65" t="s">
        <v>5</v>
      </c>
      <c r="F44" s="63" t="s">
        <v>10</v>
      </c>
      <c r="G44" s="65" t="s">
        <v>7</v>
      </c>
      <c r="H44" s="39"/>
      <c r="I44" s="39"/>
      <c r="J44" s="8"/>
      <c r="K44" s="8"/>
      <c r="L44" s="46"/>
      <c r="M44" s="76"/>
      <c r="N44" s="76"/>
      <c r="O44" s="76"/>
      <c r="P44" s="76"/>
      <c r="Q44" s="77"/>
      <c r="U44" s="75"/>
      <c r="V44" s="76"/>
      <c r="W44" s="76"/>
      <c r="X44" s="76"/>
      <c r="Y44" s="76"/>
      <c r="Z44" s="51"/>
      <c r="AA44" s="8"/>
      <c r="AB44" s="8"/>
      <c r="AC44" s="8"/>
      <c r="AD44" s="10"/>
      <c r="AF44" s="69" t="s">
        <v>292</v>
      </c>
      <c r="AG44" s="65" t="s">
        <v>5</v>
      </c>
      <c r="AH44" s="63" t="s">
        <v>253</v>
      </c>
      <c r="AI44" s="65" t="s">
        <v>7</v>
      </c>
      <c r="AJ44" s="67">
        <v>45</v>
      </c>
      <c r="AM44" s="67">
        <v>71</v>
      </c>
      <c r="AO44" s="69" t="s">
        <v>293</v>
      </c>
      <c r="AP44" s="65" t="s">
        <v>5</v>
      </c>
      <c r="AQ44" s="63" t="s">
        <v>45</v>
      </c>
      <c r="AR44" s="65" t="s">
        <v>7</v>
      </c>
      <c r="AS44" s="39"/>
      <c r="AT44" s="8"/>
      <c r="AU44" s="8"/>
      <c r="AV44" s="8"/>
      <c r="AW44" s="46"/>
      <c r="AX44" s="72" t="s">
        <v>319</v>
      </c>
      <c r="AY44" s="88"/>
      <c r="AZ44" s="88"/>
      <c r="BA44" s="88"/>
      <c r="BB44" s="89"/>
      <c r="BF44" s="71" t="s">
        <v>321</v>
      </c>
      <c r="BG44" s="88"/>
      <c r="BH44" s="88"/>
      <c r="BI44" s="88"/>
      <c r="BJ44" s="88"/>
      <c r="BK44" s="52"/>
      <c r="BL44" s="8"/>
      <c r="BM44" s="53"/>
      <c r="BN44" s="13"/>
      <c r="BO44" s="16"/>
      <c r="BQ44" s="69" t="s">
        <v>294</v>
      </c>
      <c r="BR44" s="65" t="s">
        <v>5</v>
      </c>
      <c r="BS44" s="63" t="s">
        <v>45</v>
      </c>
      <c r="BT44" s="65" t="s">
        <v>7</v>
      </c>
      <c r="BU44" s="67">
        <v>97</v>
      </c>
    </row>
    <row r="45" spans="2:73" ht="17.55" customHeight="1" thickTop="1" thickBot="1" x14ac:dyDescent="0.25">
      <c r="B45" s="68"/>
      <c r="D45" s="70"/>
      <c r="E45" s="66"/>
      <c r="F45" s="64"/>
      <c r="G45" s="66"/>
      <c r="H45" s="8"/>
      <c r="I45" s="8"/>
      <c r="J45" s="41"/>
      <c r="K45" s="8"/>
      <c r="L45" s="48"/>
      <c r="M45" s="72" t="s">
        <v>312</v>
      </c>
      <c r="N45" s="88"/>
      <c r="O45" s="88"/>
      <c r="P45" s="88"/>
      <c r="Q45" s="89"/>
      <c r="R45" s="34"/>
      <c r="T45" s="29"/>
      <c r="U45" s="71" t="s">
        <v>313</v>
      </c>
      <c r="V45" s="88"/>
      <c r="W45" s="88"/>
      <c r="X45" s="88"/>
      <c r="Y45" s="89"/>
      <c r="Z45" s="52"/>
      <c r="AA45" s="8"/>
      <c r="AB45" s="8"/>
      <c r="AC45" s="13"/>
      <c r="AD45" s="11"/>
      <c r="AF45" s="70"/>
      <c r="AG45" s="66"/>
      <c r="AH45" s="64"/>
      <c r="AI45" s="66"/>
      <c r="AJ45" s="68"/>
      <c r="AM45" s="68"/>
      <c r="AO45" s="70"/>
      <c r="AP45" s="66"/>
      <c r="AQ45" s="64"/>
      <c r="AR45" s="66"/>
      <c r="AS45" s="8"/>
      <c r="AT45" s="41"/>
      <c r="AU45" s="8"/>
      <c r="AV45" s="8"/>
      <c r="AW45" s="48"/>
      <c r="AX45" s="90"/>
      <c r="AY45" s="90"/>
      <c r="AZ45" s="90"/>
      <c r="BA45" s="90"/>
      <c r="BB45" s="91"/>
      <c r="BF45" s="92"/>
      <c r="BG45" s="90"/>
      <c r="BH45" s="90"/>
      <c r="BI45" s="90"/>
      <c r="BJ45" s="90"/>
      <c r="BK45" s="52"/>
      <c r="BL45" s="8"/>
      <c r="BM45" s="45"/>
      <c r="BN45" s="8"/>
      <c r="BO45" s="11"/>
      <c r="BQ45" s="70"/>
      <c r="BR45" s="66"/>
      <c r="BS45" s="64"/>
      <c r="BT45" s="66"/>
      <c r="BU45" s="68"/>
    </row>
    <row r="46" spans="2:73" ht="17.55" customHeight="1" thickTop="1" thickBot="1" x14ac:dyDescent="0.25">
      <c r="B46" s="68">
        <v>21</v>
      </c>
      <c r="D46" s="69" t="s">
        <v>295</v>
      </c>
      <c r="E46" s="65" t="s">
        <v>5</v>
      </c>
      <c r="F46" s="63" t="s">
        <v>29</v>
      </c>
      <c r="G46" s="65" t="s">
        <v>7</v>
      </c>
      <c r="H46" s="39"/>
      <c r="I46" s="13"/>
      <c r="J46" s="15"/>
      <c r="K46" s="14"/>
      <c r="L46" s="48"/>
      <c r="M46" s="90"/>
      <c r="N46" s="90"/>
      <c r="O46" s="90"/>
      <c r="P46" s="90"/>
      <c r="Q46" s="91"/>
      <c r="R46" s="34"/>
      <c r="T46" s="34"/>
      <c r="U46" s="92"/>
      <c r="V46" s="90"/>
      <c r="W46" s="90"/>
      <c r="X46" s="90"/>
      <c r="Y46" s="91"/>
      <c r="Z46" s="52"/>
      <c r="AA46" s="8"/>
      <c r="AB46" s="8"/>
      <c r="AC46" s="51"/>
      <c r="AD46" s="39"/>
      <c r="AF46" s="69" t="s">
        <v>308</v>
      </c>
      <c r="AG46" s="65" t="s">
        <v>5</v>
      </c>
      <c r="AH46" s="63" t="s">
        <v>45</v>
      </c>
      <c r="AI46" s="65" t="s">
        <v>7</v>
      </c>
      <c r="AJ46" s="67">
        <v>46</v>
      </c>
      <c r="AM46" s="67">
        <v>72</v>
      </c>
      <c r="AO46" s="69" t="s">
        <v>296</v>
      </c>
      <c r="AP46" s="65" t="s">
        <v>5</v>
      </c>
      <c r="AQ46" s="63" t="s">
        <v>26</v>
      </c>
      <c r="AR46" s="65" t="s">
        <v>7</v>
      </c>
      <c r="AS46" s="12"/>
      <c r="AT46" s="14"/>
      <c r="AU46" s="47"/>
      <c r="AV46" s="8"/>
      <c r="AW46" s="47"/>
      <c r="BJ46" s="8"/>
      <c r="BK46" s="53"/>
      <c r="BL46" s="13"/>
      <c r="BM46" s="15"/>
      <c r="BN46" s="14"/>
      <c r="BO46" s="10"/>
      <c r="BQ46" s="69" t="s">
        <v>297</v>
      </c>
      <c r="BR46" s="65" t="s">
        <v>5</v>
      </c>
      <c r="BS46" s="63" t="s">
        <v>67</v>
      </c>
      <c r="BT46" s="65" t="s">
        <v>7</v>
      </c>
      <c r="BU46" s="67">
        <v>98</v>
      </c>
    </row>
    <row r="47" spans="2:73" ht="17.55" customHeight="1" thickTop="1" thickBot="1" x14ac:dyDescent="0.25">
      <c r="B47" s="68"/>
      <c r="D47" s="70"/>
      <c r="E47" s="66"/>
      <c r="F47" s="64"/>
      <c r="G47" s="66"/>
      <c r="H47" s="8"/>
      <c r="I47" s="44"/>
      <c r="J47" s="13"/>
      <c r="K47" s="14"/>
      <c r="L47" s="47"/>
      <c r="M47" s="8"/>
      <c r="O47" s="31"/>
      <c r="P47" s="31"/>
      <c r="Q47" s="29"/>
      <c r="R47" s="34"/>
      <c r="T47" s="29"/>
      <c r="U47" s="34"/>
      <c r="V47" s="31"/>
      <c r="W47" s="31"/>
      <c r="Y47" s="8"/>
      <c r="Z47" s="53"/>
      <c r="AA47" s="8"/>
      <c r="AB47" s="13"/>
      <c r="AC47" s="8"/>
      <c r="AD47" s="8"/>
      <c r="AF47" s="70"/>
      <c r="AG47" s="66"/>
      <c r="AH47" s="64"/>
      <c r="AI47" s="66"/>
      <c r="AJ47" s="68"/>
      <c r="AM47" s="68"/>
      <c r="AO47" s="70"/>
      <c r="AP47" s="66"/>
      <c r="AQ47" s="64"/>
      <c r="AR47" s="66"/>
      <c r="AS47" s="8"/>
      <c r="AT47" s="8"/>
      <c r="AU47" s="41"/>
      <c r="AV47" s="8"/>
      <c r="AW47" s="47"/>
      <c r="AX47" s="8"/>
      <c r="BJ47" s="8"/>
      <c r="BK47" s="53"/>
      <c r="BL47" s="13"/>
      <c r="BM47" s="14"/>
      <c r="BN47" s="15"/>
      <c r="BO47" s="11"/>
      <c r="BQ47" s="70"/>
      <c r="BR47" s="66"/>
      <c r="BS47" s="64"/>
      <c r="BT47" s="66"/>
      <c r="BU47" s="68"/>
    </row>
    <row r="48" spans="2:73" ht="17.55" customHeight="1" thickTop="1" thickBot="1" x14ac:dyDescent="0.25">
      <c r="B48" s="68">
        <v>22</v>
      </c>
      <c r="D48" s="69" t="s">
        <v>194</v>
      </c>
      <c r="E48" s="65" t="s">
        <v>5</v>
      </c>
      <c r="F48" s="63" t="s">
        <v>298</v>
      </c>
      <c r="G48" s="65" t="s">
        <v>7</v>
      </c>
      <c r="H48" s="12"/>
      <c r="I48" s="8"/>
      <c r="J48" s="13"/>
      <c r="K48" s="14"/>
      <c r="L48" s="47"/>
      <c r="M48" s="8"/>
      <c r="O48" s="31"/>
      <c r="P48" s="31"/>
      <c r="Q48" s="34"/>
      <c r="R48" s="34"/>
      <c r="T48" s="34"/>
      <c r="U48" s="34"/>
      <c r="V48" s="31"/>
      <c r="W48" s="31"/>
      <c r="Y48" s="8"/>
      <c r="Z48" s="53"/>
      <c r="AA48" s="8"/>
      <c r="AB48" s="51"/>
      <c r="AC48" s="8"/>
      <c r="AD48" s="10"/>
      <c r="AF48" s="69" t="s">
        <v>299</v>
      </c>
      <c r="AG48" s="65" t="s">
        <v>5</v>
      </c>
      <c r="AH48" s="63" t="s">
        <v>16</v>
      </c>
      <c r="AI48" s="65" t="s">
        <v>7</v>
      </c>
      <c r="AJ48" s="67">
        <v>47</v>
      </c>
      <c r="AM48" s="67">
        <v>73</v>
      </c>
      <c r="AO48" s="69" t="s">
        <v>134</v>
      </c>
      <c r="AP48" s="65" t="s">
        <v>5</v>
      </c>
      <c r="AQ48" s="63" t="s">
        <v>56</v>
      </c>
      <c r="AR48" s="65" t="s">
        <v>7</v>
      </c>
      <c r="AS48" s="39"/>
      <c r="AT48" s="13"/>
      <c r="AU48" s="15"/>
      <c r="AV48" s="14"/>
      <c r="AW48" s="47"/>
      <c r="AX48" s="8"/>
      <c r="BJ48" s="8"/>
      <c r="BK48" s="53"/>
      <c r="BL48" s="13"/>
      <c r="BM48" s="14"/>
      <c r="BN48" s="50"/>
      <c r="BO48" s="39"/>
      <c r="BQ48" s="69" t="s">
        <v>300</v>
      </c>
      <c r="BR48" s="65" t="s">
        <v>5</v>
      </c>
      <c r="BS48" s="63" t="s">
        <v>14</v>
      </c>
      <c r="BT48" s="65" t="s">
        <v>7</v>
      </c>
      <c r="BU48" s="67">
        <v>99</v>
      </c>
    </row>
    <row r="49" spans="2:73" ht="17.55" customHeight="1" thickTop="1" thickBot="1" x14ac:dyDescent="0.25">
      <c r="B49" s="68"/>
      <c r="D49" s="70"/>
      <c r="E49" s="66"/>
      <c r="F49" s="64"/>
      <c r="G49" s="66"/>
      <c r="H49" s="8"/>
      <c r="I49" s="8"/>
      <c r="J49" s="8"/>
      <c r="K49" s="40"/>
      <c r="L49" s="47"/>
      <c r="M49" s="8"/>
      <c r="O49" s="31"/>
      <c r="P49" s="31"/>
      <c r="Q49" s="29"/>
      <c r="R49" s="34"/>
      <c r="T49" s="29"/>
      <c r="U49" s="34"/>
      <c r="V49" s="31"/>
      <c r="W49" s="31"/>
      <c r="Y49" s="8"/>
      <c r="Z49" s="53"/>
      <c r="AA49" s="8"/>
      <c r="AB49" s="52"/>
      <c r="AC49" s="42"/>
      <c r="AD49" s="11"/>
      <c r="AF49" s="70"/>
      <c r="AG49" s="66"/>
      <c r="AH49" s="64"/>
      <c r="AI49" s="66"/>
      <c r="AJ49" s="68"/>
      <c r="AM49" s="68"/>
      <c r="AO49" s="70"/>
      <c r="AP49" s="66"/>
      <c r="AQ49" s="64"/>
      <c r="AR49" s="66"/>
      <c r="AS49" s="8"/>
      <c r="AT49" s="44"/>
      <c r="AU49" s="13"/>
      <c r="AV49" s="14"/>
      <c r="AW49" s="47"/>
      <c r="AX49" s="8"/>
      <c r="BJ49" s="8"/>
      <c r="BK49" s="53"/>
      <c r="BL49" s="42"/>
      <c r="BM49" s="8"/>
      <c r="BN49" s="8"/>
      <c r="BO49" s="8"/>
      <c r="BQ49" s="70"/>
      <c r="BR49" s="66"/>
      <c r="BS49" s="64"/>
      <c r="BT49" s="66"/>
      <c r="BU49" s="68"/>
    </row>
    <row r="50" spans="2:73" ht="17.55" customHeight="1" thickTop="1" thickBot="1" x14ac:dyDescent="0.25">
      <c r="B50" s="68">
        <v>23</v>
      </c>
      <c r="D50" s="69" t="s">
        <v>301</v>
      </c>
      <c r="E50" s="65" t="s">
        <v>5</v>
      </c>
      <c r="F50" s="63" t="s">
        <v>26</v>
      </c>
      <c r="G50" s="65" t="s">
        <v>7</v>
      </c>
      <c r="H50" s="39"/>
      <c r="I50" s="8"/>
      <c r="J50" s="8"/>
      <c r="K50" s="47"/>
      <c r="L50" s="8"/>
      <c r="M50" s="8"/>
      <c r="O50" s="31"/>
      <c r="P50" s="31"/>
      <c r="Q50" s="34"/>
      <c r="R50" s="34"/>
      <c r="T50" s="34"/>
      <c r="U50" s="34"/>
      <c r="V50" s="31"/>
      <c r="W50" s="31"/>
      <c r="Y50" s="8"/>
      <c r="Z50" s="53"/>
      <c r="AA50" s="13"/>
      <c r="AB50" s="14"/>
      <c r="AC50" s="53"/>
      <c r="AD50" s="39"/>
      <c r="AF50" s="69" t="s">
        <v>302</v>
      </c>
      <c r="AG50" s="65" t="s">
        <v>5</v>
      </c>
      <c r="AH50" s="63" t="s">
        <v>35</v>
      </c>
      <c r="AI50" s="65" t="s">
        <v>7</v>
      </c>
      <c r="AJ50" s="67">
        <v>48</v>
      </c>
      <c r="AM50" s="67">
        <v>74</v>
      </c>
      <c r="AO50" s="69" t="s">
        <v>303</v>
      </c>
      <c r="AP50" s="65" t="s">
        <v>5</v>
      </c>
      <c r="AQ50" s="63" t="s">
        <v>298</v>
      </c>
      <c r="AR50" s="65" t="s">
        <v>7</v>
      </c>
      <c r="AS50" s="12"/>
      <c r="AT50" s="8"/>
      <c r="AU50" s="13"/>
      <c r="AV50" s="14"/>
      <c r="AW50" s="47"/>
      <c r="AX50" s="8"/>
      <c r="BJ50" s="8"/>
      <c r="BK50" s="8"/>
      <c r="BL50" s="53"/>
      <c r="BM50" s="8"/>
      <c r="BN50" s="8"/>
      <c r="BO50" s="39"/>
      <c r="BQ50" s="69" t="s">
        <v>304</v>
      </c>
      <c r="BR50" s="65" t="s">
        <v>5</v>
      </c>
      <c r="BS50" s="63" t="s">
        <v>47</v>
      </c>
      <c r="BT50" s="65" t="s">
        <v>7</v>
      </c>
      <c r="BU50" s="67">
        <v>100</v>
      </c>
    </row>
    <row r="51" spans="2:73" ht="17.55" customHeight="1" thickTop="1" thickBot="1" x14ac:dyDescent="0.25">
      <c r="B51" s="68"/>
      <c r="D51" s="70"/>
      <c r="E51" s="66"/>
      <c r="F51" s="64"/>
      <c r="G51" s="66"/>
      <c r="H51" s="8"/>
      <c r="I51" s="41"/>
      <c r="J51" s="8"/>
      <c r="K51" s="47"/>
      <c r="L51" s="8"/>
      <c r="M51" s="8"/>
      <c r="O51" s="30" t="str">
        <f>IF(Q45="","",IF(Q45&gt;T45,1,0)+IF(Q47&gt;T47,1,0)+IF(Q49&gt;T49,1,0)+IF(Q51&gt;T51,1,0)+IF(Q53&gt;T53,1,0))</f>
        <v/>
      </c>
      <c r="P51" s="30"/>
      <c r="Q51" s="29"/>
      <c r="R51" s="34"/>
      <c r="T51" s="29"/>
      <c r="U51" s="34"/>
      <c r="V51" s="30" t="str">
        <f>IF(Q45="","",IF(Q45&lt;T45,1,0)+IF(Q47&lt;T47,1,0)+IF(Q49&lt;T49,1,0)+IF(Q51&lt;T51,1,0)+IF(Q53&lt;T53,1,0))</f>
        <v/>
      </c>
      <c r="W51" s="30"/>
      <c r="Y51" s="8"/>
      <c r="Z51" s="53"/>
      <c r="AA51" s="42"/>
      <c r="AB51" s="8"/>
      <c r="AC51" s="8"/>
      <c r="AD51" s="8"/>
      <c r="AF51" s="70"/>
      <c r="AG51" s="66"/>
      <c r="AH51" s="64"/>
      <c r="AI51" s="66"/>
      <c r="AJ51" s="68"/>
      <c r="AM51" s="68"/>
      <c r="AO51" s="70"/>
      <c r="AP51" s="66"/>
      <c r="AQ51" s="64"/>
      <c r="AR51" s="66"/>
      <c r="AS51" s="8"/>
      <c r="AT51" s="8"/>
      <c r="AU51" s="8"/>
      <c r="AV51" s="40"/>
      <c r="AW51" s="47"/>
      <c r="AX51" s="8"/>
      <c r="BJ51" s="8"/>
      <c r="BK51" s="8"/>
      <c r="BL51" s="53"/>
      <c r="BM51" s="8"/>
      <c r="BN51" s="45"/>
      <c r="BO51" s="8"/>
      <c r="BQ51" s="70"/>
      <c r="BR51" s="66"/>
      <c r="BS51" s="64"/>
      <c r="BT51" s="66"/>
      <c r="BU51" s="68"/>
    </row>
    <row r="52" spans="2:73" ht="17.55" customHeight="1" thickTop="1" thickBot="1" x14ac:dyDescent="0.25">
      <c r="B52" s="68">
        <v>24</v>
      </c>
      <c r="D52" s="69" t="s">
        <v>302</v>
      </c>
      <c r="E52" s="65" t="s">
        <v>5</v>
      </c>
      <c r="F52" s="63" t="s">
        <v>16</v>
      </c>
      <c r="G52" s="65" t="s">
        <v>7</v>
      </c>
      <c r="H52" s="12"/>
      <c r="I52" s="15"/>
      <c r="J52" s="14"/>
      <c r="K52" s="47"/>
      <c r="L52" s="8"/>
      <c r="M52" s="8"/>
      <c r="O52" s="30"/>
      <c r="P52" s="30"/>
      <c r="Q52" s="34"/>
      <c r="R52" s="34"/>
      <c r="T52" s="34"/>
      <c r="U52" s="34"/>
      <c r="V52" s="30"/>
      <c r="W52" s="30"/>
      <c r="Y52" s="8"/>
      <c r="Z52" s="8"/>
      <c r="AA52" s="53"/>
      <c r="AB52" s="8"/>
      <c r="AC52" s="8"/>
      <c r="AD52" s="10"/>
      <c r="AF52" s="69" t="s">
        <v>142</v>
      </c>
      <c r="AG52" s="65" t="s">
        <v>5</v>
      </c>
      <c r="AH52" s="63" t="s">
        <v>39</v>
      </c>
      <c r="AI52" s="65" t="s">
        <v>7</v>
      </c>
      <c r="AJ52" s="67">
        <v>49</v>
      </c>
      <c r="AM52" s="67">
        <v>75</v>
      </c>
      <c r="AO52" s="69" t="s">
        <v>155</v>
      </c>
      <c r="AP52" s="65" t="s">
        <v>5</v>
      </c>
      <c r="AQ52" s="63" t="s">
        <v>67</v>
      </c>
      <c r="AR52" s="65" t="s">
        <v>7</v>
      </c>
      <c r="AS52" s="39"/>
      <c r="AT52" s="8"/>
      <c r="AU52" s="8"/>
      <c r="AV52" s="47"/>
      <c r="AW52" s="8"/>
      <c r="AX52" s="8"/>
      <c r="BJ52" s="8"/>
      <c r="BK52" s="8"/>
      <c r="BL52" s="53"/>
      <c r="BM52" s="13"/>
      <c r="BN52" s="15"/>
      <c r="BO52" s="16"/>
      <c r="BQ52" s="69" t="s">
        <v>215</v>
      </c>
      <c r="BR52" s="65" t="s">
        <v>5</v>
      </c>
      <c r="BS52" s="63" t="s">
        <v>32</v>
      </c>
      <c r="BT52" s="65" t="s">
        <v>7</v>
      </c>
      <c r="BU52" s="67">
        <v>101</v>
      </c>
    </row>
    <row r="53" spans="2:73" ht="17.55" customHeight="1" thickTop="1" thickBot="1" x14ac:dyDescent="0.25">
      <c r="B53" s="68"/>
      <c r="D53" s="70"/>
      <c r="E53" s="66"/>
      <c r="F53" s="64"/>
      <c r="G53" s="66"/>
      <c r="H53" s="8"/>
      <c r="I53" s="8"/>
      <c r="J53" s="40"/>
      <c r="K53" s="47"/>
      <c r="L53" s="8"/>
      <c r="M53" s="8"/>
      <c r="Q53" s="29"/>
      <c r="R53" s="34"/>
      <c r="T53" s="29"/>
      <c r="U53" s="34"/>
      <c r="Y53" s="8"/>
      <c r="Z53" s="8"/>
      <c r="AA53" s="53"/>
      <c r="AB53" s="8"/>
      <c r="AC53" s="13"/>
      <c r="AD53" s="11"/>
      <c r="AF53" s="70"/>
      <c r="AG53" s="66"/>
      <c r="AH53" s="64"/>
      <c r="AI53" s="66"/>
      <c r="AJ53" s="68"/>
      <c r="AM53" s="68"/>
      <c r="AO53" s="70"/>
      <c r="AP53" s="66"/>
      <c r="AQ53" s="64"/>
      <c r="AR53" s="66"/>
      <c r="AS53" s="8"/>
      <c r="AT53" s="41"/>
      <c r="AU53" s="8"/>
      <c r="AV53" s="47"/>
      <c r="AW53" s="8"/>
      <c r="AX53" s="8"/>
      <c r="BJ53" s="8"/>
      <c r="BK53" s="8"/>
      <c r="BL53" s="53"/>
      <c r="BM53" s="42"/>
      <c r="BN53" s="8"/>
      <c r="BO53" s="11"/>
      <c r="BQ53" s="70"/>
      <c r="BR53" s="66"/>
      <c r="BS53" s="64"/>
      <c r="BT53" s="66"/>
      <c r="BU53" s="68"/>
    </row>
    <row r="54" spans="2:73" ht="17.55" customHeight="1" thickTop="1" thickBot="1" x14ac:dyDescent="0.25">
      <c r="B54" s="68">
        <v>25</v>
      </c>
      <c r="D54" s="69" t="s">
        <v>302</v>
      </c>
      <c r="E54" s="65" t="s">
        <v>5</v>
      </c>
      <c r="F54" s="63" t="s">
        <v>45</v>
      </c>
      <c r="G54" s="65" t="s">
        <v>7</v>
      </c>
      <c r="H54" s="39"/>
      <c r="I54" s="39"/>
      <c r="J54" s="47"/>
      <c r="K54" s="8"/>
      <c r="L54" s="8"/>
      <c r="M54" s="8"/>
      <c r="Q54" s="34"/>
      <c r="R54" s="34"/>
      <c r="T54" s="34"/>
      <c r="U54" s="34"/>
      <c r="Y54" s="8"/>
      <c r="Z54" s="8"/>
      <c r="AA54" s="53"/>
      <c r="AB54" s="8"/>
      <c r="AC54" s="51"/>
      <c r="AD54" s="39"/>
      <c r="AF54" s="69" t="s">
        <v>266</v>
      </c>
      <c r="AG54" s="65" t="s">
        <v>5</v>
      </c>
      <c r="AH54" s="63" t="s">
        <v>14</v>
      </c>
      <c r="AI54" s="65" t="s">
        <v>7</v>
      </c>
      <c r="AJ54" s="67">
        <v>50</v>
      </c>
      <c r="AM54" s="67">
        <v>76</v>
      </c>
      <c r="AO54" s="69" t="s">
        <v>110</v>
      </c>
      <c r="AP54" s="65" t="s">
        <v>5</v>
      </c>
      <c r="AQ54" s="63" t="s">
        <v>29</v>
      </c>
      <c r="AR54" s="65" t="s">
        <v>7</v>
      </c>
      <c r="AS54" s="12"/>
      <c r="AT54" s="15"/>
      <c r="AU54" s="14"/>
      <c r="AV54" s="47"/>
      <c r="AW54" s="8"/>
      <c r="AX54" s="8"/>
      <c r="BJ54" s="8"/>
      <c r="BK54" s="8"/>
      <c r="BL54" s="8"/>
      <c r="BM54" s="53"/>
      <c r="BN54" s="39"/>
      <c r="BO54" s="39"/>
      <c r="BQ54" s="69" t="s">
        <v>305</v>
      </c>
      <c r="BR54" s="65" t="s">
        <v>5</v>
      </c>
      <c r="BS54" s="63" t="s">
        <v>253</v>
      </c>
      <c r="BT54" s="65" t="s">
        <v>7</v>
      </c>
      <c r="BU54" s="67">
        <v>102</v>
      </c>
    </row>
    <row r="55" spans="2:73" ht="17.55" customHeight="1" thickTop="1" thickBot="1" x14ac:dyDescent="0.25">
      <c r="B55" s="68"/>
      <c r="D55" s="70"/>
      <c r="E55" s="66"/>
      <c r="F55" s="64"/>
      <c r="G55" s="66"/>
      <c r="H55" s="8"/>
      <c r="I55" s="8"/>
      <c r="J55" s="8"/>
      <c r="K55" s="8"/>
      <c r="L55" s="8"/>
      <c r="M55" s="8"/>
      <c r="Y55" s="8"/>
      <c r="Z55" s="8"/>
      <c r="AA55" s="53"/>
      <c r="AB55" s="42"/>
      <c r="AC55" s="8"/>
      <c r="AD55" s="8"/>
      <c r="AF55" s="70"/>
      <c r="AG55" s="66"/>
      <c r="AH55" s="64"/>
      <c r="AI55" s="66"/>
      <c r="AJ55" s="68"/>
      <c r="AM55" s="68"/>
      <c r="AO55" s="70"/>
      <c r="AP55" s="66"/>
      <c r="AQ55" s="64"/>
      <c r="AR55" s="66"/>
      <c r="AS55" s="8"/>
      <c r="AT55" s="8"/>
      <c r="AU55" s="40"/>
      <c r="AV55" s="47"/>
      <c r="AW55" s="8"/>
      <c r="AX55" s="8"/>
      <c r="BJ55" s="8"/>
      <c r="BK55" s="8"/>
      <c r="BL55" s="8"/>
      <c r="BM55" s="8"/>
      <c r="BN55" s="8"/>
      <c r="BO55" s="8"/>
      <c r="BQ55" s="70"/>
      <c r="BR55" s="66"/>
      <c r="BS55" s="64"/>
      <c r="BT55" s="66"/>
      <c r="BU55" s="68"/>
    </row>
    <row r="56" spans="2:73" ht="17.55" customHeight="1" thickTop="1" thickBot="1" x14ac:dyDescent="0.25">
      <c r="O56" s="35"/>
      <c r="P56" s="36"/>
      <c r="Q56" s="36"/>
      <c r="R56" s="36"/>
      <c r="S56" s="36"/>
      <c r="T56" s="36"/>
      <c r="U56" s="36"/>
      <c r="V56" s="36"/>
      <c r="W56" s="35"/>
      <c r="Y56" s="8"/>
      <c r="Z56" s="8"/>
      <c r="AA56" s="8"/>
      <c r="AB56" s="53"/>
      <c r="AC56" s="39"/>
      <c r="AD56" s="39"/>
      <c r="AF56" s="69" t="s">
        <v>306</v>
      </c>
      <c r="AG56" s="65" t="s">
        <v>5</v>
      </c>
      <c r="AH56" s="63" t="s">
        <v>6</v>
      </c>
      <c r="AI56" s="65" t="s">
        <v>7</v>
      </c>
      <c r="AJ56" s="67">
        <v>51</v>
      </c>
      <c r="AM56" s="67">
        <v>77</v>
      </c>
      <c r="AO56" s="69" t="s">
        <v>280</v>
      </c>
      <c r="AP56" s="65" t="s">
        <v>5</v>
      </c>
      <c r="AQ56" s="63" t="s">
        <v>14</v>
      </c>
      <c r="AR56" s="65" t="s">
        <v>7</v>
      </c>
      <c r="AS56" s="39"/>
      <c r="AT56" s="39"/>
      <c r="AU56" s="47"/>
      <c r="AV56" s="8"/>
      <c r="AW56" s="8"/>
      <c r="AX56" s="8"/>
    </row>
    <row r="57" spans="2:73" ht="17.55" customHeight="1" thickTop="1" x14ac:dyDescent="0.2">
      <c r="O57" s="35"/>
      <c r="P57" s="36"/>
      <c r="Q57" s="36"/>
      <c r="R57" s="36"/>
      <c r="S57" s="36"/>
      <c r="T57" s="36"/>
      <c r="U57" s="36"/>
      <c r="V57" s="36"/>
      <c r="W57" s="35"/>
      <c r="Y57" s="8"/>
      <c r="Z57" s="8"/>
      <c r="AA57" s="8"/>
      <c r="AB57" s="8"/>
      <c r="AC57" s="8"/>
      <c r="AD57" s="8"/>
      <c r="AF57" s="70"/>
      <c r="AG57" s="66"/>
      <c r="AH57" s="64"/>
      <c r="AI57" s="66"/>
      <c r="AJ57" s="68"/>
      <c r="AM57" s="68"/>
      <c r="AO57" s="70"/>
      <c r="AP57" s="66"/>
      <c r="AQ57" s="64"/>
      <c r="AR57" s="66"/>
      <c r="AS57" s="8"/>
      <c r="AT57" s="8"/>
      <c r="AU57" s="8"/>
      <c r="AV57" s="8"/>
      <c r="AW57" s="8"/>
      <c r="AX57" s="8"/>
    </row>
    <row r="58" spans="2:73" ht="15" customHeight="1" x14ac:dyDescent="0.2"/>
    <row r="59" spans="2:73" ht="15" customHeight="1" x14ac:dyDescent="0.2"/>
    <row r="60" spans="2:73" ht="15" customHeight="1" x14ac:dyDescent="0.2"/>
    <row r="61" spans="2:73" ht="15" customHeight="1" x14ac:dyDescent="0.2"/>
    <row r="62" spans="2:73" ht="15" customHeight="1" x14ac:dyDescent="0.2"/>
  </sheetData>
  <mergeCells count="530">
    <mergeCell ref="D1:BR1"/>
    <mergeCell ref="AE3:AQ3"/>
    <mergeCell ref="BM3:BU3"/>
    <mergeCell ref="BM4:BU4"/>
    <mergeCell ref="B6:B7"/>
    <mergeCell ref="D6:D7"/>
    <mergeCell ref="E6:E7"/>
    <mergeCell ref="F6:F7"/>
    <mergeCell ref="G6:G7"/>
    <mergeCell ref="AF6:AF7"/>
    <mergeCell ref="AG6:AG7"/>
    <mergeCell ref="AH6:AH7"/>
    <mergeCell ref="AI6:AI7"/>
    <mergeCell ref="AJ6:AJ7"/>
    <mergeCell ref="AM6:AM7"/>
    <mergeCell ref="AO6:AO7"/>
    <mergeCell ref="AP6:AP7"/>
    <mergeCell ref="AQ6:AQ7"/>
    <mergeCell ref="AR6:AR7"/>
    <mergeCell ref="BQ6:BQ7"/>
    <mergeCell ref="BR6:BR7"/>
    <mergeCell ref="BS6:BS7"/>
    <mergeCell ref="BT6:BT7"/>
    <mergeCell ref="BU6:BU7"/>
    <mergeCell ref="B8:B9"/>
    <mergeCell ref="D8:D9"/>
    <mergeCell ref="E8:E9"/>
    <mergeCell ref="F8:F9"/>
    <mergeCell ref="G8:G9"/>
    <mergeCell ref="AF8:AF9"/>
    <mergeCell ref="AG8:AG9"/>
    <mergeCell ref="AH8:AH9"/>
    <mergeCell ref="AI8:AI9"/>
    <mergeCell ref="AJ8:AJ9"/>
    <mergeCell ref="AM8:AM9"/>
    <mergeCell ref="AO8:AO9"/>
    <mergeCell ref="AP8:AP9"/>
    <mergeCell ref="AQ8:AQ9"/>
    <mergeCell ref="AR8:AR9"/>
    <mergeCell ref="BQ8:BQ9"/>
    <mergeCell ref="BR8:BR9"/>
    <mergeCell ref="BS8:BS9"/>
    <mergeCell ref="BT8:BT9"/>
    <mergeCell ref="BU8:BU9"/>
    <mergeCell ref="B10:B11"/>
    <mergeCell ref="D10:D11"/>
    <mergeCell ref="E10:E11"/>
    <mergeCell ref="F10:F11"/>
    <mergeCell ref="G10:G11"/>
    <mergeCell ref="AF10:AF11"/>
    <mergeCell ref="AG10:AG11"/>
    <mergeCell ref="AH10:AH11"/>
    <mergeCell ref="AI10:AI11"/>
    <mergeCell ref="AJ10:AJ11"/>
    <mergeCell ref="AM10:AM11"/>
    <mergeCell ref="AO10:AO11"/>
    <mergeCell ref="AP10:AP11"/>
    <mergeCell ref="AQ10:AQ11"/>
    <mergeCell ref="AR10:AR11"/>
    <mergeCell ref="BQ10:BQ11"/>
    <mergeCell ref="BR10:BR11"/>
    <mergeCell ref="BS10:BS11"/>
    <mergeCell ref="BT10:BT11"/>
    <mergeCell ref="BU10:BU11"/>
    <mergeCell ref="B12:B13"/>
    <mergeCell ref="D12:D13"/>
    <mergeCell ref="E12:E13"/>
    <mergeCell ref="F12:F13"/>
    <mergeCell ref="G12:G13"/>
    <mergeCell ref="AF12:AF13"/>
    <mergeCell ref="AG12:AG13"/>
    <mergeCell ref="AH12:AH13"/>
    <mergeCell ref="AI12:AI13"/>
    <mergeCell ref="AJ12:AJ13"/>
    <mergeCell ref="AM12:AM13"/>
    <mergeCell ref="AO12:AO13"/>
    <mergeCell ref="AP12:AP13"/>
    <mergeCell ref="AQ12:AQ13"/>
    <mergeCell ref="AR12:AR13"/>
    <mergeCell ref="BQ12:BQ13"/>
    <mergeCell ref="BR12:BR13"/>
    <mergeCell ref="BS12:BS13"/>
    <mergeCell ref="BT12:BT13"/>
    <mergeCell ref="BU12:BU13"/>
    <mergeCell ref="B14:B15"/>
    <mergeCell ref="D14:D15"/>
    <mergeCell ref="E14:E15"/>
    <mergeCell ref="F14:F15"/>
    <mergeCell ref="G14:G15"/>
    <mergeCell ref="AF14:AF15"/>
    <mergeCell ref="AG14:AG15"/>
    <mergeCell ref="AH14:AH15"/>
    <mergeCell ref="AI14:AI15"/>
    <mergeCell ref="AJ14:AJ15"/>
    <mergeCell ref="AM14:AM15"/>
    <mergeCell ref="AO14:AO15"/>
    <mergeCell ref="AP14:AP15"/>
    <mergeCell ref="AQ14:AQ15"/>
    <mergeCell ref="AR14:AR15"/>
    <mergeCell ref="BQ14:BQ15"/>
    <mergeCell ref="BR14:BR15"/>
    <mergeCell ref="BS14:BS15"/>
    <mergeCell ref="BT14:BT15"/>
    <mergeCell ref="BU14:BU15"/>
    <mergeCell ref="B16:B17"/>
    <mergeCell ref="D16:D17"/>
    <mergeCell ref="E16:E17"/>
    <mergeCell ref="F16:F17"/>
    <mergeCell ref="G16:G17"/>
    <mergeCell ref="AF16:AF17"/>
    <mergeCell ref="AG16:AG17"/>
    <mergeCell ref="AH16:AH17"/>
    <mergeCell ref="AI16:AI17"/>
    <mergeCell ref="AJ16:AJ17"/>
    <mergeCell ref="AM16:AM17"/>
    <mergeCell ref="AO16:AO17"/>
    <mergeCell ref="AP16:AP17"/>
    <mergeCell ref="AQ16:AQ17"/>
    <mergeCell ref="AR16:AR17"/>
    <mergeCell ref="BQ16:BQ17"/>
    <mergeCell ref="BR16:BR17"/>
    <mergeCell ref="BS16:BS17"/>
    <mergeCell ref="BF17:BJ19"/>
    <mergeCell ref="BT16:BT17"/>
    <mergeCell ref="BQ18:BQ19"/>
    <mergeCell ref="BR18:BR19"/>
    <mergeCell ref="BS18:BS19"/>
    <mergeCell ref="BT18:BT19"/>
    <mergeCell ref="AQ18:AQ19"/>
    <mergeCell ref="AR18:AR19"/>
    <mergeCell ref="BU16:BU17"/>
    <mergeCell ref="B18:B19"/>
    <mergeCell ref="D18:D19"/>
    <mergeCell ref="E18:E19"/>
    <mergeCell ref="F18:F19"/>
    <mergeCell ref="G18:G19"/>
    <mergeCell ref="AF18:AF19"/>
    <mergeCell ref="AG18:AG19"/>
    <mergeCell ref="AG20:AG21"/>
    <mergeCell ref="AJ18:AJ19"/>
    <mergeCell ref="AM18:AM19"/>
    <mergeCell ref="AO18:AO19"/>
    <mergeCell ref="AP18:AP19"/>
    <mergeCell ref="AH18:AH19"/>
    <mergeCell ref="AI18:AI19"/>
    <mergeCell ref="AO20:AO21"/>
    <mergeCell ref="AP20:AP21"/>
    <mergeCell ref="AX17:BB19"/>
    <mergeCell ref="BF20:BJ21"/>
    <mergeCell ref="BU18:BU19"/>
    <mergeCell ref="B20:B21"/>
    <mergeCell ref="D20:D21"/>
    <mergeCell ref="E20:E21"/>
    <mergeCell ref="F20:F21"/>
    <mergeCell ref="G20:G21"/>
    <mergeCell ref="M18:Q20"/>
    <mergeCell ref="U18:Y20"/>
    <mergeCell ref="AG22:AG23"/>
    <mergeCell ref="AH22:AH23"/>
    <mergeCell ref="AI22:AI23"/>
    <mergeCell ref="AQ20:AQ21"/>
    <mergeCell ref="AR20:AR21"/>
    <mergeCell ref="BQ20:BQ21"/>
    <mergeCell ref="AH20:AH21"/>
    <mergeCell ref="AI20:AI21"/>
    <mergeCell ref="AJ20:AJ21"/>
    <mergeCell ref="AM20:AM21"/>
    <mergeCell ref="B22:B23"/>
    <mergeCell ref="D22:D23"/>
    <mergeCell ref="E22:E23"/>
    <mergeCell ref="F22:F23"/>
    <mergeCell ref="G22:G23"/>
    <mergeCell ref="AF22:AF23"/>
    <mergeCell ref="M21:Q22"/>
    <mergeCell ref="U21:Y22"/>
    <mergeCell ref="AF20:AF21"/>
    <mergeCell ref="AJ22:AJ23"/>
    <mergeCell ref="AM22:AM23"/>
    <mergeCell ref="AO22:AO23"/>
    <mergeCell ref="AP22:AP23"/>
    <mergeCell ref="AQ22:AQ23"/>
    <mergeCell ref="AR22:AR23"/>
    <mergeCell ref="BQ22:BQ23"/>
    <mergeCell ref="BR22:BR23"/>
    <mergeCell ref="AX20:BB21"/>
    <mergeCell ref="BS22:BS23"/>
    <mergeCell ref="BT22:BT23"/>
    <mergeCell ref="BU22:BU23"/>
    <mergeCell ref="BU20:BU21"/>
    <mergeCell ref="BR20:BR21"/>
    <mergeCell ref="BS20:BS21"/>
    <mergeCell ref="BT20:BT21"/>
    <mergeCell ref="B24:B25"/>
    <mergeCell ref="D24:D25"/>
    <mergeCell ref="E24:E25"/>
    <mergeCell ref="F24:F25"/>
    <mergeCell ref="G24:G25"/>
    <mergeCell ref="AF24:AF25"/>
    <mergeCell ref="BQ24:BQ25"/>
    <mergeCell ref="BR24:BR25"/>
    <mergeCell ref="BS24:BS25"/>
    <mergeCell ref="AG24:AG25"/>
    <mergeCell ref="AH24:AH25"/>
    <mergeCell ref="AI24:AI25"/>
    <mergeCell ref="AJ24:AJ25"/>
    <mergeCell ref="AM24:AM25"/>
    <mergeCell ref="AO24:AO25"/>
    <mergeCell ref="AF26:AF27"/>
    <mergeCell ref="AG26:AG27"/>
    <mergeCell ref="AH26:AH27"/>
    <mergeCell ref="AP24:AP25"/>
    <mergeCell ref="AQ24:AQ25"/>
    <mergeCell ref="AR24:AR25"/>
    <mergeCell ref="AO26:AO27"/>
    <mergeCell ref="AP26:AP27"/>
    <mergeCell ref="AQ26:AQ27"/>
    <mergeCell ref="AI26:AI27"/>
    <mergeCell ref="BT24:BT25"/>
    <mergeCell ref="BU24:BU25"/>
    <mergeCell ref="B26:B27"/>
    <mergeCell ref="D26:D27"/>
    <mergeCell ref="E26:E27"/>
    <mergeCell ref="F26:F27"/>
    <mergeCell ref="G26:G27"/>
    <mergeCell ref="AR26:AR27"/>
    <mergeCell ref="BQ26:BQ27"/>
    <mergeCell ref="BR26:BR27"/>
    <mergeCell ref="AJ26:AJ27"/>
    <mergeCell ref="AM26:AM27"/>
    <mergeCell ref="BS26:BS27"/>
    <mergeCell ref="BT26:BT27"/>
    <mergeCell ref="BU26:BU27"/>
    <mergeCell ref="B28:B29"/>
    <mergeCell ref="D28:D29"/>
    <mergeCell ref="E28:E29"/>
    <mergeCell ref="F28:F29"/>
    <mergeCell ref="G28:G29"/>
    <mergeCell ref="AF28:AF29"/>
    <mergeCell ref="AG28:AG29"/>
    <mergeCell ref="AH28:AH29"/>
    <mergeCell ref="AI28:AI29"/>
    <mergeCell ref="AJ28:AJ29"/>
    <mergeCell ref="AM28:AM29"/>
    <mergeCell ref="M42:Q44"/>
    <mergeCell ref="M45:Q46"/>
    <mergeCell ref="U42:Y44"/>
    <mergeCell ref="U45:Y46"/>
    <mergeCell ref="AI30:AI31"/>
    <mergeCell ref="AJ30:AJ31"/>
    <mergeCell ref="BR28:BR29"/>
    <mergeCell ref="BS28:BS29"/>
    <mergeCell ref="BT28:BT29"/>
    <mergeCell ref="AO28:AO29"/>
    <mergeCell ref="AP28:AP29"/>
    <mergeCell ref="AQ28:AQ29"/>
    <mergeCell ref="AR28:AR29"/>
    <mergeCell ref="BT30:BT31"/>
    <mergeCell ref="BQ32:BQ33"/>
    <mergeCell ref="BR32:BR33"/>
    <mergeCell ref="BU28:BU29"/>
    <mergeCell ref="BF41:BJ43"/>
    <mergeCell ref="BR30:BR31"/>
    <mergeCell ref="BS30:BS31"/>
    <mergeCell ref="BU30:BU31"/>
    <mergeCell ref="BT34:BT35"/>
    <mergeCell ref="BQ28:BQ29"/>
    <mergeCell ref="B30:B31"/>
    <mergeCell ref="D30:D31"/>
    <mergeCell ref="E30:E31"/>
    <mergeCell ref="F30:F31"/>
    <mergeCell ref="G30:G31"/>
    <mergeCell ref="AF30:AF31"/>
    <mergeCell ref="AG30:AG31"/>
    <mergeCell ref="AH30:AH31"/>
    <mergeCell ref="AP30:AP31"/>
    <mergeCell ref="AQ30:AQ31"/>
    <mergeCell ref="AR30:AR31"/>
    <mergeCell ref="BQ30:BQ31"/>
    <mergeCell ref="AM30:AM31"/>
    <mergeCell ref="AO30:AO31"/>
    <mergeCell ref="B32:B33"/>
    <mergeCell ref="D32:D33"/>
    <mergeCell ref="E32:E33"/>
    <mergeCell ref="F32:F33"/>
    <mergeCell ref="G32:G33"/>
    <mergeCell ref="AF32:AF33"/>
    <mergeCell ref="AG32:AG33"/>
    <mergeCell ref="AH32:AH33"/>
    <mergeCell ref="AI32:AI33"/>
    <mergeCell ref="AJ32:AJ33"/>
    <mergeCell ref="AM32:AM33"/>
    <mergeCell ref="AO32:AO33"/>
    <mergeCell ref="AP32:AP33"/>
    <mergeCell ref="AQ32:AQ33"/>
    <mergeCell ref="AR32:AR33"/>
    <mergeCell ref="BS32:BS33"/>
    <mergeCell ref="BT32:BT33"/>
    <mergeCell ref="BU32:BU33"/>
    <mergeCell ref="B34:B35"/>
    <mergeCell ref="D34:D35"/>
    <mergeCell ref="E34:E35"/>
    <mergeCell ref="F34:F35"/>
    <mergeCell ref="G34:G35"/>
    <mergeCell ref="AF34:AF35"/>
    <mergeCell ref="AG34:AG35"/>
    <mergeCell ref="AH34:AH35"/>
    <mergeCell ref="AI34:AI35"/>
    <mergeCell ref="AJ34:AJ35"/>
    <mergeCell ref="AM34:AM35"/>
    <mergeCell ref="AO34:AO35"/>
    <mergeCell ref="AP34:AP35"/>
    <mergeCell ref="AQ34:AQ35"/>
    <mergeCell ref="AR34:AR35"/>
    <mergeCell ref="BQ34:BQ35"/>
    <mergeCell ref="BR34:BR35"/>
    <mergeCell ref="BS34:BS35"/>
    <mergeCell ref="BU34:BU35"/>
    <mergeCell ref="B36:B37"/>
    <mergeCell ref="D36:D37"/>
    <mergeCell ref="E36:E37"/>
    <mergeCell ref="F36:F37"/>
    <mergeCell ref="G36:G37"/>
    <mergeCell ref="AF36:AF37"/>
    <mergeCell ref="AG36:AG37"/>
    <mergeCell ref="AH36:AH37"/>
    <mergeCell ref="AI36:AI37"/>
    <mergeCell ref="AJ36:AJ37"/>
    <mergeCell ref="AM36:AM37"/>
    <mergeCell ref="AO36:AO37"/>
    <mergeCell ref="AP36:AP37"/>
    <mergeCell ref="AQ36:AQ37"/>
    <mergeCell ref="AR36:AR37"/>
    <mergeCell ref="BQ36:BQ37"/>
    <mergeCell ref="BR36:BR37"/>
    <mergeCell ref="BS36:BS37"/>
    <mergeCell ref="BT36:BT37"/>
    <mergeCell ref="BU36:BU37"/>
    <mergeCell ref="B38:B39"/>
    <mergeCell ref="D38:D39"/>
    <mergeCell ref="E38:E39"/>
    <mergeCell ref="F38:F39"/>
    <mergeCell ref="G38:G39"/>
    <mergeCell ref="AF38:AF39"/>
    <mergeCell ref="AG38:AG39"/>
    <mergeCell ref="AH38:AH39"/>
    <mergeCell ref="AI38:AI39"/>
    <mergeCell ref="AJ38:AJ39"/>
    <mergeCell ref="AM38:AM39"/>
    <mergeCell ref="AO38:AO39"/>
    <mergeCell ref="AP38:AP39"/>
    <mergeCell ref="AQ38:AQ39"/>
    <mergeCell ref="AR38:AR39"/>
    <mergeCell ref="BQ38:BQ39"/>
    <mergeCell ref="BR38:BR39"/>
    <mergeCell ref="BS38:BS39"/>
    <mergeCell ref="BT38:BT39"/>
    <mergeCell ref="BU38:BU39"/>
    <mergeCell ref="B40:B41"/>
    <mergeCell ref="D40:D41"/>
    <mergeCell ref="E40:E41"/>
    <mergeCell ref="F40:F41"/>
    <mergeCell ref="G40:G41"/>
    <mergeCell ref="AF40:AF41"/>
    <mergeCell ref="AG40:AG41"/>
    <mergeCell ref="AH40:AH41"/>
    <mergeCell ref="AI40:AI41"/>
    <mergeCell ref="AJ40:AJ41"/>
    <mergeCell ref="AM40:AM41"/>
    <mergeCell ref="AO40:AO41"/>
    <mergeCell ref="AP40:AP41"/>
    <mergeCell ref="AQ40:AQ41"/>
    <mergeCell ref="AR40:AR41"/>
    <mergeCell ref="BQ40:BQ41"/>
    <mergeCell ref="BR40:BR41"/>
    <mergeCell ref="BS40:BS41"/>
    <mergeCell ref="BT40:BT41"/>
    <mergeCell ref="AX41:BB43"/>
    <mergeCell ref="BQ42:BQ43"/>
    <mergeCell ref="BR42:BR43"/>
    <mergeCell ref="BS42:BS43"/>
    <mergeCell ref="BU40:BU41"/>
    <mergeCell ref="B42:B43"/>
    <mergeCell ref="D42:D43"/>
    <mergeCell ref="E42:E43"/>
    <mergeCell ref="F42:F43"/>
    <mergeCell ref="G42:G43"/>
    <mergeCell ref="AF42:AF43"/>
    <mergeCell ref="AG42:AG43"/>
    <mergeCell ref="AH42:AH43"/>
    <mergeCell ref="AI42:AI43"/>
    <mergeCell ref="AJ42:AJ43"/>
    <mergeCell ref="AM42:AM43"/>
    <mergeCell ref="AO42:AO43"/>
    <mergeCell ref="AP42:AP43"/>
    <mergeCell ref="AQ42:AQ43"/>
    <mergeCell ref="AR42:AR43"/>
    <mergeCell ref="BT42:BT43"/>
    <mergeCell ref="BU42:BU43"/>
    <mergeCell ref="B44:B45"/>
    <mergeCell ref="D44:D45"/>
    <mergeCell ref="E44:E45"/>
    <mergeCell ref="F44:F45"/>
    <mergeCell ref="G44:G45"/>
    <mergeCell ref="AF44:AF45"/>
    <mergeCell ref="AG44:AG45"/>
    <mergeCell ref="AH44:AH45"/>
    <mergeCell ref="AI44:AI45"/>
    <mergeCell ref="AJ44:AJ45"/>
    <mergeCell ref="AM44:AM45"/>
    <mergeCell ref="AO44:AO45"/>
    <mergeCell ref="AP44:AP45"/>
    <mergeCell ref="AQ44:AQ45"/>
    <mergeCell ref="AR44:AR45"/>
    <mergeCell ref="BQ44:BQ45"/>
    <mergeCell ref="BR44:BR45"/>
    <mergeCell ref="AX44:BB45"/>
    <mergeCell ref="BS44:BS45"/>
    <mergeCell ref="BT44:BT45"/>
    <mergeCell ref="BF44:BJ45"/>
    <mergeCell ref="BU44:BU45"/>
    <mergeCell ref="AG46:AG47"/>
    <mergeCell ref="B46:B47"/>
    <mergeCell ref="D46:D47"/>
    <mergeCell ref="E46:E47"/>
    <mergeCell ref="F46:F47"/>
    <mergeCell ref="G46:G47"/>
    <mergeCell ref="AF46:AF47"/>
    <mergeCell ref="AH46:AH47"/>
    <mergeCell ref="AI46:AI47"/>
    <mergeCell ref="AJ46:AJ47"/>
    <mergeCell ref="AM46:AM47"/>
    <mergeCell ref="AO46:AO47"/>
    <mergeCell ref="AP46:AP47"/>
    <mergeCell ref="AQ46:AQ47"/>
    <mergeCell ref="AR46:AR47"/>
    <mergeCell ref="BQ46:BQ47"/>
    <mergeCell ref="BR46:BR47"/>
    <mergeCell ref="BS46:BS47"/>
    <mergeCell ref="BT46:BT47"/>
    <mergeCell ref="BU46:BU47"/>
    <mergeCell ref="B48:B49"/>
    <mergeCell ref="D48:D49"/>
    <mergeCell ref="E48:E49"/>
    <mergeCell ref="F48:F49"/>
    <mergeCell ref="G48:G49"/>
    <mergeCell ref="AF48:AF49"/>
    <mergeCell ref="AG48:AG49"/>
    <mergeCell ref="AH48:AH49"/>
    <mergeCell ref="AI48:AI49"/>
    <mergeCell ref="AJ48:AJ49"/>
    <mergeCell ref="AM48:AM49"/>
    <mergeCell ref="AO48:AO49"/>
    <mergeCell ref="AP48:AP49"/>
    <mergeCell ref="AQ48:AQ49"/>
    <mergeCell ref="AR48:AR49"/>
    <mergeCell ref="BQ48:BQ49"/>
    <mergeCell ref="BR48:BR49"/>
    <mergeCell ref="BS48:BS49"/>
    <mergeCell ref="BT48:BT49"/>
    <mergeCell ref="BU48:BU49"/>
    <mergeCell ref="B50:B51"/>
    <mergeCell ref="D50:D51"/>
    <mergeCell ref="E50:E51"/>
    <mergeCell ref="F50:F51"/>
    <mergeCell ref="G50:G51"/>
    <mergeCell ref="AF50:AF51"/>
    <mergeCell ref="AG50:AG51"/>
    <mergeCell ref="AH50:AH51"/>
    <mergeCell ref="AI50:AI51"/>
    <mergeCell ref="AJ50:AJ51"/>
    <mergeCell ref="AM50:AM51"/>
    <mergeCell ref="AO50:AO51"/>
    <mergeCell ref="AP50:AP51"/>
    <mergeCell ref="AQ50:AQ51"/>
    <mergeCell ref="AR50:AR51"/>
    <mergeCell ref="BQ50:BQ51"/>
    <mergeCell ref="BR50:BR51"/>
    <mergeCell ref="BS50:BS51"/>
    <mergeCell ref="BT50:BT51"/>
    <mergeCell ref="BU50:BU51"/>
    <mergeCell ref="B52:B53"/>
    <mergeCell ref="D52:D53"/>
    <mergeCell ref="E52:E53"/>
    <mergeCell ref="F52:F53"/>
    <mergeCell ref="G52:G53"/>
    <mergeCell ref="AF52:AF53"/>
    <mergeCell ref="AG52:AG53"/>
    <mergeCell ref="AH52:AH53"/>
    <mergeCell ref="AI52:AI53"/>
    <mergeCell ref="AJ52:AJ53"/>
    <mergeCell ref="AM52:AM53"/>
    <mergeCell ref="AO52:AO53"/>
    <mergeCell ref="AP52:AP53"/>
    <mergeCell ref="AQ52:AQ53"/>
    <mergeCell ref="AR52:AR53"/>
    <mergeCell ref="BQ52:BQ53"/>
    <mergeCell ref="BR52:BR53"/>
    <mergeCell ref="BS52:BS53"/>
    <mergeCell ref="BT52:BT53"/>
    <mergeCell ref="BU52:BU53"/>
    <mergeCell ref="B54:B55"/>
    <mergeCell ref="D54:D55"/>
    <mergeCell ref="E54:E55"/>
    <mergeCell ref="F54:F55"/>
    <mergeCell ref="G54:G55"/>
    <mergeCell ref="AF54:AF55"/>
    <mergeCell ref="AG54:AG55"/>
    <mergeCell ref="AH54:AH55"/>
    <mergeCell ref="AI54:AI55"/>
    <mergeCell ref="BU54:BU55"/>
    <mergeCell ref="AF56:AF57"/>
    <mergeCell ref="AG56:AG57"/>
    <mergeCell ref="AH56:AH57"/>
    <mergeCell ref="AI56:AI57"/>
    <mergeCell ref="AJ56:AJ57"/>
    <mergeCell ref="AM56:AM57"/>
    <mergeCell ref="AO54:AO55"/>
    <mergeCell ref="AO56:AO57"/>
    <mergeCell ref="AP56:AP57"/>
    <mergeCell ref="AQ56:AQ57"/>
    <mergeCell ref="AR56:AR57"/>
    <mergeCell ref="BS54:BS55"/>
    <mergeCell ref="AJ54:AJ55"/>
    <mergeCell ref="AM54:AM55"/>
    <mergeCell ref="BT54:BT55"/>
    <mergeCell ref="AQ54:AQ55"/>
    <mergeCell ref="AR54:AR55"/>
    <mergeCell ref="BQ54:BQ55"/>
    <mergeCell ref="BR54:BR55"/>
    <mergeCell ref="AP54:AP55"/>
  </mergeCells>
  <phoneticPr fontId="2"/>
  <printOptions horizontalCentered="1" verticalCentered="1"/>
  <pageMargins left="0.19685039370078741" right="0.19685039370078741" top="0.39370078740157483" bottom="0.19685039370078741" header="0.51181102362204722" footer="0.51181102362204722"/>
  <pageSetup paperSize="9" scale="5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16A21-980F-4FD8-9CC0-4B949E67A11F}">
  <sheetPr>
    <pageSetUpPr fitToPage="1"/>
  </sheetPr>
  <dimension ref="A1:AW48"/>
  <sheetViews>
    <sheetView view="pageBreakPreview" topLeftCell="C1" zoomScale="115" zoomScaleNormal="90" zoomScaleSheetLayoutView="115" workbookViewId="0">
      <pane xSplit="2" ySplit="8" topLeftCell="E9" activePane="bottomRight" state="frozen"/>
      <selection activeCell="C2" sqref="C2"/>
      <selection pane="topRight" activeCell="C2" sqref="C2"/>
      <selection pane="bottomLeft" activeCell="C2" sqref="C2"/>
      <selection pane="bottomRight" activeCell="C1" sqref="C1:AV1"/>
    </sheetView>
  </sheetViews>
  <sheetFormatPr defaultColWidth="8.77734375" defaultRowHeight="15.6" customHeight="1" x14ac:dyDescent="0.2"/>
  <cols>
    <col min="1" max="2" width="8.77734375" style="94" hidden="1" customWidth="1"/>
    <col min="3" max="3" width="3.6640625" style="94" bestFit="1" customWidth="1"/>
    <col min="4" max="4" width="10.6640625" style="94" customWidth="1"/>
    <col min="5" max="8" width="2.6640625" style="94" customWidth="1"/>
    <col min="9" max="9" width="2.6640625" style="95" customWidth="1"/>
    <col min="10" max="13" width="2.6640625" style="94" customWidth="1"/>
    <col min="14" max="14" width="2.6640625" style="95" customWidth="1"/>
    <col min="15" max="18" width="2.6640625" style="94" customWidth="1"/>
    <col min="19" max="19" width="2.6640625" style="95" customWidth="1"/>
    <col min="20" max="23" width="2.6640625" style="94" customWidth="1"/>
    <col min="24" max="24" width="2.6640625" style="95" customWidth="1"/>
    <col min="25" max="28" width="2.6640625" style="94" customWidth="1"/>
    <col min="29" max="29" width="2.6640625" style="95" customWidth="1"/>
    <col min="30" max="33" width="2.6640625" style="94" customWidth="1"/>
    <col min="34" max="34" width="2.6640625" style="95" customWidth="1"/>
    <col min="35" max="38" width="2.6640625" style="94" customWidth="1"/>
    <col min="39" max="39" width="2.6640625" style="95" customWidth="1"/>
    <col min="40" max="43" width="2.6640625" style="94" customWidth="1"/>
    <col min="44" max="44" width="2.6640625" style="95" customWidth="1"/>
    <col min="45" max="46" width="4.6640625" style="94" bestFit="1" customWidth="1"/>
    <col min="47" max="47" width="8.88671875" style="94" bestFit="1" customWidth="1"/>
    <col min="48" max="48" width="6.77734375" style="94" bestFit="1" customWidth="1"/>
    <col min="49" max="16384" width="8.77734375" style="94"/>
  </cols>
  <sheetData>
    <row r="1" spans="1:49" ht="33" x14ac:dyDescent="0.2">
      <c r="C1" s="237" t="s">
        <v>355</v>
      </c>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row>
    <row r="2" spans="1:49" ht="15.6" customHeight="1" x14ac:dyDescent="0.2">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c r="AM2" s="234"/>
      <c r="AN2" s="235" t="s">
        <v>354</v>
      </c>
      <c r="AO2" s="85"/>
      <c r="AP2" s="85"/>
      <c r="AQ2" s="85"/>
      <c r="AR2" s="85"/>
      <c r="AS2" s="85"/>
      <c r="AT2" s="85"/>
      <c r="AU2" s="85"/>
      <c r="AV2" s="85"/>
    </row>
    <row r="3" spans="1:49" ht="21" customHeight="1" x14ac:dyDescent="0.2">
      <c r="D3" s="234"/>
      <c r="I3" s="94"/>
      <c r="N3" s="94"/>
      <c r="R3" s="234"/>
      <c r="S3" s="234"/>
      <c r="T3" s="236" t="s">
        <v>353</v>
      </c>
      <c r="U3" s="85"/>
      <c r="V3" s="85"/>
      <c r="W3" s="85"/>
      <c r="X3" s="85"/>
      <c r="Y3" s="85"/>
      <c r="Z3" s="85"/>
      <c r="AA3" s="85"/>
      <c r="AB3" s="85"/>
      <c r="AC3" s="85"/>
      <c r="AD3" s="85"/>
      <c r="AE3" s="85"/>
      <c r="AF3" s="85"/>
      <c r="AG3" s="234"/>
      <c r="AH3" s="234"/>
      <c r="AM3" s="94"/>
      <c r="AN3" s="235" t="s">
        <v>3</v>
      </c>
      <c r="AO3" s="85"/>
      <c r="AP3" s="85"/>
      <c r="AQ3" s="85"/>
      <c r="AR3" s="85"/>
      <c r="AS3" s="85"/>
      <c r="AT3" s="85"/>
      <c r="AU3" s="85"/>
      <c r="AV3" s="85"/>
    </row>
    <row r="4" spans="1:49" ht="15.6" customHeight="1" thickBot="1" x14ac:dyDescent="0.25">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234"/>
    </row>
    <row r="5" spans="1:49" ht="27" hidden="1" customHeight="1" x14ac:dyDescent="0.25">
      <c r="D5" s="233"/>
      <c r="E5" s="233">
        <v>1</v>
      </c>
      <c r="F5" s="233">
        <v>1</v>
      </c>
      <c r="G5" s="233">
        <v>1</v>
      </c>
      <c r="H5" s="233">
        <v>1</v>
      </c>
      <c r="I5" s="233">
        <v>1</v>
      </c>
      <c r="J5" s="233">
        <f>E5+1</f>
        <v>2</v>
      </c>
      <c r="K5" s="233">
        <f>F5+1</f>
        <v>2</v>
      </c>
      <c r="L5" s="233">
        <f>G5+1</f>
        <v>2</v>
      </c>
      <c r="M5" s="233">
        <f>H5+1</f>
        <v>2</v>
      </c>
      <c r="N5" s="233">
        <f>I5+1</f>
        <v>2</v>
      </c>
      <c r="O5" s="233">
        <f>J5+1</f>
        <v>3</v>
      </c>
      <c r="P5" s="233">
        <f>K5+1</f>
        <v>3</v>
      </c>
      <c r="Q5" s="233">
        <f>L5+1</f>
        <v>3</v>
      </c>
      <c r="R5" s="233">
        <f>M5+1</f>
        <v>3</v>
      </c>
      <c r="S5" s="233">
        <f>N5+1</f>
        <v>3</v>
      </c>
      <c r="T5" s="233">
        <f>O5+1</f>
        <v>4</v>
      </c>
      <c r="U5" s="233">
        <f>P5+1</f>
        <v>4</v>
      </c>
      <c r="V5" s="233">
        <f>Q5+1</f>
        <v>4</v>
      </c>
      <c r="W5" s="233">
        <f>R5+1</f>
        <v>4</v>
      </c>
      <c r="X5" s="233">
        <f>S5+1</f>
        <v>4</v>
      </c>
      <c r="Y5" s="233">
        <f>T5+1</f>
        <v>5</v>
      </c>
      <c r="Z5" s="233">
        <f>U5+1</f>
        <v>5</v>
      </c>
      <c r="AA5" s="233">
        <f>V5+1</f>
        <v>5</v>
      </c>
      <c r="AB5" s="233">
        <f>W5+1</f>
        <v>5</v>
      </c>
      <c r="AC5" s="233">
        <f>X5+1</f>
        <v>5</v>
      </c>
      <c r="AD5" s="233">
        <f>Y5+1</f>
        <v>6</v>
      </c>
      <c r="AE5" s="233">
        <f>Z5+1</f>
        <v>6</v>
      </c>
      <c r="AF5" s="233">
        <f>AA5+1</f>
        <v>6</v>
      </c>
      <c r="AG5" s="233">
        <f>AB5+1</f>
        <v>6</v>
      </c>
      <c r="AH5" s="233">
        <f>AC5+1</f>
        <v>6</v>
      </c>
      <c r="AI5" s="233">
        <f>AD5+1</f>
        <v>7</v>
      </c>
      <c r="AJ5" s="233">
        <f>AE5+1</f>
        <v>7</v>
      </c>
      <c r="AK5" s="233">
        <f>AF5+1</f>
        <v>7</v>
      </c>
      <c r="AL5" s="233">
        <f>AG5+1</f>
        <v>7</v>
      </c>
      <c r="AM5" s="233">
        <f>AH5+1</f>
        <v>7</v>
      </c>
      <c r="AN5" s="233">
        <f>AI5+1</f>
        <v>8</v>
      </c>
      <c r="AO5" s="233">
        <f>AJ5+1</f>
        <v>8</v>
      </c>
      <c r="AP5" s="233">
        <f>AK5+1</f>
        <v>8</v>
      </c>
      <c r="AQ5" s="233">
        <f>AL5+1</f>
        <v>8</v>
      </c>
      <c r="AR5" s="233">
        <f>AM5+1</f>
        <v>8</v>
      </c>
    </row>
    <row r="6" spans="1:49" ht="14.25" hidden="1" customHeight="1" thickBot="1" x14ac:dyDescent="0.25">
      <c r="D6" s="232"/>
      <c r="E6" s="62">
        <v>1</v>
      </c>
      <c r="F6" s="62">
        <v>2</v>
      </c>
      <c r="G6" s="62">
        <v>3</v>
      </c>
      <c r="H6" s="62">
        <v>4</v>
      </c>
      <c r="I6" s="62">
        <v>5</v>
      </c>
      <c r="J6" s="62">
        <f>E6</f>
        <v>1</v>
      </c>
      <c r="K6" s="62">
        <f>F6</f>
        <v>2</v>
      </c>
      <c r="L6" s="62">
        <f>G6</f>
        <v>3</v>
      </c>
      <c r="M6" s="62">
        <f>H6</f>
        <v>4</v>
      </c>
      <c r="N6" s="62">
        <f>I6</f>
        <v>5</v>
      </c>
      <c r="O6" s="62">
        <f>J6</f>
        <v>1</v>
      </c>
      <c r="P6" s="62">
        <f>K6</f>
        <v>2</v>
      </c>
      <c r="Q6" s="62">
        <f>L6</f>
        <v>3</v>
      </c>
      <c r="R6" s="62">
        <f>M6</f>
        <v>4</v>
      </c>
      <c r="S6" s="62">
        <f>N6</f>
        <v>5</v>
      </c>
      <c r="T6" s="62">
        <f>O6</f>
        <v>1</v>
      </c>
      <c r="U6" s="62">
        <f>P6</f>
        <v>2</v>
      </c>
      <c r="V6" s="62">
        <f>Q6</f>
        <v>3</v>
      </c>
      <c r="W6" s="62">
        <f>R6</f>
        <v>4</v>
      </c>
      <c r="X6" s="62">
        <f>S6</f>
        <v>5</v>
      </c>
      <c r="Y6" s="62">
        <f>T6</f>
        <v>1</v>
      </c>
      <c r="Z6" s="62">
        <f>U6</f>
        <v>2</v>
      </c>
      <c r="AA6" s="62">
        <f>V6</f>
        <v>3</v>
      </c>
      <c r="AB6" s="62">
        <f>W6</f>
        <v>4</v>
      </c>
      <c r="AC6" s="62">
        <f>X6</f>
        <v>5</v>
      </c>
      <c r="AD6" s="62">
        <f>Y6</f>
        <v>1</v>
      </c>
      <c r="AE6" s="62">
        <f>Z6</f>
        <v>2</v>
      </c>
      <c r="AF6" s="62">
        <f>AA6</f>
        <v>3</v>
      </c>
      <c r="AG6" s="62">
        <f>AB6</f>
        <v>4</v>
      </c>
      <c r="AH6" s="62">
        <f>AC6</f>
        <v>5</v>
      </c>
      <c r="AI6" s="62">
        <f>AD6</f>
        <v>1</v>
      </c>
      <c r="AJ6" s="62">
        <f>AE6</f>
        <v>2</v>
      </c>
      <c r="AK6" s="62">
        <f>AF6</f>
        <v>3</v>
      </c>
      <c r="AL6" s="62">
        <f>AG6</f>
        <v>4</v>
      </c>
      <c r="AM6" s="62">
        <f>AH6</f>
        <v>5</v>
      </c>
      <c r="AN6" s="62">
        <f>AI6</f>
        <v>1</v>
      </c>
      <c r="AO6" s="62">
        <f>AJ6</f>
        <v>2</v>
      </c>
      <c r="AP6" s="62">
        <f>AK6</f>
        <v>3</v>
      </c>
      <c r="AQ6" s="62">
        <f>AL6</f>
        <v>4</v>
      </c>
      <c r="AR6" s="62">
        <f>AM6</f>
        <v>5</v>
      </c>
    </row>
    <row r="7" spans="1:49" ht="13.8" x14ac:dyDescent="0.2">
      <c r="C7" s="231"/>
      <c r="D7" s="230"/>
      <c r="E7" s="229">
        <v>1</v>
      </c>
      <c r="F7" s="226"/>
      <c r="G7" s="226"/>
      <c r="H7" s="226"/>
      <c r="I7" s="228"/>
      <c r="J7" s="227">
        <v>2</v>
      </c>
      <c r="K7" s="226"/>
      <c r="L7" s="226"/>
      <c r="M7" s="226"/>
      <c r="N7" s="228"/>
      <c r="O7" s="227">
        <v>3</v>
      </c>
      <c r="P7" s="226"/>
      <c r="Q7" s="226"/>
      <c r="R7" s="226"/>
      <c r="S7" s="228"/>
      <c r="T7" s="227">
        <v>4</v>
      </c>
      <c r="U7" s="226"/>
      <c r="V7" s="226"/>
      <c r="W7" s="226"/>
      <c r="X7" s="228"/>
      <c r="Y7" s="227">
        <v>5</v>
      </c>
      <c r="Z7" s="226"/>
      <c r="AA7" s="226"/>
      <c r="AB7" s="226"/>
      <c r="AC7" s="228"/>
      <c r="AD7" s="227">
        <v>6</v>
      </c>
      <c r="AE7" s="226"/>
      <c r="AF7" s="226"/>
      <c r="AG7" s="226"/>
      <c r="AH7" s="228"/>
      <c r="AI7" s="227">
        <v>7</v>
      </c>
      <c r="AJ7" s="226"/>
      <c r="AK7" s="226"/>
      <c r="AL7" s="226"/>
      <c r="AM7" s="228"/>
      <c r="AN7" s="227">
        <v>8</v>
      </c>
      <c r="AO7" s="226"/>
      <c r="AP7" s="226"/>
      <c r="AQ7" s="226"/>
      <c r="AR7" s="225"/>
      <c r="AS7" s="224" t="s">
        <v>352</v>
      </c>
      <c r="AT7" s="223" t="s">
        <v>351</v>
      </c>
      <c r="AU7" s="223" t="s">
        <v>350</v>
      </c>
      <c r="AV7" s="222" t="s">
        <v>349</v>
      </c>
    </row>
    <row r="8" spans="1:49" ht="29.25" customHeight="1" thickBot="1" x14ac:dyDescent="0.25">
      <c r="C8" s="221"/>
      <c r="D8" s="220"/>
      <c r="E8" s="219" t="str">
        <f>IF(VLOOKUP(E5,$A$9:$D$48,4,FALSE)="","",VLOOKUP(E5,$A$9:$D$48,4,FALSE))</f>
        <v>割石</v>
      </c>
      <c r="F8" s="217"/>
      <c r="G8" s="217"/>
      <c r="H8" s="217"/>
      <c r="I8" s="217"/>
      <c r="J8" s="218" t="str">
        <f>IF(VLOOKUP(J5,$A$9:$D$48,4,FALSE)="","",VLOOKUP(J5,$A$9:$D$48,4,FALSE))</f>
        <v>藤本</v>
      </c>
      <c r="K8" s="217"/>
      <c r="L8" s="217"/>
      <c r="M8" s="217"/>
      <c r="N8" s="217"/>
      <c r="O8" s="217" t="str">
        <f>IF(VLOOKUP(O5,$A$9:$D$48,4,FALSE)="","",VLOOKUP(O5,$A$9:$D$48,4,FALSE))</f>
        <v>吉田</v>
      </c>
      <c r="P8" s="217"/>
      <c r="Q8" s="217"/>
      <c r="R8" s="217"/>
      <c r="S8" s="217"/>
      <c r="T8" s="217" t="str">
        <f>IF(VLOOKUP(T5,$A$9:$D$48,4,FALSE)="","",VLOOKUP(T5,$A$9:$D$48,4,FALSE))</f>
        <v>湯之上</v>
      </c>
      <c r="U8" s="217"/>
      <c r="V8" s="217"/>
      <c r="W8" s="217"/>
      <c r="X8" s="217"/>
      <c r="Y8" s="217" t="str">
        <f>IF(VLOOKUP(Y5,$A$9:$D$48,4,FALSE)="","",VLOOKUP(Y5,$A$9:$D$48,4,FALSE))</f>
        <v>筒井</v>
      </c>
      <c r="Z8" s="217"/>
      <c r="AA8" s="217"/>
      <c r="AB8" s="217"/>
      <c r="AC8" s="217"/>
      <c r="AD8" s="217" t="str">
        <f>IF(VLOOKUP(AD5,$A$9:$D$48,4,FALSE)="","",VLOOKUP(AD5,$A$9:$D$48,4,FALSE))</f>
        <v>井上</v>
      </c>
      <c r="AE8" s="217"/>
      <c r="AF8" s="217"/>
      <c r="AG8" s="217"/>
      <c r="AH8" s="217"/>
      <c r="AI8" s="217" t="str">
        <f>IF(VLOOKUP(AI5,$A$9:$D$48,4,FALSE)="","",VLOOKUP(AI5,$A$9:$D$48,4,FALSE))</f>
        <v>高橋</v>
      </c>
      <c r="AJ8" s="217"/>
      <c r="AK8" s="217"/>
      <c r="AL8" s="217"/>
      <c r="AM8" s="217"/>
      <c r="AN8" s="217" t="str">
        <f>IF(VLOOKUP(AN5,$A$9:$D$48,4,FALSE)="","",VLOOKUP(AN5,$A$9:$D$48,4,FALSE))</f>
        <v>平井</v>
      </c>
      <c r="AO8" s="217"/>
      <c r="AP8" s="217"/>
      <c r="AQ8" s="217"/>
      <c r="AR8" s="216"/>
      <c r="AS8" s="215"/>
      <c r="AT8" s="214"/>
      <c r="AU8" s="214"/>
      <c r="AV8" s="213"/>
    </row>
    <row r="9" spans="1:49" ht="12" customHeight="1" x14ac:dyDescent="0.2">
      <c r="A9" s="94">
        <v>1</v>
      </c>
      <c r="B9" s="94">
        <v>1</v>
      </c>
      <c r="C9" s="212">
        <v>1</v>
      </c>
      <c r="D9" s="211" t="s">
        <v>348</v>
      </c>
      <c r="E9" s="207" t="str">
        <f>IF(E10="","",IF(E10&gt;I10,"○","×"))</f>
        <v/>
      </c>
      <c r="F9" s="117"/>
      <c r="G9" s="117"/>
      <c r="H9" s="117"/>
      <c r="I9" s="162"/>
      <c r="J9" s="139" t="str">
        <f>IF(J10="","",IF(J10="W","○",IF(J10="L","×",IF(J10&gt;N10,"○","×"))))</f>
        <v>○</v>
      </c>
      <c r="K9" s="169">
        <v>11</v>
      </c>
      <c r="L9" s="170" t="s">
        <v>336</v>
      </c>
      <c r="M9" s="169">
        <v>9</v>
      </c>
      <c r="N9" s="177"/>
      <c r="O9" s="197" t="str">
        <f>IF(O10="","",IF(O10="W","○",IF(O10="L","×",IF(O10&gt;S10,"○","×"))))</f>
        <v>×</v>
      </c>
      <c r="P9" s="209">
        <v>11</v>
      </c>
      <c r="Q9" s="210" t="s">
        <v>336</v>
      </c>
      <c r="R9" s="209">
        <v>9</v>
      </c>
      <c r="S9" s="208"/>
      <c r="T9" s="139" t="str">
        <f>IF(T10="","",IF(T10="W","○",IF(T10="L","×",IF(T10&gt;X10,"○","×"))))</f>
        <v>○</v>
      </c>
      <c r="U9" s="169">
        <v>11</v>
      </c>
      <c r="V9" s="170" t="s">
        <v>336</v>
      </c>
      <c r="W9" s="169">
        <v>3</v>
      </c>
      <c r="X9" s="177"/>
      <c r="Y9" s="139" t="str">
        <f>IF(Y10="","",IF(Y10="W","○",IF(Y10="L","×",IF(Y10&gt;AC10,"○","×"))))</f>
        <v>○</v>
      </c>
      <c r="Z9" s="169">
        <v>11</v>
      </c>
      <c r="AA9" s="170" t="s">
        <v>336</v>
      </c>
      <c r="AB9" s="169">
        <v>7</v>
      </c>
      <c r="AC9" s="177"/>
      <c r="AD9" s="139" t="str">
        <f>IF(AD10="","",IF(AD10="W","○",IF(AD10="L","×",IF(AD10&gt;AH10,"○","×"))))</f>
        <v>○</v>
      </c>
      <c r="AE9" s="169">
        <v>11</v>
      </c>
      <c r="AF9" s="170" t="s">
        <v>336</v>
      </c>
      <c r="AG9" s="169">
        <v>6</v>
      </c>
      <c r="AH9" s="177"/>
      <c r="AI9" s="139" t="str">
        <f>IF(AI10="","",IF(AI10="W","○",IF(AI10="L","×",IF(AI10&gt;AM10,"○","×"))))</f>
        <v>○</v>
      </c>
      <c r="AJ9" s="169">
        <v>7</v>
      </c>
      <c r="AK9" s="170" t="s">
        <v>336</v>
      </c>
      <c r="AL9" s="169">
        <v>11</v>
      </c>
      <c r="AM9" s="177"/>
      <c r="AN9" s="139" t="str">
        <f>IF(AN10="","",IF(AN10="W","○",IF(AN10="L","×",IF(AN10&gt;AR10,"○","×"))))</f>
        <v>○</v>
      </c>
      <c r="AO9" s="169">
        <v>11</v>
      </c>
      <c r="AP9" s="170" t="s">
        <v>336</v>
      </c>
      <c r="AQ9" s="169">
        <v>4</v>
      </c>
      <c r="AR9" s="168"/>
      <c r="AS9" s="131">
        <f>IF($D9="","",COUNTIF($E9:$AR13,"○"))</f>
        <v>6</v>
      </c>
      <c r="AT9" s="130">
        <f>IF($D9="","",COUNTIF($E9:$AR13,"×"))</f>
        <v>1</v>
      </c>
      <c r="AU9" s="129">
        <f>IF($D9="","",AS9*2+AT9)</f>
        <v>13</v>
      </c>
      <c r="AV9" s="128">
        <v>2</v>
      </c>
      <c r="AW9" s="96" t="s">
        <v>347</v>
      </c>
    </row>
    <row r="10" spans="1:49" ht="12" customHeight="1" x14ac:dyDescent="0.2">
      <c r="A10" s="94">
        <v>1</v>
      </c>
      <c r="B10" s="94">
        <v>2</v>
      </c>
      <c r="C10" s="126"/>
      <c r="D10" s="127"/>
      <c r="E10" s="207"/>
      <c r="F10" s="117"/>
      <c r="G10" s="117"/>
      <c r="H10" s="117"/>
      <c r="I10" s="162"/>
      <c r="J10" s="123">
        <f>IF(K9="","",IF(K9&gt;M9,1,0)+IF(K10&gt;M10,1,0)+IF(K11&gt;M11,1,0)+IF(K12&gt;M12,1,0)+IF(K13&gt;M13,1,0))</f>
        <v>3</v>
      </c>
      <c r="K10" s="161">
        <v>11</v>
      </c>
      <c r="L10" s="121" t="s">
        <v>336</v>
      </c>
      <c r="M10" s="161">
        <v>9</v>
      </c>
      <c r="N10" s="119">
        <f>IF(OR(J10="L",J10="W"),"",IF(K9="","",IF(K9&lt;M9,1,0)+IF(K10&lt;M10,1,0)+IF(K11&lt;M11,1,0)+IF(K12&lt;M12,1,0)+IF(K13&lt;M13,1,0)))</f>
        <v>1</v>
      </c>
      <c r="O10" s="206">
        <f>IF(P9="","",IF(P9&gt;R9,1,0)+IF(P10&gt;R10,1,0)+IF(P11&gt;R11,1,0)+IF(P12&gt;R12,1,0)+IF(P13&gt;R13,1,0))</f>
        <v>1</v>
      </c>
      <c r="P10" s="205">
        <v>9</v>
      </c>
      <c r="Q10" s="190" t="s">
        <v>336</v>
      </c>
      <c r="R10" s="205">
        <v>11</v>
      </c>
      <c r="S10" s="188">
        <f>IF(OR(O10="L",O10="W"),"",IF(P9="","",IF(P9&lt;R9,1,0)+IF(P10&lt;R10,1,0)+IF(P11&lt;R11,1,0)+IF(P12&lt;R12,1,0)+IF(P13&lt;R13,1,0)))</f>
        <v>3</v>
      </c>
      <c r="T10" s="123">
        <f>IF(U9="","",IF(U9&gt;W9,1,0)+IF(U10&gt;W10,1,0)+IF(U11&gt;W11,1,0)+IF(U12&gt;W12,1,0)+IF(U13&gt;W13,1,0))</f>
        <v>3</v>
      </c>
      <c r="U10" s="161">
        <v>11</v>
      </c>
      <c r="V10" s="121" t="s">
        <v>336</v>
      </c>
      <c r="W10" s="161">
        <v>1</v>
      </c>
      <c r="X10" s="119">
        <f>IF(OR(T10="L",T10="W"),"",IF(U9="","",IF(U9&lt;W9,1,0)+IF(U10&lt;W10,1,0)+IF(U11&lt;W11,1,0)+IF(U12&lt;W12,1,0)+IF(U13&lt;W13,1,0)))</f>
        <v>2</v>
      </c>
      <c r="Y10" s="123">
        <f>IF(Z9="","",IF(Z9&gt;AB9,1,0)+IF(Z10&gt;AB10,1,0)+IF(Z11&gt;AB11,1,0)+IF(Z12&gt;AB12,1,0)+IF(Z13&gt;AB13,1,0))</f>
        <v>3</v>
      </c>
      <c r="Z10" s="161">
        <v>11</v>
      </c>
      <c r="AA10" s="121" t="s">
        <v>336</v>
      </c>
      <c r="AB10" s="161">
        <v>5</v>
      </c>
      <c r="AC10" s="119">
        <f>IF(OR(Y10="L",Y10="W"),"",IF(Z9="","",IF(Z9&lt;AB9,1,0)+IF(Z10&lt;AB10,1,0)+IF(Z11&lt;AB11,1,0)+IF(Z12&lt;AB12,1,0)+IF(Z13&lt;AB13,1,0)))</f>
        <v>1</v>
      </c>
      <c r="AD10" s="123">
        <f>IF(AE9="","",IF(AE9&gt;AG9,1,0)+IF(AE10&gt;AG10,1,0)+IF(AE11&gt;AG11,1,0)+IF(AE12&gt;AG12,1,0)+IF(AE13&gt;AG13,1,0))</f>
        <v>3</v>
      </c>
      <c r="AE10" s="161">
        <v>11</v>
      </c>
      <c r="AF10" s="121" t="s">
        <v>336</v>
      </c>
      <c r="AG10" s="161">
        <v>13</v>
      </c>
      <c r="AH10" s="119">
        <f>IF(OR(AD10="L",AD10="W"),"",IF(AE9="","",IF(AE9&lt;AG9,1,0)+IF(AE10&lt;AG10,1,0)+IF(AE11&lt;AG11,1,0)+IF(AE12&lt;AG12,1,0)+IF(AE13&lt;AG13,1,0)))</f>
        <v>2</v>
      </c>
      <c r="AI10" s="123">
        <f>IF(AJ9="","",IF(AJ9&gt;AL9,1,0)+IF(AJ10&gt;AL10,1,0)+IF(AJ11&gt;AL11,1,0)+IF(AJ12&gt;AL12,1,0)+IF(AJ13&gt;AL13,1,0))</f>
        <v>3</v>
      </c>
      <c r="AJ10" s="161">
        <v>11</v>
      </c>
      <c r="AK10" s="121" t="s">
        <v>336</v>
      </c>
      <c r="AL10" s="161">
        <v>4</v>
      </c>
      <c r="AM10" s="119">
        <f>IF(OR(AI10="L",AI10="W"),"",IF(AJ9="","",IF(AJ9&lt;AL9,1,0)+IF(AJ10&lt;AL10,1,0)+IF(AJ11&lt;AL11,1,0)+IF(AJ12&lt;AL12,1,0)+IF(AJ13&lt;AL13,1,0)))</f>
        <v>1</v>
      </c>
      <c r="AN10" s="123">
        <f>IF(AO9="","",IF(AO9&gt;AQ9,1,0)+IF(AO10&gt;AQ10,1,0)+IF(AO11&gt;AQ11,1,0)+IF(AO12&gt;AQ12,1,0)+IF(AO13&gt;AQ13,1,0))</f>
        <v>3</v>
      </c>
      <c r="AO10" s="161">
        <v>11</v>
      </c>
      <c r="AP10" s="121" t="s">
        <v>336</v>
      </c>
      <c r="AQ10" s="161">
        <v>8</v>
      </c>
      <c r="AR10" s="160">
        <f>IF(OR(AN10="L",AN10="W"),"",IF(AO9="","",IF(AO9&lt;AQ9,1,0)+IF(AO10&lt;AQ10,1,0)+IF(AO11&lt;AQ11,1,0)+IF(AO12&lt;AQ12,1,0)+IF(AO13&lt;AQ13,1,0)))</f>
        <v>0</v>
      </c>
      <c r="AS10" s="115"/>
      <c r="AT10" s="114"/>
      <c r="AU10" s="113"/>
      <c r="AV10" s="112"/>
      <c r="AW10" s="96"/>
    </row>
    <row r="11" spans="1:49" ht="12" customHeight="1" x14ac:dyDescent="0.2">
      <c r="A11" s="94">
        <v>1</v>
      </c>
      <c r="B11" s="94">
        <v>3</v>
      </c>
      <c r="C11" s="126"/>
      <c r="D11" s="127"/>
      <c r="E11" s="207"/>
      <c r="F11" s="117"/>
      <c r="G11" s="117"/>
      <c r="H11" s="117"/>
      <c r="I11" s="162"/>
      <c r="J11" s="123"/>
      <c r="K11" s="161">
        <v>11</v>
      </c>
      <c r="L11" s="121" t="s">
        <v>336</v>
      </c>
      <c r="M11" s="161">
        <v>13</v>
      </c>
      <c r="N11" s="119"/>
      <c r="O11" s="206"/>
      <c r="P11" s="205">
        <v>11</v>
      </c>
      <c r="Q11" s="190" t="s">
        <v>336</v>
      </c>
      <c r="R11" s="205">
        <v>13</v>
      </c>
      <c r="S11" s="188"/>
      <c r="T11" s="123"/>
      <c r="U11" s="161">
        <v>7</v>
      </c>
      <c r="V11" s="121" t="s">
        <v>336</v>
      </c>
      <c r="W11" s="161">
        <v>11</v>
      </c>
      <c r="X11" s="119"/>
      <c r="Y11" s="123"/>
      <c r="Z11" s="161">
        <v>7</v>
      </c>
      <c r="AA11" s="121" t="s">
        <v>336</v>
      </c>
      <c r="AB11" s="161">
        <v>11</v>
      </c>
      <c r="AC11" s="119"/>
      <c r="AD11" s="123"/>
      <c r="AE11" s="161">
        <v>10</v>
      </c>
      <c r="AF11" s="121" t="s">
        <v>336</v>
      </c>
      <c r="AG11" s="161">
        <v>12</v>
      </c>
      <c r="AH11" s="119"/>
      <c r="AI11" s="123"/>
      <c r="AJ11" s="161">
        <v>11</v>
      </c>
      <c r="AK11" s="121" t="s">
        <v>336</v>
      </c>
      <c r="AL11" s="161">
        <v>8</v>
      </c>
      <c r="AM11" s="119"/>
      <c r="AN11" s="123"/>
      <c r="AO11" s="161">
        <v>11</v>
      </c>
      <c r="AP11" s="121" t="s">
        <v>336</v>
      </c>
      <c r="AQ11" s="161">
        <v>9</v>
      </c>
      <c r="AR11" s="160"/>
      <c r="AS11" s="115"/>
      <c r="AT11" s="114"/>
      <c r="AU11" s="113"/>
      <c r="AV11" s="112"/>
      <c r="AW11" s="96"/>
    </row>
    <row r="12" spans="1:49" ht="12" customHeight="1" x14ac:dyDescent="0.2">
      <c r="A12" s="94">
        <v>1</v>
      </c>
      <c r="B12" s="94">
        <v>4</v>
      </c>
      <c r="C12" s="126"/>
      <c r="D12" s="125" t="s">
        <v>340</v>
      </c>
      <c r="E12" s="207"/>
      <c r="F12" s="117"/>
      <c r="G12" s="117"/>
      <c r="H12" s="117"/>
      <c r="I12" s="162"/>
      <c r="J12" s="123"/>
      <c r="K12" s="161">
        <v>12</v>
      </c>
      <c r="L12" s="121" t="s">
        <v>336</v>
      </c>
      <c r="M12" s="161">
        <v>1</v>
      </c>
      <c r="N12" s="119"/>
      <c r="O12" s="206"/>
      <c r="P12" s="205">
        <v>16</v>
      </c>
      <c r="Q12" s="190" t="s">
        <v>336</v>
      </c>
      <c r="R12" s="205">
        <v>18</v>
      </c>
      <c r="S12" s="188"/>
      <c r="T12" s="123"/>
      <c r="U12" s="161">
        <v>10</v>
      </c>
      <c r="V12" s="121" t="s">
        <v>336</v>
      </c>
      <c r="W12" s="161">
        <v>12</v>
      </c>
      <c r="X12" s="119"/>
      <c r="Y12" s="123"/>
      <c r="Z12" s="161">
        <v>11</v>
      </c>
      <c r="AA12" s="121" t="s">
        <v>336</v>
      </c>
      <c r="AB12" s="161">
        <v>5</v>
      </c>
      <c r="AC12" s="119"/>
      <c r="AD12" s="123"/>
      <c r="AE12" s="161">
        <v>11</v>
      </c>
      <c r="AF12" s="121" t="s">
        <v>336</v>
      </c>
      <c r="AG12" s="161">
        <v>6</v>
      </c>
      <c r="AH12" s="119"/>
      <c r="AI12" s="123"/>
      <c r="AJ12" s="161">
        <v>11</v>
      </c>
      <c r="AK12" s="121" t="s">
        <v>336</v>
      </c>
      <c r="AL12" s="161">
        <v>9</v>
      </c>
      <c r="AM12" s="119"/>
      <c r="AN12" s="123"/>
      <c r="AO12" s="161"/>
      <c r="AP12" s="121" t="s">
        <v>336</v>
      </c>
      <c r="AQ12" s="161"/>
      <c r="AR12" s="160"/>
      <c r="AS12" s="115"/>
      <c r="AT12" s="114"/>
      <c r="AU12" s="113"/>
      <c r="AV12" s="112"/>
      <c r="AW12" s="96"/>
    </row>
    <row r="13" spans="1:49" ht="12" customHeight="1" x14ac:dyDescent="0.2">
      <c r="A13" s="94">
        <v>1</v>
      </c>
      <c r="B13" s="94">
        <v>5</v>
      </c>
      <c r="C13" s="204"/>
      <c r="D13" s="158"/>
      <c r="E13" s="203"/>
      <c r="F13" s="147"/>
      <c r="G13" s="147"/>
      <c r="H13" s="147"/>
      <c r="I13" s="146"/>
      <c r="J13" s="145"/>
      <c r="K13" s="143"/>
      <c r="L13" s="144" t="s">
        <v>336</v>
      </c>
      <c r="M13" s="143"/>
      <c r="N13" s="149"/>
      <c r="O13" s="202"/>
      <c r="P13" s="201"/>
      <c r="Q13" s="185" t="s">
        <v>336</v>
      </c>
      <c r="R13" s="201"/>
      <c r="S13" s="183"/>
      <c r="T13" s="145"/>
      <c r="U13" s="143">
        <v>11</v>
      </c>
      <c r="V13" s="144" t="s">
        <v>336</v>
      </c>
      <c r="W13" s="143">
        <v>9</v>
      </c>
      <c r="X13" s="149"/>
      <c r="Y13" s="145"/>
      <c r="Z13" s="143"/>
      <c r="AA13" s="144" t="s">
        <v>336</v>
      </c>
      <c r="AB13" s="143"/>
      <c r="AC13" s="149"/>
      <c r="AD13" s="145"/>
      <c r="AE13" s="143">
        <v>11</v>
      </c>
      <c r="AF13" s="144" t="s">
        <v>336</v>
      </c>
      <c r="AG13" s="143">
        <v>9</v>
      </c>
      <c r="AH13" s="149"/>
      <c r="AI13" s="145"/>
      <c r="AJ13" s="143"/>
      <c r="AK13" s="144" t="s">
        <v>336</v>
      </c>
      <c r="AL13" s="143"/>
      <c r="AM13" s="149"/>
      <c r="AN13" s="145"/>
      <c r="AO13" s="143"/>
      <c r="AP13" s="144" t="s">
        <v>336</v>
      </c>
      <c r="AQ13" s="143"/>
      <c r="AR13" s="142"/>
      <c r="AS13" s="115"/>
      <c r="AT13" s="114"/>
      <c r="AU13" s="113"/>
      <c r="AV13" s="112"/>
      <c r="AW13" s="96"/>
    </row>
    <row r="14" spans="1:49" ht="12" customHeight="1" x14ac:dyDescent="0.2">
      <c r="A14" s="94">
        <f>A9+1</f>
        <v>2</v>
      </c>
      <c r="B14" s="94">
        <f>B9</f>
        <v>1</v>
      </c>
      <c r="C14" s="141">
        <v>2</v>
      </c>
      <c r="D14" s="140" t="s">
        <v>346</v>
      </c>
      <c r="E14" s="139" t="str">
        <f>IF(J9="","",IF(J9="○","×","○"))</f>
        <v>×</v>
      </c>
      <c r="F14" s="138">
        <f>IF(INDEX($E$9:$AR$48,(F$5-1)*5+$B14,($A14-1)*5+4)="","",INDEX($E$9:$AR$48,(F$5-1)*5+$B14,($A14-1)*5+4))</f>
        <v>9</v>
      </c>
      <c r="G14" s="137" t="s">
        <v>336</v>
      </c>
      <c r="H14" s="136">
        <f>IF(INDEX($E$9:$AR$48,(H$5-1)*5+$B14,($A14-1)*5+2)="","",INDEX($E$9:$AR$48,(H$5-1)*5+$B14,($A14-1)*5+2))</f>
        <v>11</v>
      </c>
      <c r="I14" s="200"/>
      <c r="J14" s="134" t="str">
        <f>IF(J15="","",IF(J15&gt;N15,"○","×"))</f>
        <v/>
      </c>
      <c r="K14" s="133"/>
      <c r="L14" s="133"/>
      <c r="M14" s="133"/>
      <c r="N14" s="171"/>
      <c r="O14" s="139" t="str">
        <f>IF(O15="","",IF(O15="W","○",IF(O15="L","×",IF(O15&gt;S15,"○","×"))))</f>
        <v>○</v>
      </c>
      <c r="P14" s="169">
        <v>11</v>
      </c>
      <c r="Q14" s="170" t="s">
        <v>336</v>
      </c>
      <c r="R14" s="169">
        <v>4</v>
      </c>
      <c r="S14" s="177"/>
      <c r="T14" s="139" t="str">
        <f>IF(T15="","",IF(T15="W","○",IF(T15="L","×",IF(T15&gt;X15,"○","×"))))</f>
        <v>○</v>
      </c>
      <c r="U14" s="169">
        <v>9</v>
      </c>
      <c r="V14" s="170" t="s">
        <v>336</v>
      </c>
      <c r="W14" s="169">
        <v>11</v>
      </c>
      <c r="X14" s="177"/>
      <c r="Y14" s="139" t="str">
        <f>IF(Y15="","",IF(Y15="W","○",IF(Y15="L","×",IF(Y15&gt;AC15,"○","×"))))</f>
        <v>○</v>
      </c>
      <c r="Z14" s="169">
        <v>11</v>
      </c>
      <c r="AA14" s="170" t="s">
        <v>336</v>
      </c>
      <c r="AB14" s="169">
        <v>6</v>
      </c>
      <c r="AC14" s="177"/>
      <c r="AD14" s="139" t="str">
        <f>IF(AD15="","",IF(AD15="W","○",IF(AD15="L","×",IF(AD15&gt;AH15,"○","×"))))</f>
        <v>○</v>
      </c>
      <c r="AE14" s="169">
        <v>11</v>
      </c>
      <c r="AF14" s="170" t="s">
        <v>336</v>
      </c>
      <c r="AG14" s="169">
        <v>4</v>
      </c>
      <c r="AH14" s="177"/>
      <c r="AI14" s="139" t="str">
        <f>IF(AI15="","",IF(AI15="W","○",IF(AI15="L","×",IF(AI15&gt;AM15,"○","×"))))</f>
        <v>○</v>
      </c>
      <c r="AJ14" s="169">
        <v>11</v>
      </c>
      <c r="AK14" s="170" t="s">
        <v>336</v>
      </c>
      <c r="AL14" s="169">
        <v>7</v>
      </c>
      <c r="AM14" s="177"/>
      <c r="AN14" s="139" t="str">
        <f>IF(AN15="","",IF(AN15="W","○",IF(AN15="L","×",IF(AN15&gt;AR15,"○","×"))))</f>
        <v>×</v>
      </c>
      <c r="AO14" s="169">
        <v>11</v>
      </c>
      <c r="AP14" s="170" t="s">
        <v>336</v>
      </c>
      <c r="AQ14" s="169">
        <v>6</v>
      </c>
      <c r="AR14" s="168"/>
      <c r="AS14" s="131">
        <f>IF($D14="","",COUNTIF($E14:$AR18,"○"))</f>
        <v>5</v>
      </c>
      <c r="AT14" s="130">
        <f>IF($D14="","",COUNTIF($E14:$AR18,"×"))</f>
        <v>2</v>
      </c>
      <c r="AU14" s="129">
        <f>IF($D14="","",AS14*2+AT14)</f>
        <v>12</v>
      </c>
      <c r="AV14" s="128">
        <f>IF($D14="","",RANK(AU14,$AU$9:$AU$48))</f>
        <v>3</v>
      </c>
      <c r="AW14" s="96"/>
    </row>
    <row r="15" spans="1:49" ht="12" customHeight="1" x14ac:dyDescent="0.2">
      <c r="A15" s="94">
        <f>A10+1</f>
        <v>2</v>
      </c>
      <c r="B15" s="94">
        <f>B10</f>
        <v>2</v>
      </c>
      <c r="C15" s="126"/>
      <c r="D15" s="127"/>
      <c r="E15" s="124">
        <f>IF(J10="W","L",IF(J10="L","W",IF(J10="","",N10)))</f>
        <v>1</v>
      </c>
      <c r="F15" s="122">
        <f>IF(INDEX($E$9:$AR$48,(F$5-1)*5+$B15,($A15-1)*5+4)="","",INDEX($E$9:$AR$48,(F$5-1)*5+$B15,($A15-1)*5+4))</f>
        <v>9</v>
      </c>
      <c r="G15" s="121" t="s">
        <v>336</v>
      </c>
      <c r="H15" s="120">
        <f>IF(INDEX($E$9:$AR$48,(H$5-1)*5+$B15,($A15-1)*5+2)="","",INDEX($E$9:$AR$48,(H$5-1)*5+$B15,($A15-1)*5+2))</f>
        <v>11</v>
      </c>
      <c r="I15" s="119">
        <f>IF(OR(E15="L",E15="W"),"",J10)</f>
        <v>3</v>
      </c>
      <c r="J15" s="118"/>
      <c r="K15" s="117"/>
      <c r="L15" s="117"/>
      <c r="M15" s="117"/>
      <c r="N15" s="162"/>
      <c r="O15" s="123">
        <f>IF(P14="","",IF(P14&gt;R14,1,0)+IF(P15&gt;R15,1,0)+IF(P16&gt;R16,1,0)+IF(P17&gt;R17,1,0)+IF(P18&gt;R18,1,0))</f>
        <v>3</v>
      </c>
      <c r="P15" s="161">
        <v>11</v>
      </c>
      <c r="Q15" s="121" t="s">
        <v>336</v>
      </c>
      <c r="R15" s="161">
        <v>4</v>
      </c>
      <c r="S15" s="119">
        <f>IF(OR(O15="L",O15="W"),"",IF(P14="","",IF(P14&lt;R14,1,0)+IF(P15&lt;R15,1,0)+IF(P16&lt;R16,1,0)+IF(P17&lt;R17,1,0)+IF(P18&lt;R18,1,0)))</f>
        <v>0</v>
      </c>
      <c r="T15" s="123">
        <f>IF(U14="","",IF(U14&gt;W14,1,0)+IF(U15&gt;W15,1,0)+IF(U16&gt;W16,1,0)+IF(U17&gt;W17,1,0)+IF(U18&gt;W18,1,0))</f>
        <v>3</v>
      </c>
      <c r="U15" s="161">
        <v>11</v>
      </c>
      <c r="V15" s="121" t="s">
        <v>336</v>
      </c>
      <c r="W15" s="161">
        <v>7</v>
      </c>
      <c r="X15" s="119">
        <f>IF(OR(T15="L",T15="W"),"",IF(U14="","",IF(U14&lt;W14,1,0)+IF(U15&lt;W15,1,0)+IF(U16&lt;W16,1,0)+IF(U17&lt;W17,1,0)+IF(U18&lt;W18,1,0)))</f>
        <v>1</v>
      </c>
      <c r="Y15" s="123">
        <f>IF(Z14="","",IF(Z14&gt;AB14,1,0)+IF(Z15&gt;AB15,1,0)+IF(Z16&gt;AB16,1,0)+IF(Z17&gt;AB17,1,0)+IF(Z18&gt;AB18,1,0))</f>
        <v>3</v>
      </c>
      <c r="Z15" s="161">
        <v>11</v>
      </c>
      <c r="AA15" s="121" t="s">
        <v>336</v>
      </c>
      <c r="AB15" s="161">
        <v>9</v>
      </c>
      <c r="AC15" s="119">
        <f>IF(OR(Y15="L",Y15="W"),"",IF(Z14="","",IF(Z14&lt;AB14,1,0)+IF(Z15&lt;AB15,1,0)+IF(Z16&lt;AB16,1,0)+IF(Z17&lt;AB17,1,0)+IF(Z18&lt;AB18,1,0)))</f>
        <v>0</v>
      </c>
      <c r="AD15" s="123">
        <f>IF(AE14="","",IF(AE14&gt;AG14,1,0)+IF(AE15&gt;AG15,1,0)+IF(AE16&gt;AG16,1,0)+IF(AE17&gt;AG17,1,0)+IF(AE18&gt;AG18,1,0))</f>
        <v>3</v>
      </c>
      <c r="AE15" s="161">
        <v>12</v>
      </c>
      <c r="AF15" s="121" t="s">
        <v>336</v>
      </c>
      <c r="AG15" s="161">
        <v>10</v>
      </c>
      <c r="AH15" s="119">
        <f>IF(OR(AD15="L",AD15="W"),"",IF(AE14="","",IF(AE14&lt;AG14,1,0)+IF(AE15&lt;AG15,1,0)+IF(AE16&lt;AG16,1,0)+IF(AE17&lt;AG17,1,0)+IF(AE18&lt;AG18,1,0)))</f>
        <v>2</v>
      </c>
      <c r="AI15" s="123">
        <f>IF(AJ14="","",IF(AJ14&gt;AL14,1,0)+IF(AJ15&gt;AL15,1,0)+IF(AJ16&gt;AL16,1,0)+IF(AJ17&gt;AL17,1,0)+IF(AJ18&gt;AL18,1,0))</f>
        <v>3</v>
      </c>
      <c r="AJ15" s="161">
        <v>11</v>
      </c>
      <c r="AK15" s="121" t="s">
        <v>336</v>
      </c>
      <c r="AL15" s="161">
        <v>5</v>
      </c>
      <c r="AM15" s="119">
        <f>IF(OR(AI15="L",AI15="W"),"",IF(AJ14="","",IF(AJ14&lt;AL14,1,0)+IF(AJ15&lt;AL15,1,0)+IF(AJ16&lt;AL16,1,0)+IF(AJ17&lt;AL17,1,0)+IF(AJ18&lt;AL18,1,0)))</f>
        <v>0</v>
      </c>
      <c r="AN15" s="123">
        <f>IF(AO14="","",IF(AO14&gt;AQ14,1,0)+IF(AO15&gt;AQ15,1,0)+IF(AO16&gt;AQ16,1,0)+IF(AO17&gt;AQ17,1,0)+IF(AO18&gt;AQ18,1,0))</f>
        <v>2</v>
      </c>
      <c r="AO15" s="161">
        <v>6</v>
      </c>
      <c r="AP15" s="121" t="s">
        <v>336</v>
      </c>
      <c r="AQ15" s="161">
        <v>11</v>
      </c>
      <c r="AR15" s="160">
        <f>IF(OR(AN15="L",AN15="W"),"",IF(AO14="","",IF(AO14&lt;AQ14,1,0)+IF(AO15&lt;AQ15,1,0)+IF(AO16&lt;AQ16,1,0)+IF(AO17&lt;AQ17,1,0)+IF(AO18&lt;AQ18,1,0)))</f>
        <v>3</v>
      </c>
      <c r="AS15" s="115"/>
      <c r="AT15" s="114"/>
      <c r="AU15" s="113"/>
      <c r="AV15" s="112"/>
      <c r="AW15" s="96"/>
    </row>
    <row r="16" spans="1:49" ht="12" customHeight="1" x14ac:dyDescent="0.2">
      <c r="A16" s="94">
        <f>A11+1</f>
        <v>2</v>
      </c>
      <c r="B16" s="94">
        <f>B11</f>
        <v>3</v>
      </c>
      <c r="C16" s="126"/>
      <c r="D16" s="127"/>
      <c r="E16" s="124"/>
      <c r="F16" s="122">
        <f>IF(INDEX($E$9:$AR$48,(F$5-1)*5+$B16,($A16-1)*5+4)="","",INDEX($E$9:$AR$48,(F$5-1)*5+$B16,($A16-1)*5+4))</f>
        <v>13</v>
      </c>
      <c r="G16" s="121" t="s">
        <v>336</v>
      </c>
      <c r="H16" s="120">
        <f>IF(INDEX($E$9:$AR$48,(H$5-1)*5+$B16,($A16-1)*5+2)="","",INDEX($E$9:$AR$48,(H$5-1)*5+$B16,($A16-1)*5+2))</f>
        <v>11</v>
      </c>
      <c r="I16" s="119"/>
      <c r="J16" s="118"/>
      <c r="K16" s="117"/>
      <c r="L16" s="117"/>
      <c r="M16" s="117"/>
      <c r="N16" s="162"/>
      <c r="O16" s="123"/>
      <c r="P16" s="161">
        <v>11</v>
      </c>
      <c r="Q16" s="121" t="s">
        <v>336</v>
      </c>
      <c r="R16" s="161">
        <v>2</v>
      </c>
      <c r="S16" s="119"/>
      <c r="T16" s="123"/>
      <c r="U16" s="161">
        <v>11</v>
      </c>
      <c r="V16" s="121" t="s">
        <v>336</v>
      </c>
      <c r="W16" s="161">
        <v>3</v>
      </c>
      <c r="X16" s="119"/>
      <c r="Y16" s="123"/>
      <c r="Z16" s="161">
        <v>11</v>
      </c>
      <c r="AA16" s="121" t="s">
        <v>336</v>
      </c>
      <c r="AB16" s="161">
        <v>9</v>
      </c>
      <c r="AC16" s="119"/>
      <c r="AD16" s="123"/>
      <c r="AE16" s="161">
        <v>8</v>
      </c>
      <c r="AF16" s="121" t="s">
        <v>336</v>
      </c>
      <c r="AG16" s="161">
        <v>11</v>
      </c>
      <c r="AH16" s="119"/>
      <c r="AI16" s="123"/>
      <c r="AJ16" s="161">
        <v>11</v>
      </c>
      <c r="AK16" s="121" t="s">
        <v>336</v>
      </c>
      <c r="AL16" s="161">
        <v>7</v>
      </c>
      <c r="AM16" s="119"/>
      <c r="AN16" s="123"/>
      <c r="AO16" s="161">
        <v>11</v>
      </c>
      <c r="AP16" s="121" t="s">
        <v>336</v>
      </c>
      <c r="AQ16" s="161">
        <v>9</v>
      </c>
      <c r="AR16" s="160"/>
      <c r="AS16" s="115"/>
      <c r="AT16" s="114"/>
      <c r="AU16" s="113"/>
      <c r="AV16" s="112"/>
      <c r="AW16" s="96"/>
    </row>
    <row r="17" spans="1:49" ht="12" customHeight="1" x14ac:dyDescent="0.2">
      <c r="A17" s="94">
        <f>A12+1</f>
        <v>2</v>
      </c>
      <c r="B17" s="94">
        <f>B12</f>
        <v>4</v>
      </c>
      <c r="C17" s="126"/>
      <c r="D17" s="125" t="s">
        <v>340</v>
      </c>
      <c r="E17" s="124"/>
      <c r="F17" s="122">
        <f>IF(INDEX($E$9:$AR$48,(F$5-1)*5+$B17,($A17-1)*5+4)="","",INDEX($E$9:$AR$48,(F$5-1)*5+$B17,($A17-1)*5+4))</f>
        <v>1</v>
      </c>
      <c r="G17" s="121" t="s">
        <v>336</v>
      </c>
      <c r="H17" s="120">
        <f>IF(INDEX($E$9:$AR$48,(H$5-1)*5+$B17,($A17-1)*5+2)="","",INDEX($E$9:$AR$48,(H$5-1)*5+$B17,($A17-1)*5+2))</f>
        <v>12</v>
      </c>
      <c r="I17" s="119"/>
      <c r="J17" s="118"/>
      <c r="K17" s="117"/>
      <c r="L17" s="117"/>
      <c r="M17" s="117"/>
      <c r="N17" s="162"/>
      <c r="O17" s="123"/>
      <c r="P17" s="161"/>
      <c r="Q17" s="121" t="s">
        <v>336</v>
      </c>
      <c r="R17" s="161"/>
      <c r="S17" s="119"/>
      <c r="T17" s="123"/>
      <c r="U17" s="161">
        <v>11</v>
      </c>
      <c r="V17" s="121" t="s">
        <v>336</v>
      </c>
      <c r="W17" s="161">
        <v>9</v>
      </c>
      <c r="X17" s="119"/>
      <c r="Y17" s="123"/>
      <c r="Z17" s="161"/>
      <c r="AA17" s="121" t="s">
        <v>336</v>
      </c>
      <c r="AB17" s="161"/>
      <c r="AC17" s="119"/>
      <c r="AD17" s="123"/>
      <c r="AE17" s="161">
        <v>6</v>
      </c>
      <c r="AF17" s="121" t="s">
        <v>336</v>
      </c>
      <c r="AG17" s="161">
        <v>11</v>
      </c>
      <c r="AH17" s="119"/>
      <c r="AI17" s="123"/>
      <c r="AJ17" s="161"/>
      <c r="AK17" s="121" t="s">
        <v>336</v>
      </c>
      <c r="AL17" s="161"/>
      <c r="AM17" s="119"/>
      <c r="AN17" s="123"/>
      <c r="AO17" s="161">
        <v>9</v>
      </c>
      <c r="AP17" s="121" t="s">
        <v>336</v>
      </c>
      <c r="AQ17" s="161">
        <v>11</v>
      </c>
      <c r="AR17" s="160"/>
      <c r="AS17" s="115"/>
      <c r="AT17" s="114"/>
      <c r="AU17" s="113"/>
      <c r="AV17" s="112"/>
      <c r="AW17" s="96"/>
    </row>
    <row r="18" spans="1:49" ht="12" customHeight="1" x14ac:dyDescent="0.2">
      <c r="A18" s="94">
        <f>A13+1</f>
        <v>2</v>
      </c>
      <c r="B18" s="94">
        <f>B13</f>
        <v>5</v>
      </c>
      <c r="C18" s="159"/>
      <c r="D18" s="158"/>
      <c r="E18" s="157"/>
      <c r="F18" s="151" t="str">
        <f>IF(INDEX($E$9:$AR$48,(F$5-1)*5+$B18,($A18-1)*5+4)="","",INDEX($E$9:$AR$48,(F$5-1)*5+$B18,($A18-1)*5+4))</f>
        <v/>
      </c>
      <c r="G18" s="144" t="s">
        <v>336</v>
      </c>
      <c r="H18" s="150" t="str">
        <f>IF(INDEX($E$9:$AR$48,(H$5-1)*5+$B18,($A18-1)*5+2)="","",INDEX($E$9:$AR$48,(H$5-1)*5+$B18,($A18-1)*5+2))</f>
        <v/>
      </c>
      <c r="I18" s="149"/>
      <c r="J18" s="148"/>
      <c r="K18" s="147"/>
      <c r="L18" s="147"/>
      <c r="M18" s="147"/>
      <c r="N18" s="146"/>
      <c r="O18" s="145"/>
      <c r="P18" s="143"/>
      <c r="Q18" s="144" t="s">
        <v>336</v>
      </c>
      <c r="R18" s="143"/>
      <c r="S18" s="149"/>
      <c r="T18" s="145"/>
      <c r="U18" s="143"/>
      <c r="V18" s="144" t="s">
        <v>336</v>
      </c>
      <c r="W18" s="143"/>
      <c r="X18" s="149"/>
      <c r="Y18" s="145"/>
      <c r="Z18" s="143"/>
      <c r="AA18" s="144" t="s">
        <v>336</v>
      </c>
      <c r="AB18" s="143"/>
      <c r="AC18" s="149"/>
      <c r="AD18" s="145"/>
      <c r="AE18" s="143">
        <v>11</v>
      </c>
      <c r="AF18" s="144" t="s">
        <v>336</v>
      </c>
      <c r="AG18" s="143">
        <v>5</v>
      </c>
      <c r="AH18" s="149"/>
      <c r="AI18" s="145"/>
      <c r="AJ18" s="143"/>
      <c r="AK18" s="144" t="s">
        <v>336</v>
      </c>
      <c r="AL18" s="143"/>
      <c r="AM18" s="149"/>
      <c r="AN18" s="145"/>
      <c r="AO18" s="143">
        <v>8</v>
      </c>
      <c r="AP18" s="144" t="s">
        <v>336</v>
      </c>
      <c r="AQ18" s="143">
        <v>11</v>
      </c>
      <c r="AR18" s="142"/>
      <c r="AS18" s="115"/>
      <c r="AT18" s="114"/>
      <c r="AU18" s="113"/>
      <c r="AV18" s="112"/>
      <c r="AW18" s="96"/>
    </row>
    <row r="19" spans="1:49" ht="12" customHeight="1" x14ac:dyDescent="0.2">
      <c r="A19" s="94">
        <f>A14+1</f>
        <v>3</v>
      </c>
      <c r="B19" s="94">
        <f>B14</f>
        <v>1</v>
      </c>
      <c r="C19" s="199">
        <v>3</v>
      </c>
      <c r="D19" s="198" t="s">
        <v>345</v>
      </c>
      <c r="E19" s="197" t="str">
        <f>IF(O9="","",IF(O9="○","×","○"))</f>
        <v>○</v>
      </c>
      <c r="F19" s="196">
        <f>IF(INDEX($E$9:$AR$48,(F$5-1)*5+$B19,($A19-1)*5+4)="","",INDEX($E$9:$AR$48,(F$5-1)*5+$B19,($A19-1)*5+4))</f>
        <v>9</v>
      </c>
      <c r="G19" s="195" t="s">
        <v>336</v>
      </c>
      <c r="H19" s="194">
        <f>IF(INDEX($E$9:$AR$48,(H$5-1)*5+$B19,($A19-1)*5+2)="","",INDEX($E$9:$AR$48,(H$5-1)*5+$B19,($A19-1)*5+2))</f>
        <v>11</v>
      </c>
      <c r="I19" s="193"/>
      <c r="J19" s="139" t="str">
        <f>IF(O14="","",IF(O14="○","×","○"))</f>
        <v>×</v>
      </c>
      <c r="K19" s="138">
        <f>IF(INDEX($E$9:$AR$48,(K$5-1)*5+$B19,($A19-1)*5+4)="","",INDEX($E$9:$AR$48,(K$5-1)*5+$B19,($A19-1)*5+4))</f>
        <v>4</v>
      </c>
      <c r="L19" s="137" t="s">
        <v>336</v>
      </c>
      <c r="M19" s="136">
        <f>IF(INDEX($E$9:$AR$48,(M$5-1)*5+$B19,($A19-1)*5+2)="","",INDEX($E$9:$AR$48,(M$5-1)*5+$B19,($A19-1)*5+2))</f>
        <v>11</v>
      </c>
      <c r="N19" s="135"/>
      <c r="O19" s="134" t="str">
        <f>IF(O20="","",IF(O20&gt;S20,"○","×"))</f>
        <v/>
      </c>
      <c r="P19" s="133"/>
      <c r="Q19" s="133"/>
      <c r="R19" s="133"/>
      <c r="S19" s="171"/>
      <c r="T19" s="139" t="str">
        <f>IF(T20="","",IF(T20="W","○",IF(T20="L","×",IF(T20&gt;X20,"○","×"))))</f>
        <v>○</v>
      </c>
      <c r="U19" s="169">
        <v>11</v>
      </c>
      <c r="V19" s="170" t="s">
        <v>336</v>
      </c>
      <c r="W19" s="169">
        <v>8</v>
      </c>
      <c r="X19" s="177"/>
      <c r="Y19" s="139" t="str">
        <f>IF(Y20="","",IF(Y20="W","○",IF(Y20="L","×",IF(Y20&gt;AC20,"○","×"))))</f>
        <v>○</v>
      </c>
      <c r="Z19" s="169">
        <v>13</v>
      </c>
      <c r="AA19" s="170" t="s">
        <v>336</v>
      </c>
      <c r="AB19" s="169">
        <v>11</v>
      </c>
      <c r="AC19" s="177"/>
      <c r="AD19" s="139" t="str">
        <f>IF(AD20="","",IF(AD20="W","○",IF(AD20="L","×",IF(AD20&gt;AH20,"○","×"))))</f>
        <v>○</v>
      </c>
      <c r="AE19" s="169">
        <v>11</v>
      </c>
      <c r="AF19" s="170" t="s">
        <v>336</v>
      </c>
      <c r="AG19" s="169">
        <v>5</v>
      </c>
      <c r="AH19" s="177"/>
      <c r="AI19" s="139" t="str">
        <f>IF(AI20="","",IF(AI20="W","○",IF(AI20="L","×",IF(AI20&gt;AM20,"○","×"))))</f>
        <v>○</v>
      </c>
      <c r="AJ19" s="169">
        <v>11</v>
      </c>
      <c r="AK19" s="170" t="s">
        <v>336</v>
      </c>
      <c r="AL19" s="169">
        <v>6</v>
      </c>
      <c r="AM19" s="177"/>
      <c r="AN19" s="139" t="str">
        <f>IF(AN20="","",IF(AN20="W","○",IF(AN20="L","×",IF(AN20&gt;AR20,"○","×"))))</f>
        <v>○</v>
      </c>
      <c r="AO19" s="169">
        <v>9</v>
      </c>
      <c r="AP19" s="170" t="s">
        <v>336</v>
      </c>
      <c r="AQ19" s="169">
        <v>11</v>
      </c>
      <c r="AR19" s="168"/>
      <c r="AS19" s="131">
        <f>IF($D19="","",COUNTIF($E19:$AR23,"○"))</f>
        <v>6</v>
      </c>
      <c r="AT19" s="130">
        <f>IF($D19="","",COUNTIF($E19:$AR23,"×"))</f>
        <v>1</v>
      </c>
      <c r="AU19" s="129">
        <f>IF($D19="","",AS19*2+AT19)</f>
        <v>13</v>
      </c>
      <c r="AV19" s="128">
        <f>IF($D19="","",RANK(AU19,$AU$9:$AU$48))</f>
        <v>1</v>
      </c>
      <c r="AW19" s="96"/>
    </row>
    <row r="20" spans="1:49" ht="12" customHeight="1" x14ac:dyDescent="0.2">
      <c r="A20" s="94">
        <f>A15+1</f>
        <v>3</v>
      </c>
      <c r="B20" s="94">
        <f>B15</f>
        <v>2</v>
      </c>
      <c r="C20" s="126"/>
      <c r="D20" s="127"/>
      <c r="E20" s="192">
        <f>IF(O10="W","L",IF(O10="L","W",IF(O10="","",S10)))</f>
        <v>3</v>
      </c>
      <c r="F20" s="191">
        <f>IF(INDEX($E$9:$AR$48,(F$5-1)*5+$B20,($A20-1)*5+4)="","",INDEX($E$9:$AR$48,(F$5-1)*5+$B20,($A20-1)*5+4))</f>
        <v>11</v>
      </c>
      <c r="G20" s="190" t="s">
        <v>336</v>
      </c>
      <c r="H20" s="189">
        <f>IF(INDEX($E$9:$AR$48,(H$5-1)*5+$B20,($A20-1)*5+2)="","",INDEX($E$9:$AR$48,(H$5-1)*5+$B20,($A20-1)*5+2))</f>
        <v>9</v>
      </c>
      <c r="I20" s="188">
        <f>IF(OR(E20="L",E20="W"),"",O10)</f>
        <v>1</v>
      </c>
      <c r="J20" s="123">
        <f>IF(O15="W","L",IF(O15="L","W",IF(O15="","",S15)))</f>
        <v>0</v>
      </c>
      <c r="K20" s="122">
        <f>IF(INDEX($E$9:$AR$48,(K$5-1)*5+$B20,($A20-1)*5+4)="","",INDEX($E$9:$AR$48,(K$5-1)*5+$B20,($A20-1)*5+4))</f>
        <v>4</v>
      </c>
      <c r="L20" s="121" t="s">
        <v>336</v>
      </c>
      <c r="M20" s="120">
        <f>IF(INDEX($E$9:$AR$48,(M$5-1)*5+$B20,($A20-1)*5+2)="","",INDEX($E$9:$AR$48,(M$5-1)*5+$B20,($A20-1)*5+2))</f>
        <v>11</v>
      </c>
      <c r="N20" s="119">
        <f>IF(OR(J20="L",J20="W"),"",O15)</f>
        <v>3</v>
      </c>
      <c r="O20" s="118"/>
      <c r="P20" s="117"/>
      <c r="Q20" s="117"/>
      <c r="R20" s="117"/>
      <c r="S20" s="162"/>
      <c r="T20" s="123">
        <f>IF(U19="","",IF(U19&gt;W19,1,0)+IF(U20&gt;W20,1,0)+IF(U21&gt;W21,1,0)+IF(U22&gt;W22,1,0)+IF(U23&gt;W23,1,0))</f>
        <v>3</v>
      </c>
      <c r="U20" s="161">
        <v>13</v>
      </c>
      <c r="V20" s="121" t="s">
        <v>336</v>
      </c>
      <c r="W20" s="161">
        <v>11</v>
      </c>
      <c r="X20" s="119">
        <f>IF(OR(T20="L",T20="W"),"",IF(U19="","",IF(U19&lt;W19,1,0)+IF(U20&lt;W20,1,0)+IF(U21&lt;W21,1,0)+IF(U22&lt;W22,1,0)+IF(U23&lt;W23,1,0)))</f>
        <v>0</v>
      </c>
      <c r="Y20" s="123">
        <f>IF(Z19="","",IF(Z19&gt;AB19,1,0)+IF(Z20&gt;AB20,1,0)+IF(Z21&gt;AB21,1,0)+IF(Z22&gt;AB22,1,0)+IF(Z23&gt;AB23,1,0))</f>
        <v>3</v>
      </c>
      <c r="Z20" s="161">
        <v>11</v>
      </c>
      <c r="AA20" s="121" t="s">
        <v>336</v>
      </c>
      <c r="AB20" s="161">
        <v>9</v>
      </c>
      <c r="AC20" s="119">
        <f>IF(OR(Y20="L",Y20="W"),"",IF(Z19="","",IF(Z19&lt;AB19,1,0)+IF(Z20&lt;AB20,1,0)+IF(Z21&lt;AB21,1,0)+IF(Z22&lt;AB22,1,0)+IF(Z23&lt;AB23,1,0)))</f>
        <v>0</v>
      </c>
      <c r="AD20" s="123">
        <f>IF(AE19="","",IF(AE19&gt;AG19,1,0)+IF(AE20&gt;AG20,1,0)+IF(AE21&gt;AG21,1,0)+IF(AE22&gt;AG22,1,0)+IF(AE23&gt;AG23,1,0))</f>
        <v>3</v>
      </c>
      <c r="AE20" s="161">
        <v>11</v>
      </c>
      <c r="AF20" s="121" t="s">
        <v>336</v>
      </c>
      <c r="AG20" s="161">
        <v>8</v>
      </c>
      <c r="AH20" s="119">
        <f>IF(OR(AD20="L",AD20="W"),"",IF(AE19="","",IF(AE19&lt;AG19,1,0)+IF(AE20&lt;AG20,1,0)+IF(AE21&lt;AG21,1,0)+IF(AE22&lt;AG22,1,0)+IF(AE23&lt;AG23,1,0)))</f>
        <v>0</v>
      </c>
      <c r="AI20" s="123">
        <f>IF(AJ19="","",IF(AJ19&gt;AL19,1,0)+IF(AJ20&gt;AL20,1,0)+IF(AJ21&gt;AL21,1,0)+IF(AJ22&gt;AL22,1,0)+IF(AJ23&gt;AL23,1,0))</f>
        <v>3</v>
      </c>
      <c r="AJ20" s="161">
        <v>11</v>
      </c>
      <c r="AK20" s="121" t="s">
        <v>336</v>
      </c>
      <c r="AL20" s="161">
        <v>13</v>
      </c>
      <c r="AM20" s="119">
        <f>IF(OR(AI20="L",AI20="W"),"",IF(AJ19="","",IF(AJ19&lt;AL19,1,0)+IF(AJ20&lt;AL20,1,0)+IF(AJ21&lt;AL21,1,0)+IF(AJ22&lt;AL22,1,0)+IF(AJ23&lt;AL23,1,0)))</f>
        <v>1</v>
      </c>
      <c r="AN20" s="123">
        <f>IF(AO19="","",IF(AO19&gt;AQ19,1,0)+IF(AO20&gt;AQ20,1,0)+IF(AO21&gt;AQ21,1,0)+IF(AO22&gt;AQ22,1,0)+IF(AO23&gt;AQ23,1,0))</f>
        <v>3</v>
      </c>
      <c r="AO20" s="161">
        <v>11</v>
      </c>
      <c r="AP20" s="121" t="s">
        <v>336</v>
      </c>
      <c r="AQ20" s="161">
        <v>4</v>
      </c>
      <c r="AR20" s="160">
        <f>IF(OR(AN20="L",AN20="W"),"",IF(AO19="","",IF(AO19&lt;AQ19,1,0)+IF(AO20&lt;AQ20,1,0)+IF(AO21&lt;AQ21,1,0)+IF(AO22&lt;AQ22,1,0)+IF(AO23&lt;AQ23,1,0)))</f>
        <v>1</v>
      </c>
      <c r="AS20" s="115"/>
      <c r="AT20" s="114"/>
      <c r="AU20" s="113"/>
      <c r="AV20" s="112"/>
      <c r="AW20" s="96"/>
    </row>
    <row r="21" spans="1:49" ht="12" customHeight="1" x14ac:dyDescent="0.2">
      <c r="A21" s="94">
        <f>A16+1</f>
        <v>3</v>
      </c>
      <c r="B21" s="94">
        <f>B16</f>
        <v>3</v>
      </c>
      <c r="C21" s="126"/>
      <c r="D21" s="127"/>
      <c r="E21" s="192"/>
      <c r="F21" s="191">
        <f>IF(INDEX($E$9:$AR$48,(F$5-1)*5+$B21,($A21-1)*5+4)="","",INDEX($E$9:$AR$48,(F$5-1)*5+$B21,($A21-1)*5+4))</f>
        <v>13</v>
      </c>
      <c r="G21" s="190" t="s">
        <v>336</v>
      </c>
      <c r="H21" s="189">
        <f>IF(INDEX($E$9:$AR$48,(H$5-1)*5+$B21,($A21-1)*5+2)="","",INDEX($E$9:$AR$48,(H$5-1)*5+$B21,($A21-1)*5+2))</f>
        <v>11</v>
      </c>
      <c r="I21" s="188"/>
      <c r="J21" s="123"/>
      <c r="K21" s="122">
        <f>IF(INDEX($E$9:$AR$48,(K$5-1)*5+$B21,($A21-1)*5+4)="","",INDEX($E$9:$AR$48,(K$5-1)*5+$B21,($A21-1)*5+4))</f>
        <v>2</v>
      </c>
      <c r="L21" s="121" t="s">
        <v>336</v>
      </c>
      <c r="M21" s="120">
        <f>IF(INDEX($E$9:$AR$48,(M$5-1)*5+$B21,($A21-1)*5+2)="","",INDEX($E$9:$AR$48,(M$5-1)*5+$B21,($A21-1)*5+2))</f>
        <v>11</v>
      </c>
      <c r="N21" s="119"/>
      <c r="O21" s="118"/>
      <c r="P21" s="117"/>
      <c r="Q21" s="117"/>
      <c r="R21" s="117"/>
      <c r="S21" s="162"/>
      <c r="T21" s="123"/>
      <c r="U21" s="161">
        <v>11</v>
      </c>
      <c r="V21" s="121" t="s">
        <v>336</v>
      </c>
      <c r="W21" s="161">
        <v>5</v>
      </c>
      <c r="X21" s="119"/>
      <c r="Y21" s="123"/>
      <c r="Z21" s="161">
        <v>12</v>
      </c>
      <c r="AA21" s="121" t="s">
        <v>336</v>
      </c>
      <c r="AB21" s="161">
        <v>10</v>
      </c>
      <c r="AC21" s="119"/>
      <c r="AD21" s="123"/>
      <c r="AE21" s="161">
        <v>12</v>
      </c>
      <c r="AF21" s="121" t="s">
        <v>336</v>
      </c>
      <c r="AG21" s="161">
        <v>10</v>
      </c>
      <c r="AH21" s="119"/>
      <c r="AI21" s="123"/>
      <c r="AJ21" s="161">
        <v>11</v>
      </c>
      <c r="AK21" s="121" t="s">
        <v>336</v>
      </c>
      <c r="AL21" s="161">
        <v>5</v>
      </c>
      <c r="AM21" s="119"/>
      <c r="AN21" s="123"/>
      <c r="AO21" s="161">
        <v>11</v>
      </c>
      <c r="AP21" s="121" t="s">
        <v>336</v>
      </c>
      <c r="AQ21" s="161">
        <v>4</v>
      </c>
      <c r="AR21" s="160"/>
      <c r="AS21" s="115"/>
      <c r="AT21" s="114"/>
      <c r="AU21" s="113"/>
      <c r="AV21" s="112"/>
      <c r="AW21" s="96"/>
    </row>
    <row r="22" spans="1:49" ht="12" customHeight="1" x14ac:dyDescent="0.2">
      <c r="A22" s="94">
        <f>A17+1</f>
        <v>3</v>
      </c>
      <c r="B22" s="94">
        <f>B17</f>
        <v>4</v>
      </c>
      <c r="C22" s="126"/>
      <c r="D22" s="125" t="s">
        <v>340</v>
      </c>
      <c r="E22" s="192"/>
      <c r="F22" s="191">
        <f>IF(INDEX($E$9:$AR$48,(F$5-1)*5+$B22,($A22-1)*5+4)="","",INDEX($E$9:$AR$48,(F$5-1)*5+$B22,($A22-1)*5+4))</f>
        <v>18</v>
      </c>
      <c r="G22" s="190" t="s">
        <v>336</v>
      </c>
      <c r="H22" s="189">
        <f>IF(INDEX($E$9:$AR$48,(H$5-1)*5+$B22,($A22-1)*5+2)="","",INDEX($E$9:$AR$48,(H$5-1)*5+$B22,($A22-1)*5+2))</f>
        <v>16</v>
      </c>
      <c r="I22" s="188"/>
      <c r="J22" s="123"/>
      <c r="K22" s="122" t="str">
        <f>IF(INDEX($E$9:$AR$48,(K$5-1)*5+$B22,($A22-1)*5+4)="","",INDEX($E$9:$AR$48,(K$5-1)*5+$B22,($A22-1)*5+4))</f>
        <v/>
      </c>
      <c r="L22" s="121" t="s">
        <v>336</v>
      </c>
      <c r="M22" s="120" t="str">
        <f>IF(INDEX($E$9:$AR$48,(M$5-1)*5+$B22,($A22-1)*5+2)="","",INDEX($E$9:$AR$48,(M$5-1)*5+$B22,($A22-1)*5+2))</f>
        <v/>
      </c>
      <c r="N22" s="119"/>
      <c r="O22" s="118"/>
      <c r="P22" s="117"/>
      <c r="Q22" s="117"/>
      <c r="R22" s="117"/>
      <c r="S22" s="162"/>
      <c r="T22" s="123"/>
      <c r="U22" s="161"/>
      <c r="V22" s="121" t="s">
        <v>336</v>
      </c>
      <c r="W22" s="161"/>
      <c r="X22" s="119"/>
      <c r="Y22" s="123"/>
      <c r="Z22" s="161"/>
      <c r="AA22" s="121" t="s">
        <v>336</v>
      </c>
      <c r="AB22" s="161"/>
      <c r="AC22" s="119"/>
      <c r="AD22" s="123"/>
      <c r="AE22" s="161"/>
      <c r="AF22" s="121" t="s">
        <v>336</v>
      </c>
      <c r="AG22" s="161"/>
      <c r="AH22" s="119"/>
      <c r="AI22" s="123"/>
      <c r="AJ22" s="161">
        <v>11</v>
      </c>
      <c r="AK22" s="121" t="s">
        <v>336</v>
      </c>
      <c r="AL22" s="161">
        <v>7</v>
      </c>
      <c r="AM22" s="119"/>
      <c r="AN22" s="123"/>
      <c r="AO22" s="161">
        <v>11</v>
      </c>
      <c r="AP22" s="121" t="s">
        <v>336</v>
      </c>
      <c r="AQ22" s="161">
        <v>9</v>
      </c>
      <c r="AR22" s="160"/>
      <c r="AS22" s="115"/>
      <c r="AT22" s="114"/>
      <c r="AU22" s="113"/>
      <c r="AV22" s="112"/>
      <c r="AW22" s="96"/>
    </row>
    <row r="23" spans="1:49" ht="12" customHeight="1" x14ac:dyDescent="0.2">
      <c r="A23" s="94">
        <f>A18+1</f>
        <v>3</v>
      </c>
      <c r="B23" s="94">
        <f>B18</f>
        <v>5</v>
      </c>
      <c r="C23" s="159"/>
      <c r="D23" s="158"/>
      <c r="E23" s="187"/>
      <c r="F23" s="186" t="str">
        <f>IF(INDEX($E$9:$AR$48,(F$5-1)*5+$B23,($A23-1)*5+4)="","",INDEX($E$9:$AR$48,(F$5-1)*5+$B23,($A23-1)*5+4))</f>
        <v/>
      </c>
      <c r="G23" s="185" t="s">
        <v>336</v>
      </c>
      <c r="H23" s="184" t="str">
        <f>IF(INDEX($E$9:$AR$48,(H$5-1)*5+$B23,($A23-1)*5+2)="","",INDEX($E$9:$AR$48,(H$5-1)*5+$B23,($A23-1)*5+2))</f>
        <v/>
      </c>
      <c r="I23" s="183"/>
      <c r="J23" s="145"/>
      <c r="K23" s="151" t="str">
        <f>IF(INDEX($E$9:$AR$48,(K$5-1)*5+$B23,($A23-1)*5+4)="","",INDEX($E$9:$AR$48,(K$5-1)*5+$B23,($A23-1)*5+4))</f>
        <v/>
      </c>
      <c r="L23" s="144" t="s">
        <v>336</v>
      </c>
      <c r="M23" s="150" t="str">
        <f>IF(INDEX($E$9:$AR$48,(M$5-1)*5+$B23,($A23-1)*5+2)="","",INDEX($E$9:$AR$48,(M$5-1)*5+$B23,($A23-1)*5+2))</f>
        <v/>
      </c>
      <c r="N23" s="149"/>
      <c r="O23" s="148"/>
      <c r="P23" s="147"/>
      <c r="Q23" s="147"/>
      <c r="R23" s="147"/>
      <c r="S23" s="146"/>
      <c r="T23" s="145"/>
      <c r="U23" s="143"/>
      <c r="V23" s="144" t="s">
        <v>336</v>
      </c>
      <c r="W23" s="143"/>
      <c r="X23" s="149"/>
      <c r="Y23" s="145"/>
      <c r="Z23" s="143"/>
      <c r="AA23" s="144" t="s">
        <v>336</v>
      </c>
      <c r="AB23" s="143"/>
      <c r="AC23" s="149"/>
      <c r="AD23" s="145"/>
      <c r="AE23" s="143"/>
      <c r="AF23" s="144" t="s">
        <v>336</v>
      </c>
      <c r="AG23" s="143"/>
      <c r="AH23" s="149"/>
      <c r="AI23" s="145"/>
      <c r="AJ23" s="143"/>
      <c r="AK23" s="144" t="s">
        <v>336</v>
      </c>
      <c r="AL23" s="143"/>
      <c r="AM23" s="149"/>
      <c r="AN23" s="145"/>
      <c r="AO23" s="143"/>
      <c r="AP23" s="144" t="s">
        <v>336</v>
      </c>
      <c r="AQ23" s="143"/>
      <c r="AR23" s="142"/>
      <c r="AS23" s="115"/>
      <c r="AT23" s="114"/>
      <c r="AU23" s="113"/>
      <c r="AV23" s="112"/>
      <c r="AW23" s="96"/>
    </row>
    <row r="24" spans="1:49" ht="12" customHeight="1" x14ac:dyDescent="0.2">
      <c r="A24" s="94">
        <f>A19+1</f>
        <v>4</v>
      </c>
      <c r="B24" s="94">
        <f>B19</f>
        <v>1</v>
      </c>
      <c r="C24" s="141">
        <v>4</v>
      </c>
      <c r="D24" s="140" t="s">
        <v>344</v>
      </c>
      <c r="E24" s="139" t="str">
        <f>IF(T9="","",IF(T9="○","×","○"))</f>
        <v>×</v>
      </c>
      <c r="F24" s="138">
        <f>IF(INDEX($E$9:$AR$48,(F$5-1)*5+$B24,($A24-1)*5+4)="","",INDEX($E$9:$AR$48,(F$5-1)*5+$B24,($A24-1)*5+4))</f>
        <v>3</v>
      </c>
      <c r="G24" s="137" t="s">
        <v>336</v>
      </c>
      <c r="H24" s="136">
        <f>IF(INDEX($E$9:$AR$48,(H$5-1)*5+$B24,($A24-1)*5+2)="","",INDEX($E$9:$AR$48,(H$5-1)*5+$B24,($A24-1)*5+2))</f>
        <v>11</v>
      </c>
      <c r="I24" s="135"/>
      <c r="J24" s="139" t="str">
        <f>IF(T14="","",IF(T14="○","×","○"))</f>
        <v>×</v>
      </c>
      <c r="K24" s="138">
        <f>IF(INDEX($E$9:$AR$48,(K$5-1)*5+$B24,($A24-1)*5+4)="","",INDEX($E$9:$AR$48,(K$5-1)*5+$B24,($A24-1)*5+4))</f>
        <v>11</v>
      </c>
      <c r="L24" s="137" t="s">
        <v>336</v>
      </c>
      <c r="M24" s="136">
        <f>IF(INDEX($E$9:$AR$48,(M$5-1)*5+$B24,($A24-1)*5+2)="","",INDEX($E$9:$AR$48,(M$5-1)*5+$B24,($A24-1)*5+2))</f>
        <v>9</v>
      </c>
      <c r="N24" s="135"/>
      <c r="O24" s="139" t="str">
        <f>IF(T19="","",IF(T19="○","×","○"))</f>
        <v>×</v>
      </c>
      <c r="P24" s="138">
        <f>IF(INDEX($E$9:$AR$48,(P$5-1)*5+$B24,($A24-1)*5+4)="","",INDEX($E$9:$AR$48,(P$5-1)*5+$B24,($A24-1)*5+4))</f>
        <v>8</v>
      </c>
      <c r="Q24" s="137" t="s">
        <v>336</v>
      </c>
      <c r="R24" s="136">
        <f>IF(INDEX($E$9:$AR$48,(R$5-1)*5+$B24,($A24-1)*5+2)="","",INDEX($E$9:$AR$48,(R$5-1)*5+$B24,($A24-1)*5+2))</f>
        <v>11</v>
      </c>
      <c r="S24" s="135"/>
      <c r="T24" s="134" t="str">
        <f>IF(T25="","",IF(T25&gt;X25,"○","×"))</f>
        <v/>
      </c>
      <c r="U24" s="133"/>
      <c r="V24" s="133"/>
      <c r="W24" s="133"/>
      <c r="X24" s="171"/>
      <c r="Y24" s="176" t="str">
        <f>IF(Y25="","",IF(Y25="W","○",IF(Y25="L","×",IF(Y25&gt;AC25,"○","×"))))</f>
        <v>○</v>
      </c>
      <c r="Z24" s="181">
        <v>9</v>
      </c>
      <c r="AA24" s="182" t="s">
        <v>336</v>
      </c>
      <c r="AB24" s="181">
        <v>11</v>
      </c>
      <c r="AC24" s="180"/>
      <c r="AD24" s="139" t="str">
        <f>IF(AD25="","",IF(AD25="W","○",IF(AD25="L","×",IF(AD25&gt;AH25,"○","×"))))</f>
        <v>×</v>
      </c>
      <c r="AE24" s="169">
        <v>7</v>
      </c>
      <c r="AF24" s="170" t="s">
        <v>336</v>
      </c>
      <c r="AG24" s="169">
        <v>11</v>
      </c>
      <c r="AH24" s="177"/>
      <c r="AI24" s="176" t="str">
        <f>IF(AI25="","",IF(AI25="W","○",IF(AI25="L","×",IF(AI25&gt;AM25,"○","×"))))</f>
        <v>×</v>
      </c>
      <c r="AJ24" s="181">
        <v>5</v>
      </c>
      <c r="AK24" s="182" t="s">
        <v>336</v>
      </c>
      <c r="AL24" s="181">
        <v>11</v>
      </c>
      <c r="AM24" s="180"/>
      <c r="AN24" s="139" t="str">
        <f>IF(AN25="","",IF(AN25="W","○",IF(AN25="L","×",IF(AN25&gt;AR25,"○","×"))))</f>
        <v>○</v>
      </c>
      <c r="AO24" s="169">
        <v>11</v>
      </c>
      <c r="AP24" s="170" t="s">
        <v>336</v>
      </c>
      <c r="AQ24" s="169">
        <v>8</v>
      </c>
      <c r="AR24" s="168"/>
      <c r="AS24" s="131">
        <f>IF($D24="","",COUNTIF($E24:$AR28,"○"))</f>
        <v>2</v>
      </c>
      <c r="AT24" s="130">
        <f>IF($D24="","",COUNTIF($E24:$AR28,"×"))</f>
        <v>5</v>
      </c>
      <c r="AU24" s="129">
        <f>IF($D24="","",AS24*2+AT24)</f>
        <v>9</v>
      </c>
      <c r="AV24" s="128">
        <v>6</v>
      </c>
      <c r="AW24" s="96"/>
    </row>
    <row r="25" spans="1:49" ht="12" customHeight="1" x14ac:dyDescent="0.2">
      <c r="A25" s="94">
        <f>A20+1</f>
        <v>4</v>
      </c>
      <c r="B25" s="94">
        <f>B20</f>
        <v>2</v>
      </c>
      <c r="C25" s="126"/>
      <c r="D25" s="127"/>
      <c r="E25" s="124">
        <f>IF(T10="W","L",IF(T10="L","W",IF(T10="","",X10)))</f>
        <v>2</v>
      </c>
      <c r="F25" s="122">
        <f>IF(INDEX($E$9:$AR$48,(F$5-1)*5+$B25,($A25-1)*5+4)="","",INDEX($E$9:$AR$48,(F$5-1)*5+$B25,($A25-1)*5+4))</f>
        <v>1</v>
      </c>
      <c r="G25" s="121" t="s">
        <v>336</v>
      </c>
      <c r="H25" s="120">
        <f>IF(INDEX($E$9:$AR$48,(H$5-1)*5+$B25,($A25-1)*5+2)="","",INDEX($E$9:$AR$48,(H$5-1)*5+$B25,($A25-1)*5+2))</f>
        <v>11</v>
      </c>
      <c r="I25" s="119">
        <f>IF(OR(E25="L",E25="W"),"",T10)</f>
        <v>3</v>
      </c>
      <c r="J25" s="123">
        <f>IF(T15="W","L",IF(T15="L","W",IF(T15="","",X15)))</f>
        <v>1</v>
      </c>
      <c r="K25" s="122">
        <f>IF(INDEX($E$9:$AR$48,(K$5-1)*5+$B25,($A25-1)*5+4)="","",INDEX($E$9:$AR$48,(K$5-1)*5+$B25,($A25-1)*5+4))</f>
        <v>7</v>
      </c>
      <c r="L25" s="121" t="s">
        <v>336</v>
      </c>
      <c r="M25" s="120">
        <f>IF(INDEX($E$9:$AR$48,(M$5-1)*5+$B25,($A25-1)*5+2)="","",INDEX($E$9:$AR$48,(M$5-1)*5+$B25,($A25-1)*5+2))</f>
        <v>11</v>
      </c>
      <c r="N25" s="119">
        <f>IF(OR(J25="L",J25="W"),"",T15)</f>
        <v>3</v>
      </c>
      <c r="O25" s="123">
        <f>IF(T20="W","L",IF(T20="L","W",IF(T20="","",X20)))</f>
        <v>0</v>
      </c>
      <c r="P25" s="122">
        <f>IF(INDEX($E$9:$AR$48,(P$5-1)*5+$B25,($A25-1)*5+4)="","",INDEX($E$9:$AR$48,(P$5-1)*5+$B25,($A25-1)*5+4))</f>
        <v>11</v>
      </c>
      <c r="Q25" s="121" t="s">
        <v>336</v>
      </c>
      <c r="R25" s="120">
        <f>IF(INDEX($E$9:$AR$48,(R$5-1)*5+$B25,($A25-1)*5+2)="","",INDEX($E$9:$AR$48,(R$5-1)*5+$B25,($A25-1)*5+2))</f>
        <v>13</v>
      </c>
      <c r="S25" s="119">
        <f>IF(OR(O25="L",O25="W"),"",T20)</f>
        <v>3</v>
      </c>
      <c r="T25" s="118"/>
      <c r="U25" s="117"/>
      <c r="V25" s="117"/>
      <c r="W25" s="117"/>
      <c r="X25" s="162"/>
      <c r="Y25" s="167">
        <f>IF(Z24="","",IF(Z24&gt;AB24,1,0)+IF(Z25&gt;AB25,1,0)+IF(Z26&gt;AB26,1,0)+IF(Z27&gt;AB27,1,0)+IF(Z28&gt;AB28,1,0))</f>
        <v>3</v>
      </c>
      <c r="Z25" s="179">
        <v>11</v>
      </c>
      <c r="AA25" s="165" t="s">
        <v>336</v>
      </c>
      <c r="AB25" s="179">
        <v>7</v>
      </c>
      <c r="AC25" s="163">
        <f>IF(OR(Y25="L",Y25="W"),"",IF(Z24="","",IF(Z24&lt;AB24,1,0)+IF(Z25&lt;AB25,1,0)+IF(Z26&lt;AB26,1,0)+IF(Z27&lt;AB27,1,0)+IF(Z28&lt;AB28,1,0)))</f>
        <v>1</v>
      </c>
      <c r="AD25" s="123">
        <f>IF(AE24="","",IF(AE24&gt;AG24,1,0)+IF(AE25&gt;AG25,1,0)+IF(AE26&gt;AG26,1,0)+IF(AE27&gt;AG27,1,0)+IF(AE28&gt;AG28,1,0))</f>
        <v>1</v>
      </c>
      <c r="AE25" s="161">
        <v>11</v>
      </c>
      <c r="AF25" s="121" t="s">
        <v>336</v>
      </c>
      <c r="AG25" s="161">
        <v>7</v>
      </c>
      <c r="AH25" s="119">
        <f>IF(OR(AD25="L",AD25="W"),"",IF(AE24="","",IF(AE24&lt;AG24,1,0)+IF(AE25&lt;AG25,1,0)+IF(AE26&lt;AG26,1,0)+IF(AE27&lt;AG27,1,0)+IF(AE28&lt;AG28,1,0)))</f>
        <v>3</v>
      </c>
      <c r="AI25" s="167">
        <f>IF(AJ24="","",IF(AJ24&gt;AL24,1,0)+IF(AJ25&gt;AL25,1,0)+IF(AJ26&gt;AL26,1,0)+IF(AJ27&gt;AL27,1,0)+IF(AJ28&gt;AL28,1,0))</f>
        <v>1</v>
      </c>
      <c r="AJ25" s="179">
        <v>11</v>
      </c>
      <c r="AK25" s="165" t="s">
        <v>336</v>
      </c>
      <c r="AL25" s="179">
        <v>9</v>
      </c>
      <c r="AM25" s="163">
        <f>IF(OR(AI25="L",AI25="W"),"",IF(AJ24="","",IF(AJ24&lt;AL24,1,0)+IF(AJ25&lt;AL25,1,0)+IF(AJ26&lt;AL26,1,0)+IF(AJ27&lt;AL27,1,0)+IF(AJ28&lt;AL28,1,0)))</f>
        <v>3</v>
      </c>
      <c r="AN25" s="123">
        <f>IF(AO24="","",IF(AO24&gt;AQ24,1,0)+IF(AO25&gt;AQ25,1,0)+IF(AO26&gt;AQ26,1,0)+IF(AO27&gt;AQ27,1,0)+IF(AO28&gt;AQ28,1,0))</f>
        <v>3</v>
      </c>
      <c r="AO25" s="161">
        <v>11</v>
      </c>
      <c r="AP25" s="121" t="s">
        <v>336</v>
      </c>
      <c r="AQ25" s="161">
        <v>8</v>
      </c>
      <c r="AR25" s="160">
        <f>IF(OR(AN25="L",AN25="W"),"",IF(AO24="","",IF(AO24&lt;AQ24,1,0)+IF(AO25&lt;AQ25,1,0)+IF(AO26&lt;AQ26,1,0)+IF(AO27&lt;AQ27,1,0)+IF(AO28&lt;AQ28,1,0)))</f>
        <v>1</v>
      </c>
      <c r="AS25" s="115"/>
      <c r="AT25" s="114"/>
      <c r="AU25" s="113"/>
      <c r="AV25" s="112"/>
      <c r="AW25" s="96"/>
    </row>
    <row r="26" spans="1:49" ht="12" customHeight="1" x14ac:dyDescent="0.2">
      <c r="A26" s="94">
        <f>A21+1</f>
        <v>4</v>
      </c>
      <c r="B26" s="94">
        <f>B21</f>
        <v>3</v>
      </c>
      <c r="C26" s="126"/>
      <c r="D26" s="127"/>
      <c r="E26" s="124"/>
      <c r="F26" s="122">
        <f>IF(INDEX($E$9:$AR$48,(F$5-1)*5+$B26,($A26-1)*5+4)="","",INDEX($E$9:$AR$48,(F$5-1)*5+$B26,($A26-1)*5+4))</f>
        <v>11</v>
      </c>
      <c r="G26" s="121" t="s">
        <v>336</v>
      </c>
      <c r="H26" s="120">
        <f>IF(INDEX($E$9:$AR$48,(H$5-1)*5+$B26,($A26-1)*5+2)="","",INDEX($E$9:$AR$48,(H$5-1)*5+$B26,($A26-1)*5+2))</f>
        <v>7</v>
      </c>
      <c r="I26" s="119"/>
      <c r="J26" s="123"/>
      <c r="K26" s="122">
        <f>IF(INDEX($E$9:$AR$48,(K$5-1)*5+$B26,($A26-1)*5+4)="","",INDEX($E$9:$AR$48,(K$5-1)*5+$B26,($A26-1)*5+4))</f>
        <v>3</v>
      </c>
      <c r="L26" s="121" t="s">
        <v>336</v>
      </c>
      <c r="M26" s="120">
        <f>IF(INDEX($E$9:$AR$48,(M$5-1)*5+$B26,($A26-1)*5+2)="","",INDEX($E$9:$AR$48,(M$5-1)*5+$B26,($A26-1)*5+2))</f>
        <v>11</v>
      </c>
      <c r="N26" s="119"/>
      <c r="O26" s="123"/>
      <c r="P26" s="122">
        <f>IF(INDEX($E$9:$AR$48,(P$5-1)*5+$B26,($A26-1)*5+4)="","",INDEX($E$9:$AR$48,(P$5-1)*5+$B26,($A26-1)*5+4))</f>
        <v>5</v>
      </c>
      <c r="Q26" s="121" t="s">
        <v>336</v>
      </c>
      <c r="R26" s="120">
        <f>IF(INDEX($E$9:$AR$48,(R$5-1)*5+$B26,($A26-1)*5+2)="","",INDEX($E$9:$AR$48,(R$5-1)*5+$B26,($A26-1)*5+2))</f>
        <v>11</v>
      </c>
      <c r="S26" s="119"/>
      <c r="T26" s="118"/>
      <c r="U26" s="117"/>
      <c r="V26" s="117"/>
      <c r="W26" s="117"/>
      <c r="X26" s="162"/>
      <c r="Y26" s="167"/>
      <c r="Z26" s="179">
        <v>11</v>
      </c>
      <c r="AA26" s="165" t="s">
        <v>336</v>
      </c>
      <c r="AB26" s="179">
        <v>9</v>
      </c>
      <c r="AC26" s="163"/>
      <c r="AD26" s="123"/>
      <c r="AE26" s="161">
        <v>11</v>
      </c>
      <c r="AF26" s="121" t="s">
        <v>336</v>
      </c>
      <c r="AG26" s="161">
        <v>13</v>
      </c>
      <c r="AH26" s="119"/>
      <c r="AI26" s="167"/>
      <c r="AJ26" s="179">
        <v>6</v>
      </c>
      <c r="AK26" s="165" t="s">
        <v>336</v>
      </c>
      <c r="AL26" s="179">
        <v>11</v>
      </c>
      <c r="AM26" s="163"/>
      <c r="AN26" s="123"/>
      <c r="AO26" s="161">
        <v>9</v>
      </c>
      <c r="AP26" s="121" t="s">
        <v>336</v>
      </c>
      <c r="AQ26" s="161">
        <v>11</v>
      </c>
      <c r="AR26" s="160"/>
      <c r="AS26" s="115"/>
      <c r="AT26" s="114"/>
      <c r="AU26" s="113"/>
      <c r="AV26" s="112"/>
      <c r="AW26" s="96"/>
    </row>
    <row r="27" spans="1:49" ht="12" customHeight="1" x14ac:dyDescent="0.2">
      <c r="A27" s="94">
        <f>A22+1</f>
        <v>4</v>
      </c>
      <c r="B27" s="94">
        <f>B22</f>
        <v>4</v>
      </c>
      <c r="C27" s="126"/>
      <c r="D27" s="125" t="s">
        <v>340</v>
      </c>
      <c r="E27" s="124"/>
      <c r="F27" s="122">
        <f>IF(INDEX($E$9:$AR$48,(F$5-1)*5+$B27,($A27-1)*5+4)="","",INDEX($E$9:$AR$48,(F$5-1)*5+$B27,($A27-1)*5+4))</f>
        <v>12</v>
      </c>
      <c r="G27" s="121" t="s">
        <v>336</v>
      </c>
      <c r="H27" s="120">
        <f>IF(INDEX($E$9:$AR$48,(H$5-1)*5+$B27,($A27-1)*5+2)="","",INDEX($E$9:$AR$48,(H$5-1)*5+$B27,($A27-1)*5+2))</f>
        <v>10</v>
      </c>
      <c r="I27" s="119"/>
      <c r="J27" s="123"/>
      <c r="K27" s="122">
        <f>IF(INDEX($E$9:$AR$48,(K$5-1)*5+$B27,($A27-1)*5+4)="","",INDEX($E$9:$AR$48,(K$5-1)*5+$B27,($A27-1)*5+4))</f>
        <v>9</v>
      </c>
      <c r="L27" s="121" t="s">
        <v>336</v>
      </c>
      <c r="M27" s="120">
        <f>IF(INDEX($E$9:$AR$48,(M$5-1)*5+$B27,($A27-1)*5+2)="","",INDEX($E$9:$AR$48,(M$5-1)*5+$B27,($A27-1)*5+2))</f>
        <v>11</v>
      </c>
      <c r="N27" s="119"/>
      <c r="O27" s="123"/>
      <c r="P27" s="122" t="str">
        <f>IF(INDEX($E$9:$AR$48,(P$5-1)*5+$B27,($A27-1)*5+4)="","",INDEX($E$9:$AR$48,(P$5-1)*5+$B27,($A27-1)*5+4))</f>
        <v/>
      </c>
      <c r="Q27" s="121" t="s">
        <v>336</v>
      </c>
      <c r="R27" s="120" t="str">
        <f>IF(INDEX($E$9:$AR$48,(R$5-1)*5+$B27,($A27-1)*5+2)="","",INDEX($E$9:$AR$48,(R$5-1)*5+$B27,($A27-1)*5+2))</f>
        <v/>
      </c>
      <c r="S27" s="119"/>
      <c r="T27" s="118"/>
      <c r="U27" s="117"/>
      <c r="V27" s="117"/>
      <c r="W27" s="117"/>
      <c r="X27" s="162"/>
      <c r="Y27" s="167"/>
      <c r="Z27" s="179">
        <v>11</v>
      </c>
      <c r="AA27" s="165" t="s">
        <v>336</v>
      </c>
      <c r="AB27" s="179">
        <v>5</v>
      </c>
      <c r="AC27" s="163"/>
      <c r="AD27" s="123"/>
      <c r="AE27" s="161">
        <v>6</v>
      </c>
      <c r="AF27" s="121" t="s">
        <v>336</v>
      </c>
      <c r="AG27" s="161">
        <v>11</v>
      </c>
      <c r="AH27" s="119"/>
      <c r="AI27" s="167"/>
      <c r="AJ27" s="179">
        <v>9</v>
      </c>
      <c r="AK27" s="165" t="s">
        <v>336</v>
      </c>
      <c r="AL27" s="179">
        <v>11</v>
      </c>
      <c r="AM27" s="163"/>
      <c r="AN27" s="123"/>
      <c r="AO27" s="161">
        <v>11</v>
      </c>
      <c r="AP27" s="121" t="s">
        <v>336</v>
      </c>
      <c r="AQ27" s="161">
        <v>7</v>
      </c>
      <c r="AR27" s="160"/>
      <c r="AS27" s="115"/>
      <c r="AT27" s="114"/>
      <c r="AU27" s="113"/>
      <c r="AV27" s="112"/>
      <c r="AW27" s="96"/>
    </row>
    <row r="28" spans="1:49" ht="12" customHeight="1" x14ac:dyDescent="0.2">
      <c r="A28" s="94">
        <f>A23+1</f>
        <v>4</v>
      </c>
      <c r="B28" s="94">
        <f>B23</f>
        <v>5</v>
      </c>
      <c r="C28" s="159"/>
      <c r="D28" s="158"/>
      <c r="E28" s="157"/>
      <c r="F28" s="151">
        <f>IF(INDEX($E$9:$AR$48,(F$5-1)*5+$B28,($A28-1)*5+4)="","",INDEX($E$9:$AR$48,(F$5-1)*5+$B28,($A28-1)*5+4))</f>
        <v>9</v>
      </c>
      <c r="G28" s="144" t="s">
        <v>336</v>
      </c>
      <c r="H28" s="150">
        <f>IF(INDEX($E$9:$AR$48,(H$5-1)*5+$B28,($A28-1)*5+2)="","",INDEX($E$9:$AR$48,(H$5-1)*5+$B28,($A28-1)*5+2))</f>
        <v>11</v>
      </c>
      <c r="I28" s="149"/>
      <c r="J28" s="145"/>
      <c r="K28" s="151" t="str">
        <f>IF(INDEX($E$9:$AR$48,(K$5-1)*5+$B28,($A28-1)*5+4)="","",INDEX($E$9:$AR$48,(K$5-1)*5+$B28,($A28-1)*5+4))</f>
        <v/>
      </c>
      <c r="L28" s="144" t="s">
        <v>336</v>
      </c>
      <c r="M28" s="150" t="str">
        <f>IF(INDEX($E$9:$AR$48,(M$5-1)*5+$B28,($A28-1)*5+2)="","",INDEX($E$9:$AR$48,(M$5-1)*5+$B28,($A28-1)*5+2))</f>
        <v/>
      </c>
      <c r="N28" s="149"/>
      <c r="O28" s="145"/>
      <c r="P28" s="151" t="str">
        <f>IF(INDEX($E$9:$AR$48,(P$5-1)*5+$B28,($A28-1)*5+4)="","",INDEX($E$9:$AR$48,(P$5-1)*5+$B28,($A28-1)*5+4))</f>
        <v/>
      </c>
      <c r="Q28" s="144" t="s">
        <v>336</v>
      </c>
      <c r="R28" s="150" t="str">
        <f>IF(INDEX($E$9:$AR$48,(R$5-1)*5+$B28,($A28-1)*5+2)="","",INDEX($E$9:$AR$48,(R$5-1)*5+$B28,($A28-1)*5+2))</f>
        <v/>
      </c>
      <c r="S28" s="149"/>
      <c r="T28" s="148"/>
      <c r="U28" s="147"/>
      <c r="V28" s="147"/>
      <c r="W28" s="147"/>
      <c r="X28" s="146"/>
      <c r="Y28" s="156"/>
      <c r="Z28" s="178"/>
      <c r="AA28" s="154" t="s">
        <v>336</v>
      </c>
      <c r="AB28" s="178"/>
      <c r="AC28" s="152"/>
      <c r="AD28" s="145"/>
      <c r="AE28" s="143"/>
      <c r="AF28" s="144" t="s">
        <v>336</v>
      </c>
      <c r="AG28" s="143"/>
      <c r="AH28" s="149"/>
      <c r="AI28" s="156"/>
      <c r="AJ28" s="178"/>
      <c r="AK28" s="154" t="s">
        <v>336</v>
      </c>
      <c r="AL28" s="178"/>
      <c r="AM28" s="152"/>
      <c r="AN28" s="145"/>
      <c r="AO28" s="143"/>
      <c r="AP28" s="144" t="s">
        <v>336</v>
      </c>
      <c r="AQ28" s="143"/>
      <c r="AR28" s="142"/>
      <c r="AS28" s="115"/>
      <c r="AT28" s="114"/>
      <c r="AU28" s="113"/>
      <c r="AV28" s="112"/>
      <c r="AW28" s="96"/>
    </row>
    <row r="29" spans="1:49" ht="12" customHeight="1" x14ac:dyDescent="0.2">
      <c r="A29" s="94">
        <f>A24+1</f>
        <v>5</v>
      </c>
      <c r="B29" s="94">
        <f>B24</f>
        <v>1</v>
      </c>
      <c r="C29" s="141">
        <v>5</v>
      </c>
      <c r="D29" s="140" t="s">
        <v>343</v>
      </c>
      <c r="E29" s="139" t="str">
        <f>IF(Y9="","",IF(Y9="○","×","○"))</f>
        <v>×</v>
      </c>
      <c r="F29" s="138">
        <f>IF(INDEX($E$9:$AR$48,(F$5-1)*5+$B29,($A29-1)*5+4)="","",INDEX($E$9:$AR$48,(F$5-1)*5+$B29,($A29-1)*5+4))</f>
        <v>7</v>
      </c>
      <c r="G29" s="137" t="s">
        <v>336</v>
      </c>
      <c r="H29" s="136">
        <f>IF(INDEX($E$9:$AR$48,(H$5-1)*5+$B29,($A29-1)*5+2)="","",INDEX($E$9:$AR$48,(H$5-1)*5+$B29,($A29-1)*5+2))</f>
        <v>11</v>
      </c>
      <c r="I29" s="135"/>
      <c r="J29" s="139" t="str">
        <f>IF(Y14="","",IF(Y14="○","×","○"))</f>
        <v>×</v>
      </c>
      <c r="K29" s="138">
        <f>IF(INDEX($E$9:$AR$48,(K$5-1)*5+$B29,($A29-1)*5+4)="","",INDEX($E$9:$AR$48,(K$5-1)*5+$B29,($A29-1)*5+4))</f>
        <v>6</v>
      </c>
      <c r="L29" s="137" t="s">
        <v>336</v>
      </c>
      <c r="M29" s="136">
        <f>IF(INDEX($E$9:$AR$48,(M$5-1)*5+$B29,($A29-1)*5+2)="","",INDEX($E$9:$AR$48,(M$5-1)*5+$B29,($A29-1)*5+2))</f>
        <v>11</v>
      </c>
      <c r="N29" s="135"/>
      <c r="O29" s="139" t="str">
        <f>IF(Y19="","",IF(Y19="○","×","○"))</f>
        <v>×</v>
      </c>
      <c r="P29" s="138">
        <f>IF(INDEX($E$9:$AR$48,(P$5-1)*5+$B29,($A29-1)*5+4)="","",INDEX($E$9:$AR$48,(P$5-1)*5+$B29,($A29-1)*5+4))</f>
        <v>11</v>
      </c>
      <c r="Q29" s="137" t="s">
        <v>336</v>
      </c>
      <c r="R29" s="136">
        <f>IF(INDEX($E$9:$AR$48,(R$5-1)*5+$B29,($A29-1)*5+2)="","",INDEX($E$9:$AR$48,(R$5-1)*5+$B29,($A29-1)*5+2))</f>
        <v>13</v>
      </c>
      <c r="S29" s="135"/>
      <c r="T29" s="176" t="str">
        <f>IF(Y24="","",IF(Y24="○","×","○"))</f>
        <v>×</v>
      </c>
      <c r="U29" s="175">
        <f>IF(INDEX($E$9:$AR$48,(U$5-1)*5+$B29,($A29-1)*5+4)="","",INDEX($E$9:$AR$48,(U$5-1)*5+$B29,($A29-1)*5+4))</f>
        <v>11</v>
      </c>
      <c r="V29" s="174" t="s">
        <v>336</v>
      </c>
      <c r="W29" s="173">
        <f>IF(INDEX($E$9:$AR$48,(W$5-1)*5+$B29,($A29-1)*5+2)="","",INDEX($E$9:$AR$48,(W$5-1)*5+$B29,($A29-1)*5+2))</f>
        <v>9</v>
      </c>
      <c r="X29" s="172"/>
      <c r="Y29" s="134" t="str">
        <f>IF(Y30="","",IF(Y30&gt;AC30,"○","×"))</f>
        <v/>
      </c>
      <c r="Z29" s="133"/>
      <c r="AA29" s="133"/>
      <c r="AB29" s="133"/>
      <c r="AC29" s="171"/>
      <c r="AD29" s="139" t="str">
        <f>IF(AD30="","",IF(AD30="W","○",IF(AD30="L","×",IF(AD30&gt;AH30,"○","×"))))</f>
        <v>×</v>
      </c>
      <c r="AE29" s="169">
        <v>13</v>
      </c>
      <c r="AF29" s="170" t="s">
        <v>336</v>
      </c>
      <c r="AG29" s="169">
        <v>11</v>
      </c>
      <c r="AH29" s="177"/>
      <c r="AI29" s="176" t="str">
        <f>IF(AI30="","",IF(AI30="W","○",IF(AI30="L","×",IF(AI30&gt;AM30,"○","×"))))</f>
        <v>○</v>
      </c>
      <c r="AJ29" s="181">
        <v>11</v>
      </c>
      <c r="AK29" s="182" t="s">
        <v>336</v>
      </c>
      <c r="AL29" s="181">
        <v>7</v>
      </c>
      <c r="AM29" s="180"/>
      <c r="AN29" s="139" t="str">
        <f>IF(AN30="","",IF(AN30="W","○",IF(AN30="L","×",IF(AN30&gt;AR30,"○","×"))))</f>
        <v>○</v>
      </c>
      <c r="AO29" s="169">
        <v>11</v>
      </c>
      <c r="AP29" s="170" t="s">
        <v>336</v>
      </c>
      <c r="AQ29" s="169">
        <v>6</v>
      </c>
      <c r="AR29" s="168"/>
      <c r="AS29" s="131">
        <f>IF($D29="","",COUNTIF($E29:$AR33,"○"))</f>
        <v>2</v>
      </c>
      <c r="AT29" s="130">
        <f>IF($D29="","",COUNTIF($E29:$AR33,"×"))</f>
        <v>5</v>
      </c>
      <c r="AU29" s="129">
        <f>IF($D29="","",AS29*2+AT29)</f>
        <v>9</v>
      </c>
      <c r="AV29" s="128">
        <v>7</v>
      </c>
      <c r="AW29" s="96"/>
    </row>
    <row r="30" spans="1:49" ht="12" customHeight="1" x14ac:dyDescent="0.2">
      <c r="A30" s="94">
        <f>A25+1</f>
        <v>5</v>
      </c>
      <c r="B30" s="94">
        <f>B25</f>
        <v>2</v>
      </c>
      <c r="C30" s="126"/>
      <c r="D30" s="127"/>
      <c r="E30" s="124">
        <f>IF(Y10="W","L",IF(Y10="L","W",IF(Y10="","",AC10)))</f>
        <v>1</v>
      </c>
      <c r="F30" s="122">
        <f>IF(INDEX($E$9:$AR$48,(F$5-1)*5+$B30,($A30-1)*5+4)="","",INDEX($E$9:$AR$48,(F$5-1)*5+$B30,($A30-1)*5+4))</f>
        <v>5</v>
      </c>
      <c r="G30" s="121" t="s">
        <v>336</v>
      </c>
      <c r="H30" s="120">
        <f>IF(INDEX($E$9:$AR$48,(H$5-1)*5+$B30,($A30-1)*5+2)="","",INDEX($E$9:$AR$48,(H$5-1)*5+$B30,($A30-1)*5+2))</f>
        <v>11</v>
      </c>
      <c r="I30" s="119">
        <f>IF(OR(E30="L",E30="W"),"",Y10)</f>
        <v>3</v>
      </c>
      <c r="J30" s="123">
        <f>IF(Y15="W","L",IF(Y15="L","W",IF(Y15="","",AC15)))</f>
        <v>0</v>
      </c>
      <c r="K30" s="122">
        <f>IF(INDEX($E$9:$AR$48,(K$5-1)*5+$B30,($A30-1)*5+4)="","",INDEX($E$9:$AR$48,(K$5-1)*5+$B30,($A30-1)*5+4))</f>
        <v>9</v>
      </c>
      <c r="L30" s="121" t="s">
        <v>336</v>
      </c>
      <c r="M30" s="120">
        <f>IF(INDEX($E$9:$AR$48,(M$5-1)*5+$B30,($A30-1)*5+2)="","",INDEX($E$9:$AR$48,(M$5-1)*5+$B30,($A30-1)*5+2))</f>
        <v>11</v>
      </c>
      <c r="N30" s="119">
        <f>IF(OR(J30="L",J30="W"),"",Y15)</f>
        <v>3</v>
      </c>
      <c r="O30" s="123">
        <f>IF(Y20="W","L",IF(Y20="L","W",IF(Y20="","",AC20)))</f>
        <v>0</v>
      </c>
      <c r="P30" s="122">
        <f>IF(INDEX($E$9:$AR$48,(P$5-1)*5+$B30,($A30-1)*5+4)="","",INDEX($E$9:$AR$48,(P$5-1)*5+$B30,($A30-1)*5+4))</f>
        <v>9</v>
      </c>
      <c r="Q30" s="121" t="s">
        <v>336</v>
      </c>
      <c r="R30" s="120">
        <f>IF(INDEX($E$9:$AR$48,(R$5-1)*5+$B30,($A30-1)*5+2)="","",INDEX($E$9:$AR$48,(R$5-1)*5+$B30,($A30-1)*5+2))</f>
        <v>11</v>
      </c>
      <c r="S30" s="119">
        <f>IF(OR(O30="L",O30="W"),"",Y20)</f>
        <v>3</v>
      </c>
      <c r="T30" s="167">
        <f>IF(Y25="W","L",IF(Y25="L","W",IF(Y25="","",AC25)))</f>
        <v>1</v>
      </c>
      <c r="U30" s="166">
        <f>IF(INDEX($E$9:$AR$48,(U$5-1)*5+$B30,($A30-1)*5+4)="","",INDEX($E$9:$AR$48,(U$5-1)*5+$B30,($A30-1)*5+4))</f>
        <v>7</v>
      </c>
      <c r="V30" s="165" t="s">
        <v>336</v>
      </c>
      <c r="W30" s="164">
        <f>IF(INDEX($E$9:$AR$48,(W$5-1)*5+$B30,($A30-1)*5+2)="","",INDEX($E$9:$AR$48,(W$5-1)*5+$B30,($A30-1)*5+2))</f>
        <v>11</v>
      </c>
      <c r="X30" s="163">
        <f>IF(OR(T30="L",T30="W"),"",Y25)</f>
        <v>3</v>
      </c>
      <c r="Y30" s="118"/>
      <c r="Z30" s="117"/>
      <c r="AA30" s="117"/>
      <c r="AB30" s="117"/>
      <c r="AC30" s="162"/>
      <c r="AD30" s="123">
        <f>IF(AE29="","",IF(AE29&gt;AG29,1,0)+IF(AE30&gt;AG30,1,0)+IF(AE31&gt;AG31,1,0)+IF(AE32&gt;AG32,1,0)+IF(AE33&gt;AG33,1,0))</f>
        <v>2</v>
      </c>
      <c r="AE30" s="161">
        <v>5</v>
      </c>
      <c r="AF30" s="121" t="s">
        <v>336</v>
      </c>
      <c r="AG30" s="161">
        <v>11</v>
      </c>
      <c r="AH30" s="119">
        <f>IF(OR(AD30="L",AD30="W"),"",IF(AE29="","",IF(AE29&lt;AG29,1,0)+IF(AE30&lt;AG30,1,0)+IF(AE31&lt;AG31,1,0)+IF(AE32&lt;AG32,1,0)+IF(AE33&lt;AG33,1,0)))</f>
        <v>3</v>
      </c>
      <c r="AI30" s="167">
        <f>IF(AJ29="","",IF(AJ29&gt;AL29,1,0)+IF(AJ30&gt;AL30,1,0)+IF(AJ31&gt;AL31,1,0)+IF(AJ32&gt;AL32,1,0)+IF(AJ33&gt;AL33,1,0))</f>
        <v>3</v>
      </c>
      <c r="AJ30" s="179">
        <v>11</v>
      </c>
      <c r="AK30" s="165" t="s">
        <v>336</v>
      </c>
      <c r="AL30" s="179">
        <v>5</v>
      </c>
      <c r="AM30" s="163">
        <f>IF(OR(AI30="L",AI30="W"),"",IF(AJ29="","",IF(AJ29&lt;AL29,1,0)+IF(AJ30&lt;AL30,1,0)+IF(AJ31&lt;AL31,1,0)+IF(AJ32&lt;AL32,1,0)+IF(AJ33&lt;AL33,1,0)))</f>
        <v>2</v>
      </c>
      <c r="AN30" s="123">
        <f>IF(AO29="","",IF(AO29&gt;AQ29,1,0)+IF(AO30&gt;AQ30,1,0)+IF(AO31&gt;AQ31,1,0)+IF(AO32&gt;AQ32,1,0)+IF(AO33&gt;AQ33,1,0))</f>
        <v>3</v>
      </c>
      <c r="AO30" s="161">
        <v>11</v>
      </c>
      <c r="AP30" s="121" t="s">
        <v>336</v>
      </c>
      <c r="AQ30" s="161">
        <v>7</v>
      </c>
      <c r="AR30" s="160">
        <f>IF(OR(AN30="L",AN30="W"),"",IF(AO29="","",IF(AO29&lt;AQ29,1,0)+IF(AO30&lt;AQ30,1,0)+IF(AO31&lt;AQ31,1,0)+IF(AO32&lt;AQ32,1,0)+IF(AO33&lt;AQ33,1,0)))</f>
        <v>0</v>
      </c>
      <c r="AS30" s="115"/>
      <c r="AT30" s="114"/>
      <c r="AU30" s="113"/>
      <c r="AV30" s="112"/>
      <c r="AW30" s="96"/>
    </row>
    <row r="31" spans="1:49" ht="12" customHeight="1" x14ac:dyDescent="0.2">
      <c r="A31" s="94">
        <f>A26+1</f>
        <v>5</v>
      </c>
      <c r="B31" s="94">
        <f>B26</f>
        <v>3</v>
      </c>
      <c r="C31" s="126"/>
      <c r="D31" s="127"/>
      <c r="E31" s="124"/>
      <c r="F31" s="122">
        <f>IF(INDEX($E$9:$AR$48,(F$5-1)*5+$B31,($A31-1)*5+4)="","",INDEX($E$9:$AR$48,(F$5-1)*5+$B31,($A31-1)*5+4))</f>
        <v>11</v>
      </c>
      <c r="G31" s="121" t="s">
        <v>336</v>
      </c>
      <c r="H31" s="120">
        <f>IF(INDEX($E$9:$AR$48,(H$5-1)*5+$B31,($A31-1)*5+2)="","",INDEX($E$9:$AR$48,(H$5-1)*5+$B31,($A31-1)*5+2))</f>
        <v>7</v>
      </c>
      <c r="I31" s="119"/>
      <c r="J31" s="123"/>
      <c r="K31" s="122">
        <f>IF(INDEX($E$9:$AR$48,(K$5-1)*5+$B31,($A31-1)*5+4)="","",INDEX($E$9:$AR$48,(K$5-1)*5+$B31,($A31-1)*5+4))</f>
        <v>9</v>
      </c>
      <c r="L31" s="121" t="s">
        <v>336</v>
      </c>
      <c r="M31" s="120">
        <f>IF(INDEX($E$9:$AR$48,(M$5-1)*5+$B31,($A31-1)*5+2)="","",INDEX($E$9:$AR$48,(M$5-1)*5+$B31,($A31-1)*5+2))</f>
        <v>11</v>
      </c>
      <c r="N31" s="119"/>
      <c r="O31" s="123"/>
      <c r="P31" s="122">
        <f>IF(INDEX($E$9:$AR$48,(P$5-1)*5+$B31,($A31-1)*5+4)="","",INDEX($E$9:$AR$48,(P$5-1)*5+$B31,($A31-1)*5+4))</f>
        <v>10</v>
      </c>
      <c r="Q31" s="121" t="s">
        <v>336</v>
      </c>
      <c r="R31" s="120">
        <f>IF(INDEX($E$9:$AR$48,(R$5-1)*5+$B31,($A31-1)*5+2)="","",INDEX($E$9:$AR$48,(R$5-1)*5+$B31,($A31-1)*5+2))</f>
        <v>12</v>
      </c>
      <c r="S31" s="119"/>
      <c r="T31" s="167"/>
      <c r="U31" s="166">
        <f>IF(INDEX($E$9:$AR$48,(U$5-1)*5+$B31,($A31-1)*5+4)="","",INDEX($E$9:$AR$48,(U$5-1)*5+$B31,($A31-1)*5+4))</f>
        <v>9</v>
      </c>
      <c r="V31" s="165" t="s">
        <v>336</v>
      </c>
      <c r="W31" s="164">
        <f>IF(INDEX($E$9:$AR$48,(W$5-1)*5+$B31,($A31-1)*5+2)="","",INDEX($E$9:$AR$48,(W$5-1)*5+$B31,($A31-1)*5+2))</f>
        <v>11</v>
      </c>
      <c r="X31" s="163"/>
      <c r="Y31" s="118"/>
      <c r="Z31" s="117"/>
      <c r="AA31" s="117"/>
      <c r="AB31" s="117"/>
      <c r="AC31" s="162"/>
      <c r="AD31" s="123"/>
      <c r="AE31" s="161">
        <v>12</v>
      </c>
      <c r="AF31" s="121" t="s">
        <v>336</v>
      </c>
      <c r="AG31" s="161">
        <v>10</v>
      </c>
      <c r="AH31" s="119"/>
      <c r="AI31" s="167"/>
      <c r="AJ31" s="179">
        <v>7</v>
      </c>
      <c r="AK31" s="165" t="s">
        <v>336</v>
      </c>
      <c r="AL31" s="179">
        <v>11</v>
      </c>
      <c r="AM31" s="163"/>
      <c r="AN31" s="123"/>
      <c r="AO31" s="161">
        <v>11</v>
      </c>
      <c r="AP31" s="121" t="s">
        <v>336</v>
      </c>
      <c r="AQ31" s="161">
        <v>6</v>
      </c>
      <c r="AR31" s="160"/>
      <c r="AS31" s="115"/>
      <c r="AT31" s="114"/>
      <c r="AU31" s="113"/>
      <c r="AV31" s="112"/>
      <c r="AW31" s="96"/>
    </row>
    <row r="32" spans="1:49" ht="12" customHeight="1" x14ac:dyDescent="0.2">
      <c r="A32" s="94">
        <f>A27+1</f>
        <v>5</v>
      </c>
      <c r="B32" s="94">
        <f>B27</f>
        <v>4</v>
      </c>
      <c r="C32" s="126"/>
      <c r="D32" s="125" t="s">
        <v>342</v>
      </c>
      <c r="E32" s="124"/>
      <c r="F32" s="122">
        <f>IF(INDEX($E$9:$AR$48,(F$5-1)*5+$B32,($A32-1)*5+4)="","",INDEX($E$9:$AR$48,(F$5-1)*5+$B32,($A32-1)*5+4))</f>
        <v>5</v>
      </c>
      <c r="G32" s="121" t="s">
        <v>336</v>
      </c>
      <c r="H32" s="120">
        <f>IF(INDEX($E$9:$AR$48,(H$5-1)*5+$B32,($A32-1)*5+2)="","",INDEX($E$9:$AR$48,(H$5-1)*5+$B32,($A32-1)*5+2))</f>
        <v>11</v>
      </c>
      <c r="I32" s="119"/>
      <c r="J32" s="123"/>
      <c r="K32" s="122" t="str">
        <f>IF(INDEX($E$9:$AR$48,(K$5-1)*5+$B32,($A32-1)*5+4)="","",INDEX($E$9:$AR$48,(K$5-1)*5+$B32,($A32-1)*5+4))</f>
        <v/>
      </c>
      <c r="L32" s="121" t="s">
        <v>336</v>
      </c>
      <c r="M32" s="120" t="str">
        <f>IF(INDEX($E$9:$AR$48,(M$5-1)*5+$B32,($A32-1)*5+2)="","",INDEX($E$9:$AR$48,(M$5-1)*5+$B32,($A32-1)*5+2))</f>
        <v/>
      </c>
      <c r="N32" s="119"/>
      <c r="O32" s="123"/>
      <c r="P32" s="122" t="str">
        <f>IF(INDEX($E$9:$AR$48,(P$5-1)*5+$B32,($A32-1)*5+4)="","",INDEX($E$9:$AR$48,(P$5-1)*5+$B32,($A32-1)*5+4))</f>
        <v/>
      </c>
      <c r="Q32" s="121" t="s">
        <v>336</v>
      </c>
      <c r="R32" s="120" t="str">
        <f>IF(INDEX($E$9:$AR$48,(R$5-1)*5+$B32,($A32-1)*5+2)="","",INDEX($E$9:$AR$48,(R$5-1)*5+$B32,($A32-1)*5+2))</f>
        <v/>
      </c>
      <c r="S32" s="119"/>
      <c r="T32" s="167"/>
      <c r="U32" s="166">
        <f>IF(INDEX($E$9:$AR$48,(U$5-1)*5+$B32,($A32-1)*5+4)="","",INDEX($E$9:$AR$48,(U$5-1)*5+$B32,($A32-1)*5+4))</f>
        <v>5</v>
      </c>
      <c r="V32" s="165" t="s">
        <v>336</v>
      </c>
      <c r="W32" s="164">
        <f>IF(INDEX($E$9:$AR$48,(W$5-1)*5+$B32,($A32-1)*5+2)="","",INDEX($E$9:$AR$48,(W$5-1)*5+$B32,($A32-1)*5+2))</f>
        <v>11</v>
      </c>
      <c r="X32" s="163"/>
      <c r="Y32" s="118"/>
      <c r="Z32" s="117"/>
      <c r="AA32" s="117"/>
      <c r="AB32" s="117"/>
      <c r="AC32" s="162"/>
      <c r="AD32" s="123"/>
      <c r="AE32" s="161">
        <v>11</v>
      </c>
      <c r="AF32" s="121" t="s">
        <v>336</v>
      </c>
      <c r="AG32" s="161">
        <v>13</v>
      </c>
      <c r="AH32" s="119"/>
      <c r="AI32" s="167"/>
      <c r="AJ32" s="179">
        <v>9</v>
      </c>
      <c r="AK32" s="165" t="s">
        <v>336</v>
      </c>
      <c r="AL32" s="179">
        <v>11</v>
      </c>
      <c r="AM32" s="163"/>
      <c r="AN32" s="123"/>
      <c r="AO32" s="161"/>
      <c r="AP32" s="121" t="s">
        <v>336</v>
      </c>
      <c r="AQ32" s="161"/>
      <c r="AR32" s="160"/>
      <c r="AS32" s="115"/>
      <c r="AT32" s="114"/>
      <c r="AU32" s="113"/>
      <c r="AV32" s="112"/>
      <c r="AW32" s="96"/>
    </row>
    <row r="33" spans="1:49" ht="12" customHeight="1" x14ac:dyDescent="0.2">
      <c r="A33" s="94">
        <f>A28+1</f>
        <v>5</v>
      </c>
      <c r="B33" s="94">
        <f>B28</f>
        <v>5</v>
      </c>
      <c r="C33" s="159"/>
      <c r="D33" s="158"/>
      <c r="E33" s="157"/>
      <c r="F33" s="151" t="str">
        <f>IF(INDEX($E$9:$AR$48,(F$5-1)*5+$B33,($A33-1)*5+4)="","",INDEX($E$9:$AR$48,(F$5-1)*5+$B33,($A33-1)*5+4))</f>
        <v/>
      </c>
      <c r="G33" s="144" t="s">
        <v>336</v>
      </c>
      <c r="H33" s="150" t="str">
        <f>IF(INDEX($E$9:$AR$48,(H$5-1)*5+$B33,($A33-1)*5+2)="","",INDEX($E$9:$AR$48,(H$5-1)*5+$B33,($A33-1)*5+2))</f>
        <v/>
      </c>
      <c r="I33" s="149"/>
      <c r="J33" s="145"/>
      <c r="K33" s="151" t="str">
        <f>IF(INDEX($E$9:$AR$48,(K$5-1)*5+$B33,($A33-1)*5+4)="","",INDEX($E$9:$AR$48,(K$5-1)*5+$B33,($A33-1)*5+4))</f>
        <v/>
      </c>
      <c r="L33" s="144" t="s">
        <v>336</v>
      </c>
      <c r="M33" s="150" t="str">
        <f>IF(INDEX($E$9:$AR$48,(M$5-1)*5+$B33,($A33-1)*5+2)="","",INDEX($E$9:$AR$48,(M$5-1)*5+$B33,($A33-1)*5+2))</f>
        <v/>
      </c>
      <c r="N33" s="149"/>
      <c r="O33" s="145"/>
      <c r="P33" s="151" t="str">
        <f>IF(INDEX($E$9:$AR$48,(P$5-1)*5+$B33,($A33-1)*5+4)="","",INDEX($E$9:$AR$48,(P$5-1)*5+$B33,($A33-1)*5+4))</f>
        <v/>
      </c>
      <c r="Q33" s="144" t="s">
        <v>336</v>
      </c>
      <c r="R33" s="150" t="str">
        <f>IF(INDEX($E$9:$AR$48,(R$5-1)*5+$B33,($A33-1)*5+2)="","",INDEX($E$9:$AR$48,(R$5-1)*5+$B33,($A33-1)*5+2))</f>
        <v/>
      </c>
      <c r="S33" s="149"/>
      <c r="T33" s="156"/>
      <c r="U33" s="155" t="str">
        <f>IF(INDEX($E$9:$AR$48,(U$5-1)*5+$B33,($A33-1)*5+4)="","",INDEX($E$9:$AR$48,(U$5-1)*5+$B33,($A33-1)*5+4))</f>
        <v/>
      </c>
      <c r="V33" s="154" t="s">
        <v>336</v>
      </c>
      <c r="W33" s="153" t="str">
        <f>IF(INDEX($E$9:$AR$48,(W$5-1)*5+$B33,($A33-1)*5+2)="","",INDEX($E$9:$AR$48,(W$5-1)*5+$B33,($A33-1)*5+2))</f>
        <v/>
      </c>
      <c r="X33" s="152"/>
      <c r="Y33" s="148"/>
      <c r="Z33" s="147"/>
      <c r="AA33" s="147"/>
      <c r="AB33" s="147"/>
      <c r="AC33" s="146"/>
      <c r="AD33" s="145"/>
      <c r="AE33" s="143">
        <v>8</v>
      </c>
      <c r="AF33" s="144" t="s">
        <v>336</v>
      </c>
      <c r="AG33" s="143">
        <v>11</v>
      </c>
      <c r="AH33" s="149"/>
      <c r="AI33" s="156"/>
      <c r="AJ33" s="178">
        <v>11</v>
      </c>
      <c r="AK33" s="154" t="s">
        <v>336</v>
      </c>
      <c r="AL33" s="178">
        <v>8</v>
      </c>
      <c r="AM33" s="152"/>
      <c r="AN33" s="145"/>
      <c r="AO33" s="143"/>
      <c r="AP33" s="144" t="s">
        <v>336</v>
      </c>
      <c r="AQ33" s="143"/>
      <c r="AR33" s="142"/>
      <c r="AS33" s="115"/>
      <c r="AT33" s="114"/>
      <c r="AU33" s="113"/>
      <c r="AV33" s="112"/>
      <c r="AW33" s="96"/>
    </row>
    <row r="34" spans="1:49" ht="12" customHeight="1" x14ac:dyDescent="0.2">
      <c r="A34" s="94">
        <f>A29+1</f>
        <v>6</v>
      </c>
      <c r="B34" s="94">
        <f>B29</f>
        <v>1</v>
      </c>
      <c r="C34" s="141">
        <v>6</v>
      </c>
      <c r="D34" s="140" t="s">
        <v>341</v>
      </c>
      <c r="E34" s="139" t="str">
        <f>IF(AD9="","",IF(AD9="○","×","○"))</f>
        <v>×</v>
      </c>
      <c r="F34" s="138">
        <f>IF(INDEX($E$9:$AR$48,(F$5-1)*5+$B34,($A34-1)*5+4)="","",INDEX($E$9:$AR$48,(F$5-1)*5+$B34,($A34-1)*5+4))</f>
        <v>6</v>
      </c>
      <c r="G34" s="137" t="s">
        <v>336</v>
      </c>
      <c r="H34" s="136">
        <f>IF(INDEX($E$9:$AR$48,(H$5-1)*5+$B34,($A34-1)*5+2)="","",INDEX($E$9:$AR$48,(H$5-1)*5+$B34,($A34-1)*5+2))</f>
        <v>11</v>
      </c>
      <c r="I34" s="135"/>
      <c r="J34" s="139" t="str">
        <f>IF(AD14="","",IF(AD14="○","×","○"))</f>
        <v>×</v>
      </c>
      <c r="K34" s="138">
        <f>IF(INDEX($E$9:$AR$48,(K$5-1)*5+$B34,($A34-1)*5+4)="","",INDEX($E$9:$AR$48,(K$5-1)*5+$B34,($A34-1)*5+4))</f>
        <v>4</v>
      </c>
      <c r="L34" s="137" t="s">
        <v>336</v>
      </c>
      <c r="M34" s="136">
        <f>IF(INDEX($E$9:$AR$48,(M$5-1)*5+$B34,($A34-1)*5+2)="","",INDEX($E$9:$AR$48,(M$5-1)*5+$B34,($A34-1)*5+2))</f>
        <v>11</v>
      </c>
      <c r="N34" s="135"/>
      <c r="O34" s="139" t="str">
        <f>IF(AD19="","",IF(AD19="○","×","○"))</f>
        <v>×</v>
      </c>
      <c r="P34" s="138">
        <f>IF(INDEX($E$9:$AR$48,(P$5-1)*5+$B34,($A34-1)*5+4)="","",INDEX($E$9:$AR$48,(P$5-1)*5+$B34,($A34-1)*5+4))</f>
        <v>5</v>
      </c>
      <c r="Q34" s="137" t="s">
        <v>336</v>
      </c>
      <c r="R34" s="136">
        <f>IF(INDEX($E$9:$AR$48,(R$5-1)*5+$B34,($A34-1)*5+2)="","",INDEX($E$9:$AR$48,(R$5-1)*5+$B34,($A34-1)*5+2))</f>
        <v>11</v>
      </c>
      <c r="S34" s="135"/>
      <c r="T34" s="139" t="str">
        <f>IF(AD24="","",IF(AD24="○","×","○"))</f>
        <v>○</v>
      </c>
      <c r="U34" s="138">
        <f>IF(INDEX($E$9:$AR$48,(U$5-1)*5+$B34,($A34-1)*5+4)="","",INDEX($E$9:$AR$48,(U$5-1)*5+$B34,($A34-1)*5+4))</f>
        <v>11</v>
      </c>
      <c r="V34" s="137" t="s">
        <v>336</v>
      </c>
      <c r="W34" s="136">
        <f>IF(INDEX($E$9:$AR$48,(W$5-1)*5+$B34,($A34-1)*5+2)="","",INDEX($E$9:$AR$48,(W$5-1)*5+$B34,($A34-1)*5+2))</f>
        <v>7</v>
      </c>
      <c r="X34" s="135"/>
      <c r="Y34" s="139" t="str">
        <f>IF(AD29="","",IF(AD29="○","×","○"))</f>
        <v>○</v>
      </c>
      <c r="Z34" s="138">
        <f>IF(INDEX($E$9:$AR$48,(Z$5-1)*5+$B34,($A34-1)*5+4)="","",INDEX($E$9:$AR$48,(Z$5-1)*5+$B34,($A34-1)*5+4))</f>
        <v>11</v>
      </c>
      <c r="AA34" s="137" t="s">
        <v>336</v>
      </c>
      <c r="AB34" s="136">
        <f>IF(INDEX($E$9:$AR$48,(AB$5-1)*5+$B34,($A34-1)*5+2)="","",INDEX($E$9:$AR$48,(AB$5-1)*5+$B34,($A34-1)*5+2))</f>
        <v>13</v>
      </c>
      <c r="AC34" s="135"/>
      <c r="AD34" s="134" t="str">
        <f>IF(AD35="","",IF(AD35&gt;AH35,"○","×"))</f>
        <v/>
      </c>
      <c r="AE34" s="133"/>
      <c r="AF34" s="133"/>
      <c r="AG34" s="133"/>
      <c r="AH34" s="171"/>
      <c r="AI34" s="139" t="str">
        <f>IF(AI35="","",IF(AI35="W","○",IF(AI35="L","×",IF(AI35&gt;AM35,"○","×"))))</f>
        <v>○</v>
      </c>
      <c r="AJ34" s="169">
        <v>11</v>
      </c>
      <c r="AK34" s="170" t="s">
        <v>336</v>
      </c>
      <c r="AL34" s="169">
        <v>8</v>
      </c>
      <c r="AM34" s="177"/>
      <c r="AN34" s="139" t="str">
        <f>IF(AN35="","",IF(AN35="W","○",IF(AN35="L","×",IF(AN35&gt;AR35,"○","×"))))</f>
        <v>○</v>
      </c>
      <c r="AO34" s="169">
        <v>11</v>
      </c>
      <c r="AP34" s="170" t="s">
        <v>336</v>
      </c>
      <c r="AQ34" s="169">
        <v>8</v>
      </c>
      <c r="AR34" s="168"/>
      <c r="AS34" s="131">
        <f>IF($D34="","",COUNTIF($E34:$AR38,"○"))</f>
        <v>4</v>
      </c>
      <c r="AT34" s="130">
        <f>IF($D34="","",COUNTIF($E34:$AR38,"×"))</f>
        <v>3</v>
      </c>
      <c r="AU34" s="129">
        <f>IF($D34="","",AS34*2+AT34)</f>
        <v>11</v>
      </c>
      <c r="AV34" s="128">
        <f>IF($D34="","",RANK(AU34,$AU$9:$AU$48))</f>
        <v>4</v>
      </c>
      <c r="AW34" s="96"/>
    </row>
    <row r="35" spans="1:49" ht="12" customHeight="1" x14ac:dyDescent="0.2">
      <c r="A35" s="94">
        <f>A30+1</f>
        <v>6</v>
      </c>
      <c r="B35" s="94">
        <f>B30</f>
        <v>2</v>
      </c>
      <c r="C35" s="126"/>
      <c r="D35" s="127"/>
      <c r="E35" s="124">
        <f>IF(AD10="W","L",IF(AD10="L","W",IF(AD10="","",AH10)))</f>
        <v>2</v>
      </c>
      <c r="F35" s="122">
        <f>IF(INDEX($E$9:$AR$48,(F$5-1)*5+$B35,($A35-1)*5+4)="","",INDEX($E$9:$AR$48,(F$5-1)*5+$B35,($A35-1)*5+4))</f>
        <v>13</v>
      </c>
      <c r="G35" s="121" t="s">
        <v>336</v>
      </c>
      <c r="H35" s="120">
        <f>IF(INDEX($E$9:$AR$48,(H$5-1)*5+$B35,($A35-1)*5+2)="","",INDEX($E$9:$AR$48,(H$5-1)*5+$B35,($A35-1)*5+2))</f>
        <v>11</v>
      </c>
      <c r="I35" s="119">
        <f>IF(OR(E35="L",E35="W"),"",AD10)</f>
        <v>3</v>
      </c>
      <c r="J35" s="123">
        <f>IF(AD15="W","L",IF(AD15="L","W",IF(AD15="","",AH15)))</f>
        <v>2</v>
      </c>
      <c r="K35" s="122">
        <f>IF(INDEX($E$9:$AR$48,(K$5-1)*5+$B35,($A35-1)*5+4)="","",INDEX($E$9:$AR$48,(K$5-1)*5+$B35,($A35-1)*5+4))</f>
        <v>10</v>
      </c>
      <c r="L35" s="121" t="s">
        <v>336</v>
      </c>
      <c r="M35" s="120">
        <f>IF(INDEX($E$9:$AR$48,(M$5-1)*5+$B35,($A35-1)*5+2)="","",INDEX($E$9:$AR$48,(M$5-1)*5+$B35,($A35-1)*5+2))</f>
        <v>12</v>
      </c>
      <c r="N35" s="119">
        <f>IF(OR(J35="L",J35="W"),"",AD15)</f>
        <v>3</v>
      </c>
      <c r="O35" s="123">
        <f>IF(AD20="W","L",IF(AD20="L","W",IF(AD20="","",AH20)))</f>
        <v>0</v>
      </c>
      <c r="P35" s="122">
        <f>IF(INDEX($E$9:$AR$48,(P$5-1)*5+$B35,($A35-1)*5+4)="","",INDEX($E$9:$AR$48,(P$5-1)*5+$B35,($A35-1)*5+4))</f>
        <v>8</v>
      </c>
      <c r="Q35" s="121" t="s">
        <v>336</v>
      </c>
      <c r="R35" s="120">
        <f>IF(INDEX($E$9:$AR$48,(R$5-1)*5+$B35,($A35-1)*5+2)="","",INDEX($E$9:$AR$48,(R$5-1)*5+$B35,($A35-1)*5+2))</f>
        <v>11</v>
      </c>
      <c r="S35" s="119">
        <f>IF(OR(O35="L",O35="W"),"",AD20)</f>
        <v>3</v>
      </c>
      <c r="T35" s="123">
        <f>IF(AD25="W","L",IF(AD25="L","W",IF(AD25="","",AH25)))</f>
        <v>3</v>
      </c>
      <c r="U35" s="122">
        <f>IF(INDEX($E$9:$AR$48,(U$5-1)*5+$B35,($A35-1)*5+4)="","",INDEX($E$9:$AR$48,(U$5-1)*5+$B35,($A35-1)*5+4))</f>
        <v>7</v>
      </c>
      <c r="V35" s="121" t="s">
        <v>336</v>
      </c>
      <c r="W35" s="120">
        <f>IF(INDEX($E$9:$AR$48,(W$5-1)*5+$B35,($A35-1)*5+2)="","",INDEX($E$9:$AR$48,(W$5-1)*5+$B35,($A35-1)*5+2))</f>
        <v>11</v>
      </c>
      <c r="X35" s="119">
        <f>IF(OR(T35="L",T35="W"),"",AD25)</f>
        <v>1</v>
      </c>
      <c r="Y35" s="123">
        <f>IF(AD30="W","L",IF(AD30="L","W",IF(AD30="","",AH30)))</f>
        <v>3</v>
      </c>
      <c r="Z35" s="122">
        <f>IF(INDEX($E$9:$AR$48,(Z$5-1)*5+$B35,($A35-1)*5+4)="","",INDEX($E$9:$AR$48,(Z$5-1)*5+$B35,($A35-1)*5+4))</f>
        <v>11</v>
      </c>
      <c r="AA35" s="121" t="s">
        <v>336</v>
      </c>
      <c r="AB35" s="120">
        <f>IF(INDEX($E$9:$AR$48,(AB$5-1)*5+$B35,($A35-1)*5+2)="","",INDEX($E$9:$AR$48,(AB$5-1)*5+$B35,($A35-1)*5+2))</f>
        <v>5</v>
      </c>
      <c r="AC35" s="119">
        <f>IF(OR(Y35="L",Y35="W"),"",AD30)</f>
        <v>2</v>
      </c>
      <c r="AD35" s="118"/>
      <c r="AE35" s="117"/>
      <c r="AF35" s="117"/>
      <c r="AG35" s="117"/>
      <c r="AH35" s="162"/>
      <c r="AI35" s="123">
        <f>IF(AJ34="","",IF(AJ34&gt;AL34,1,0)+IF(AJ35&gt;AL35,1,0)+IF(AJ36&gt;AL36,1,0)+IF(AJ37&gt;AL37,1,0)+IF(AJ38&gt;AL38,1,0))</f>
        <v>3</v>
      </c>
      <c r="AJ35" s="161">
        <v>11</v>
      </c>
      <c r="AK35" s="121" t="s">
        <v>336</v>
      </c>
      <c r="AL35" s="161">
        <v>7</v>
      </c>
      <c r="AM35" s="119">
        <f>IF(OR(AI35="L",AI35="W"),"",IF(AJ34="","",IF(AJ34&lt;AL34,1,0)+IF(AJ35&lt;AL35,1,0)+IF(AJ36&lt;AL36,1,0)+IF(AJ37&lt;AL37,1,0)+IF(AJ38&lt;AL38,1,0)))</f>
        <v>2</v>
      </c>
      <c r="AN35" s="123">
        <f>IF(AO34="","",IF(AO34&gt;AQ34,1,0)+IF(AO35&gt;AQ35,1,0)+IF(AO36&gt;AQ36,1,0)+IF(AO37&gt;AQ37,1,0)+IF(AO38&gt;AQ38,1,0))</f>
        <v>3</v>
      </c>
      <c r="AO35" s="161">
        <v>11</v>
      </c>
      <c r="AP35" s="121" t="s">
        <v>336</v>
      </c>
      <c r="AQ35" s="161">
        <v>9</v>
      </c>
      <c r="AR35" s="160">
        <f>IF(OR(AN35="L",AN35="W"),"",IF(AO34="","",IF(AO34&lt;AQ34,1,0)+IF(AO35&lt;AQ35,1,0)+IF(AO36&lt;AQ36,1,0)+IF(AO37&lt;AQ37,1,0)+IF(AO38&lt;AQ38,1,0)))</f>
        <v>0</v>
      </c>
      <c r="AS35" s="115"/>
      <c r="AT35" s="114"/>
      <c r="AU35" s="113"/>
      <c r="AV35" s="112"/>
      <c r="AW35" s="96"/>
    </row>
    <row r="36" spans="1:49" ht="12" customHeight="1" x14ac:dyDescent="0.2">
      <c r="A36" s="94">
        <f>A31+1</f>
        <v>6</v>
      </c>
      <c r="B36" s="94">
        <f>B31</f>
        <v>3</v>
      </c>
      <c r="C36" s="126"/>
      <c r="D36" s="127"/>
      <c r="E36" s="124"/>
      <c r="F36" s="122">
        <f>IF(INDEX($E$9:$AR$48,(F$5-1)*5+$B36,($A36-1)*5+4)="","",INDEX($E$9:$AR$48,(F$5-1)*5+$B36,($A36-1)*5+4))</f>
        <v>12</v>
      </c>
      <c r="G36" s="121" t="s">
        <v>336</v>
      </c>
      <c r="H36" s="120">
        <f>IF(INDEX($E$9:$AR$48,(H$5-1)*5+$B36,($A36-1)*5+2)="","",INDEX($E$9:$AR$48,(H$5-1)*5+$B36,($A36-1)*5+2))</f>
        <v>10</v>
      </c>
      <c r="I36" s="119"/>
      <c r="J36" s="123"/>
      <c r="K36" s="122">
        <f>IF(INDEX($E$9:$AR$48,(K$5-1)*5+$B36,($A36-1)*5+4)="","",INDEX($E$9:$AR$48,(K$5-1)*5+$B36,($A36-1)*5+4))</f>
        <v>11</v>
      </c>
      <c r="L36" s="121" t="s">
        <v>336</v>
      </c>
      <c r="M36" s="120">
        <f>IF(INDEX($E$9:$AR$48,(M$5-1)*5+$B36,($A36-1)*5+2)="","",INDEX($E$9:$AR$48,(M$5-1)*5+$B36,($A36-1)*5+2))</f>
        <v>8</v>
      </c>
      <c r="N36" s="119"/>
      <c r="O36" s="123"/>
      <c r="P36" s="122">
        <f>IF(INDEX($E$9:$AR$48,(P$5-1)*5+$B36,($A36-1)*5+4)="","",INDEX($E$9:$AR$48,(P$5-1)*5+$B36,($A36-1)*5+4))</f>
        <v>10</v>
      </c>
      <c r="Q36" s="121" t="s">
        <v>336</v>
      </c>
      <c r="R36" s="120">
        <f>IF(INDEX($E$9:$AR$48,(R$5-1)*5+$B36,($A36-1)*5+2)="","",INDEX($E$9:$AR$48,(R$5-1)*5+$B36,($A36-1)*5+2))</f>
        <v>12</v>
      </c>
      <c r="S36" s="119"/>
      <c r="T36" s="123"/>
      <c r="U36" s="122">
        <f>IF(INDEX($E$9:$AR$48,(U$5-1)*5+$B36,($A36-1)*5+4)="","",INDEX($E$9:$AR$48,(U$5-1)*5+$B36,($A36-1)*5+4))</f>
        <v>13</v>
      </c>
      <c r="V36" s="121" t="s">
        <v>336</v>
      </c>
      <c r="W36" s="120">
        <f>IF(INDEX($E$9:$AR$48,(W$5-1)*5+$B36,($A36-1)*5+2)="","",INDEX($E$9:$AR$48,(W$5-1)*5+$B36,($A36-1)*5+2))</f>
        <v>11</v>
      </c>
      <c r="X36" s="119"/>
      <c r="Y36" s="123"/>
      <c r="Z36" s="122">
        <f>IF(INDEX($E$9:$AR$48,(Z$5-1)*5+$B36,($A36-1)*5+4)="","",INDEX($E$9:$AR$48,(Z$5-1)*5+$B36,($A36-1)*5+4))</f>
        <v>10</v>
      </c>
      <c r="AA36" s="121" t="s">
        <v>336</v>
      </c>
      <c r="AB36" s="120">
        <f>IF(INDEX($E$9:$AR$48,(AB$5-1)*5+$B36,($A36-1)*5+2)="","",INDEX($E$9:$AR$48,(AB$5-1)*5+$B36,($A36-1)*5+2))</f>
        <v>12</v>
      </c>
      <c r="AC36" s="119"/>
      <c r="AD36" s="118"/>
      <c r="AE36" s="117"/>
      <c r="AF36" s="117"/>
      <c r="AG36" s="117"/>
      <c r="AH36" s="162"/>
      <c r="AI36" s="123"/>
      <c r="AJ36" s="161">
        <v>9</v>
      </c>
      <c r="AK36" s="121" t="s">
        <v>336</v>
      </c>
      <c r="AL36" s="161">
        <v>11</v>
      </c>
      <c r="AM36" s="119"/>
      <c r="AN36" s="123"/>
      <c r="AO36" s="161">
        <v>11</v>
      </c>
      <c r="AP36" s="121" t="s">
        <v>336</v>
      </c>
      <c r="AQ36" s="161">
        <v>2</v>
      </c>
      <c r="AR36" s="160"/>
      <c r="AS36" s="115"/>
      <c r="AT36" s="114"/>
      <c r="AU36" s="113"/>
      <c r="AV36" s="112"/>
      <c r="AW36" s="96"/>
    </row>
    <row r="37" spans="1:49" ht="12" customHeight="1" x14ac:dyDescent="0.2">
      <c r="A37" s="94">
        <f>A32+1</f>
        <v>6</v>
      </c>
      <c r="B37" s="94">
        <f>B32</f>
        <v>4</v>
      </c>
      <c r="C37" s="126"/>
      <c r="D37" s="125" t="s">
        <v>340</v>
      </c>
      <c r="E37" s="124"/>
      <c r="F37" s="122">
        <f>IF(INDEX($E$9:$AR$48,(F$5-1)*5+$B37,($A37-1)*5+4)="","",INDEX($E$9:$AR$48,(F$5-1)*5+$B37,($A37-1)*5+4))</f>
        <v>6</v>
      </c>
      <c r="G37" s="121" t="s">
        <v>336</v>
      </c>
      <c r="H37" s="120">
        <f>IF(INDEX($E$9:$AR$48,(H$5-1)*5+$B37,($A37-1)*5+2)="","",INDEX($E$9:$AR$48,(H$5-1)*5+$B37,($A37-1)*5+2))</f>
        <v>11</v>
      </c>
      <c r="I37" s="119"/>
      <c r="J37" s="123"/>
      <c r="K37" s="122">
        <f>IF(INDEX($E$9:$AR$48,(K$5-1)*5+$B37,($A37-1)*5+4)="","",INDEX($E$9:$AR$48,(K$5-1)*5+$B37,($A37-1)*5+4))</f>
        <v>11</v>
      </c>
      <c r="L37" s="121" t="s">
        <v>336</v>
      </c>
      <c r="M37" s="120">
        <f>IF(INDEX($E$9:$AR$48,(M$5-1)*5+$B37,($A37-1)*5+2)="","",INDEX($E$9:$AR$48,(M$5-1)*5+$B37,($A37-1)*5+2))</f>
        <v>6</v>
      </c>
      <c r="N37" s="119"/>
      <c r="O37" s="123"/>
      <c r="P37" s="122" t="str">
        <f>IF(INDEX($E$9:$AR$48,(P$5-1)*5+$B37,($A37-1)*5+4)="","",INDEX($E$9:$AR$48,(P$5-1)*5+$B37,($A37-1)*5+4))</f>
        <v/>
      </c>
      <c r="Q37" s="121" t="s">
        <v>336</v>
      </c>
      <c r="R37" s="120" t="str">
        <f>IF(INDEX($E$9:$AR$48,(R$5-1)*5+$B37,($A37-1)*5+2)="","",INDEX($E$9:$AR$48,(R$5-1)*5+$B37,($A37-1)*5+2))</f>
        <v/>
      </c>
      <c r="S37" s="119"/>
      <c r="T37" s="123"/>
      <c r="U37" s="122">
        <f>IF(INDEX($E$9:$AR$48,(U$5-1)*5+$B37,($A37-1)*5+4)="","",INDEX($E$9:$AR$48,(U$5-1)*5+$B37,($A37-1)*5+4))</f>
        <v>11</v>
      </c>
      <c r="V37" s="121" t="s">
        <v>336</v>
      </c>
      <c r="W37" s="120">
        <f>IF(INDEX($E$9:$AR$48,(W$5-1)*5+$B37,($A37-1)*5+2)="","",INDEX($E$9:$AR$48,(W$5-1)*5+$B37,($A37-1)*5+2))</f>
        <v>6</v>
      </c>
      <c r="X37" s="119"/>
      <c r="Y37" s="123"/>
      <c r="Z37" s="122">
        <f>IF(INDEX($E$9:$AR$48,(Z$5-1)*5+$B37,($A37-1)*5+4)="","",INDEX($E$9:$AR$48,(Z$5-1)*5+$B37,($A37-1)*5+4))</f>
        <v>13</v>
      </c>
      <c r="AA37" s="121" t="s">
        <v>336</v>
      </c>
      <c r="AB37" s="120">
        <f>IF(INDEX($E$9:$AR$48,(AB$5-1)*5+$B37,($A37-1)*5+2)="","",INDEX($E$9:$AR$48,(AB$5-1)*5+$B37,($A37-1)*5+2))</f>
        <v>11</v>
      </c>
      <c r="AC37" s="119"/>
      <c r="AD37" s="118"/>
      <c r="AE37" s="117"/>
      <c r="AF37" s="117"/>
      <c r="AG37" s="117"/>
      <c r="AH37" s="162"/>
      <c r="AI37" s="123"/>
      <c r="AJ37" s="161">
        <v>10</v>
      </c>
      <c r="AK37" s="121" t="s">
        <v>336</v>
      </c>
      <c r="AL37" s="161">
        <v>12</v>
      </c>
      <c r="AM37" s="119"/>
      <c r="AN37" s="123"/>
      <c r="AO37" s="161"/>
      <c r="AP37" s="121" t="s">
        <v>336</v>
      </c>
      <c r="AQ37" s="161"/>
      <c r="AR37" s="160"/>
      <c r="AS37" s="115"/>
      <c r="AT37" s="114"/>
      <c r="AU37" s="113"/>
      <c r="AV37" s="112"/>
      <c r="AW37" s="96"/>
    </row>
    <row r="38" spans="1:49" ht="12" customHeight="1" x14ac:dyDescent="0.2">
      <c r="A38" s="94">
        <f>A33+1</f>
        <v>6</v>
      </c>
      <c r="B38" s="94">
        <f>B33</f>
        <v>5</v>
      </c>
      <c r="C38" s="159"/>
      <c r="D38" s="158"/>
      <c r="E38" s="157"/>
      <c r="F38" s="151">
        <f>IF(INDEX($E$9:$AR$48,(F$5-1)*5+$B38,($A38-1)*5+4)="","",INDEX($E$9:$AR$48,(F$5-1)*5+$B38,($A38-1)*5+4))</f>
        <v>9</v>
      </c>
      <c r="G38" s="144" t="s">
        <v>336</v>
      </c>
      <c r="H38" s="150">
        <f>IF(INDEX($E$9:$AR$48,(H$5-1)*5+$B38,($A38-1)*5+2)="","",INDEX($E$9:$AR$48,(H$5-1)*5+$B38,($A38-1)*5+2))</f>
        <v>11</v>
      </c>
      <c r="I38" s="149"/>
      <c r="J38" s="145"/>
      <c r="K38" s="151">
        <f>IF(INDEX($E$9:$AR$48,(K$5-1)*5+$B38,($A38-1)*5+4)="","",INDEX($E$9:$AR$48,(K$5-1)*5+$B38,($A38-1)*5+4))</f>
        <v>5</v>
      </c>
      <c r="L38" s="144" t="s">
        <v>336</v>
      </c>
      <c r="M38" s="150">
        <f>IF(INDEX($E$9:$AR$48,(M$5-1)*5+$B38,($A38-1)*5+2)="","",INDEX($E$9:$AR$48,(M$5-1)*5+$B38,($A38-1)*5+2))</f>
        <v>11</v>
      </c>
      <c r="N38" s="149"/>
      <c r="O38" s="145"/>
      <c r="P38" s="151" t="str">
        <f>IF(INDEX($E$9:$AR$48,(P$5-1)*5+$B38,($A38-1)*5+4)="","",INDEX($E$9:$AR$48,(P$5-1)*5+$B38,($A38-1)*5+4))</f>
        <v/>
      </c>
      <c r="Q38" s="144" t="s">
        <v>336</v>
      </c>
      <c r="R38" s="150" t="str">
        <f>IF(INDEX($E$9:$AR$48,(R$5-1)*5+$B38,($A38-1)*5+2)="","",INDEX($E$9:$AR$48,(R$5-1)*5+$B38,($A38-1)*5+2))</f>
        <v/>
      </c>
      <c r="S38" s="149"/>
      <c r="T38" s="145"/>
      <c r="U38" s="151" t="str">
        <f>IF(INDEX($E$9:$AR$48,(U$5-1)*5+$B38,($A38-1)*5+4)="","",INDEX($E$9:$AR$48,(U$5-1)*5+$B38,($A38-1)*5+4))</f>
        <v/>
      </c>
      <c r="V38" s="144" t="s">
        <v>336</v>
      </c>
      <c r="W38" s="150" t="str">
        <f>IF(INDEX($E$9:$AR$48,(W$5-1)*5+$B38,($A38-1)*5+2)="","",INDEX($E$9:$AR$48,(W$5-1)*5+$B38,($A38-1)*5+2))</f>
        <v/>
      </c>
      <c r="X38" s="149"/>
      <c r="Y38" s="145"/>
      <c r="Z38" s="151">
        <f>IF(INDEX($E$9:$AR$48,(Z$5-1)*5+$B38,($A38-1)*5+4)="","",INDEX($E$9:$AR$48,(Z$5-1)*5+$B38,($A38-1)*5+4))</f>
        <v>11</v>
      </c>
      <c r="AA38" s="144" t="s">
        <v>336</v>
      </c>
      <c r="AB38" s="150">
        <f>IF(INDEX($E$9:$AR$48,(AB$5-1)*5+$B38,($A38-1)*5+2)="","",INDEX($E$9:$AR$48,(AB$5-1)*5+$B38,($A38-1)*5+2))</f>
        <v>8</v>
      </c>
      <c r="AC38" s="149"/>
      <c r="AD38" s="148"/>
      <c r="AE38" s="147"/>
      <c r="AF38" s="147"/>
      <c r="AG38" s="147"/>
      <c r="AH38" s="146"/>
      <c r="AI38" s="145"/>
      <c r="AJ38" s="143">
        <v>11</v>
      </c>
      <c r="AK38" s="144" t="s">
        <v>336</v>
      </c>
      <c r="AL38" s="143">
        <v>7</v>
      </c>
      <c r="AM38" s="149"/>
      <c r="AN38" s="145"/>
      <c r="AO38" s="143"/>
      <c r="AP38" s="144" t="s">
        <v>336</v>
      </c>
      <c r="AQ38" s="143"/>
      <c r="AR38" s="142"/>
      <c r="AS38" s="115"/>
      <c r="AT38" s="114"/>
      <c r="AU38" s="113"/>
      <c r="AV38" s="112"/>
      <c r="AW38" s="96"/>
    </row>
    <row r="39" spans="1:49" ht="12" customHeight="1" x14ac:dyDescent="0.2">
      <c r="A39" s="94">
        <f>A34+1</f>
        <v>7</v>
      </c>
      <c r="B39" s="94">
        <f>B34</f>
        <v>1</v>
      </c>
      <c r="C39" s="141">
        <v>7</v>
      </c>
      <c r="D39" s="140" t="s">
        <v>339</v>
      </c>
      <c r="E39" s="139" t="str">
        <f>IF(AI9="","",IF(AI9="○","×","○"))</f>
        <v>×</v>
      </c>
      <c r="F39" s="138">
        <f>IF(INDEX($E$9:$AR$48,(F$5-1)*5+$B39,($A39-1)*5+4)="","",INDEX($E$9:$AR$48,(F$5-1)*5+$B39,($A39-1)*5+4))</f>
        <v>11</v>
      </c>
      <c r="G39" s="137" t="s">
        <v>336</v>
      </c>
      <c r="H39" s="136">
        <f>IF(INDEX($E$9:$AR$48,(H$5-1)*5+$B39,($A39-1)*5+2)="","",INDEX($E$9:$AR$48,(H$5-1)*5+$B39,($A39-1)*5+2))</f>
        <v>7</v>
      </c>
      <c r="I39" s="135"/>
      <c r="J39" s="139" t="str">
        <f>IF(AI14="","",IF(AI14="○","×","○"))</f>
        <v>×</v>
      </c>
      <c r="K39" s="138">
        <f>IF(INDEX($E$9:$AR$48,(K$5-1)*5+$B39,($A39-1)*5+4)="","",INDEX($E$9:$AR$48,(K$5-1)*5+$B39,($A39-1)*5+4))</f>
        <v>7</v>
      </c>
      <c r="L39" s="137" t="s">
        <v>336</v>
      </c>
      <c r="M39" s="136">
        <f>IF(INDEX($E$9:$AR$48,(M$5-1)*5+$B39,($A39-1)*5+2)="","",INDEX($E$9:$AR$48,(M$5-1)*5+$B39,($A39-1)*5+2))</f>
        <v>11</v>
      </c>
      <c r="N39" s="135"/>
      <c r="O39" s="139" t="str">
        <f>IF(AI19="","",IF(AI19="○","×","○"))</f>
        <v>×</v>
      </c>
      <c r="P39" s="138">
        <f>IF(INDEX($E$9:$AR$48,(P$5-1)*5+$B39,($A39-1)*5+4)="","",INDEX($E$9:$AR$48,(P$5-1)*5+$B39,($A39-1)*5+4))</f>
        <v>6</v>
      </c>
      <c r="Q39" s="137" t="s">
        <v>336</v>
      </c>
      <c r="R39" s="136">
        <f>IF(INDEX($E$9:$AR$48,(R$5-1)*5+$B39,($A39-1)*5+2)="","",INDEX($E$9:$AR$48,(R$5-1)*5+$B39,($A39-1)*5+2))</f>
        <v>11</v>
      </c>
      <c r="S39" s="135"/>
      <c r="T39" s="176" t="str">
        <f>IF(AI24="","",IF(AI24="○","×","○"))</f>
        <v>○</v>
      </c>
      <c r="U39" s="175">
        <f>IF(INDEX($E$9:$AR$48,(U$5-1)*5+$B39,($A39-1)*5+4)="","",INDEX($E$9:$AR$48,(U$5-1)*5+$B39,($A39-1)*5+4))</f>
        <v>11</v>
      </c>
      <c r="V39" s="174" t="s">
        <v>336</v>
      </c>
      <c r="W39" s="173">
        <f>IF(INDEX($E$9:$AR$48,(W$5-1)*5+$B39,($A39-1)*5+2)="","",INDEX($E$9:$AR$48,(W$5-1)*5+$B39,($A39-1)*5+2))</f>
        <v>5</v>
      </c>
      <c r="X39" s="172"/>
      <c r="Y39" s="176" t="str">
        <f>IF(AI29="","",IF(AI29="○","×","○"))</f>
        <v>×</v>
      </c>
      <c r="Z39" s="175">
        <f>IF(INDEX($E$9:$AR$48,(Z$5-1)*5+$B39,($A39-1)*5+4)="","",INDEX($E$9:$AR$48,(Z$5-1)*5+$B39,($A39-1)*5+4))</f>
        <v>7</v>
      </c>
      <c r="AA39" s="174" t="s">
        <v>336</v>
      </c>
      <c r="AB39" s="173">
        <f>IF(INDEX($E$9:$AR$48,(AB$5-1)*5+$B39,($A39-1)*5+2)="","",INDEX($E$9:$AR$48,(AB$5-1)*5+$B39,($A39-1)*5+2))</f>
        <v>11</v>
      </c>
      <c r="AC39" s="172"/>
      <c r="AD39" s="139" t="str">
        <f>IF(AI34="","",IF(AI34="○","×","○"))</f>
        <v>×</v>
      </c>
      <c r="AE39" s="138">
        <f>IF(INDEX($E$9:$AR$48,(AE$5-1)*5+$B39,($A39-1)*5+4)="","",INDEX($E$9:$AR$48,(AE$5-1)*5+$B39,($A39-1)*5+4))</f>
        <v>8</v>
      </c>
      <c r="AF39" s="137" t="s">
        <v>336</v>
      </c>
      <c r="AG39" s="136">
        <f>IF(INDEX($E$9:$AR$48,(AG$5-1)*5+$B39,($A39-1)*5+2)="","",INDEX($E$9:$AR$48,(AG$5-1)*5+$B39,($A39-1)*5+2))</f>
        <v>11</v>
      </c>
      <c r="AH39" s="135"/>
      <c r="AI39" s="134" t="str">
        <f>IF(AI40="","",IF(AI40&gt;AM40,"○","×"))</f>
        <v/>
      </c>
      <c r="AJ39" s="133"/>
      <c r="AK39" s="133"/>
      <c r="AL39" s="133"/>
      <c r="AM39" s="171"/>
      <c r="AN39" s="139" t="str">
        <f>IF(AN40="","",IF(AN40="W","○",IF(AN40="L","×",IF(AN40&gt;AR40,"○","×"))))</f>
        <v>○</v>
      </c>
      <c r="AO39" s="169">
        <v>10</v>
      </c>
      <c r="AP39" s="170" t="s">
        <v>336</v>
      </c>
      <c r="AQ39" s="169">
        <v>12</v>
      </c>
      <c r="AR39" s="168"/>
      <c r="AS39" s="131">
        <f>IF($D39="","",COUNTIF($E39:$AR43,"○"))</f>
        <v>2</v>
      </c>
      <c r="AT39" s="130">
        <f>IF($D39="","",COUNTIF($E39:$AR43,"×"))</f>
        <v>5</v>
      </c>
      <c r="AU39" s="129">
        <f>IF($D39="","",AS39*2+AT39)</f>
        <v>9</v>
      </c>
      <c r="AV39" s="128">
        <f>IF($D39="","",RANK(AU39,$AU$9:$AU$48))</f>
        <v>5</v>
      </c>
      <c r="AW39" s="96"/>
    </row>
    <row r="40" spans="1:49" ht="12" customHeight="1" x14ac:dyDescent="0.2">
      <c r="A40" s="94">
        <f>A35+1</f>
        <v>7</v>
      </c>
      <c r="B40" s="94">
        <f>B35</f>
        <v>2</v>
      </c>
      <c r="C40" s="126"/>
      <c r="D40" s="127"/>
      <c r="E40" s="124">
        <f>IF(AI10="W","L",IF(AI10="L","W",IF(AI10="","",AM10)))</f>
        <v>1</v>
      </c>
      <c r="F40" s="122">
        <f>IF(INDEX($E$9:$AR$48,(F$5-1)*5+$B40,($A40-1)*5+4)="","",INDEX($E$9:$AR$48,(F$5-1)*5+$B40,($A40-1)*5+4))</f>
        <v>4</v>
      </c>
      <c r="G40" s="121" t="s">
        <v>336</v>
      </c>
      <c r="H40" s="120">
        <f>IF(INDEX($E$9:$AR$48,(H$5-1)*5+$B40,($A40-1)*5+2)="","",INDEX($E$9:$AR$48,(H$5-1)*5+$B40,($A40-1)*5+2))</f>
        <v>11</v>
      </c>
      <c r="I40" s="119">
        <f>IF(OR(E40="L",E40="W"),"",AI10)</f>
        <v>3</v>
      </c>
      <c r="J40" s="123">
        <f>IF(AI15="W","L",IF(AI15="L","W",IF(AI15="","",AM15)))</f>
        <v>0</v>
      </c>
      <c r="K40" s="122">
        <f>IF(INDEX($E$9:$AR$48,(K$5-1)*5+$B40,($A40-1)*5+4)="","",INDEX($E$9:$AR$48,(K$5-1)*5+$B40,($A40-1)*5+4))</f>
        <v>5</v>
      </c>
      <c r="L40" s="121" t="s">
        <v>336</v>
      </c>
      <c r="M40" s="120">
        <f>IF(INDEX($E$9:$AR$48,(M$5-1)*5+$B40,($A40-1)*5+2)="","",INDEX($E$9:$AR$48,(M$5-1)*5+$B40,($A40-1)*5+2))</f>
        <v>11</v>
      </c>
      <c r="N40" s="119">
        <f>IF(OR(J40="L",J40="W"),"",AI15)</f>
        <v>3</v>
      </c>
      <c r="O40" s="123">
        <f>IF(AI20="W","L",IF(AI20="L","W",IF(AI20="","",AM20)))</f>
        <v>1</v>
      </c>
      <c r="P40" s="122">
        <f>IF(INDEX($E$9:$AR$48,(P$5-1)*5+$B40,($A40-1)*5+4)="","",INDEX($E$9:$AR$48,(P$5-1)*5+$B40,($A40-1)*5+4))</f>
        <v>13</v>
      </c>
      <c r="Q40" s="121" t="s">
        <v>336</v>
      </c>
      <c r="R40" s="120">
        <f>IF(INDEX($E$9:$AR$48,(R$5-1)*5+$B40,($A40-1)*5+2)="","",INDEX($E$9:$AR$48,(R$5-1)*5+$B40,($A40-1)*5+2))</f>
        <v>11</v>
      </c>
      <c r="S40" s="119">
        <f>IF(OR(O40="L",O40="W"),"",AI20)</f>
        <v>3</v>
      </c>
      <c r="T40" s="167">
        <f>IF(AI25="W","L",IF(AI25="L","W",IF(AI25="","",AM25)))</f>
        <v>3</v>
      </c>
      <c r="U40" s="166">
        <f>IF(INDEX($E$9:$AR$48,(U$5-1)*5+$B40,($A40-1)*5+4)="","",INDEX($E$9:$AR$48,(U$5-1)*5+$B40,($A40-1)*5+4))</f>
        <v>9</v>
      </c>
      <c r="V40" s="165" t="s">
        <v>336</v>
      </c>
      <c r="W40" s="164">
        <f>IF(INDEX($E$9:$AR$48,(W$5-1)*5+$B40,($A40-1)*5+2)="","",INDEX($E$9:$AR$48,(W$5-1)*5+$B40,($A40-1)*5+2))</f>
        <v>11</v>
      </c>
      <c r="X40" s="163">
        <f>IF(OR(T40="L",T40="W"),"",AI25)</f>
        <v>1</v>
      </c>
      <c r="Y40" s="167">
        <f>IF(AI30="W","L",IF(AI30="L","W",IF(AI30="","",AM30)))</f>
        <v>2</v>
      </c>
      <c r="Z40" s="166">
        <f>IF(INDEX($E$9:$AR$48,(Z$5-1)*5+$B40,($A40-1)*5+4)="","",INDEX($E$9:$AR$48,(Z$5-1)*5+$B40,($A40-1)*5+4))</f>
        <v>5</v>
      </c>
      <c r="AA40" s="165" t="s">
        <v>336</v>
      </c>
      <c r="AB40" s="164">
        <f>IF(INDEX($E$9:$AR$48,(AB$5-1)*5+$B40,($A40-1)*5+2)="","",INDEX($E$9:$AR$48,(AB$5-1)*5+$B40,($A40-1)*5+2))</f>
        <v>11</v>
      </c>
      <c r="AC40" s="163">
        <f>IF(OR(Y40="L",Y40="W"),"",AI30)</f>
        <v>3</v>
      </c>
      <c r="AD40" s="123">
        <f>IF(AI35="W","L",IF(AI35="L","W",IF(AI35="","",AM35)))</f>
        <v>2</v>
      </c>
      <c r="AE40" s="122">
        <f>IF(INDEX($E$9:$AR$48,(AE$5-1)*5+$B40,($A40-1)*5+4)="","",INDEX($E$9:$AR$48,(AE$5-1)*5+$B40,($A40-1)*5+4))</f>
        <v>7</v>
      </c>
      <c r="AF40" s="121" t="s">
        <v>336</v>
      </c>
      <c r="AG40" s="120">
        <f>IF(INDEX($E$9:$AR$48,(AG$5-1)*5+$B40,($A40-1)*5+2)="","",INDEX($E$9:$AR$48,(AG$5-1)*5+$B40,($A40-1)*5+2))</f>
        <v>11</v>
      </c>
      <c r="AH40" s="119">
        <f>IF(OR(AD40="L",AD40="W"),"",AI35)</f>
        <v>3</v>
      </c>
      <c r="AI40" s="118"/>
      <c r="AJ40" s="117"/>
      <c r="AK40" s="117"/>
      <c r="AL40" s="117"/>
      <c r="AM40" s="162"/>
      <c r="AN40" s="123">
        <f>IF(AO39="","",IF(AO39&gt;AQ39,1,0)+IF(AO40&gt;AQ40,1,0)+IF(AO41&gt;AQ41,1,0)+IF(AO42&gt;AQ42,1,0)+IF(AO43&gt;AQ43,1,0))</f>
        <v>3</v>
      </c>
      <c r="AO40" s="161">
        <v>8</v>
      </c>
      <c r="AP40" s="121" t="s">
        <v>336</v>
      </c>
      <c r="AQ40" s="161">
        <v>11</v>
      </c>
      <c r="AR40" s="160">
        <f>IF(OR(AN40="L",AN40="W"),"",IF(AO39="","",IF(AO39&lt;AQ39,1,0)+IF(AO40&lt;AQ40,1,0)+IF(AO41&lt;AQ41,1,0)+IF(AO42&lt;AQ42,1,0)+IF(AO43&lt;AQ43,1,0)))</f>
        <v>2</v>
      </c>
      <c r="AS40" s="115"/>
      <c r="AT40" s="114"/>
      <c r="AU40" s="113"/>
      <c r="AV40" s="112"/>
      <c r="AW40" s="96"/>
    </row>
    <row r="41" spans="1:49" ht="12" customHeight="1" x14ac:dyDescent="0.2">
      <c r="A41" s="94">
        <f>A36+1</f>
        <v>7</v>
      </c>
      <c r="B41" s="94">
        <f>B36</f>
        <v>3</v>
      </c>
      <c r="C41" s="126"/>
      <c r="D41" s="127"/>
      <c r="E41" s="124"/>
      <c r="F41" s="122">
        <f>IF(INDEX($E$9:$AR$48,(F$5-1)*5+$B41,($A41-1)*5+4)="","",INDEX($E$9:$AR$48,(F$5-1)*5+$B41,($A41-1)*5+4))</f>
        <v>8</v>
      </c>
      <c r="G41" s="121" t="s">
        <v>336</v>
      </c>
      <c r="H41" s="120">
        <f>IF(INDEX($E$9:$AR$48,(H$5-1)*5+$B41,($A41-1)*5+2)="","",INDEX($E$9:$AR$48,(H$5-1)*5+$B41,($A41-1)*5+2))</f>
        <v>11</v>
      </c>
      <c r="I41" s="119"/>
      <c r="J41" s="123"/>
      <c r="K41" s="122">
        <f>IF(INDEX($E$9:$AR$48,(K$5-1)*5+$B41,($A41-1)*5+4)="","",INDEX($E$9:$AR$48,(K$5-1)*5+$B41,($A41-1)*5+4))</f>
        <v>7</v>
      </c>
      <c r="L41" s="121" t="s">
        <v>336</v>
      </c>
      <c r="M41" s="120">
        <f>IF(INDEX($E$9:$AR$48,(M$5-1)*5+$B41,($A41-1)*5+2)="","",INDEX($E$9:$AR$48,(M$5-1)*5+$B41,($A41-1)*5+2))</f>
        <v>11</v>
      </c>
      <c r="N41" s="119"/>
      <c r="O41" s="123"/>
      <c r="P41" s="122">
        <f>IF(INDEX($E$9:$AR$48,(P$5-1)*5+$B41,($A41-1)*5+4)="","",INDEX($E$9:$AR$48,(P$5-1)*5+$B41,($A41-1)*5+4))</f>
        <v>5</v>
      </c>
      <c r="Q41" s="121" t="s">
        <v>336</v>
      </c>
      <c r="R41" s="120">
        <f>IF(INDEX($E$9:$AR$48,(R$5-1)*5+$B41,($A41-1)*5+2)="","",INDEX($E$9:$AR$48,(R$5-1)*5+$B41,($A41-1)*5+2))</f>
        <v>11</v>
      </c>
      <c r="S41" s="119"/>
      <c r="T41" s="167"/>
      <c r="U41" s="166">
        <f>IF(INDEX($E$9:$AR$48,(U$5-1)*5+$B41,($A41-1)*5+4)="","",INDEX($E$9:$AR$48,(U$5-1)*5+$B41,($A41-1)*5+4))</f>
        <v>11</v>
      </c>
      <c r="V41" s="165" t="s">
        <v>336</v>
      </c>
      <c r="W41" s="164">
        <f>IF(INDEX($E$9:$AR$48,(W$5-1)*5+$B41,($A41-1)*5+2)="","",INDEX($E$9:$AR$48,(W$5-1)*5+$B41,($A41-1)*5+2))</f>
        <v>6</v>
      </c>
      <c r="X41" s="163"/>
      <c r="Y41" s="167"/>
      <c r="Z41" s="166">
        <f>IF(INDEX($E$9:$AR$48,(Z$5-1)*5+$B41,($A41-1)*5+4)="","",INDEX($E$9:$AR$48,(Z$5-1)*5+$B41,($A41-1)*5+4))</f>
        <v>11</v>
      </c>
      <c r="AA41" s="165" t="s">
        <v>336</v>
      </c>
      <c r="AB41" s="164">
        <f>IF(INDEX($E$9:$AR$48,(AB$5-1)*5+$B41,($A41-1)*5+2)="","",INDEX($E$9:$AR$48,(AB$5-1)*5+$B41,($A41-1)*5+2))</f>
        <v>7</v>
      </c>
      <c r="AC41" s="163"/>
      <c r="AD41" s="123"/>
      <c r="AE41" s="122">
        <f>IF(INDEX($E$9:$AR$48,(AE$5-1)*5+$B41,($A41-1)*5+4)="","",INDEX($E$9:$AR$48,(AE$5-1)*5+$B41,($A41-1)*5+4))</f>
        <v>11</v>
      </c>
      <c r="AF41" s="121" t="s">
        <v>336</v>
      </c>
      <c r="AG41" s="120">
        <f>IF(INDEX($E$9:$AR$48,(AG$5-1)*5+$B41,($A41-1)*5+2)="","",INDEX($E$9:$AR$48,(AG$5-1)*5+$B41,($A41-1)*5+2))</f>
        <v>9</v>
      </c>
      <c r="AH41" s="119"/>
      <c r="AI41" s="118"/>
      <c r="AJ41" s="117"/>
      <c r="AK41" s="117"/>
      <c r="AL41" s="117"/>
      <c r="AM41" s="162"/>
      <c r="AN41" s="123"/>
      <c r="AO41" s="161">
        <v>11</v>
      </c>
      <c r="AP41" s="121" t="s">
        <v>336</v>
      </c>
      <c r="AQ41" s="161">
        <v>9</v>
      </c>
      <c r="AR41" s="160"/>
      <c r="AS41" s="115"/>
      <c r="AT41" s="114"/>
      <c r="AU41" s="113"/>
      <c r="AV41" s="112"/>
      <c r="AW41" s="96"/>
    </row>
    <row r="42" spans="1:49" ht="12" customHeight="1" x14ac:dyDescent="0.2">
      <c r="A42" s="94">
        <f>A37+1</f>
        <v>7</v>
      </c>
      <c r="B42" s="94">
        <f>B37</f>
        <v>4</v>
      </c>
      <c r="C42" s="126"/>
      <c r="D42" s="125" t="s">
        <v>337</v>
      </c>
      <c r="E42" s="124"/>
      <c r="F42" s="122">
        <f>IF(INDEX($E$9:$AR$48,(F$5-1)*5+$B42,($A42-1)*5+4)="","",INDEX($E$9:$AR$48,(F$5-1)*5+$B42,($A42-1)*5+4))</f>
        <v>9</v>
      </c>
      <c r="G42" s="121" t="s">
        <v>336</v>
      </c>
      <c r="H42" s="120">
        <f>IF(INDEX($E$9:$AR$48,(H$5-1)*5+$B42,($A42-1)*5+2)="","",INDEX($E$9:$AR$48,(H$5-1)*5+$B42,($A42-1)*5+2))</f>
        <v>11</v>
      </c>
      <c r="I42" s="119"/>
      <c r="J42" s="123"/>
      <c r="K42" s="122" t="str">
        <f>IF(INDEX($E$9:$AR$48,(K$5-1)*5+$B42,($A42-1)*5+4)="","",INDEX($E$9:$AR$48,(K$5-1)*5+$B42,($A42-1)*5+4))</f>
        <v/>
      </c>
      <c r="L42" s="121" t="s">
        <v>336</v>
      </c>
      <c r="M42" s="120" t="str">
        <f>IF(INDEX($E$9:$AR$48,(M$5-1)*5+$B42,($A42-1)*5+2)="","",INDEX($E$9:$AR$48,(M$5-1)*5+$B42,($A42-1)*5+2))</f>
        <v/>
      </c>
      <c r="N42" s="119"/>
      <c r="O42" s="123"/>
      <c r="P42" s="122">
        <f>IF(INDEX($E$9:$AR$48,(P$5-1)*5+$B42,($A42-1)*5+4)="","",INDEX($E$9:$AR$48,(P$5-1)*5+$B42,($A42-1)*5+4))</f>
        <v>7</v>
      </c>
      <c r="Q42" s="121" t="s">
        <v>336</v>
      </c>
      <c r="R42" s="120">
        <f>IF(INDEX($E$9:$AR$48,(R$5-1)*5+$B42,($A42-1)*5+2)="","",INDEX($E$9:$AR$48,(R$5-1)*5+$B42,($A42-1)*5+2))</f>
        <v>11</v>
      </c>
      <c r="S42" s="119"/>
      <c r="T42" s="167"/>
      <c r="U42" s="166">
        <f>IF(INDEX($E$9:$AR$48,(U$5-1)*5+$B42,($A42-1)*5+4)="","",INDEX($E$9:$AR$48,(U$5-1)*5+$B42,($A42-1)*5+4))</f>
        <v>11</v>
      </c>
      <c r="V42" s="165" t="s">
        <v>336</v>
      </c>
      <c r="W42" s="164">
        <f>IF(INDEX($E$9:$AR$48,(W$5-1)*5+$B42,($A42-1)*5+2)="","",INDEX($E$9:$AR$48,(W$5-1)*5+$B42,($A42-1)*5+2))</f>
        <v>9</v>
      </c>
      <c r="X42" s="163"/>
      <c r="Y42" s="167"/>
      <c r="Z42" s="166">
        <f>IF(INDEX($E$9:$AR$48,(Z$5-1)*5+$B42,($A42-1)*5+4)="","",INDEX($E$9:$AR$48,(Z$5-1)*5+$B42,($A42-1)*5+4))</f>
        <v>11</v>
      </c>
      <c r="AA42" s="165" t="s">
        <v>336</v>
      </c>
      <c r="AB42" s="164">
        <f>IF(INDEX($E$9:$AR$48,(AB$5-1)*5+$B42,($A42-1)*5+2)="","",INDEX($E$9:$AR$48,(AB$5-1)*5+$B42,($A42-1)*5+2))</f>
        <v>9</v>
      </c>
      <c r="AC42" s="163"/>
      <c r="AD42" s="123"/>
      <c r="AE42" s="122">
        <f>IF(INDEX($E$9:$AR$48,(AE$5-1)*5+$B42,($A42-1)*5+4)="","",INDEX($E$9:$AR$48,(AE$5-1)*5+$B42,($A42-1)*5+4))</f>
        <v>12</v>
      </c>
      <c r="AF42" s="121" t="s">
        <v>336</v>
      </c>
      <c r="AG42" s="120">
        <f>IF(INDEX($E$9:$AR$48,(AG$5-1)*5+$B42,($A42-1)*5+2)="","",INDEX($E$9:$AR$48,(AG$5-1)*5+$B42,($A42-1)*5+2))</f>
        <v>10</v>
      </c>
      <c r="AH42" s="119"/>
      <c r="AI42" s="118"/>
      <c r="AJ42" s="117"/>
      <c r="AK42" s="117"/>
      <c r="AL42" s="117"/>
      <c r="AM42" s="162"/>
      <c r="AN42" s="123"/>
      <c r="AO42" s="161">
        <v>11</v>
      </c>
      <c r="AP42" s="121" t="s">
        <v>336</v>
      </c>
      <c r="AQ42" s="161">
        <v>4</v>
      </c>
      <c r="AR42" s="160"/>
      <c r="AS42" s="115"/>
      <c r="AT42" s="114"/>
      <c r="AU42" s="113"/>
      <c r="AV42" s="112"/>
      <c r="AW42" s="96"/>
    </row>
    <row r="43" spans="1:49" ht="12" customHeight="1" x14ac:dyDescent="0.2">
      <c r="A43" s="94">
        <f>A38+1</f>
        <v>7</v>
      </c>
      <c r="B43" s="94">
        <f>B38</f>
        <v>5</v>
      </c>
      <c r="C43" s="159"/>
      <c r="D43" s="158"/>
      <c r="E43" s="157"/>
      <c r="F43" s="151" t="str">
        <f>IF(INDEX($E$9:$AR$48,(F$5-1)*5+$B43,($A43-1)*5+4)="","",INDEX($E$9:$AR$48,(F$5-1)*5+$B43,($A43-1)*5+4))</f>
        <v/>
      </c>
      <c r="G43" s="144" t="s">
        <v>336</v>
      </c>
      <c r="H43" s="150" t="str">
        <f>IF(INDEX($E$9:$AR$48,(H$5-1)*5+$B43,($A43-1)*5+2)="","",INDEX($E$9:$AR$48,(H$5-1)*5+$B43,($A43-1)*5+2))</f>
        <v/>
      </c>
      <c r="I43" s="149"/>
      <c r="J43" s="145"/>
      <c r="K43" s="151" t="str">
        <f>IF(INDEX($E$9:$AR$48,(K$5-1)*5+$B43,($A43-1)*5+4)="","",INDEX($E$9:$AR$48,(K$5-1)*5+$B43,($A43-1)*5+4))</f>
        <v/>
      </c>
      <c r="L43" s="144" t="s">
        <v>336</v>
      </c>
      <c r="M43" s="150" t="str">
        <f>IF(INDEX($E$9:$AR$48,(M$5-1)*5+$B43,($A43-1)*5+2)="","",INDEX($E$9:$AR$48,(M$5-1)*5+$B43,($A43-1)*5+2))</f>
        <v/>
      </c>
      <c r="N43" s="149"/>
      <c r="O43" s="145"/>
      <c r="P43" s="151" t="str">
        <f>IF(INDEX($E$9:$AR$48,(P$5-1)*5+$B43,($A43-1)*5+4)="","",INDEX($E$9:$AR$48,(P$5-1)*5+$B43,($A43-1)*5+4))</f>
        <v/>
      </c>
      <c r="Q43" s="144" t="s">
        <v>336</v>
      </c>
      <c r="R43" s="150" t="str">
        <f>IF(INDEX($E$9:$AR$48,(R$5-1)*5+$B43,($A43-1)*5+2)="","",INDEX($E$9:$AR$48,(R$5-1)*5+$B43,($A43-1)*5+2))</f>
        <v/>
      </c>
      <c r="S43" s="149"/>
      <c r="T43" s="156"/>
      <c r="U43" s="155" t="str">
        <f>IF(INDEX($E$9:$AR$48,(U$5-1)*5+$B43,($A43-1)*5+4)="","",INDEX($E$9:$AR$48,(U$5-1)*5+$B43,($A43-1)*5+4))</f>
        <v/>
      </c>
      <c r="V43" s="154" t="s">
        <v>336</v>
      </c>
      <c r="W43" s="153" t="str">
        <f>IF(INDEX($E$9:$AR$48,(W$5-1)*5+$B43,($A43-1)*5+2)="","",INDEX($E$9:$AR$48,(W$5-1)*5+$B43,($A43-1)*5+2))</f>
        <v/>
      </c>
      <c r="X43" s="152"/>
      <c r="Y43" s="156"/>
      <c r="Z43" s="155">
        <f>IF(INDEX($E$9:$AR$48,(Z$5-1)*5+$B43,($A43-1)*5+4)="","",INDEX($E$9:$AR$48,(Z$5-1)*5+$B43,($A43-1)*5+4))</f>
        <v>8</v>
      </c>
      <c r="AA43" s="154" t="s">
        <v>336</v>
      </c>
      <c r="AB43" s="153">
        <f>IF(INDEX($E$9:$AR$48,(AB$5-1)*5+$B43,($A43-1)*5+2)="","",INDEX($E$9:$AR$48,(AB$5-1)*5+$B43,($A43-1)*5+2))</f>
        <v>11</v>
      </c>
      <c r="AC43" s="152"/>
      <c r="AD43" s="145"/>
      <c r="AE43" s="151">
        <f>IF(INDEX($E$9:$AR$48,(AE$5-1)*5+$B43,($A43-1)*5+4)="","",INDEX($E$9:$AR$48,(AE$5-1)*5+$B43,($A43-1)*5+4))</f>
        <v>7</v>
      </c>
      <c r="AF43" s="144" t="s">
        <v>336</v>
      </c>
      <c r="AG43" s="150">
        <f>IF(INDEX($E$9:$AR$48,(AG$5-1)*5+$B43,($A43-1)*5+2)="","",INDEX($E$9:$AR$48,(AG$5-1)*5+$B43,($A43-1)*5+2))</f>
        <v>11</v>
      </c>
      <c r="AH43" s="149"/>
      <c r="AI43" s="148"/>
      <c r="AJ43" s="147"/>
      <c r="AK43" s="147"/>
      <c r="AL43" s="147"/>
      <c r="AM43" s="146"/>
      <c r="AN43" s="145"/>
      <c r="AO43" s="143">
        <v>12</v>
      </c>
      <c r="AP43" s="144" t="s">
        <v>336</v>
      </c>
      <c r="AQ43" s="143">
        <v>10</v>
      </c>
      <c r="AR43" s="142"/>
      <c r="AS43" s="115"/>
      <c r="AT43" s="114"/>
      <c r="AU43" s="113"/>
      <c r="AV43" s="112"/>
      <c r="AW43" s="96"/>
    </row>
    <row r="44" spans="1:49" ht="12" customHeight="1" x14ac:dyDescent="0.2">
      <c r="A44" s="94">
        <f>A39+1</f>
        <v>8</v>
      </c>
      <c r="B44" s="94">
        <f>B39</f>
        <v>1</v>
      </c>
      <c r="C44" s="141">
        <v>8</v>
      </c>
      <c r="D44" s="140" t="s">
        <v>338</v>
      </c>
      <c r="E44" s="139" t="str">
        <f>IF(AN9="","",IF(AN9="○","×","○"))</f>
        <v>×</v>
      </c>
      <c r="F44" s="138">
        <f>IF(INDEX($E$9:$AR$48,(F$5-1)*5+$B44,($A44-1)*5+4)="","",INDEX($E$9:$AR$48,(F$5-1)*5+$B44,($A44-1)*5+4))</f>
        <v>4</v>
      </c>
      <c r="G44" s="137" t="s">
        <v>336</v>
      </c>
      <c r="H44" s="136">
        <f>IF(INDEX($E$9:$AR$48,(H$5-1)*5+$B44,($A44-1)*5+2)="","",INDEX($E$9:$AR$48,(H$5-1)*5+$B44,($A44-1)*5+2))</f>
        <v>11</v>
      </c>
      <c r="I44" s="135"/>
      <c r="J44" s="139" t="str">
        <f>IF(AN14="","",IF(AN14="○","×","○"))</f>
        <v>○</v>
      </c>
      <c r="K44" s="138">
        <f>IF(INDEX($E$9:$AR$48,(K$5-1)*5+$B44,($A44-1)*5+4)="","",INDEX($E$9:$AR$48,(K$5-1)*5+$B44,($A44-1)*5+4))</f>
        <v>6</v>
      </c>
      <c r="L44" s="137" t="s">
        <v>336</v>
      </c>
      <c r="M44" s="136">
        <f>IF(INDEX($E$9:$AR$48,(M$5-1)*5+$B44,($A44-1)*5+2)="","",INDEX($E$9:$AR$48,(M$5-1)*5+$B44,($A44-1)*5+2))</f>
        <v>11</v>
      </c>
      <c r="N44" s="135"/>
      <c r="O44" s="139" t="str">
        <f>IF(AN19="","",IF(AN19="○","×","○"))</f>
        <v>×</v>
      </c>
      <c r="P44" s="138">
        <f>IF(INDEX($E$9:$AR$48,(P$5-1)*5+$B44,($A44-1)*5+4)="","",INDEX($E$9:$AR$48,(P$5-1)*5+$B44,($A44-1)*5+4))</f>
        <v>11</v>
      </c>
      <c r="Q44" s="137" t="s">
        <v>336</v>
      </c>
      <c r="R44" s="136">
        <f>IF(INDEX($E$9:$AR$48,(R$5-1)*5+$B44,($A44-1)*5+2)="","",INDEX($E$9:$AR$48,(R$5-1)*5+$B44,($A44-1)*5+2))</f>
        <v>9</v>
      </c>
      <c r="S44" s="135"/>
      <c r="T44" s="139" t="str">
        <f>IF(AN24="","",IF(AN24="○","×","○"))</f>
        <v>×</v>
      </c>
      <c r="U44" s="138">
        <f>IF(INDEX($E$9:$AR$48,(U$5-1)*5+$B44,($A44-1)*5+4)="","",INDEX($E$9:$AR$48,(U$5-1)*5+$B44,($A44-1)*5+4))</f>
        <v>8</v>
      </c>
      <c r="V44" s="137" t="s">
        <v>336</v>
      </c>
      <c r="W44" s="136">
        <f>IF(INDEX($E$9:$AR$48,(W$5-1)*5+$B44,($A44-1)*5+2)="","",INDEX($E$9:$AR$48,(W$5-1)*5+$B44,($A44-1)*5+2))</f>
        <v>11</v>
      </c>
      <c r="X44" s="135"/>
      <c r="Y44" s="139" t="str">
        <f>IF(AN29="","",IF(AN29="○","×","○"))</f>
        <v>×</v>
      </c>
      <c r="Z44" s="138">
        <f>IF(INDEX($E$9:$AR$48,(Z$5-1)*5+$B44,($A44-1)*5+4)="","",INDEX($E$9:$AR$48,(Z$5-1)*5+$B44,($A44-1)*5+4))</f>
        <v>6</v>
      </c>
      <c r="AA44" s="137" t="s">
        <v>336</v>
      </c>
      <c r="AB44" s="136">
        <f>IF(INDEX($E$9:$AR$48,(AB$5-1)*5+$B44,($A44-1)*5+2)="","",INDEX($E$9:$AR$48,(AB$5-1)*5+$B44,($A44-1)*5+2))</f>
        <v>11</v>
      </c>
      <c r="AC44" s="135"/>
      <c r="AD44" s="139" t="str">
        <f>IF(AN34="","",IF(AN34="○","×","○"))</f>
        <v>×</v>
      </c>
      <c r="AE44" s="138">
        <f>IF(INDEX($E$9:$AR$48,(AE$5-1)*5+$B44,($A44-1)*5+4)="","",INDEX($E$9:$AR$48,(AE$5-1)*5+$B44,($A44-1)*5+4))</f>
        <v>8</v>
      </c>
      <c r="AF44" s="137" t="s">
        <v>336</v>
      </c>
      <c r="AG44" s="136">
        <f>IF(INDEX($E$9:$AR$48,(AG$5-1)*5+$B44,($A44-1)*5+2)="","",INDEX($E$9:$AR$48,(AG$5-1)*5+$B44,($A44-1)*5+2))</f>
        <v>11</v>
      </c>
      <c r="AH44" s="135"/>
      <c r="AI44" s="139" t="str">
        <f>IF(AN39="","",IF(AN39="○","×","○"))</f>
        <v>×</v>
      </c>
      <c r="AJ44" s="138">
        <f>IF(INDEX($E$9:$AR$48,(AJ$5-1)*5+$B44,($A44-1)*5+4)="","",INDEX($E$9:$AR$48,(AJ$5-1)*5+$B44,($A44-1)*5+4))</f>
        <v>12</v>
      </c>
      <c r="AK44" s="137" t="s">
        <v>336</v>
      </c>
      <c r="AL44" s="136">
        <f>IF(INDEX($E$9:$AR$48,(AL$5-1)*5+$B44,($A44-1)*5+2)="","",INDEX($E$9:$AR$48,(AL$5-1)*5+$B44,($A44-1)*5+2))</f>
        <v>10</v>
      </c>
      <c r="AM44" s="135"/>
      <c r="AN44" s="134" t="str">
        <f>IF(AN45="","",IF(AN45&gt;AR45,"○","×"))</f>
        <v/>
      </c>
      <c r="AO44" s="133"/>
      <c r="AP44" s="133"/>
      <c r="AQ44" s="133"/>
      <c r="AR44" s="132"/>
      <c r="AS44" s="131">
        <f>IF($D44="","",COUNTIF($E44:$AR48,"○"))</f>
        <v>1</v>
      </c>
      <c r="AT44" s="130">
        <f>IF($D44="","",COUNTIF($E44:$AR48,"×"))</f>
        <v>6</v>
      </c>
      <c r="AU44" s="129">
        <f>IF($D44="","",AS44*2+AT44)</f>
        <v>8</v>
      </c>
      <c r="AV44" s="128">
        <f>IF($D44="","",RANK(AU44,$AU$9:$AU$48))</f>
        <v>8</v>
      </c>
      <c r="AW44" s="96"/>
    </row>
    <row r="45" spans="1:49" ht="12" customHeight="1" x14ac:dyDescent="0.2">
      <c r="A45" s="94">
        <f>A40+1</f>
        <v>8</v>
      </c>
      <c r="B45" s="94">
        <f>B40</f>
        <v>2</v>
      </c>
      <c r="C45" s="126"/>
      <c r="D45" s="127"/>
      <c r="E45" s="124">
        <f>IF(AN10="W","L",IF(AN10="L","W",IF(AN10="","",AR10)))</f>
        <v>0</v>
      </c>
      <c r="F45" s="122">
        <f>IF(INDEX($E$9:$AR$48,(F$5-1)*5+$B45,($A45-1)*5+4)="","",INDEX($E$9:$AR$48,(F$5-1)*5+$B45,($A45-1)*5+4))</f>
        <v>8</v>
      </c>
      <c r="G45" s="121" t="s">
        <v>336</v>
      </c>
      <c r="H45" s="120">
        <f>IF(INDEX($E$9:$AR$48,(H$5-1)*5+$B45,($A45-1)*5+2)="","",INDEX($E$9:$AR$48,(H$5-1)*5+$B45,($A45-1)*5+2))</f>
        <v>11</v>
      </c>
      <c r="I45" s="119">
        <f>IF(OR(E45="L",E45="W"),"",AN10)</f>
        <v>3</v>
      </c>
      <c r="J45" s="123">
        <f>IF(AN15="W","L",IF(AN15="L","W",IF(AN15="","",AR15)))</f>
        <v>3</v>
      </c>
      <c r="K45" s="122">
        <f>IF(INDEX($E$9:$AR$48,(K$5-1)*5+$B45,($A45-1)*5+4)="","",INDEX($E$9:$AR$48,(K$5-1)*5+$B45,($A45-1)*5+4))</f>
        <v>11</v>
      </c>
      <c r="L45" s="121" t="s">
        <v>336</v>
      </c>
      <c r="M45" s="120">
        <f>IF(INDEX($E$9:$AR$48,(M$5-1)*5+$B45,($A45-1)*5+2)="","",INDEX($E$9:$AR$48,(M$5-1)*5+$B45,($A45-1)*5+2))</f>
        <v>6</v>
      </c>
      <c r="N45" s="119">
        <f>IF(OR(J45="L",J45="W"),"",AN15)</f>
        <v>2</v>
      </c>
      <c r="O45" s="123">
        <f>IF(AN20="W","L",IF(AN20="L","W",IF(AN20="","",AR20)))</f>
        <v>1</v>
      </c>
      <c r="P45" s="122">
        <f>IF(INDEX($E$9:$AR$48,(P$5-1)*5+$B45,($A45-1)*5+4)="","",INDEX($E$9:$AR$48,(P$5-1)*5+$B45,($A45-1)*5+4))</f>
        <v>4</v>
      </c>
      <c r="Q45" s="121" t="s">
        <v>336</v>
      </c>
      <c r="R45" s="120">
        <f>IF(INDEX($E$9:$AR$48,(R$5-1)*5+$B45,($A45-1)*5+2)="","",INDEX($E$9:$AR$48,(R$5-1)*5+$B45,($A45-1)*5+2))</f>
        <v>11</v>
      </c>
      <c r="S45" s="119">
        <f>IF(OR(O45="L",O45="W"),"",AN20)</f>
        <v>3</v>
      </c>
      <c r="T45" s="123">
        <f>IF(AN25="W","L",IF(AN25="L","W",IF(AN25="","",AR25)))</f>
        <v>1</v>
      </c>
      <c r="U45" s="122">
        <f>IF(INDEX($E$9:$AR$48,(U$5-1)*5+$B45,($A45-1)*5+4)="","",INDEX($E$9:$AR$48,(U$5-1)*5+$B45,($A45-1)*5+4))</f>
        <v>8</v>
      </c>
      <c r="V45" s="121" t="s">
        <v>336</v>
      </c>
      <c r="W45" s="120">
        <f>IF(INDEX($E$9:$AR$48,(W$5-1)*5+$B45,($A45-1)*5+2)="","",INDEX($E$9:$AR$48,(W$5-1)*5+$B45,($A45-1)*5+2))</f>
        <v>11</v>
      </c>
      <c r="X45" s="119">
        <f>IF(OR(T45="L",T45="W"),"",AN25)</f>
        <v>3</v>
      </c>
      <c r="Y45" s="123">
        <f>IF(AN30="W","L",IF(AN30="L","W",IF(AN30="","",AR30)))</f>
        <v>0</v>
      </c>
      <c r="Z45" s="122">
        <f>IF(INDEX($E$9:$AR$48,(Z$5-1)*5+$B45,($A45-1)*5+4)="","",INDEX($E$9:$AR$48,(Z$5-1)*5+$B45,($A45-1)*5+4))</f>
        <v>7</v>
      </c>
      <c r="AA45" s="121" t="s">
        <v>336</v>
      </c>
      <c r="AB45" s="120">
        <f>IF(INDEX($E$9:$AR$48,(AB$5-1)*5+$B45,($A45-1)*5+2)="","",INDEX($E$9:$AR$48,(AB$5-1)*5+$B45,($A45-1)*5+2))</f>
        <v>11</v>
      </c>
      <c r="AC45" s="119">
        <f>IF(OR(Y45="L",Y45="W"),"",AN30)</f>
        <v>3</v>
      </c>
      <c r="AD45" s="123">
        <f>IF(AN35="W","L",IF(AN35="L","W",IF(AN35="","",AR35)))</f>
        <v>0</v>
      </c>
      <c r="AE45" s="122">
        <f>IF(INDEX($E$9:$AR$48,(AE$5-1)*5+$B45,($A45-1)*5+4)="","",INDEX($E$9:$AR$48,(AE$5-1)*5+$B45,($A45-1)*5+4))</f>
        <v>9</v>
      </c>
      <c r="AF45" s="121" t="s">
        <v>336</v>
      </c>
      <c r="AG45" s="120">
        <f>IF(INDEX($E$9:$AR$48,(AG$5-1)*5+$B45,($A45-1)*5+2)="","",INDEX($E$9:$AR$48,(AG$5-1)*5+$B45,($A45-1)*5+2))</f>
        <v>11</v>
      </c>
      <c r="AH45" s="119">
        <f>IF(OR(AD45="L",AD45="W"),"",AN35)</f>
        <v>3</v>
      </c>
      <c r="AI45" s="123">
        <f>IF(AN40="W","L",IF(AN40="L","W",IF(AN40="","",AR40)))</f>
        <v>2</v>
      </c>
      <c r="AJ45" s="122">
        <f>IF(INDEX($E$9:$AR$48,(AJ$5-1)*5+$B45,($A45-1)*5+4)="","",INDEX($E$9:$AR$48,(AJ$5-1)*5+$B45,($A45-1)*5+4))</f>
        <v>11</v>
      </c>
      <c r="AK45" s="121" t="s">
        <v>336</v>
      </c>
      <c r="AL45" s="120">
        <f>IF(INDEX($E$9:$AR$48,(AL$5-1)*5+$B45,($A45-1)*5+2)="","",INDEX($E$9:$AR$48,(AL$5-1)*5+$B45,($A45-1)*5+2))</f>
        <v>8</v>
      </c>
      <c r="AM45" s="119">
        <f>IF(OR(AI45="L",AI45="W"),"",AN40)</f>
        <v>3</v>
      </c>
      <c r="AN45" s="118"/>
      <c r="AO45" s="117"/>
      <c r="AP45" s="117"/>
      <c r="AQ45" s="117"/>
      <c r="AR45" s="116"/>
      <c r="AS45" s="115"/>
      <c r="AT45" s="114"/>
      <c r="AU45" s="113"/>
      <c r="AV45" s="112"/>
      <c r="AW45" s="96"/>
    </row>
    <row r="46" spans="1:49" ht="12" customHeight="1" x14ac:dyDescent="0.2">
      <c r="A46" s="94">
        <f>A41+1</f>
        <v>8</v>
      </c>
      <c r="B46" s="94">
        <f>B41</f>
        <v>3</v>
      </c>
      <c r="C46" s="126"/>
      <c r="D46" s="127"/>
      <c r="E46" s="124"/>
      <c r="F46" s="122">
        <f>IF(INDEX($E$9:$AR$48,(F$5-1)*5+$B46,($A46-1)*5+4)="","",INDEX($E$9:$AR$48,(F$5-1)*5+$B46,($A46-1)*5+4))</f>
        <v>9</v>
      </c>
      <c r="G46" s="121" t="s">
        <v>336</v>
      </c>
      <c r="H46" s="120">
        <f>IF(INDEX($E$9:$AR$48,(H$5-1)*5+$B46,($A46-1)*5+2)="","",INDEX($E$9:$AR$48,(H$5-1)*5+$B46,($A46-1)*5+2))</f>
        <v>11</v>
      </c>
      <c r="I46" s="119"/>
      <c r="J46" s="123"/>
      <c r="K46" s="122">
        <f>IF(INDEX($E$9:$AR$48,(K$5-1)*5+$B46,($A46-1)*5+4)="","",INDEX($E$9:$AR$48,(K$5-1)*5+$B46,($A46-1)*5+4))</f>
        <v>9</v>
      </c>
      <c r="L46" s="121" t="s">
        <v>336</v>
      </c>
      <c r="M46" s="120">
        <f>IF(INDEX($E$9:$AR$48,(M$5-1)*5+$B46,($A46-1)*5+2)="","",INDEX($E$9:$AR$48,(M$5-1)*5+$B46,($A46-1)*5+2))</f>
        <v>11</v>
      </c>
      <c r="N46" s="119"/>
      <c r="O46" s="123"/>
      <c r="P46" s="122">
        <f>IF(INDEX($E$9:$AR$48,(P$5-1)*5+$B46,($A46-1)*5+4)="","",INDEX($E$9:$AR$48,(P$5-1)*5+$B46,($A46-1)*5+4))</f>
        <v>4</v>
      </c>
      <c r="Q46" s="121" t="s">
        <v>336</v>
      </c>
      <c r="R46" s="120">
        <f>IF(INDEX($E$9:$AR$48,(R$5-1)*5+$B46,($A46-1)*5+2)="","",INDEX($E$9:$AR$48,(R$5-1)*5+$B46,($A46-1)*5+2))</f>
        <v>11</v>
      </c>
      <c r="S46" s="119"/>
      <c r="T46" s="123"/>
      <c r="U46" s="122">
        <f>IF(INDEX($E$9:$AR$48,(U$5-1)*5+$B46,($A46-1)*5+4)="","",INDEX($E$9:$AR$48,(U$5-1)*5+$B46,($A46-1)*5+4))</f>
        <v>11</v>
      </c>
      <c r="V46" s="121" t="s">
        <v>336</v>
      </c>
      <c r="W46" s="120">
        <f>IF(INDEX($E$9:$AR$48,(W$5-1)*5+$B46,($A46-1)*5+2)="","",INDEX($E$9:$AR$48,(W$5-1)*5+$B46,($A46-1)*5+2))</f>
        <v>9</v>
      </c>
      <c r="X46" s="119"/>
      <c r="Y46" s="123"/>
      <c r="Z46" s="122">
        <f>IF(INDEX($E$9:$AR$48,(Z$5-1)*5+$B46,($A46-1)*5+4)="","",INDEX($E$9:$AR$48,(Z$5-1)*5+$B46,($A46-1)*5+4))</f>
        <v>6</v>
      </c>
      <c r="AA46" s="121" t="s">
        <v>336</v>
      </c>
      <c r="AB46" s="120">
        <f>IF(INDEX($E$9:$AR$48,(AB$5-1)*5+$B46,($A46-1)*5+2)="","",INDEX($E$9:$AR$48,(AB$5-1)*5+$B46,($A46-1)*5+2))</f>
        <v>11</v>
      </c>
      <c r="AC46" s="119"/>
      <c r="AD46" s="123"/>
      <c r="AE46" s="122">
        <f>IF(INDEX($E$9:$AR$48,(AE$5-1)*5+$B46,($A46-1)*5+4)="","",INDEX($E$9:$AR$48,(AE$5-1)*5+$B46,($A46-1)*5+4))</f>
        <v>2</v>
      </c>
      <c r="AF46" s="121" t="s">
        <v>336</v>
      </c>
      <c r="AG46" s="120">
        <f>IF(INDEX($E$9:$AR$48,(AG$5-1)*5+$B46,($A46-1)*5+2)="","",INDEX($E$9:$AR$48,(AG$5-1)*5+$B46,($A46-1)*5+2))</f>
        <v>11</v>
      </c>
      <c r="AH46" s="119"/>
      <c r="AI46" s="123"/>
      <c r="AJ46" s="122">
        <f>IF(INDEX($E$9:$AR$48,(AJ$5-1)*5+$B46,($A46-1)*5+4)="","",INDEX($E$9:$AR$48,(AJ$5-1)*5+$B46,($A46-1)*5+4))</f>
        <v>9</v>
      </c>
      <c r="AK46" s="121" t="s">
        <v>336</v>
      </c>
      <c r="AL46" s="120">
        <f>IF(INDEX($E$9:$AR$48,(AL$5-1)*5+$B46,($A46-1)*5+2)="","",INDEX($E$9:$AR$48,(AL$5-1)*5+$B46,($A46-1)*5+2))</f>
        <v>11</v>
      </c>
      <c r="AM46" s="119"/>
      <c r="AN46" s="118"/>
      <c r="AO46" s="117"/>
      <c r="AP46" s="117"/>
      <c r="AQ46" s="117"/>
      <c r="AR46" s="116"/>
      <c r="AS46" s="115"/>
      <c r="AT46" s="114"/>
      <c r="AU46" s="113"/>
      <c r="AV46" s="112"/>
      <c r="AW46" s="96"/>
    </row>
    <row r="47" spans="1:49" ht="12" customHeight="1" x14ac:dyDescent="0.2">
      <c r="A47" s="94">
        <f>A42+1</f>
        <v>8</v>
      </c>
      <c r="B47" s="94">
        <f>B42</f>
        <v>4</v>
      </c>
      <c r="C47" s="126"/>
      <c r="D47" s="125" t="s">
        <v>337</v>
      </c>
      <c r="E47" s="124"/>
      <c r="F47" s="122" t="str">
        <f>IF(INDEX($E$9:$AR$48,(F$5-1)*5+$B47,($A47-1)*5+4)="","",INDEX($E$9:$AR$48,(F$5-1)*5+$B47,($A47-1)*5+4))</f>
        <v/>
      </c>
      <c r="G47" s="121" t="s">
        <v>336</v>
      </c>
      <c r="H47" s="120" t="str">
        <f>IF(INDEX($E$9:$AR$48,(H$5-1)*5+$B47,($A47-1)*5+2)="","",INDEX($E$9:$AR$48,(H$5-1)*5+$B47,($A47-1)*5+2))</f>
        <v/>
      </c>
      <c r="I47" s="119"/>
      <c r="J47" s="123"/>
      <c r="K47" s="122">
        <f>IF(INDEX($E$9:$AR$48,(K$5-1)*5+$B47,($A47-1)*5+4)="","",INDEX($E$9:$AR$48,(K$5-1)*5+$B47,($A47-1)*5+4))</f>
        <v>11</v>
      </c>
      <c r="L47" s="121" t="s">
        <v>336</v>
      </c>
      <c r="M47" s="120">
        <f>IF(INDEX($E$9:$AR$48,(M$5-1)*5+$B47,($A47-1)*5+2)="","",INDEX($E$9:$AR$48,(M$5-1)*5+$B47,($A47-1)*5+2))</f>
        <v>9</v>
      </c>
      <c r="N47" s="119"/>
      <c r="O47" s="123"/>
      <c r="P47" s="122">
        <f>IF(INDEX($E$9:$AR$48,(P$5-1)*5+$B47,($A47-1)*5+4)="","",INDEX($E$9:$AR$48,(P$5-1)*5+$B47,($A47-1)*5+4))</f>
        <v>9</v>
      </c>
      <c r="Q47" s="121" t="s">
        <v>336</v>
      </c>
      <c r="R47" s="120">
        <f>IF(INDEX($E$9:$AR$48,(R$5-1)*5+$B47,($A47-1)*5+2)="","",INDEX($E$9:$AR$48,(R$5-1)*5+$B47,($A47-1)*5+2))</f>
        <v>11</v>
      </c>
      <c r="S47" s="119"/>
      <c r="T47" s="123"/>
      <c r="U47" s="122">
        <f>IF(INDEX($E$9:$AR$48,(U$5-1)*5+$B47,($A47-1)*5+4)="","",INDEX($E$9:$AR$48,(U$5-1)*5+$B47,($A47-1)*5+4))</f>
        <v>7</v>
      </c>
      <c r="V47" s="121" t="s">
        <v>336</v>
      </c>
      <c r="W47" s="120">
        <f>IF(INDEX($E$9:$AR$48,(W$5-1)*5+$B47,($A47-1)*5+2)="","",INDEX($E$9:$AR$48,(W$5-1)*5+$B47,($A47-1)*5+2))</f>
        <v>11</v>
      </c>
      <c r="X47" s="119"/>
      <c r="Y47" s="123"/>
      <c r="Z47" s="122" t="str">
        <f>IF(INDEX($E$9:$AR$48,(Z$5-1)*5+$B47,($A47-1)*5+4)="","",INDEX($E$9:$AR$48,(Z$5-1)*5+$B47,($A47-1)*5+4))</f>
        <v/>
      </c>
      <c r="AA47" s="121" t="s">
        <v>336</v>
      </c>
      <c r="AB47" s="120" t="str">
        <f>IF(INDEX($E$9:$AR$48,(AB$5-1)*5+$B47,($A47-1)*5+2)="","",INDEX($E$9:$AR$48,(AB$5-1)*5+$B47,($A47-1)*5+2))</f>
        <v/>
      </c>
      <c r="AC47" s="119"/>
      <c r="AD47" s="123"/>
      <c r="AE47" s="122" t="str">
        <f>IF(INDEX($E$9:$AR$48,(AE$5-1)*5+$B47,($A47-1)*5+4)="","",INDEX($E$9:$AR$48,(AE$5-1)*5+$B47,($A47-1)*5+4))</f>
        <v/>
      </c>
      <c r="AF47" s="121" t="s">
        <v>336</v>
      </c>
      <c r="AG47" s="120" t="str">
        <f>IF(INDEX($E$9:$AR$48,(AG$5-1)*5+$B47,($A47-1)*5+2)="","",INDEX($E$9:$AR$48,(AG$5-1)*5+$B47,($A47-1)*5+2))</f>
        <v/>
      </c>
      <c r="AH47" s="119"/>
      <c r="AI47" s="123"/>
      <c r="AJ47" s="122">
        <f>IF(INDEX($E$9:$AR$48,(AJ$5-1)*5+$B47,($A47-1)*5+4)="","",INDEX($E$9:$AR$48,(AJ$5-1)*5+$B47,($A47-1)*5+4))</f>
        <v>4</v>
      </c>
      <c r="AK47" s="121" t="s">
        <v>336</v>
      </c>
      <c r="AL47" s="120">
        <f>IF(INDEX($E$9:$AR$48,(AL$5-1)*5+$B47,($A47-1)*5+2)="","",INDEX($E$9:$AR$48,(AL$5-1)*5+$B47,($A47-1)*5+2))</f>
        <v>11</v>
      </c>
      <c r="AM47" s="119"/>
      <c r="AN47" s="118"/>
      <c r="AO47" s="117"/>
      <c r="AP47" s="117"/>
      <c r="AQ47" s="117"/>
      <c r="AR47" s="116"/>
      <c r="AS47" s="115"/>
      <c r="AT47" s="114"/>
      <c r="AU47" s="113"/>
      <c r="AV47" s="112"/>
      <c r="AW47" s="96"/>
    </row>
    <row r="48" spans="1:49" ht="12" customHeight="1" thickBot="1" x14ac:dyDescent="0.25">
      <c r="A48" s="94">
        <f>A43+1</f>
        <v>8</v>
      </c>
      <c r="B48" s="94">
        <f>B43</f>
        <v>5</v>
      </c>
      <c r="C48" s="111"/>
      <c r="D48" s="110"/>
      <c r="E48" s="109"/>
      <c r="F48" s="107" t="str">
        <f>IF(INDEX($E$9:$AR$48,(F$5-1)*5+$B48,($A48-1)*5+4)="","",INDEX($E$9:$AR$48,(F$5-1)*5+$B48,($A48-1)*5+4))</f>
        <v/>
      </c>
      <c r="G48" s="106" t="s">
        <v>336</v>
      </c>
      <c r="H48" s="105" t="str">
        <f>IF(INDEX($E$9:$AR$48,(H$5-1)*5+$B48,($A48-1)*5+2)="","",INDEX($E$9:$AR$48,(H$5-1)*5+$B48,($A48-1)*5+2))</f>
        <v/>
      </c>
      <c r="I48" s="104"/>
      <c r="J48" s="108"/>
      <c r="K48" s="107">
        <f>IF(INDEX($E$9:$AR$48,(K$5-1)*5+$B48,($A48-1)*5+4)="","",INDEX($E$9:$AR$48,(K$5-1)*5+$B48,($A48-1)*5+4))</f>
        <v>11</v>
      </c>
      <c r="L48" s="106" t="s">
        <v>336</v>
      </c>
      <c r="M48" s="105">
        <f>IF(INDEX($E$9:$AR$48,(M$5-1)*5+$B48,($A48-1)*5+2)="","",INDEX($E$9:$AR$48,(M$5-1)*5+$B48,($A48-1)*5+2))</f>
        <v>8</v>
      </c>
      <c r="N48" s="104"/>
      <c r="O48" s="108"/>
      <c r="P48" s="107" t="str">
        <f>IF(INDEX($E$9:$AR$48,(P$5-1)*5+$B48,($A48-1)*5+4)="","",INDEX($E$9:$AR$48,(P$5-1)*5+$B48,($A48-1)*5+4))</f>
        <v/>
      </c>
      <c r="Q48" s="106" t="s">
        <v>336</v>
      </c>
      <c r="R48" s="105" t="str">
        <f>IF(INDEX($E$9:$AR$48,(R$5-1)*5+$B48,($A48-1)*5+2)="","",INDEX($E$9:$AR$48,(R$5-1)*5+$B48,($A48-1)*5+2))</f>
        <v/>
      </c>
      <c r="S48" s="104"/>
      <c r="T48" s="108"/>
      <c r="U48" s="107" t="str">
        <f>IF(INDEX($E$9:$AR$48,(U$5-1)*5+$B48,($A48-1)*5+4)="","",INDEX($E$9:$AR$48,(U$5-1)*5+$B48,($A48-1)*5+4))</f>
        <v/>
      </c>
      <c r="V48" s="106" t="s">
        <v>336</v>
      </c>
      <c r="W48" s="105" t="str">
        <f>IF(INDEX($E$9:$AR$48,(W$5-1)*5+$B48,($A48-1)*5+2)="","",INDEX($E$9:$AR$48,(W$5-1)*5+$B48,($A48-1)*5+2))</f>
        <v/>
      </c>
      <c r="X48" s="104"/>
      <c r="Y48" s="108"/>
      <c r="Z48" s="107" t="str">
        <f>IF(INDEX($E$9:$AR$48,(Z$5-1)*5+$B48,($A48-1)*5+4)="","",INDEX($E$9:$AR$48,(Z$5-1)*5+$B48,($A48-1)*5+4))</f>
        <v/>
      </c>
      <c r="AA48" s="106" t="s">
        <v>336</v>
      </c>
      <c r="AB48" s="105" t="str">
        <f>IF(INDEX($E$9:$AR$48,(AB$5-1)*5+$B48,($A48-1)*5+2)="","",INDEX($E$9:$AR$48,(AB$5-1)*5+$B48,($A48-1)*5+2))</f>
        <v/>
      </c>
      <c r="AC48" s="104"/>
      <c r="AD48" s="108"/>
      <c r="AE48" s="107" t="str">
        <f>IF(INDEX($E$9:$AR$48,(AE$5-1)*5+$B48,($A48-1)*5+4)="","",INDEX($E$9:$AR$48,(AE$5-1)*5+$B48,($A48-1)*5+4))</f>
        <v/>
      </c>
      <c r="AF48" s="106" t="s">
        <v>336</v>
      </c>
      <c r="AG48" s="105" t="str">
        <f>IF(INDEX($E$9:$AR$48,(AG$5-1)*5+$B48,($A48-1)*5+2)="","",INDEX($E$9:$AR$48,(AG$5-1)*5+$B48,($A48-1)*5+2))</f>
        <v/>
      </c>
      <c r="AH48" s="104"/>
      <c r="AI48" s="108"/>
      <c r="AJ48" s="107">
        <f>IF(INDEX($E$9:$AR$48,(AJ$5-1)*5+$B48,($A48-1)*5+4)="","",INDEX($E$9:$AR$48,(AJ$5-1)*5+$B48,($A48-1)*5+4))</f>
        <v>10</v>
      </c>
      <c r="AK48" s="106" t="s">
        <v>336</v>
      </c>
      <c r="AL48" s="105">
        <f>IF(INDEX($E$9:$AR$48,(AL$5-1)*5+$B48,($A48-1)*5+2)="","",INDEX($E$9:$AR$48,(AL$5-1)*5+$B48,($A48-1)*5+2))</f>
        <v>12</v>
      </c>
      <c r="AM48" s="104"/>
      <c r="AN48" s="103"/>
      <c r="AO48" s="102"/>
      <c r="AP48" s="102"/>
      <c r="AQ48" s="102"/>
      <c r="AR48" s="101"/>
      <c r="AS48" s="100"/>
      <c r="AT48" s="99"/>
      <c r="AU48" s="98"/>
      <c r="AV48" s="97"/>
      <c r="AW48" s="96"/>
    </row>
  </sheetData>
  <mergeCells count="202">
    <mergeCell ref="AD40:AD43"/>
    <mergeCell ref="Y40:Y43"/>
    <mergeCell ref="X40:X43"/>
    <mergeCell ref="O40:O43"/>
    <mergeCell ref="AN2:AV2"/>
    <mergeCell ref="AN3:AV3"/>
    <mergeCell ref="O35:O38"/>
    <mergeCell ref="S40:S43"/>
    <mergeCell ref="AR20:AR23"/>
    <mergeCell ref="AC35:AC38"/>
    <mergeCell ref="N40:N43"/>
    <mergeCell ref="N35:N38"/>
    <mergeCell ref="S35:S38"/>
    <mergeCell ref="E40:E43"/>
    <mergeCell ref="I40:I43"/>
    <mergeCell ref="J40:J43"/>
    <mergeCell ref="E35:E38"/>
    <mergeCell ref="I35:I38"/>
    <mergeCell ref="J35:J38"/>
    <mergeCell ref="AN30:AN33"/>
    <mergeCell ref="Y15:Y18"/>
    <mergeCell ref="AM15:AM18"/>
    <mergeCell ref="AI15:AI18"/>
    <mergeCell ref="AD15:AD18"/>
    <mergeCell ref="AM30:AM33"/>
    <mergeCell ref="AC20:AC23"/>
    <mergeCell ref="AD30:AD33"/>
    <mergeCell ref="AC15:AC18"/>
    <mergeCell ref="Y45:Y48"/>
    <mergeCell ref="AC45:AC48"/>
    <mergeCell ref="AC25:AC28"/>
    <mergeCell ref="Y35:Y38"/>
    <mergeCell ref="AM45:AM48"/>
    <mergeCell ref="AD20:AD23"/>
    <mergeCell ref="Y20:Y23"/>
    <mergeCell ref="AI39:AM43"/>
    <mergeCell ref="AH40:AH43"/>
    <mergeCell ref="AC40:AC43"/>
    <mergeCell ref="I25:I28"/>
    <mergeCell ref="J25:J28"/>
    <mergeCell ref="N25:N28"/>
    <mergeCell ref="S25:S28"/>
    <mergeCell ref="AM20:AM23"/>
    <mergeCell ref="AM25:AM28"/>
    <mergeCell ref="AI20:AI23"/>
    <mergeCell ref="O19:S23"/>
    <mergeCell ref="X20:X23"/>
    <mergeCell ref="Y25:Y28"/>
    <mergeCell ref="E30:E33"/>
    <mergeCell ref="I30:I33"/>
    <mergeCell ref="J30:J33"/>
    <mergeCell ref="J14:N18"/>
    <mergeCell ref="O15:O18"/>
    <mergeCell ref="S15:S18"/>
    <mergeCell ref="O30:O33"/>
    <mergeCell ref="S30:S33"/>
    <mergeCell ref="N30:N33"/>
    <mergeCell ref="O25:O28"/>
    <mergeCell ref="AD10:AD13"/>
    <mergeCell ref="AH10:AH13"/>
    <mergeCell ref="T10:T13"/>
    <mergeCell ref="X10:X13"/>
    <mergeCell ref="AN15:AN18"/>
    <mergeCell ref="AR15:AR18"/>
    <mergeCell ref="AH15:AH18"/>
    <mergeCell ref="AM10:AM13"/>
    <mergeCell ref="E15:E18"/>
    <mergeCell ref="I15:I18"/>
    <mergeCell ref="I20:I23"/>
    <mergeCell ref="AD8:AH8"/>
    <mergeCell ref="T8:X8"/>
    <mergeCell ref="AI8:AM8"/>
    <mergeCell ref="Y8:AC8"/>
    <mergeCell ref="O10:O13"/>
    <mergeCell ref="S10:S13"/>
    <mergeCell ref="X15:X18"/>
    <mergeCell ref="E25:E28"/>
    <mergeCell ref="C24:C28"/>
    <mergeCell ref="D24:D26"/>
    <mergeCell ref="D27:D28"/>
    <mergeCell ref="J8:N8"/>
    <mergeCell ref="J20:J23"/>
    <mergeCell ref="N20:N23"/>
    <mergeCell ref="E20:E23"/>
    <mergeCell ref="E9:I13"/>
    <mergeCell ref="N10:N13"/>
    <mergeCell ref="C14:C18"/>
    <mergeCell ref="D14:D16"/>
    <mergeCell ref="D17:D18"/>
    <mergeCell ref="C19:C23"/>
    <mergeCell ref="D19:D21"/>
    <mergeCell ref="D22:D23"/>
    <mergeCell ref="C29:C33"/>
    <mergeCell ref="D29:D31"/>
    <mergeCell ref="D32:D33"/>
    <mergeCell ref="C34:C38"/>
    <mergeCell ref="D34:D36"/>
    <mergeCell ref="D37:D38"/>
    <mergeCell ref="C39:C43"/>
    <mergeCell ref="D39:D41"/>
    <mergeCell ref="D42:D43"/>
    <mergeCell ref="C1:AV1"/>
    <mergeCell ref="Y10:Y13"/>
    <mergeCell ref="AN10:AN13"/>
    <mergeCell ref="AR10:AR13"/>
    <mergeCell ref="AC10:AC13"/>
    <mergeCell ref="AI10:AI13"/>
    <mergeCell ref="J10:J13"/>
    <mergeCell ref="C7:D8"/>
    <mergeCell ref="D9:D11"/>
    <mergeCell ref="AT9:AT13"/>
    <mergeCell ref="E7:I7"/>
    <mergeCell ref="J7:N7"/>
    <mergeCell ref="O8:S8"/>
    <mergeCell ref="O7:S7"/>
    <mergeCell ref="C9:C13"/>
    <mergeCell ref="D12:D13"/>
    <mergeCell ref="E8:I8"/>
    <mergeCell ref="AV34:AV38"/>
    <mergeCell ref="AU34:AU38"/>
    <mergeCell ref="AT29:AT33"/>
    <mergeCell ref="AU14:AU18"/>
    <mergeCell ref="AU24:AU28"/>
    <mergeCell ref="AU19:AU23"/>
    <mergeCell ref="AT34:AT38"/>
    <mergeCell ref="X45:X48"/>
    <mergeCell ref="AU44:AU48"/>
    <mergeCell ref="AN40:AN43"/>
    <mergeCell ref="AS34:AS38"/>
    <mergeCell ref="AU29:AU33"/>
    <mergeCell ref="AT44:AT48"/>
    <mergeCell ref="AS39:AS43"/>
    <mergeCell ref="AS44:AS48"/>
    <mergeCell ref="AT39:AT43"/>
    <mergeCell ref="AU39:AU43"/>
    <mergeCell ref="T24:X28"/>
    <mergeCell ref="T40:T43"/>
    <mergeCell ref="AV39:AV43"/>
    <mergeCell ref="AV44:AV48"/>
    <mergeCell ref="AD45:AD48"/>
    <mergeCell ref="AH45:AH48"/>
    <mergeCell ref="AI45:AI48"/>
    <mergeCell ref="T45:T48"/>
    <mergeCell ref="AR40:AR43"/>
    <mergeCell ref="AM35:AM38"/>
    <mergeCell ref="AN35:AN38"/>
    <mergeCell ref="AR35:AR38"/>
    <mergeCell ref="T20:T23"/>
    <mergeCell ref="Y29:AC33"/>
    <mergeCell ref="T35:T38"/>
    <mergeCell ref="X35:X38"/>
    <mergeCell ref="T30:T33"/>
    <mergeCell ref="X30:X33"/>
    <mergeCell ref="AI25:AI28"/>
    <mergeCell ref="AH30:AH33"/>
    <mergeCell ref="AV9:AV13"/>
    <mergeCell ref="AV14:AV18"/>
    <mergeCell ref="AV19:AV23"/>
    <mergeCell ref="AV24:AV28"/>
    <mergeCell ref="AS29:AS33"/>
    <mergeCell ref="AT14:AT18"/>
    <mergeCell ref="AS9:AS13"/>
    <mergeCell ref="E45:E48"/>
    <mergeCell ref="I45:I48"/>
    <mergeCell ref="C44:C48"/>
    <mergeCell ref="D44:D46"/>
    <mergeCell ref="D47:D48"/>
    <mergeCell ref="AN44:AR48"/>
    <mergeCell ref="J45:J48"/>
    <mergeCell ref="O45:O48"/>
    <mergeCell ref="N45:N48"/>
    <mergeCell ref="S45:S48"/>
    <mergeCell ref="T3:AF3"/>
    <mergeCell ref="AT7:AT8"/>
    <mergeCell ref="AU7:AU8"/>
    <mergeCell ref="T7:X7"/>
    <mergeCell ref="AS7:AS8"/>
    <mergeCell ref="Y7:AC7"/>
    <mergeCell ref="AD7:AH7"/>
    <mergeCell ref="AI7:AM7"/>
    <mergeCell ref="AN7:AR7"/>
    <mergeCell ref="AN8:AR8"/>
    <mergeCell ref="AV7:AV8"/>
    <mergeCell ref="AH20:AH23"/>
    <mergeCell ref="AS19:AS23"/>
    <mergeCell ref="AS24:AS28"/>
    <mergeCell ref="AT19:AT23"/>
    <mergeCell ref="AT24:AT28"/>
    <mergeCell ref="AS14:AS18"/>
    <mergeCell ref="AR25:AR28"/>
    <mergeCell ref="AU9:AU13"/>
    <mergeCell ref="AH25:AH28"/>
    <mergeCell ref="AW9:AW48"/>
    <mergeCell ref="AN20:AN23"/>
    <mergeCell ref="AN25:AN28"/>
    <mergeCell ref="T15:T18"/>
    <mergeCell ref="AI30:AI33"/>
    <mergeCell ref="AD34:AH38"/>
    <mergeCell ref="AI35:AI38"/>
    <mergeCell ref="AR30:AR33"/>
    <mergeCell ref="AV29:AV33"/>
    <mergeCell ref="AD25:AD28"/>
  </mergeCells>
  <phoneticPr fontId="2"/>
  <conditionalFormatting sqref="J14 AD34 O19 AI39 T24 AN44 E9 Y29">
    <cfRule type="cellIs" dxfId="7" priority="1" stopIfTrue="1" operator="equal">
      <formula>"×"</formula>
    </cfRule>
  </conditionalFormatting>
  <conditionalFormatting sqref="J9 O9 T9 Y9 AD9 AI9 AN9 O14 T14 Y14 AD14 AI14 AN14 E14 E19 J19 T19 Y19 AD19 AI19 AN19 E24 J24 O24 AD24 Y24 AI24 AN24 AN29 AI29 AD29 T29 O29 J29 E29 E34 J34 O34 AI44 Y34 AI34 AN34 AN39 AD39 Y39 T39 T34 J39 E39 E44 J44 O44 O39 Y44 AD44 T44">
    <cfRule type="cellIs" dxfId="6" priority="2" stopIfTrue="1" operator="equal">
      <formula>"×"</formula>
    </cfRule>
    <cfRule type="cellIs" dxfId="5" priority="3" stopIfTrue="1" operator="equal">
      <formula>"○"</formula>
    </cfRule>
  </conditionalFormatting>
  <conditionalFormatting sqref="AV9:AV48">
    <cfRule type="expression" dxfId="4" priority="4" stopIfTrue="1">
      <formula>COUNTIF($AV$9:$AV$48,AV9)&gt;1</formula>
    </cfRule>
  </conditionalFormatting>
  <printOptions horizontalCentered="1" verticalCentered="1"/>
  <pageMargins left="0.39370078740157483" right="0.39370078740157483" top="0.39370078740157483" bottom="0.39370078740157483" header="0.51181102362204722" footer="0.51181102362204722"/>
  <pageSetup paperSize="9" scale="91" firstPageNumber="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E24F8-D242-4CD4-8417-4096E239D677}">
  <sheetPr>
    <pageSetUpPr fitToPage="1"/>
  </sheetPr>
  <dimension ref="A1:AW48"/>
  <sheetViews>
    <sheetView view="pageBreakPreview" topLeftCell="C1" zoomScale="115" zoomScaleNormal="115" zoomScaleSheetLayoutView="115" workbookViewId="0">
      <pane xSplit="2" ySplit="8" topLeftCell="E9" activePane="bottomRight" state="frozen"/>
      <selection activeCell="C1" sqref="C1:AV1"/>
      <selection pane="topRight" activeCell="C1" sqref="C1:AV1"/>
      <selection pane="bottomLeft" activeCell="C1" sqref="C1:AV1"/>
      <selection pane="bottomRight" activeCell="C1" sqref="C1:AV1"/>
    </sheetView>
  </sheetViews>
  <sheetFormatPr defaultColWidth="8.77734375" defaultRowHeight="15.6" customHeight="1" x14ac:dyDescent="0.2"/>
  <cols>
    <col min="1" max="2" width="8.77734375" style="94" hidden="1" customWidth="1"/>
    <col min="3" max="3" width="3.6640625" style="94" bestFit="1" customWidth="1"/>
    <col min="4" max="4" width="10.6640625" style="94" customWidth="1"/>
    <col min="5" max="8" width="2.6640625" style="94" customWidth="1"/>
    <col min="9" max="9" width="2.6640625" style="95" customWidth="1"/>
    <col min="10" max="13" width="2.6640625" style="94" customWidth="1"/>
    <col min="14" max="14" width="2.6640625" style="95" customWidth="1"/>
    <col min="15" max="18" width="2.6640625" style="94" customWidth="1"/>
    <col min="19" max="19" width="2.6640625" style="95" customWidth="1"/>
    <col min="20" max="23" width="2.6640625" style="94" customWidth="1"/>
    <col min="24" max="24" width="2.6640625" style="95" customWidth="1"/>
    <col min="25" max="28" width="2.6640625" style="94" customWidth="1"/>
    <col min="29" max="29" width="2.6640625" style="95" customWidth="1"/>
    <col min="30" max="33" width="2.6640625" style="94" customWidth="1"/>
    <col min="34" max="34" width="2.6640625" style="95" customWidth="1"/>
    <col min="35" max="38" width="2.6640625" style="94" customWidth="1"/>
    <col min="39" max="39" width="2.6640625" style="95" customWidth="1"/>
    <col min="40" max="43" width="2.6640625" style="94" customWidth="1"/>
    <col min="44" max="44" width="2.6640625" style="95" customWidth="1"/>
    <col min="45" max="46" width="4.6640625" style="94" bestFit="1" customWidth="1"/>
    <col min="47" max="47" width="8.88671875" style="94" bestFit="1" customWidth="1"/>
    <col min="48" max="48" width="6.77734375" style="94" bestFit="1" customWidth="1"/>
    <col min="49" max="16384" width="8.77734375" style="94"/>
  </cols>
  <sheetData>
    <row r="1" spans="1:49" ht="33" x14ac:dyDescent="0.2">
      <c r="C1" s="237" t="s">
        <v>369</v>
      </c>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row>
    <row r="2" spans="1:49" ht="15.6" customHeight="1" x14ac:dyDescent="0.2">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c r="AM2" s="234"/>
      <c r="AN2" s="235" t="s">
        <v>354</v>
      </c>
      <c r="AO2" s="85"/>
      <c r="AP2" s="85"/>
      <c r="AQ2" s="85"/>
      <c r="AR2" s="85"/>
      <c r="AS2" s="85"/>
      <c r="AT2" s="85"/>
      <c r="AU2" s="85"/>
      <c r="AV2" s="85"/>
    </row>
    <row r="3" spans="1:49" ht="21" customHeight="1" x14ac:dyDescent="0.2">
      <c r="D3" s="234"/>
      <c r="I3" s="94"/>
      <c r="N3" s="94"/>
      <c r="R3" s="234"/>
      <c r="S3" s="234"/>
      <c r="T3" s="236" t="s">
        <v>368</v>
      </c>
      <c r="U3" s="85"/>
      <c r="V3" s="85"/>
      <c r="W3" s="85"/>
      <c r="X3" s="85"/>
      <c r="Y3" s="85"/>
      <c r="Z3" s="85"/>
      <c r="AA3" s="85"/>
      <c r="AB3" s="85"/>
      <c r="AC3" s="85"/>
      <c r="AD3" s="85"/>
      <c r="AE3" s="85"/>
      <c r="AF3" s="85"/>
      <c r="AG3" s="234"/>
      <c r="AH3" s="234"/>
      <c r="AM3" s="94"/>
      <c r="AN3" s="235" t="s">
        <v>3</v>
      </c>
      <c r="AO3" s="85"/>
      <c r="AP3" s="85"/>
      <c r="AQ3" s="85"/>
      <c r="AR3" s="85"/>
      <c r="AS3" s="85"/>
      <c r="AT3" s="85"/>
      <c r="AU3" s="85"/>
      <c r="AV3" s="85"/>
    </row>
    <row r="4" spans="1:49" ht="15.6" customHeight="1" thickBot="1" x14ac:dyDescent="0.25">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234"/>
    </row>
    <row r="5" spans="1:49" ht="27" hidden="1" customHeight="1" x14ac:dyDescent="0.2">
      <c r="D5" s="233"/>
      <c r="E5" s="233">
        <v>1</v>
      </c>
      <c r="F5" s="233">
        <v>1</v>
      </c>
      <c r="G5" s="233">
        <v>1</v>
      </c>
      <c r="H5" s="233">
        <v>1</v>
      </c>
      <c r="I5" s="233">
        <v>1</v>
      </c>
      <c r="J5" s="233">
        <f>E5+1</f>
        <v>2</v>
      </c>
      <c r="K5" s="233">
        <f>F5+1</f>
        <v>2</v>
      </c>
      <c r="L5" s="233">
        <f>G5+1</f>
        <v>2</v>
      </c>
      <c r="M5" s="233">
        <f>H5+1</f>
        <v>2</v>
      </c>
      <c r="N5" s="233">
        <f>I5+1</f>
        <v>2</v>
      </c>
      <c r="O5" s="233">
        <f>J5+1</f>
        <v>3</v>
      </c>
      <c r="P5" s="233">
        <f>K5+1</f>
        <v>3</v>
      </c>
      <c r="Q5" s="233">
        <f>L5+1</f>
        <v>3</v>
      </c>
      <c r="R5" s="233">
        <f>M5+1</f>
        <v>3</v>
      </c>
      <c r="S5" s="233">
        <f>N5+1</f>
        <v>3</v>
      </c>
      <c r="T5" s="233">
        <f>O5+1</f>
        <v>4</v>
      </c>
      <c r="U5" s="233">
        <f>P5+1</f>
        <v>4</v>
      </c>
      <c r="V5" s="233">
        <f>Q5+1</f>
        <v>4</v>
      </c>
      <c r="W5" s="233">
        <f>R5+1</f>
        <v>4</v>
      </c>
      <c r="X5" s="233">
        <f>S5+1</f>
        <v>4</v>
      </c>
      <c r="Y5" s="233">
        <f>T5+1</f>
        <v>5</v>
      </c>
      <c r="Z5" s="233">
        <f>U5+1</f>
        <v>5</v>
      </c>
      <c r="AA5" s="233">
        <f>V5+1</f>
        <v>5</v>
      </c>
      <c r="AB5" s="233">
        <f>W5+1</f>
        <v>5</v>
      </c>
      <c r="AC5" s="233">
        <f>X5+1</f>
        <v>5</v>
      </c>
      <c r="AD5" s="233">
        <f>Y5+1</f>
        <v>6</v>
      </c>
      <c r="AE5" s="233">
        <f>Z5+1</f>
        <v>6</v>
      </c>
      <c r="AF5" s="233">
        <f>AA5+1</f>
        <v>6</v>
      </c>
      <c r="AG5" s="233">
        <f>AB5+1</f>
        <v>6</v>
      </c>
      <c r="AH5" s="233">
        <f>AC5+1</f>
        <v>6</v>
      </c>
      <c r="AI5" s="233">
        <f>AD5+1</f>
        <v>7</v>
      </c>
      <c r="AJ5" s="233">
        <f>AE5+1</f>
        <v>7</v>
      </c>
      <c r="AK5" s="233">
        <f>AF5+1</f>
        <v>7</v>
      </c>
      <c r="AL5" s="233">
        <f>AG5+1</f>
        <v>7</v>
      </c>
      <c r="AM5" s="233">
        <f>AH5+1</f>
        <v>7</v>
      </c>
      <c r="AN5" s="233">
        <f>AI5+1</f>
        <v>8</v>
      </c>
      <c r="AO5" s="233">
        <f>AJ5+1</f>
        <v>8</v>
      </c>
      <c r="AP5" s="233">
        <f>AK5+1</f>
        <v>8</v>
      </c>
      <c r="AQ5" s="233">
        <f>AL5+1</f>
        <v>8</v>
      </c>
      <c r="AR5" s="233">
        <f>AM5+1</f>
        <v>8</v>
      </c>
    </row>
    <row r="6" spans="1:49" ht="14.25" hidden="1" customHeight="1" thickBot="1" x14ac:dyDescent="0.25">
      <c r="D6" s="232"/>
      <c r="E6" s="62">
        <v>1</v>
      </c>
      <c r="F6" s="62">
        <v>2</v>
      </c>
      <c r="G6" s="62">
        <v>3</v>
      </c>
      <c r="H6" s="62">
        <v>4</v>
      </c>
      <c r="I6" s="62">
        <v>5</v>
      </c>
      <c r="J6" s="62">
        <f>E6</f>
        <v>1</v>
      </c>
      <c r="K6" s="62">
        <f>F6</f>
        <v>2</v>
      </c>
      <c r="L6" s="62">
        <f>G6</f>
        <v>3</v>
      </c>
      <c r="M6" s="62">
        <f>H6</f>
        <v>4</v>
      </c>
      <c r="N6" s="62">
        <f>I6</f>
        <v>5</v>
      </c>
      <c r="O6" s="62">
        <f>J6</f>
        <v>1</v>
      </c>
      <c r="P6" s="62">
        <f>K6</f>
        <v>2</v>
      </c>
      <c r="Q6" s="62">
        <f>L6</f>
        <v>3</v>
      </c>
      <c r="R6" s="62">
        <f>M6</f>
        <v>4</v>
      </c>
      <c r="S6" s="62">
        <f>N6</f>
        <v>5</v>
      </c>
      <c r="T6" s="62">
        <f>O6</f>
        <v>1</v>
      </c>
      <c r="U6" s="62">
        <f>P6</f>
        <v>2</v>
      </c>
      <c r="V6" s="62">
        <f>Q6</f>
        <v>3</v>
      </c>
      <c r="W6" s="62">
        <f>R6</f>
        <v>4</v>
      </c>
      <c r="X6" s="62">
        <f>S6</f>
        <v>5</v>
      </c>
      <c r="Y6" s="62">
        <f>T6</f>
        <v>1</v>
      </c>
      <c r="Z6" s="62">
        <f>U6</f>
        <v>2</v>
      </c>
      <c r="AA6" s="62">
        <f>V6</f>
        <v>3</v>
      </c>
      <c r="AB6" s="62">
        <f>W6</f>
        <v>4</v>
      </c>
      <c r="AC6" s="62">
        <f>X6</f>
        <v>5</v>
      </c>
      <c r="AD6" s="62">
        <f>Y6</f>
        <v>1</v>
      </c>
      <c r="AE6" s="62">
        <f>Z6</f>
        <v>2</v>
      </c>
      <c r="AF6" s="62">
        <f>AA6</f>
        <v>3</v>
      </c>
      <c r="AG6" s="62">
        <f>AB6</f>
        <v>4</v>
      </c>
      <c r="AH6" s="62">
        <f>AC6</f>
        <v>5</v>
      </c>
      <c r="AI6" s="62">
        <f>AD6</f>
        <v>1</v>
      </c>
      <c r="AJ6" s="62">
        <f>AE6</f>
        <v>2</v>
      </c>
      <c r="AK6" s="62">
        <f>AF6</f>
        <v>3</v>
      </c>
      <c r="AL6" s="62">
        <f>AG6</f>
        <v>4</v>
      </c>
      <c r="AM6" s="62">
        <f>AH6</f>
        <v>5</v>
      </c>
      <c r="AN6" s="62">
        <f>AI6</f>
        <v>1</v>
      </c>
      <c r="AO6" s="62">
        <f>AJ6</f>
        <v>2</v>
      </c>
      <c r="AP6" s="62">
        <f>AK6</f>
        <v>3</v>
      </c>
      <c r="AQ6" s="62">
        <f>AL6</f>
        <v>4</v>
      </c>
      <c r="AR6" s="62">
        <f>AM6</f>
        <v>5</v>
      </c>
    </row>
    <row r="7" spans="1:49" ht="13.8" x14ac:dyDescent="0.2">
      <c r="C7" s="231"/>
      <c r="D7" s="230"/>
      <c r="E7" s="229">
        <v>1</v>
      </c>
      <c r="F7" s="226"/>
      <c r="G7" s="226"/>
      <c r="H7" s="226"/>
      <c r="I7" s="228"/>
      <c r="J7" s="227">
        <v>2</v>
      </c>
      <c r="K7" s="226"/>
      <c r="L7" s="226"/>
      <c r="M7" s="226"/>
      <c r="N7" s="228"/>
      <c r="O7" s="227">
        <v>3</v>
      </c>
      <c r="P7" s="226"/>
      <c r="Q7" s="226"/>
      <c r="R7" s="226"/>
      <c r="S7" s="228"/>
      <c r="T7" s="227">
        <v>4</v>
      </c>
      <c r="U7" s="226"/>
      <c r="V7" s="226"/>
      <c r="W7" s="226"/>
      <c r="X7" s="228"/>
      <c r="Y7" s="227">
        <v>5</v>
      </c>
      <c r="Z7" s="226"/>
      <c r="AA7" s="226"/>
      <c r="AB7" s="226"/>
      <c r="AC7" s="228"/>
      <c r="AD7" s="227">
        <v>6</v>
      </c>
      <c r="AE7" s="226"/>
      <c r="AF7" s="226"/>
      <c r="AG7" s="226"/>
      <c r="AH7" s="228"/>
      <c r="AI7" s="227">
        <v>7</v>
      </c>
      <c r="AJ7" s="226"/>
      <c r="AK7" s="226"/>
      <c r="AL7" s="226"/>
      <c r="AM7" s="228"/>
      <c r="AN7" s="227">
        <v>8</v>
      </c>
      <c r="AO7" s="226"/>
      <c r="AP7" s="226"/>
      <c r="AQ7" s="226"/>
      <c r="AR7" s="225"/>
      <c r="AS7" s="224" t="s">
        <v>352</v>
      </c>
      <c r="AT7" s="223" t="s">
        <v>351</v>
      </c>
      <c r="AU7" s="223" t="s">
        <v>350</v>
      </c>
      <c r="AV7" s="222" t="s">
        <v>349</v>
      </c>
    </row>
    <row r="8" spans="1:49" ht="29.25" customHeight="1" thickBot="1" x14ac:dyDescent="0.25">
      <c r="C8" s="221"/>
      <c r="D8" s="220"/>
      <c r="E8" s="219" t="str">
        <f>IF(VLOOKUP(E5,$A$9:$D$48,4,FALSE)="","",VLOOKUP(E5,$A$9:$D$48,4,FALSE))</f>
        <v>佐柄</v>
      </c>
      <c r="F8" s="217"/>
      <c r="G8" s="217"/>
      <c r="H8" s="217"/>
      <c r="I8" s="217"/>
      <c r="J8" s="218" t="str">
        <f>IF(VLOOKUP(J5,$A$9:$D$48,4,FALSE)="","",VLOOKUP(J5,$A$9:$D$48,4,FALSE))</f>
        <v>三笘</v>
      </c>
      <c r="K8" s="217"/>
      <c r="L8" s="217"/>
      <c r="M8" s="217"/>
      <c r="N8" s="217"/>
      <c r="O8" s="217" t="str">
        <f>IF(VLOOKUP(O5,$A$9:$D$48,4,FALSE)="","",VLOOKUP(O5,$A$9:$D$48,4,FALSE))</f>
        <v>三宅</v>
      </c>
      <c r="P8" s="217"/>
      <c r="Q8" s="217"/>
      <c r="R8" s="217"/>
      <c r="S8" s="217"/>
      <c r="T8" s="217" t="str">
        <f>IF(VLOOKUP(T5,$A$9:$D$48,4,FALSE)="","",VLOOKUP(T5,$A$9:$D$48,4,FALSE))</f>
        <v>有本</v>
      </c>
      <c r="U8" s="217"/>
      <c r="V8" s="217"/>
      <c r="W8" s="217"/>
      <c r="X8" s="217"/>
      <c r="Y8" s="217" t="str">
        <f>IF(VLOOKUP(Y5,$A$9:$D$48,4,FALSE)="","",VLOOKUP(Y5,$A$9:$D$48,4,FALSE))</f>
        <v>小林</v>
      </c>
      <c r="Z8" s="217"/>
      <c r="AA8" s="217"/>
      <c r="AB8" s="217"/>
      <c r="AC8" s="217"/>
      <c r="AD8" s="217" t="str">
        <f>IF(VLOOKUP(AD5,$A$9:$D$48,4,FALSE)="","",VLOOKUP(AD5,$A$9:$D$48,4,FALSE))</f>
        <v>片岡</v>
      </c>
      <c r="AE8" s="217"/>
      <c r="AF8" s="217"/>
      <c r="AG8" s="217"/>
      <c r="AH8" s="217"/>
      <c r="AI8" s="217" t="str">
        <f>IF(VLOOKUP(AI5,$A$9:$D$48,4,FALSE)="","",VLOOKUP(AI5,$A$9:$D$48,4,FALSE))</f>
        <v>安田</v>
      </c>
      <c r="AJ8" s="217"/>
      <c r="AK8" s="217"/>
      <c r="AL8" s="217"/>
      <c r="AM8" s="217"/>
      <c r="AN8" s="217" t="str">
        <f>IF(VLOOKUP(AN5,$A$9:$D$48,4,FALSE)="","",VLOOKUP(AN5,$A$9:$D$48,4,FALSE))</f>
        <v>河野</v>
      </c>
      <c r="AO8" s="217"/>
      <c r="AP8" s="217"/>
      <c r="AQ8" s="217"/>
      <c r="AR8" s="216"/>
      <c r="AS8" s="215"/>
      <c r="AT8" s="214"/>
      <c r="AU8" s="214"/>
      <c r="AV8" s="213"/>
    </row>
    <row r="9" spans="1:49" ht="12" customHeight="1" x14ac:dyDescent="0.2">
      <c r="A9" s="94">
        <v>1</v>
      </c>
      <c r="B9" s="94">
        <v>1</v>
      </c>
      <c r="C9" s="212">
        <v>1</v>
      </c>
      <c r="D9" s="211" t="s">
        <v>367</v>
      </c>
      <c r="E9" s="207" t="str">
        <f>IF(E10="","",IF(E10&gt;I10,"○","×"))</f>
        <v/>
      </c>
      <c r="F9" s="117"/>
      <c r="G9" s="117"/>
      <c r="H9" s="117"/>
      <c r="I9" s="162"/>
      <c r="J9" s="139" t="str">
        <f>IF(J10="","",IF(J10="W","○",IF(J10="L","×",IF(J10&gt;N10,"○","×"))))</f>
        <v>○</v>
      </c>
      <c r="K9" s="169">
        <v>14</v>
      </c>
      <c r="L9" s="170" t="s">
        <v>336</v>
      </c>
      <c r="M9" s="169">
        <v>12</v>
      </c>
      <c r="N9" s="177"/>
      <c r="O9" s="139" t="str">
        <f>IF(O10="","",IF(O10="W","○",IF(O10="L","×",IF(O10&gt;S10,"○","×"))))</f>
        <v>○</v>
      </c>
      <c r="P9" s="169">
        <v>11</v>
      </c>
      <c r="Q9" s="170" t="s">
        <v>336</v>
      </c>
      <c r="R9" s="169">
        <v>9</v>
      </c>
      <c r="S9" s="177"/>
      <c r="T9" s="139" t="str">
        <f>IF(T10="","",IF(T10="W","○",IF(T10="L","×",IF(T10&gt;X10,"○","×"))))</f>
        <v>○</v>
      </c>
      <c r="U9" s="169">
        <v>8</v>
      </c>
      <c r="V9" s="170" t="s">
        <v>336</v>
      </c>
      <c r="W9" s="169">
        <v>11</v>
      </c>
      <c r="X9" s="177"/>
      <c r="Y9" s="139" t="str">
        <f>IF(Y10="","",IF(Y10="W","○",IF(Y10="L","×",IF(Y10&gt;AC10,"○","×"))))</f>
        <v>○</v>
      </c>
      <c r="Z9" s="169">
        <v>12</v>
      </c>
      <c r="AA9" s="170" t="s">
        <v>336</v>
      </c>
      <c r="AB9" s="169">
        <v>10</v>
      </c>
      <c r="AC9" s="177"/>
      <c r="AD9" s="139" t="str">
        <f>IF(AD10="","",IF(AD10="W","○",IF(AD10="L","×",IF(AD10&gt;AH10,"○","×"))))</f>
        <v>○</v>
      </c>
      <c r="AE9" s="169">
        <v>11</v>
      </c>
      <c r="AF9" s="170" t="s">
        <v>336</v>
      </c>
      <c r="AG9" s="169">
        <v>6</v>
      </c>
      <c r="AH9" s="177"/>
      <c r="AI9" s="139" t="str">
        <f>IF(AI10="","",IF(AI10="W","○",IF(AI10="L","×",IF(AI10&gt;AM10,"○","×"))))</f>
        <v>○</v>
      </c>
      <c r="AJ9" s="169">
        <v>11</v>
      </c>
      <c r="AK9" s="170" t="s">
        <v>336</v>
      </c>
      <c r="AL9" s="169">
        <v>8</v>
      </c>
      <c r="AM9" s="177"/>
      <c r="AN9" s="139" t="str">
        <f>IF(AN10="","",IF(AN10="W","○",IF(AN10="L","×",IF(AN10&gt;AR10,"○","×"))))</f>
        <v>○</v>
      </c>
      <c r="AO9" s="169">
        <v>11</v>
      </c>
      <c r="AP9" s="170" t="s">
        <v>336</v>
      </c>
      <c r="AQ9" s="169">
        <v>8</v>
      </c>
      <c r="AR9" s="168"/>
      <c r="AS9" s="131">
        <f>IF($D9="","",COUNTIF($E9:$AR13,"○"))</f>
        <v>7</v>
      </c>
      <c r="AT9" s="130">
        <f>IF($D9="","",COUNTIF($E9:$AR13,"×"))</f>
        <v>0</v>
      </c>
      <c r="AU9" s="129">
        <f>IF($D9="","",AS9*2+AT9)</f>
        <v>14</v>
      </c>
      <c r="AV9" s="128">
        <f>IF($D9="","",RANK(AU9,$AU$9:$AU$48))</f>
        <v>1</v>
      </c>
      <c r="AW9" s="96" t="s">
        <v>347</v>
      </c>
    </row>
    <row r="10" spans="1:49" ht="12" customHeight="1" x14ac:dyDescent="0.2">
      <c r="A10" s="94">
        <v>1</v>
      </c>
      <c r="B10" s="94">
        <v>2</v>
      </c>
      <c r="C10" s="126"/>
      <c r="D10" s="127"/>
      <c r="E10" s="207"/>
      <c r="F10" s="117"/>
      <c r="G10" s="117"/>
      <c r="H10" s="117"/>
      <c r="I10" s="162"/>
      <c r="J10" s="123">
        <f>IF(K9="","",IF(K9&gt;M9,1,0)+IF(K10&gt;M10,1,0)+IF(K11&gt;M11,1,0)+IF(K12&gt;M12,1,0)+IF(K13&gt;M13,1,0))</f>
        <v>3</v>
      </c>
      <c r="K10" s="161">
        <v>11</v>
      </c>
      <c r="L10" s="121" t="s">
        <v>336</v>
      </c>
      <c r="M10" s="161">
        <v>13</v>
      </c>
      <c r="N10" s="119">
        <f>IF(OR(J10="L",J10="W"),"",IF(K9="","",IF(K9&lt;M9,1,0)+IF(K10&lt;M10,1,0)+IF(K11&lt;M11,1,0)+IF(K12&lt;M12,1,0)+IF(K13&lt;M13,1,0)))</f>
        <v>2</v>
      </c>
      <c r="O10" s="123">
        <f>IF(P9="","",IF(P9&gt;R9,1,0)+IF(P10&gt;R10,1,0)+IF(P11&gt;R11,1,0)+IF(P12&gt;R12,1,0)+IF(P13&gt;R13,1,0))</f>
        <v>3</v>
      </c>
      <c r="P10" s="161">
        <v>11</v>
      </c>
      <c r="Q10" s="121" t="s">
        <v>336</v>
      </c>
      <c r="R10" s="161">
        <v>3</v>
      </c>
      <c r="S10" s="119">
        <f>IF(OR(O10="L",O10="W"),"",IF(P9="","",IF(P9&lt;R9,1,0)+IF(P10&lt;R10,1,0)+IF(P11&lt;R11,1,0)+IF(P12&lt;R12,1,0)+IF(P13&lt;R13,1,0)))</f>
        <v>0</v>
      </c>
      <c r="T10" s="123">
        <f>IF(U9="","",IF(U9&gt;W9,1,0)+IF(U10&gt;W10,1,0)+IF(U11&gt;W11,1,0)+IF(U12&gt;W12,1,0)+IF(U13&gt;W13,1,0))</f>
        <v>3</v>
      </c>
      <c r="U10" s="161">
        <v>11</v>
      </c>
      <c r="V10" s="121" t="s">
        <v>336</v>
      </c>
      <c r="W10" s="161">
        <v>7</v>
      </c>
      <c r="X10" s="119">
        <f>IF(OR(T10="L",T10="W"),"",IF(U9="","",IF(U9&lt;W9,1,0)+IF(U10&lt;W10,1,0)+IF(U11&lt;W11,1,0)+IF(U12&lt;W12,1,0)+IF(U13&lt;W13,1,0)))</f>
        <v>2</v>
      </c>
      <c r="Y10" s="123">
        <f>IF(Z9="","",IF(Z9&gt;AB9,1,0)+IF(Z10&gt;AB10,1,0)+IF(Z11&gt;AB11,1,0)+IF(Z12&gt;AB12,1,0)+IF(Z13&gt;AB13,1,0))</f>
        <v>3</v>
      </c>
      <c r="Z10" s="161">
        <v>11</v>
      </c>
      <c r="AA10" s="121" t="s">
        <v>336</v>
      </c>
      <c r="AB10" s="161">
        <v>1</v>
      </c>
      <c r="AC10" s="119">
        <f>IF(OR(Y10="L",Y10="W"),"",IF(Z9="","",IF(Z9&lt;AB9,1,0)+IF(Z10&lt;AB10,1,0)+IF(Z11&lt;AB11,1,0)+IF(Z12&lt;AB12,1,0)+IF(Z13&lt;AB13,1,0)))</f>
        <v>0</v>
      </c>
      <c r="AD10" s="123">
        <f>IF(AE9="","",IF(AE9&gt;AG9,1,0)+IF(AE10&gt;AG10,1,0)+IF(AE11&gt;AG11,1,0)+IF(AE12&gt;AG12,1,0)+IF(AE13&gt;AG13,1,0))</f>
        <v>3</v>
      </c>
      <c r="AE10" s="161">
        <v>9</v>
      </c>
      <c r="AF10" s="121" t="s">
        <v>336</v>
      </c>
      <c r="AG10" s="161">
        <v>11</v>
      </c>
      <c r="AH10" s="119">
        <f>IF(OR(AD10="L",AD10="W"),"",IF(AE9="","",IF(AE9&lt;AG9,1,0)+IF(AE10&lt;AG10,1,0)+IF(AE11&lt;AG11,1,0)+IF(AE12&lt;AG12,1,0)+IF(AE13&lt;AG13,1,0)))</f>
        <v>1</v>
      </c>
      <c r="AI10" s="123">
        <f>IF(AJ9="","",IF(AJ9&gt;AL9,1,0)+IF(AJ10&gt;AL10,1,0)+IF(AJ11&gt;AL11,1,0)+IF(AJ12&gt;AL12,1,0)+IF(AJ13&gt;AL13,1,0))</f>
        <v>3</v>
      </c>
      <c r="AJ10" s="161">
        <v>8</v>
      </c>
      <c r="AK10" s="121" t="s">
        <v>336</v>
      </c>
      <c r="AL10" s="161">
        <v>11</v>
      </c>
      <c r="AM10" s="119">
        <f>IF(OR(AI10="L",AI10="W"),"",IF(AJ9="","",IF(AJ9&lt;AL9,1,0)+IF(AJ10&lt;AL10,1,0)+IF(AJ11&lt;AL11,1,0)+IF(AJ12&lt;AL12,1,0)+IF(AJ13&lt;AL13,1,0)))</f>
        <v>1</v>
      </c>
      <c r="AN10" s="123">
        <f>IF(AO9="","",IF(AO9&gt;AQ9,1,0)+IF(AO10&gt;AQ10,1,0)+IF(AO11&gt;AQ11,1,0)+IF(AO12&gt;AQ12,1,0)+IF(AO13&gt;AQ13,1,0))</f>
        <v>3</v>
      </c>
      <c r="AO10" s="161">
        <v>11</v>
      </c>
      <c r="AP10" s="121" t="s">
        <v>336</v>
      </c>
      <c r="AQ10" s="161">
        <v>2</v>
      </c>
      <c r="AR10" s="160">
        <f>IF(OR(AN10="L",AN10="W"),"",IF(AO9="","",IF(AO9&lt;AQ9,1,0)+IF(AO10&lt;AQ10,1,0)+IF(AO11&lt;AQ11,1,0)+IF(AO12&lt;AQ12,1,0)+IF(AO13&lt;AQ13,1,0)))</f>
        <v>0</v>
      </c>
      <c r="AS10" s="115"/>
      <c r="AT10" s="114"/>
      <c r="AU10" s="113"/>
      <c r="AV10" s="112"/>
      <c r="AW10" s="96"/>
    </row>
    <row r="11" spans="1:49" ht="12" customHeight="1" x14ac:dyDescent="0.2">
      <c r="A11" s="94">
        <v>1</v>
      </c>
      <c r="B11" s="94">
        <v>3</v>
      </c>
      <c r="C11" s="126"/>
      <c r="D11" s="127"/>
      <c r="E11" s="207"/>
      <c r="F11" s="117"/>
      <c r="G11" s="117"/>
      <c r="H11" s="117"/>
      <c r="I11" s="162"/>
      <c r="J11" s="123"/>
      <c r="K11" s="161">
        <v>11</v>
      </c>
      <c r="L11" s="121" t="s">
        <v>336</v>
      </c>
      <c r="M11" s="161">
        <v>9</v>
      </c>
      <c r="N11" s="119"/>
      <c r="O11" s="123"/>
      <c r="P11" s="161">
        <v>11</v>
      </c>
      <c r="Q11" s="121" t="s">
        <v>336</v>
      </c>
      <c r="R11" s="161">
        <v>7</v>
      </c>
      <c r="S11" s="119"/>
      <c r="T11" s="123"/>
      <c r="U11" s="161">
        <v>10</v>
      </c>
      <c r="V11" s="121" t="s">
        <v>336</v>
      </c>
      <c r="W11" s="161">
        <v>12</v>
      </c>
      <c r="X11" s="119"/>
      <c r="Y11" s="123"/>
      <c r="Z11" s="161">
        <v>11</v>
      </c>
      <c r="AA11" s="121" t="s">
        <v>336</v>
      </c>
      <c r="AB11" s="161">
        <v>4</v>
      </c>
      <c r="AC11" s="119"/>
      <c r="AD11" s="123"/>
      <c r="AE11" s="161">
        <v>11</v>
      </c>
      <c r="AF11" s="121" t="s">
        <v>336</v>
      </c>
      <c r="AG11" s="161">
        <v>9</v>
      </c>
      <c r="AH11" s="119"/>
      <c r="AI11" s="123"/>
      <c r="AJ11" s="161">
        <v>11</v>
      </c>
      <c r="AK11" s="121" t="s">
        <v>336</v>
      </c>
      <c r="AL11" s="161">
        <v>9</v>
      </c>
      <c r="AM11" s="119"/>
      <c r="AN11" s="123"/>
      <c r="AO11" s="161">
        <v>11</v>
      </c>
      <c r="AP11" s="121" t="s">
        <v>336</v>
      </c>
      <c r="AQ11" s="161">
        <v>9</v>
      </c>
      <c r="AR11" s="160"/>
      <c r="AS11" s="115"/>
      <c r="AT11" s="114"/>
      <c r="AU11" s="113"/>
      <c r="AV11" s="112"/>
      <c r="AW11" s="96"/>
    </row>
    <row r="12" spans="1:49" ht="12" customHeight="1" x14ac:dyDescent="0.2">
      <c r="A12" s="94">
        <v>1</v>
      </c>
      <c r="B12" s="94">
        <v>4</v>
      </c>
      <c r="C12" s="126"/>
      <c r="D12" s="125" t="s">
        <v>340</v>
      </c>
      <c r="E12" s="207"/>
      <c r="F12" s="117"/>
      <c r="G12" s="117"/>
      <c r="H12" s="117"/>
      <c r="I12" s="162"/>
      <c r="J12" s="123"/>
      <c r="K12" s="161">
        <v>9</v>
      </c>
      <c r="L12" s="121" t="s">
        <v>336</v>
      </c>
      <c r="M12" s="161">
        <v>11</v>
      </c>
      <c r="N12" s="119"/>
      <c r="O12" s="123"/>
      <c r="P12" s="161"/>
      <c r="Q12" s="121" t="s">
        <v>336</v>
      </c>
      <c r="R12" s="161"/>
      <c r="S12" s="119"/>
      <c r="T12" s="123"/>
      <c r="U12" s="161">
        <v>11</v>
      </c>
      <c r="V12" s="121" t="s">
        <v>336</v>
      </c>
      <c r="W12" s="161">
        <v>5</v>
      </c>
      <c r="X12" s="119"/>
      <c r="Y12" s="123"/>
      <c r="Z12" s="161"/>
      <c r="AA12" s="121" t="s">
        <v>336</v>
      </c>
      <c r="AB12" s="161"/>
      <c r="AC12" s="119"/>
      <c r="AD12" s="123"/>
      <c r="AE12" s="161">
        <v>11</v>
      </c>
      <c r="AF12" s="121" t="s">
        <v>336</v>
      </c>
      <c r="AG12" s="161">
        <v>5</v>
      </c>
      <c r="AH12" s="119"/>
      <c r="AI12" s="123"/>
      <c r="AJ12" s="161">
        <v>11</v>
      </c>
      <c r="AK12" s="121" t="s">
        <v>336</v>
      </c>
      <c r="AL12" s="161">
        <v>8</v>
      </c>
      <c r="AM12" s="119"/>
      <c r="AN12" s="123"/>
      <c r="AO12" s="161"/>
      <c r="AP12" s="121" t="s">
        <v>336</v>
      </c>
      <c r="AQ12" s="161"/>
      <c r="AR12" s="160"/>
      <c r="AS12" s="115"/>
      <c r="AT12" s="114"/>
      <c r="AU12" s="113"/>
      <c r="AV12" s="112"/>
      <c r="AW12" s="96"/>
    </row>
    <row r="13" spans="1:49" ht="12" customHeight="1" x14ac:dyDescent="0.2">
      <c r="A13" s="94">
        <v>1</v>
      </c>
      <c r="B13" s="94">
        <v>5</v>
      </c>
      <c r="C13" s="204"/>
      <c r="D13" s="158"/>
      <c r="E13" s="203"/>
      <c r="F13" s="147"/>
      <c r="G13" s="147"/>
      <c r="H13" s="147"/>
      <c r="I13" s="146"/>
      <c r="J13" s="145"/>
      <c r="K13" s="143">
        <v>11</v>
      </c>
      <c r="L13" s="144" t="s">
        <v>336</v>
      </c>
      <c r="M13" s="143">
        <v>6</v>
      </c>
      <c r="N13" s="149"/>
      <c r="O13" s="145"/>
      <c r="P13" s="143"/>
      <c r="Q13" s="144" t="s">
        <v>336</v>
      </c>
      <c r="R13" s="143"/>
      <c r="S13" s="149"/>
      <c r="T13" s="145"/>
      <c r="U13" s="143">
        <v>11</v>
      </c>
      <c r="V13" s="144" t="s">
        <v>336</v>
      </c>
      <c r="W13" s="143">
        <v>6</v>
      </c>
      <c r="X13" s="149"/>
      <c r="Y13" s="145"/>
      <c r="Z13" s="143"/>
      <c r="AA13" s="144" t="s">
        <v>336</v>
      </c>
      <c r="AB13" s="143"/>
      <c r="AC13" s="149"/>
      <c r="AD13" s="145"/>
      <c r="AE13" s="143"/>
      <c r="AF13" s="144" t="s">
        <v>336</v>
      </c>
      <c r="AG13" s="143"/>
      <c r="AH13" s="149"/>
      <c r="AI13" s="145"/>
      <c r="AJ13" s="143"/>
      <c r="AK13" s="144" t="s">
        <v>336</v>
      </c>
      <c r="AL13" s="143"/>
      <c r="AM13" s="149"/>
      <c r="AN13" s="145"/>
      <c r="AO13" s="143"/>
      <c r="AP13" s="144" t="s">
        <v>336</v>
      </c>
      <c r="AQ13" s="143"/>
      <c r="AR13" s="142"/>
      <c r="AS13" s="115"/>
      <c r="AT13" s="114"/>
      <c r="AU13" s="113"/>
      <c r="AV13" s="112"/>
      <c r="AW13" s="96"/>
    </row>
    <row r="14" spans="1:49" ht="12" customHeight="1" x14ac:dyDescent="0.2">
      <c r="A14" s="94">
        <f>A9+1</f>
        <v>2</v>
      </c>
      <c r="B14" s="94">
        <f>B9</f>
        <v>1</v>
      </c>
      <c r="C14" s="141">
        <v>2</v>
      </c>
      <c r="D14" s="140" t="s">
        <v>366</v>
      </c>
      <c r="E14" s="139" t="str">
        <f>IF(J9="","",IF(J9="○","×","○"))</f>
        <v>×</v>
      </c>
      <c r="F14" s="138">
        <f>IF(INDEX($E$9:$AR$48,(F$5-1)*5+$B14,($A14-1)*5+4)="","",INDEX($E$9:$AR$48,(F$5-1)*5+$B14,($A14-1)*5+4))</f>
        <v>12</v>
      </c>
      <c r="G14" s="137" t="s">
        <v>336</v>
      </c>
      <c r="H14" s="136">
        <f>IF(INDEX($E$9:$AR$48,(H$5-1)*5+$B14,($A14-1)*5+2)="","",INDEX($E$9:$AR$48,(H$5-1)*5+$B14,($A14-1)*5+2))</f>
        <v>14</v>
      </c>
      <c r="I14" s="200"/>
      <c r="J14" s="134" t="str">
        <f>IF(J15="","",IF(J15&gt;N15,"○","×"))</f>
        <v/>
      </c>
      <c r="K14" s="133"/>
      <c r="L14" s="133"/>
      <c r="M14" s="133"/>
      <c r="N14" s="171"/>
      <c r="O14" s="139" t="str">
        <f>IF(O15="","",IF(O15="W","○",IF(O15="L","×",IF(O15&gt;S15,"○","×"))))</f>
        <v>○</v>
      </c>
      <c r="P14" s="169">
        <v>11</v>
      </c>
      <c r="Q14" s="170" t="s">
        <v>336</v>
      </c>
      <c r="R14" s="169">
        <v>8</v>
      </c>
      <c r="S14" s="177"/>
      <c r="T14" s="139" t="str">
        <f>IF(T15="","",IF(T15="W","○",IF(T15="L","×",IF(T15&gt;X15,"○","×"))))</f>
        <v>○</v>
      </c>
      <c r="U14" s="169">
        <v>11</v>
      </c>
      <c r="V14" s="170" t="s">
        <v>336</v>
      </c>
      <c r="W14" s="169">
        <v>9</v>
      </c>
      <c r="X14" s="177"/>
      <c r="Y14" s="139" t="str">
        <f>IF(Y15="","",IF(Y15="W","○",IF(Y15="L","×",IF(Y15&gt;AC15,"○","×"))))</f>
        <v>○</v>
      </c>
      <c r="Z14" s="169">
        <v>8</v>
      </c>
      <c r="AA14" s="170" t="s">
        <v>336</v>
      </c>
      <c r="AB14" s="169">
        <v>11</v>
      </c>
      <c r="AC14" s="177"/>
      <c r="AD14" s="139" t="str">
        <f>IF(AD15="","",IF(AD15="W","○",IF(AD15="L","×",IF(AD15&gt;AH15,"○","×"))))</f>
        <v>○</v>
      </c>
      <c r="AE14" s="169">
        <v>10</v>
      </c>
      <c r="AF14" s="170" t="s">
        <v>336</v>
      </c>
      <c r="AG14" s="169">
        <v>12</v>
      </c>
      <c r="AH14" s="177"/>
      <c r="AI14" s="139" t="str">
        <f>IF(AI15="","",IF(AI15="W","○",IF(AI15="L","×",IF(AI15&gt;AM15,"○","×"))))</f>
        <v>○</v>
      </c>
      <c r="AJ14" s="169">
        <v>11</v>
      </c>
      <c r="AK14" s="170" t="s">
        <v>336</v>
      </c>
      <c r="AL14" s="169">
        <v>5</v>
      </c>
      <c r="AM14" s="177"/>
      <c r="AN14" s="139" t="str">
        <f>IF(AN15="","",IF(AN15="W","○",IF(AN15="L","×",IF(AN15&gt;AR15,"○","×"))))</f>
        <v>○</v>
      </c>
      <c r="AO14" s="169">
        <v>13</v>
      </c>
      <c r="AP14" s="170" t="s">
        <v>336</v>
      </c>
      <c r="AQ14" s="169">
        <v>11</v>
      </c>
      <c r="AR14" s="168"/>
      <c r="AS14" s="131">
        <f>IF($D14="","",COUNTIF($E14:$AR18,"○"))</f>
        <v>6</v>
      </c>
      <c r="AT14" s="130">
        <f>IF($D14="","",COUNTIF($E14:$AR18,"×"))</f>
        <v>1</v>
      </c>
      <c r="AU14" s="129">
        <f>IF($D14="","",AS14*2+AT14)</f>
        <v>13</v>
      </c>
      <c r="AV14" s="128">
        <f>IF($D14="","",RANK(AU14,$AU$9:$AU$48))</f>
        <v>2</v>
      </c>
      <c r="AW14" s="96"/>
    </row>
    <row r="15" spans="1:49" ht="12" customHeight="1" x14ac:dyDescent="0.2">
      <c r="A15" s="94">
        <f>A10+1</f>
        <v>2</v>
      </c>
      <c r="B15" s="94">
        <f>B10</f>
        <v>2</v>
      </c>
      <c r="C15" s="126"/>
      <c r="D15" s="127"/>
      <c r="E15" s="124">
        <f>IF(J10="W","L",IF(J10="L","W",IF(J10="","",N10)))</f>
        <v>2</v>
      </c>
      <c r="F15" s="122">
        <f>IF(INDEX($E$9:$AR$48,(F$5-1)*5+$B15,($A15-1)*5+4)="","",INDEX($E$9:$AR$48,(F$5-1)*5+$B15,($A15-1)*5+4))</f>
        <v>13</v>
      </c>
      <c r="G15" s="121" t="s">
        <v>336</v>
      </c>
      <c r="H15" s="120">
        <f>IF(INDEX($E$9:$AR$48,(H$5-1)*5+$B15,($A15-1)*5+2)="","",INDEX($E$9:$AR$48,(H$5-1)*5+$B15,($A15-1)*5+2))</f>
        <v>11</v>
      </c>
      <c r="I15" s="119">
        <f>IF(OR(E15="L",E15="W"),"",J10)</f>
        <v>3</v>
      </c>
      <c r="J15" s="118"/>
      <c r="K15" s="117"/>
      <c r="L15" s="117"/>
      <c r="M15" s="117"/>
      <c r="N15" s="162"/>
      <c r="O15" s="123">
        <f>IF(P14="","",IF(P14&gt;R14,1,0)+IF(P15&gt;R15,1,0)+IF(P16&gt;R16,1,0)+IF(P17&gt;R17,1,0)+IF(P18&gt;R18,1,0))</f>
        <v>3</v>
      </c>
      <c r="P15" s="161">
        <v>12</v>
      </c>
      <c r="Q15" s="121" t="s">
        <v>336</v>
      </c>
      <c r="R15" s="161">
        <v>10</v>
      </c>
      <c r="S15" s="119">
        <f>IF(OR(O15="L",O15="W"),"",IF(P14="","",IF(P14&lt;R14,1,0)+IF(P15&lt;R15,1,0)+IF(P16&lt;R16,1,0)+IF(P17&lt;R17,1,0)+IF(P18&lt;R18,1,0)))</f>
        <v>0</v>
      </c>
      <c r="T15" s="123">
        <f>IF(U14="","",IF(U14&gt;W14,1,0)+IF(U15&gt;W15,1,0)+IF(U16&gt;W16,1,0)+IF(U17&gt;W17,1,0)+IF(U18&gt;W18,1,0))</f>
        <v>3</v>
      </c>
      <c r="U15" s="161">
        <v>13</v>
      </c>
      <c r="V15" s="121" t="s">
        <v>336</v>
      </c>
      <c r="W15" s="161">
        <v>11</v>
      </c>
      <c r="X15" s="119">
        <f>IF(OR(T15="L",T15="W"),"",IF(U14="","",IF(U14&lt;W14,1,0)+IF(U15&lt;W15,1,0)+IF(U16&lt;W16,1,0)+IF(U17&lt;W17,1,0)+IF(U18&lt;W18,1,0)))</f>
        <v>0</v>
      </c>
      <c r="Y15" s="123">
        <f>IF(Z14="","",IF(Z14&gt;AB14,1,0)+IF(Z15&gt;AB15,1,0)+IF(Z16&gt;AB16,1,0)+IF(Z17&gt;AB17,1,0)+IF(Z18&gt;AB18,1,0))</f>
        <v>3</v>
      </c>
      <c r="Z15" s="161">
        <v>11</v>
      </c>
      <c r="AA15" s="121" t="s">
        <v>336</v>
      </c>
      <c r="AB15" s="161">
        <v>4</v>
      </c>
      <c r="AC15" s="119">
        <f>IF(OR(Y15="L",Y15="W"),"",IF(Z14="","",IF(Z14&lt;AB14,1,0)+IF(Z15&lt;AB15,1,0)+IF(Z16&lt;AB16,1,0)+IF(Z17&lt;AB17,1,0)+IF(Z18&lt;AB18,1,0)))</f>
        <v>1</v>
      </c>
      <c r="AD15" s="123">
        <f>IF(AE14="","",IF(AE14&gt;AG14,1,0)+IF(AE15&gt;AG15,1,0)+IF(AE16&gt;AG16,1,0)+IF(AE17&gt;AG17,1,0)+IF(AE18&gt;AG18,1,0))</f>
        <v>3</v>
      </c>
      <c r="AE15" s="161">
        <v>11</v>
      </c>
      <c r="AF15" s="121" t="s">
        <v>336</v>
      </c>
      <c r="AG15" s="161">
        <v>6</v>
      </c>
      <c r="AH15" s="119">
        <f>IF(OR(AD15="L",AD15="W"),"",IF(AE14="","",IF(AE14&lt;AG14,1,0)+IF(AE15&lt;AG15,1,0)+IF(AE16&lt;AG16,1,0)+IF(AE17&lt;AG17,1,0)+IF(AE18&lt;AG18,1,0)))</f>
        <v>2</v>
      </c>
      <c r="AI15" s="123">
        <f>IF(AJ14="","",IF(AJ14&gt;AL14,1,0)+IF(AJ15&gt;AL15,1,0)+IF(AJ16&gt;AL16,1,0)+IF(AJ17&gt;AL17,1,0)+IF(AJ18&gt;AL18,1,0))</f>
        <v>3</v>
      </c>
      <c r="AJ15" s="161">
        <v>11</v>
      </c>
      <c r="AK15" s="121" t="s">
        <v>336</v>
      </c>
      <c r="AL15" s="161">
        <v>4</v>
      </c>
      <c r="AM15" s="119">
        <f>IF(OR(AI15="L",AI15="W"),"",IF(AJ14="","",IF(AJ14&lt;AL14,1,0)+IF(AJ15&lt;AL15,1,0)+IF(AJ16&lt;AL16,1,0)+IF(AJ17&lt;AL17,1,0)+IF(AJ18&lt;AL18,1,0)))</f>
        <v>0</v>
      </c>
      <c r="AN15" s="123">
        <f>IF(AO14="","",IF(AO14&gt;AQ14,1,0)+IF(AO15&gt;AQ15,1,0)+IF(AO16&gt;AQ16,1,0)+IF(AO17&gt;AQ17,1,0)+IF(AO18&gt;AQ18,1,0))</f>
        <v>3</v>
      </c>
      <c r="AO15" s="161">
        <v>11</v>
      </c>
      <c r="AP15" s="121" t="s">
        <v>336</v>
      </c>
      <c r="AQ15" s="161">
        <v>6</v>
      </c>
      <c r="AR15" s="160">
        <f>IF(OR(AN15="L",AN15="W"),"",IF(AO14="","",IF(AO14&lt;AQ14,1,0)+IF(AO15&lt;AQ15,1,0)+IF(AO16&lt;AQ16,1,0)+IF(AO17&lt;AQ17,1,0)+IF(AO18&lt;AQ18,1,0)))</f>
        <v>0</v>
      </c>
      <c r="AS15" s="115"/>
      <c r="AT15" s="114"/>
      <c r="AU15" s="113"/>
      <c r="AV15" s="112"/>
      <c r="AW15" s="96"/>
    </row>
    <row r="16" spans="1:49" ht="12" customHeight="1" x14ac:dyDescent="0.2">
      <c r="A16" s="94">
        <f>A11+1</f>
        <v>2</v>
      </c>
      <c r="B16" s="94">
        <f>B11</f>
        <v>3</v>
      </c>
      <c r="C16" s="126"/>
      <c r="D16" s="127"/>
      <c r="E16" s="124"/>
      <c r="F16" s="122">
        <f>IF(INDEX($E$9:$AR$48,(F$5-1)*5+$B16,($A16-1)*5+4)="","",INDEX($E$9:$AR$48,(F$5-1)*5+$B16,($A16-1)*5+4))</f>
        <v>9</v>
      </c>
      <c r="G16" s="121" t="s">
        <v>336</v>
      </c>
      <c r="H16" s="120">
        <f>IF(INDEX($E$9:$AR$48,(H$5-1)*5+$B16,($A16-1)*5+2)="","",INDEX($E$9:$AR$48,(H$5-1)*5+$B16,($A16-1)*5+2))</f>
        <v>11</v>
      </c>
      <c r="I16" s="119"/>
      <c r="J16" s="118"/>
      <c r="K16" s="117"/>
      <c r="L16" s="117"/>
      <c r="M16" s="117"/>
      <c r="N16" s="162"/>
      <c r="O16" s="123"/>
      <c r="P16" s="161">
        <v>11</v>
      </c>
      <c r="Q16" s="121" t="s">
        <v>336</v>
      </c>
      <c r="R16" s="161">
        <v>7</v>
      </c>
      <c r="S16" s="119"/>
      <c r="T16" s="123"/>
      <c r="U16" s="161">
        <v>13</v>
      </c>
      <c r="V16" s="121" t="s">
        <v>336</v>
      </c>
      <c r="W16" s="161">
        <v>11</v>
      </c>
      <c r="X16" s="119"/>
      <c r="Y16" s="123"/>
      <c r="Z16" s="161">
        <v>11</v>
      </c>
      <c r="AA16" s="121" t="s">
        <v>336</v>
      </c>
      <c r="AB16" s="161">
        <v>7</v>
      </c>
      <c r="AC16" s="119"/>
      <c r="AD16" s="123"/>
      <c r="AE16" s="161">
        <v>8</v>
      </c>
      <c r="AF16" s="121" t="s">
        <v>336</v>
      </c>
      <c r="AG16" s="161">
        <v>11</v>
      </c>
      <c r="AH16" s="119"/>
      <c r="AI16" s="123"/>
      <c r="AJ16" s="161">
        <v>11</v>
      </c>
      <c r="AK16" s="121" t="s">
        <v>336</v>
      </c>
      <c r="AL16" s="161">
        <v>7</v>
      </c>
      <c r="AM16" s="119"/>
      <c r="AN16" s="123"/>
      <c r="AO16" s="161">
        <v>11</v>
      </c>
      <c r="AP16" s="121" t="s">
        <v>336</v>
      </c>
      <c r="AQ16" s="161">
        <v>9</v>
      </c>
      <c r="AR16" s="160"/>
      <c r="AS16" s="115"/>
      <c r="AT16" s="114"/>
      <c r="AU16" s="113"/>
      <c r="AV16" s="112"/>
      <c r="AW16" s="96"/>
    </row>
    <row r="17" spans="1:49" ht="12" customHeight="1" x14ac:dyDescent="0.2">
      <c r="A17" s="94">
        <f>A12+1</f>
        <v>2</v>
      </c>
      <c r="B17" s="94">
        <f>B12</f>
        <v>4</v>
      </c>
      <c r="C17" s="126"/>
      <c r="D17" s="247" t="s">
        <v>365</v>
      </c>
      <c r="E17" s="124"/>
      <c r="F17" s="122">
        <f>IF(INDEX($E$9:$AR$48,(F$5-1)*5+$B17,($A17-1)*5+4)="","",INDEX($E$9:$AR$48,(F$5-1)*5+$B17,($A17-1)*5+4))</f>
        <v>11</v>
      </c>
      <c r="G17" s="121" t="s">
        <v>336</v>
      </c>
      <c r="H17" s="120">
        <f>IF(INDEX($E$9:$AR$48,(H$5-1)*5+$B17,($A17-1)*5+2)="","",INDEX($E$9:$AR$48,(H$5-1)*5+$B17,($A17-1)*5+2))</f>
        <v>9</v>
      </c>
      <c r="I17" s="119"/>
      <c r="J17" s="118"/>
      <c r="K17" s="117"/>
      <c r="L17" s="117"/>
      <c r="M17" s="117"/>
      <c r="N17" s="162"/>
      <c r="O17" s="123"/>
      <c r="P17" s="161"/>
      <c r="Q17" s="121" t="s">
        <v>336</v>
      </c>
      <c r="R17" s="161"/>
      <c r="S17" s="119"/>
      <c r="T17" s="123"/>
      <c r="U17" s="161"/>
      <c r="V17" s="121" t="s">
        <v>336</v>
      </c>
      <c r="W17" s="161"/>
      <c r="X17" s="119"/>
      <c r="Y17" s="123"/>
      <c r="Z17" s="161">
        <v>11</v>
      </c>
      <c r="AA17" s="121" t="s">
        <v>336</v>
      </c>
      <c r="AB17" s="161">
        <v>6</v>
      </c>
      <c r="AC17" s="119"/>
      <c r="AD17" s="123"/>
      <c r="AE17" s="161">
        <v>11</v>
      </c>
      <c r="AF17" s="121" t="s">
        <v>336</v>
      </c>
      <c r="AG17" s="161">
        <v>6</v>
      </c>
      <c r="AH17" s="119"/>
      <c r="AI17" s="123"/>
      <c r="AJ17" s="161"/>
      <c r="AK17" s="121" t="s">
        <v>336</v>
      </c>
      <c r="AL17" s="161"/>
      <c r="AM17" s="119"/>
      <c r="AN17" s="123"/>
      <c r="AO17" s="161"/>
      <c r="AP17" s="121" t="s">
        <v>336</v>
      </c>
      <c r="AQ17" s="161"/>
      <c r="AR17" s="160"/>
      <c r="AS17" s="115"/>
      <c r="AT17" s="114"/>
      <c r="AU17" s="113"/>
      <c r="AV17" s="112"/>
      <c r="AW17" s="96"/>
    </row>
    <row r="18" spans="1:49" ht="12" customHeight="1" x14ac:dyDescent="0.2">
      <c r="A18" s="94">
        <f>A13+1</f>
        <v>2</v>
      </c>
      <c r="B18" s="94">
        <f>B13</f>
        <v>5</v>
      </c>
      <c r="C18" s="159"/>
      <c r="D18" s="246"/>
      <c r="E18" s="157"/>
      <c r="F18" s="151">
        <f>IF(INDEX($E$9:$AR$48,(F$5-1)*5+$B18,($A18-1)*5+4)="","",INDEX($E$9:$AR$48,(F$5-1)*5+$B18,($A18-1)*5+4))</f>
        <v>6</v>
      </c>
      <c r="G18" s="144" t="s">
        <v>336</v>
      </c>
      <c r="H18" s="150">
        <f>IF(INDEX($E$9:$AR$48,(H$5-1)*5+$B18,($A18-1)*5+2)="","",INDEX($E$9:$AR$48,(H$5-1)*5+$B18,($A18-1)*5+2))</f>
        <v>11</v>
      </c>
      <c r="I18" s="149"/>
      <c r="J18" s="148"/>
      <c r="K18" s="147"/>
      <c r="L18" s="147"/>
      <c r="M18" s="147"/>
      <c r="N18" s="146"/>
      <c r="O18" s="145"/>
      <c r="P18" s="143"/>
      <c r="Q18" s="144" t="s">
        <v>336</v>
      </c>
      <c r="R18" s="143"/>
      <c r="S18" s="149"/>
      <c r="T18" s="145"/>
      <c r="U18" s="143"/>
      <c r="V18" s="144" t="s">
        <v>336</v>
      </c>
      <c r="W18" s="143"/>
      <c r="X18" s="149"/>
      <c r="Y18" s="145"/>
      <c r="Z18" s="143"/>
      <c r="AA18" s="144" t="s">
        <v>336</v>
      </c>
      <c r="AB18" s="143"/>
      <c r="AC18" s="149"/>
      <c r="AD18" s="145"/>
      <c r="AE18" s="143">
        <v>12</v>
      </c>
      <c r="AF18" s="144" t="s">
        <v>336</v>
      </c>
      <c r="AG18" s="143">
        <v>10</v>
      </c>
      <c r="AH18" s="149"/>
      <c r="AI18" s="145"/>
      <c r="AJ18" s="143"/>
      <c r="AK18" s="144" t="s">
        <v>336</v>
      </c>
      <c r="AL18" s="143"/>
      <c r="AM18" s="149"/>
      <c r="AN18" s="145"/>
      <c r="AO18" s="143"/>
      <c r="AP18" s="144" t="s">
        <v>336</v>
      </c>
      <c r="AQ18" s="143"/>
      <c r="AR18" s="142"/>
      <c r="AS18" s="115"/>
      <c r="AT18" s="114"/>
      <c r="AU18" s="113"/>
      <c r="AV18" s="112"/>
      <c r="AW18" s="96"/>
    </row>
    <row r="19" spans="1:49" ht="12" customHeight="1" x14ac:dyDescent="0.2">
      <c r="A19" s="94">
        <f>A14+1</f>
        <v>3</v>
      </c>
      <c r="B19" s="94">
        <f>B14</f>
        <v>1</v>
      </c>
      <c r="C19" s="199">
        <v>3</v>
      </c>
      <c r="D19" s="198" t="s">
        <v>364</v>
      </c>
      <c r="E19" s="139" t="str">
        <f>IF(O9="","",IF(O9="○","×","○"))</f>
        <v>×</v>
      </c>
      <c r="F19" s="138">
        <f>IF(INDEX($E$9:$AR$48,(F$5-1)*5+$B19,($A19-1)*5+4)="","",INDEX($E$9:$AR$48,(F$5-1)*5+$B19,($A19-1)*5+4))</f>
        <v>9</v>
      </c>
      <c r="G19" s="137" t="s">
        <v>336</v>
      </c>
      <c r="H19" s="136">
        <f>IF(INDEX($E$9:$AR$48,(H$5-1)*5+$B19,($A19-1)*5+2)="","",INDEX($E$9:$AR$48,(H$5-1)*5+$B19,($A19-1)*5+2))</f>
        <v>11</v>
      </c>
      <c r="I19" s="135"/>
      <c r="J19" s="139" t="str">
        <f>IF(O14="","",IF(O14="○","×","○"))</f>
        <v>×</v>
      </c>
      <c r="K19" s="138">
        <f>IF(INDEX($E$9:$AR$48,(K$5-1)*5+$B19,($A19-1)*5+4)="","",INDEX($E$9:$AR$48,(K$5-1)*5+$B19,($A19-1)*5+4))</f>
        <v>8</v>
      </c>
      <c r="L19" s="137" t="s">
        <v>336</v>
      </c>
      <c r="M19" s="136">
        <f>IF(INDEX($E$9:$AR$48,(M$5-1)*5+$B19,($A19-1)*5+2)="","",INDEX($E$9:$AR$48,(M$5-1)*5+$B19,($A19-1)*5+2))</f>
        <v>11</v>
      </c>
      <c r="N19" s="135"/>
      <c r="O19" s="134" t="str">
        <f>IF(O20="","",IF(O20&gt;S20,"○","×"))</f>
        <v/>
      </c>
      <c r="P19" s="133"/>
      <c r="Q19" s="133"/>
      <c r="R19" s="133"/>
      <c r="S19" s="171"/>
      <c r="T19" s="139" t="str">
        <f>IF(T20="","",IF(T20="W","○",IF(T20="L","×",IF(T20&gt;X20,"○","×"))))</f>
        <v>○</v>
      </c>
      <c r="U19" s="169">
        <v>12</v>
      </c>
      <c r="V19" s="170" t="s">
        <v>336</v>
      </c>
      <c r="W19" s="169">
        <v>10</v>
      </c>
      <c r="X19" s="177"/>
      <c r="Y19" s="139" t="str">
        <f>IF(Y20="","",IF(Y20="W","○",IF(Y20="L","×",IF(Y20&gt;AC20,"○","×"))))</f>
        <v>○</v>
      </c>
      <c r="Z19" s="169">
        <v>11</v>
      </c>
      <c r="AA19" s="170" t="s">
        <v>336</v>
      </c>
      <c r="AB19" s="169">
        <v>9</v>
      </c>
      <c r="AC19" s="177"/>
      <c r="AD19" s="197" t="str">
        <f>IF(AD20="","",IF(AD20="W","○",IF(AD20="L","×",IF(AD20&gt;AH20,"○","×"))))</f>
        <v>×</v>
      </c>
      <c r="AE19" s="209">
        <v>4</v>
      </c>
      <c r="AF19" s="210" t="s">
        <v>336</v>
      </c>
      <c r="AG19" s="209">
        <v>11</v>
      </c>
      <c r="AH19" s="208"/>
      <c r="AI19" s="139" t="str">
        <f>IF(AI20="","",IF(AI20="W","○",IF(AI20="L","×",IF(AI20&gt;AM20,"○","×"))))</f>
        <v>○</v>
      </c>
      <c r="AJ19" s="169">
        <v>11</v>
      </c>
      <c r="AK19" s="170" t="s">
        <v>336</v>
      </c>
      <c r="AL19" s="169">
        <v>3</v>
      </c>
      <c r="AM19" s="177"/>
      <c r="AN19" s="139" t="str">
        <f>IF(AN20="","",IF(AN20="W","○",IF(AN20="L","×",IF(AN20&gt;AR20,"○","×"))))</f>
        <v>○</v>
      </c>
      <c r="AO19" s="169">
        <v>11</v>
      </c>
      <c r="AP19" s="170" t="s">
        <v>336</v>
      </c>
      <c r="AQ19" s="169">
        <v>7</v>
      </c>
      <c r="AR19" s="168"/>
      <c r="AS19" s="131">
        <f>IF($D19="","",COUNTIF($E19:$AR23,"○"))</f>
        <v>4</v>
      </c>
      <c r="AT19" s="130">
        <f>IF($D19="","",COUNTIF($E19:$AR23,"×"))</f>
        <v>3</v>
      </c>
      <c r="AU19" s="129">
        <f>IF($D19="","",AS19*2+AT19)</f>
        <v>11</v>
      </c>
      <c r="AV19" s="128">
        <v>4</v>
      </c>
      <c r="AW19" s="96"/>
    </row>
    <row r="20" spans="1:49" ht="12" customHeight="1" x14ac:dyDescent="0.2">
      <c r="A20" s="94">
        <f>A15+1</f>
        <v>3</v>
      </c>
      <c r="B20" s="94">
        <f>B15</f>
        <v>2</v>
      </c>
      <c r="C20" s="126"/>
      <c r="D20" s="127"/>
      <c r="E20" s="124">
        <f>IF(O10="W","L",IF(O10="L","W",IF(O10="","",S10)))</f>
        <v>0</v>
      </c>
      <c r="F20" s="122">
        <f>IF(INDEX($E$9:$AR$48,(F$5-1)*5+$B20,($A20-1)*5+4)="","",INDEX($E$9:$AR$48,(F$5-1)*5+$B20,($A20-1)*5+4))</f>
        <v>3</v>
      </c>
      <c r="G20" s="121" t="s">
        <v>336</v>
      </c>
      <c r="H20" s="120">
        <f>IF(INDEX($E$9:$AR$48,(H$5-1)*5+$B20,($A20-1)*5+2)="","",INDEX($E$9:$AR$48,(H$5-1)*5+$B20,($A20-1)*5+2))</f>
        <v>11</v>
      </c>
      <c r="I20" s="119">
        <f>IF(OR(E20="L",E20="W"),"",O10)</f>
        <v>3</v>
      </c>
      <c r="J20" s="123">
        <f>IF(O15="W","L",IF(O15="L","W",IF(O15="","",S15)))</f>
        <v>0</v>
      </c>
      <c r="K20" s="122">
        <f>IF(INDEX($E$9:$AR$48,(K$5-1)*5+$B20,($A20-1)*5+4)="","",INDEX($E$9:$AR$48,(K$5-1)*5+$B20,($A20-1)*5+4))</f>
        <v>10</v>
      </c>
      <c r="L20" s="121" t="s">
        <v>336</v>
      </c>
      <c r="M20" s="120">
        <f>IF(INDEX($E$9:$AR$48,(M$5-1)*5+$B20,($A20-1)*5+2)="","",INDEX($E$9:$AR$48,(M$5-1)*5+$B20,($A20-1)*5+2))</f>
        <v>12</v>
      </c>
      <c r="N20" s="119">
        <f>IF(OR(J20="L",J20="W"),"",O15)</f>
        <v>3</v>
      </c>
      <c r="O20" s="118"/>
      <c r="P20" s="117"/>
      <c r="Q20" s="117"/>
      <c r="R20" s="117"/>
      <c r="S20" s="162"/>
      <c r="T20" s="123">
        <f>IF(U19="","",IF(U19&gt;W19,1,0)+IF(U20&gt;W20,1,0)+IF(U21&gt;W21,1,0)+IF(U22&gt;W22,1,0)+IF(U23&gt;W23,1,0))</f>
        <v>3</v>
      </c>
      <c r="U20" s="161">
        <v>11</v>
      </c>
      <c r="V20" s="121" t="s">
        <v>336</v>
      </c>
      <c r="W20" s="161">
        <v>6</v>
      </c>
      <c r="X20" s="119">
        <f>IF(OR(T20="L",T20="W"),"",IF(U19="","",IF(U19&lt;W19,1,0)+IF(U20&lt;W20,1,0)+IF(U21&lt;W21,1,0)+IF(U22&lt;W22,1,0)+IF(U23&lt;W23,1,0)))</f>
        <v>1</v>
      </c>
      <c r="Y20" s="123">
        <f>IF(Z19="","",IF(Z19&gt;AB19,1,0)+IF(Z20&gt;AB20,1,0)+IF(Z21&gt;AB21,1,0)+IF(Z22&gt;AB22,1,0)+IF(Z23&gt;AB23,1,0))</f>
        <v>3</v>
      </c>
      <c r="Z20" s="161">
        <v>9</v>
      </c>
      <c r="AA20" s="121" t="s">
        <v>336</v>
      </c>
      <c r="AB20" s="161">
        <v>11</v>
      </c>
      <c r="AC20" s="119">
        <f>IF(OR(Y20="L",Y20="W"),"",IF(Z19="","",IF(Z19&lt;AB19,1,0)+IF(Z20&lt;AB20,1,0)+IF(Z21&lt;AB21,1,0)+IF(Z22&lt;AB22,1,0)+IF(Z23&lt;AB23,1,0)))</f>
        <v>1</v>
      </c>
      <c r="AD20" s="206">
        <f>IF(AE19="","",IF(AE19&gt;AG19,1,0)+IF(AE20&gt;AG20,1,0)+IF(AE21&gt;AG21,1,0)+IF(AE22&gt;AG22,1,0)+IF(AE23&gt;AG23,1,0))</f>
        <v>2</v>
      </c>
      <c r="AE20" s="205">
        <v>11</v>
      </c>
      <c r="AF20" s="190" t="s">
        <v>336</v>
      </c>
      <c r="AG20" s="205">
        <v>9</v>
      </c>
      <c r="AH20" s="188">
        <f>IF(OR(AD20="L",AD20="W"),"",IF(AE19="","",IF(AE19&lt;AG19,1,0)+IF(AE20&lt;AG20,1,0)+IF(AE21&lt;AG21,1,0)+IF(AE22&lt;AG22,1,0)+IF(AE23&lt;AG23,1,0)))</f>
        <v>3</v>
      </c>
      <c r="AI20" s="123">
        <f>IF(AJ19="","",IF(AJ19&gt;AL19,1,0)+IF(AJ20&gt;AL20,1,0)+IF(AJ21&gt;AL21,1,0)+IF(AJ22&gt;AL22,1,0)+IF(AJ23&gt;AL23,1,0))</f>
        <v>3</v>
      </c>
      <c r="AJ20" s="161">
        <v>11</v>
      </c>
      <c r="AK20" s="121" t="s">
        <v>336</v>
      </c>
      <c r="AL20" s="161">
        <v>6</v>
      </c>
      <c r="AM20" s="119">
        <f>IF(OR(AI20="L",AI20="W"),"",IF(AJ19="","",IF(AJ19&lt;AL19,1,0)+IF(AJ20&lt;AL20,1,0)+IF(AJ21&lt;AL21,1,0)+IF(AJ22&lt;AL22,1,0)+IF(AJ23&lt;AL23,1,0)))</f>
        <v>0</v>
      </c>
      <c r="AN20" s="123">
        <f>IF(AO19="","",IF(AO19&gt;AQ19,1,0)+IF(AO20&gt;AQ20,1,0)+IF(AO21&gt;AQ21,1,0)+IF(AO22&gt;AQ22,1,0)+IF(AO23&gt;AQ23,1,0))</f>
        <v>3</v>
      </c>
      <c r="AO20" s="161">
        <v>11</v>
      </c>
      <c r="AP20" s="121" t="s">
        <v>336</v>
      </c>
      <c r="AQ20" s="161">
        <v>8</v>
      </c>
      <c r="AR20" s="160">
        <f>IF(OR(AN20="L",AN20="W"),"",IF(AO19="","",IF(AO19&lt;AQ19,1,0)+IF(AO20&lt;AQ20,1,0)+IF(AO21&lt;AQ21,1,0)+IF(AO22&lt;AQ22,1,0)+IF(AO23&lt;AQ23,1,0)))</f>
        <v>0</v>
      </c>
      <c r="AS20" s="115"/>
      <c r="AT20" s="114"/>
      <c r="AU20" s="113"/>
      <c r="AV20" s="112"/>
      <c r="AW20" s="96"/>
    </row>
    <row r="21" spans="1:49" ht="12" customHeight="1" x14ac:dyDescent="0.2">
      <c r="A21" s="94">
        <f>A16+1</f>
        <v>3</v>
      </c>
      <c r="B21" s="94">
        <f>B16</f>
        <v>3</v>
      </c>
      <c r="C21" s="126"/>
      <c r="D21" s="127"/>
      <c r="E21" s="124"/>
      <c r="F21" s="122">
        <f>IF(INDEX($E$9:$AR$48,(F$5-1)*5+$B21,($A21-1)*5+4)="","",INDEX($E$9:$AR$48,(F$5-1)*5+$B21,($A21-1)*5+4))</f>
        <v>7</v>
      </c>
      <c r="G21" s="121" t="s">
        <v>336</v>
      </c>
      <c r="H21" s="120">
        <f>IF(INDEX($E$9:$AR$48,(H$5-1)*5+$B21,($A21-1)*5+2)="","",INDEX($E$9:$AR$48,(H$5-1)*5+$B21,($A21-1)*5+2))</f>
        <v>11</v>
      </c>
      <c r="I21" s="119"/>
      <c r="J21" s="123"/>
      <c r="K21" s="122">
        <f>IF(INDEX($E$9:$AR$48,(K$5-1)*5+$B21,($A21-1)*5+4)="","",INDEX($E$9:$AR$48,(K$5-1)*5+$B21,($A21-1)*5+4))</f>
        <v>7</v>
      </c>
      <c r="L21" s="121" t="s">
        <v>336</v>
      </c>
      <c r="M21" s="120">
        <f>IF(INDEX($E$9:$AR$48,(M$5-1)*5+$B21,($A21-1)*5+2)="","",INDEX($E$9:$AR$48,(M$5-1)*5+$B21,($A21-1)*5+2))</f>
        <v>11</v>
      </c>
      <c r="N21" s="119"/>
      <c r="O21" s="118"/>
      <c r="P21" s="117"/>
      <c r="Q21" s="117"/>
      <c r="R21" s="117"/>
      <c r="S21" s="162"/>
      <c r="T21" s="123"/>
      <c r="U21" s="161">
        <v>7</v>
      </c>
      <c r="V21" s="121" t="s">
        <v>336</v>
      </c>
      <c r="W21" s="161">
        <v>11</v>
      </c>
      <c r="X21" s="119"/>
      <c r="Y21" s="123"/>
      <c r="Z21" s="161">
        <v>11</v>
      </c>
      <c r="AA21" s="121" t="s">
        <v>336</v>
      </c>
      <c r="AB21" s="161">
        <v>8</v>
      </c>
      <c r="AC21" s="119"/>
      <c r="AD21" s="206"/>
      <c r="AE21" s="205">
        <v>11</v>
      </c>
      <c r="AF21" s="190" t="s">
        <v>336</v>
      </c>
      <c r="AG21" s="205">
        <v>8</v>
      </c>
      <c r="AH21" s="188"/>
      <c r="AI21" s="123"/>
      <c r="AJ21" s="161">
        <v>13</v>
      </c>
      <c r="AK21" s="121" t="s">
        <v>336</v>
      </c>
      <c r="AL21" s="161">
        <v>11</v>
      </c>
      <c r="AM21" s="119"/>
      <c r="AN21" s="123"/>
      <c r="AO21" s="161">
        <v>11</v>
      </c>
      <c r="AP21" s="121" t="s">
        <v>336</v>
      </c>
      <c r="AQ21" s="161">
        <v>8</v>
      </c>
      <c r="AR21" s="160"/>
      <c r="AS21" s="115"/>
      <c r="AT21" s="114"/>
      <c r="AU21" s="113"/>
      <c r="AV21" s="112"/>
      <c r="AW21" s="96"/>
    </row>
    <row r="22" spans="1:49" ht="12" customHeight="1" x14ac:dyDescent="0.2">
      <c r="A22" s="94">
        <f>A17+1</f>
        <v>3</v>
      </c>
      <c r="B22" s="94">
        <f>B17</f>
        <v>4</v>
      </c>
      <c r="C22" s="126"/>
      <c r="D22" s="125" t="s">
        <v>337</v>
      </c>
      <c r="E22" s="124"/>
      <c r="F22" s="122" t="str">
        <f>IF(INDEX($E$9:$AR$48,(F$5-1)*5+$B22,($A22-1)*5+4)="","",INDEX($E$9:$AR$48,(F$5-1)*5+$B22,($A22-1)*5+4))</f>
        <v/>
      </c>
      <c r="G22" s="121" t="s">
        <v>336</v>
      </c>
      <c r="H22" s="120" t="str">
        <f>IF(INDEX($E$9:$AR$48,(H$5-1)*5+$B22,($A22-1)*5+2)="","",INDEX($E$9:$AR$48,(H$5-1)*5+$B22,($A22-1)*5+2))</f>
        <v/>
      </c>
      <c r="I22" s="119"/>
      <c r="J22" s="123"/>
      <c r="K22" s="122" t="str">
        <f>IF(INDEX($E$9:$AR$48,(K$5-1)*5+$B22,($A22-1)*5+4)="","",INDEX($E$9:$AR$48,(K$5-1)*5+$B22,($A22-1)*5+4))</f>
        <v/>
      </c>
      <c r="L22" s="121" t="s">
        <v>336</v>
      </c>
      <c r="M22" s="120" t="str">
        <f>IF(INDEX($E$9:$AR$48,(M$5-1)*5+$B22,($A22-1)*5+2)="","",INDEX($E$9:$AR$48,(M$5-1)*5+$B22,($A22-1)*5+2))</f>
        <v/>
      </c>
      <c r="N22" s="119"/>
      <c r="O22" s="118"/>
      <c r="P22" s="117"/>
      <c r="Q22" s="117"/>
      <c r="R22" s="117"/>
      <c r="S22" s="162"/>
      <c r="T22" s="123"/>
      <c r="U22" s="161">
        <v>11</v>
      </c>
      <c r="V22" s="121" t="s">
        <v>336</v>
      </c>
      <c r="W22" s="161">
        <v>8</v>
      </c>
      <c r="X22" s="119"/>
      <c r="Y22" s="123"/>
      <c r="Z22" s="161">
        <v>11</v>
      </c>
      <c r="AA22" s="121" t="s">
        <v>336</v>
      </c>
      <c r="AB22" s="161">
        <v>4</v>
      </c>
      <c r="AC22" s="119"/>
      <c r="AD22" s="206"/>
      <c r="AE22" s="205">
        <v>9</v>
      </c>
      <c r="AF22" s="190" t="s">
        <v>336</v>
      </c>
      <c r="AG22" s="205">
        <v>11</v>
      </c>
      <c r="AH22" s="188"/>
      <c r="AI22" s="123"/>
      <c r="AJ22" s="161"/>
      <c r="AK22" s="121" t="s">
        <v>336</v>
      </c>
      <c r="AL22" s="161"/>
      <c r="AM22" s="119"/>
      <c r="AN22" s="123"/>
      <c r="AO22" s="161"/>
      <c r="AP22" s="121" t="s">
        <v>336</v>
      </c>
      <c r="AQ22" s="161"/>
      <c r="AR22" s="160"/>
      <c r="AS22" s="115"/>
      <c r="AT22" s="114"/>
      <c r="AU22" s="113"/>
      <c r="AV22" s="112"/>
      <c r="AW22" s="96"/>
    </row>
    <row r="23" spans="1:49" ht="12" customHeight="1" x14ac:dyDescent="0.2">
      <c r="A23" s="94">
        <f>A18+1</f>
        <v>3</v>
      </c>
      <c r="B23" s="94">
        <f>B18</f>
        <v>5</v>
      </c>
      <c r="C23" s="159"/>
      <c r="D23" s="158"/>
      <c r="E23" s="157"/>
      <c r="F23" s="151" t="str">
        <f>IF(INDEX($E$9:$AR$48,(F$5-1)*5+$B23,($A23-1)*5+4)="","",INDEX($E$9:$AR$48,(F$5-1)*5+$B23,($A23-1)*5+4))</f>
        <v/>
      </c>
      <c r="G23" s="144" t="s">
        <v>336</v>
      </c>
      <c r="H23" s="150" t="str">
        <f>IF(INDEX($E$9:$AR$48,(H$5-1)*5+$B23,($A23-1)*5+2)="","",INDEX($E$9:$AR$48,(H$5-1)*5+$B23,($A23-1)*5+2))</f>
        <v/>
      </c>
      <c r="I23" s="149"/>
      <c r="J23" s="145"/>
      <c r="K23" s="151" t="str">
        <f>IF(INDEX($E$9:$AR$48,(K$5-1)*5+$B23,($A23-1)*5+4)="","",INDEX($E$9:$AR$48,(K$5-1)*5+$B23,($A23-1)*5+4))</f>
        <v/>
      </c>
      <c r="L23" s="144" t="s">
        <v>336</v>
      </c>
      <c r="M23" s="150" t="str">
        <f>IF(INDEX($E$9:$AR$48,(M$5-1)*5+$B23,($A23-1)*5+2)="","",INDEX($E$9:$AR$48,(M$5-1)*5+$B23,($A23-1)*5+2))</f>
        <v/>
      </c>
      <c r="N23" s="149"/>
      <c r="O23" s="148"/>
      <c r="P23" s="147"/>
      <c r="Q23" s="147"/>
      <c r="R23" s="147"/>
      <c r="S23" s="146"/>
      <c r="T23" s="145"/>
      <c r="U23" s="143"/>
      <c r="V23" s="144" t="s">
        <v>336</v>
      </c>
      <c r="W23" s="143"/>
      <c r="X23" s="149"/>
      <c r="Y23" s="145"/>
      <c r="Z23" s="143"/>
      <c r="AA23" s="144" t="s">
        <v>336</v>
      </c>
      <c r="AB23" s="143"/>
      <c r="AC23" s="149"/>
      <c r="AD23" s="202"/>
      <c r="AE23" s="201">
        <v>3</v>
      </c>
      <c r="AF23" s="185" t="s">
        <v>336</v>
      </c>
      <c r="AG23" s="201">
        <v>11</v>
      </c>
      <c r="AH23" s="183"/>
      <c r="AI23" s="145"/>
      <c r="AJ23" s="143"/>
      <c r="AK23" s="144" t="s">
        <v>336</v>
      </c>
      <c r="AL23" s="143"/>
      <c r="AM23" s="149"/>
      <c r="AN23" s="145"/>
      <c r="AO23" s="143"/>
      <c r="AP23" s="144" t="s">
        <v>336</v>
      </c>
      <c r="AQ23" s="143"/>
      <c r="AR23" s="142"/>
      <c r="AS23" s="115"/>
      <c r="AT23" s="114"/>
      <c r="AU23" s="113"/>
      <c r="AV23" s="112"/>
      <c r="AW23" s="96"/>
    </row>
    <row r="24" spans="1:49" ht="12" customHeight="1" x14ac:dyDescent="0.2">
      <c r="A24" s="94">
        <f>A19+1</f>
        <v>4</v>
      </c>
      <c r="B24" s="94">
        <f>B19</f>
        <v>1</v>
      </c>
      <c r="C24" s="141">
        <v>4</v>
      </c>
      <c r="D24" s="140" t="s">
        <v>363</v>
      </c>
      <c r="E24" s="139" t="str">
        <f>IF(T9="","",IF(T9="○","×","○"))</f>
        <v>×</v>
      </c>
      <c r="F24" s="138">
        <f>IF(INDEX($E$9:$AR$48,(F$5-1)*5+$B24,($A24-1)*5+4)="","",INDEX($E$9:$AR$48,(F$5-1)*5+$B24,($A24-1)*5+4))</f>
        <v>11</v>
      </c>
      <c r="G24" s="137" t="s">
        <v>336</v>
      </c>
      <c r="H24" s="136">
        <f>IF(INDEX($E$9:$AR$48,(H$5-1)*5+$B24,($A24-1)*5+2)="","",INDEX($E$9:$AR$48,(H$5-1)*5+$B24,($A24-1)*5+2))</f>
        <v>8</v>
      </c>
      <c r="I24" s="135"/>
      <c r="J24" s="139" t="str">
        <f>IF(T14="","",IF(T14="○","×","○"))</f>
        <v>×</v>
      </c>
      <c r="K24" s="138">
        <f>IF(INDEX($E$9:$AR$48,(K$5-1)*5+$B24,($A24-1)*5+4)="","",INDEX($E$9:$AR$48,(K$5-1)*5+$B24,($A24-1)*5+4))</f>
        <v>9</v>
      </c>
      <c r="L24" s="137" t="s">
        <v>336</v>
      </c>
      <c r="M24" s="136">
        <f>IF(INDEX($E$9:$AR$48,(M$5-1)*5+$B24,($A24-1)*5+2)="","",INDEX($E$9:$AR$48,(M$5-1)*5+$B24,($A24-1)*5+2))</f>
        <v>11</v>
      </c>
      <c r="N24" s="135"/>
      <c r="O24" s="139" t="str">
        <f>IF(T19="","",IF(T19="○","×","○"))</f>
        <v>×</v>
      </c>
      <c r="P24" s="138">
        <f>IF(INDEX($E$9:$AR$48,(P$5-1)*5+$B24,($A24-1)*5+4)="","",INDEX($E$9:$AR$48,(P$5-1)*5+$B24,($A24-1)*5+4))</f>
        <v>10</v>
      </c>
      <c r="Q24" s="137" t="s">
        <v>336</v>
      </c>
      <c r="R24" s="136">
        <f>IF(INDEX($E$9:$AR$48,(R$5-1)*5+$B24,($A24-1)*5+2)="","",INDEX($E$9:$AR$48,(R$5-1)*5+$B24,($A24-1)*5+2))</f>
        <v>12</v>
      </c>
      <c r="S24" s="135"/>
      <c r="T24" s="134" t="str">
        <f>IF(T25="","",IF(T25&gt;X25,"○","×"))</f>
        <v/>
      </c>
      <c r="U24" s="133"/>
      <c r="V24" s="133"/>
      <c r="W24" s="133"/>
      <c r="X24" s="171"/>
      <c r="Y24" s="139" t="str">
        <f>IF(Y25="","",IF(Y25="W","○",IF(Y25="L","×",IF(Y25&gt;AC25,"○","×"))))</f>
        <v>○</v>
      </c>
      <c r="Z24" s="169">
        <v>11</v>
      </c>
      <c r="AA24" s="170" t="s">
        <v>336</v>
      </c>
      <c r="AB24" s="169">
        <v>5</v>
      </c>
      <c r="AC24" s="177"/>
      <c r="AD24" s="139" t="str">
        <f>IF(AD25="","",IF(AD25="W","○",IF(AD25="L","×",IF(AD25&gt;AH25,"○","×"))))</f>
        <v>○</v>
      </c>
      <c r="AE24" s="169">
        <v>11</v>
      </c>
      <c r="AF24" s="170" t="s">
        <v>336</v>
      </c>
      <c r="AG24" s="169">
        <v>5</v>
      </c>
      <c r="AH24" s="177"/>
      <c r="AI24" s="139" t="str">
        <f>IF(AI25="","",IF(AI25="W","○",IF(AI25="L","×",IF(AI25&gt;AM25,"○","×"))))</f>
        <v>○</v>
      </c>
      <c r="AJ24" s="169">
        <v>7</v>
      </c>
      <c r="AK24" s="170" t="s">
        <v>336</v>
      </c>
      <c r="AL24" s="169">
        <v>11</v>
      </c>
      <c r="AM24" s="177"/>
      <c r="AN24" s="176" t="str">
        <f>IF(AN25="","",IF(AN25="W","○",IF(AN25="L","×",IF(AN25&gt;AR25,"○","×"))))</f>
        <v>×</v>
      </c>
      <c r="AO24" s="181">
        <v>11</v>
      </c>
      <c r="AP24" s="182" t="s">
        <v>336</v>
      </c>
      <c r="AQ24" s="181">
        <v>9</v>
      </c>
      <c r="AR24" s="245"/>
      <c r="AS24" s="131">
        <f>IF($D24="","",COUNTIF($E24:$AR28,"○"))</f>
        <v>3</v>
      </c>
      <c r="AT24" s="130">
        <f>IF($D24="","",COUNTIF($E24:$AR28,"×"))</f>
        <v>4</v>
      </c>
      <c r="AU24" s="129">
        <f>IF($D24="","",AS24*2+AT24)</f>
        <v>10</v>
      </c>
      <c r="AV24" s="128">
        <v>6</v>
      </c>
      <c r="AW24" s="96"/>
    </row>
    <row r="25" spans="1:49" ht="12" customHeight="1" x14ac:dyDescent="0.2">
      <c r="A25" s="94">
        <f>A20+1</f>
        <v>4</v>
      </c>
      <c r="B25" s="94">
        <f>B20</f>
        <v>2</v>
      </c>
      <c r="C25" s="126"/>
      <c r="D25" s="127"/>
      <c r="E25" s="124">
        <f>IF(T10="W","L",IF(T10="L","W",IF(T10="","",X10)))</f>
        <v>2</v>
      </c>
      <c r="F25" s="122">
        <f>IF(INDEX($E$9:$AR$48,(F$5-1)*5+$B25,($A25-1)*5+4)="","",INDEX($E$9:$AR$48,(F$5-1)*5+$B25,($A25-1)*5+4))</f>
        <v>7</v>
      </c>
      <c r="G25" s="121" t="s">
        <v>336</v>
      </c>
      <c r="H25" s="120">
        <f>IF(INDEX($E$9:$AR$48,(H$5-1)*5+$B25,($A25-1)*5+2)="","",INDEX($E$9:$AR$48,(H$5-1)*5+$B25,($A25-1)*5+2))</f>
        <v>11</v>
      </c>
      <c r="I25" s="119">
        <f>IF(OR(E25="L",E25="W"),"",T10)</f>
        <v>3</v>
      </c>
      <c r="J25" s="123">
        <f>IF(T15="W","L",IF(T15="L","W",IF(T15="","",X15)))</f>
        <v>0</v>
      </c>
      <c r="K25" s="122">
        <f>IF(INDEX($E$9:$AR$48,(K$5-1)*5+$B25,($A25-1)*5+4)="","",INDEX($E$9:$AR$48,(K$5-1)*5+$B25,($A25-1)*5+4))</f>
        <v>11</v>
      </c>
      <c r="L25" s="121" t="s">
        <v>336</v>
      </c>
      <c r="M25" s="120">
        <f>IF(INDEX($E$9:$AR$48,(M$5-1)*5+$B25,($A25-1)*5+2)="","",INDEX($E$9:$AR$48,(M$5-1)*5+$B25,($A25-1)*5+2))</f>
        <v>13</v>
      </c>
      <c r="N25" s="119">
        <f>IF(OR(J25="L",J25="W"),"",T15)</f>
        <v>3</v>
      </c>
      <c r="O25" s="123">
        <f>IF(T20="W","L",IF(T20="L","W",IF(T20="","",X20)))</f>
        <v>1</v>
      </c>
      <c r="P25" s="122">
        <f>IF(INDEX($E$9:$AR$48,(P$5-1)*5+$B25,($A25-1)*5+4)="","",INDEX($E$9:$AR$48,(P$5-1)*5+$B25,($A25-1)*5+4))</f>
        <v>6</v>
      </c>
      <c r="Q25" s="121" t="s">
        <v>336</v>
      </c>
      <c r="R25" s="120">
        <f>IF(INDEX($E$9:$AR$48,(R$5-1)*5+$B25,($A25-1)*5+2)="","",INDEX($E$9:$AR$48,(R$5-1)*5+$B25,($A25-1)*5+2))</f>
        <v>11</v>
      </c>
      <c r="S25" s="119">
        <f>IF(OR(O25="L",O25="W"),"",T20)</f>
        <v>3</v>
      </c>
      <c r="T25" s="118"/>
      <c r="U25" s="117"/>
      <c r="V25" s="117"/>
      <c r="W25" s="117"/>
      <c r="X25" s="162"/>
      <c r="Y25" s="123">
        <f>IF(Z24="","",IF(Z24&gt;AB24,1,0)+IF(Z25&gt;AB25,1,0)+IF(Z26&gt;AB26,1,0)+IF(Z27&gt;AB27,1,0)+IF(Z28&gt;AB28,1,0))</f>
        <v>3</v>
      </c>
      <c r="Z25" s="161">
        <v>11</v>
      </c>
      <c r="AA25" s="121" t="s">
        <v>336</v>
      </c>
      <c r="AB25" s="161">
        <v>7</v>
      </c>
      <c r="AC25" s="119">
        <f>IF(OR(Y25="L",Y25="W"),"",IF(Z24="","",IF(Z24&lt;AB24,1,0)+IF(Z25&lt;AB25,1,0)+IF(Z26&lt;AB26,1,0)+IF(Z27&lt;AB27,1,0)+IF(Z28&lt;AB28,1,0)))</f>
        <v>0</v>
      </c>
      <c r="AD25" s="123">
        <f>IF(AE24="","",IF(AE24&gt;AG24,1,0)+IF(AE25&gt;AG25,1,0)+IF(AE26&gt;AG26,1,0)+IF(AE27&gt;AG27,1,0)+IF(AE28&gt;AG28,1,0))</f>
        <v>3</v>
      </c>
      <c r="AE25" s="161">
        <v>11</v>
      </c>
      <c r="AF25" s="121" t="s">
        <v>336</v>
      </c>
      <c r="AG25" s="161">
        <v>7</v>
      </c>
      <c r="AH25" s="119">
        <f>IF(OR(AD25="L",AD25="W"),"",IF(AE24="","",IF(AE24&lt;AG24,1,0)+IF(AE25&lt;AG25,1,0)+IF(AE26&lt;AG26,1,0)+IF(AE27&lt;AG27,1,0)+IF(AE28&lt;AG28,1,0)))</f>
        <v>0</v>
      </c>
      <c r="AI25" s="123">
        <f>IF(AJ24="","",IF(AJ24&gt;AL24,1,0)+IF(AJ25&gt;AL25,1,0)+IF(AJ26&gt;AL26,1,0)+IF(AJ27&gt;AL27,1,0)+IF(AJ28&gt;AL28,1,0))</f>
        <v>3</v>
      </c>
      <c r="AJ25" s="161">
        <v>11</v>
      </c>
      <c r="AK25" s="121" t="s">
        <v>336</v>
      </c>
      <c r="AL25" s="161">
        <v>7</v>
      </c>
      <c r="AM25" s="119">
        <f>IF(OR(AI25="L",AI25="W"),"",IF(AJ24="","",IF(AJ24&lt;AL24,1,0)+IF(AJ25&lt;AL25,1,0)+IF(AJ26&lt;AL26,1,0)+IF(AJ27&lt;AL27,1,0)+IF(AJ28&lt;AL28,1,0)))</f>
        <v>1</v>
      </c>
      <c r="AN25" s="167">
        <f>IF(AO24="","",IF(AO24&gt;AQ24,1,0)+IF(AO25&gt;AQ25,1,0)+IF(AO26&gt;AQ26,1,0)+IF(AO27&gt;AQ27,1,0)+IF(AO28&gt;AQ28,1,0))</f>
        <v>1</v>
      </c>
      <c r="AO25" s="179">
        <v>6</v>
      </c>
      <c r="AP25" s="165" t="s">
        <v>336</v>
      </c>
      <c r="AQ25" s="179">
        <v>11</v>
      </c>
      <c r="AR25" s="244">
        <f>IF(OR(AN25="L",AN25="W"),"",IF(AO24="","",IF(AO24&lt;AQ24,1,0)+IF(AO25&lt;AQ25,1,0)+IF(AO26&lt;AQ26,1,0)+IF(AO27&lt;AQ27,1,0)+IF(AO28&lt;AQ28,1,0)))</f>
        <v>3</v>
      </c>
      <c r="AS25" s="115"/>
      <c r="AT25" s="114"/>
      <c r="AU25" s="113"/>
      <c r="AV25" s="112"/>
      <c r="AW25" s="96"/>
    </row>
    <row r="26" spans="1:49" ht="12" customHeight="1" x14ac:dyDescent="0.2">
      <c r="A26" s="94">
        <f>A21+1</f>
        <v>4</v>
      </c>
      <c r="B26" s="94">
        <f>B21</f>
        <v>3</v>
      </c>
      <c r="C26" s="126"/>
      <c r="D26" s="127"/>
      <c r="E26" s="124"/>
      <c r="F26" s="122">
        <f>IF(INDEX($E$9:$AR$48,(F$5-1)*5+$B26,($A26-1)*5+4)="","",INDEX($E$9:$AR$48,(F$5-1)*5+$B26,($A26-1)*5+4))</f>
        <v>12</v>
      </c>
      <c r="G26" s="121" t="s">
        <v>336</v>
      </c>
      <c r="H26" s="120">
        <f>IF(INDEX($E$9:$AR$48,(H$5-1)*5+$B26,($A26-1)*5+2)="","",INDEX($E$9:$AR$48,(H$5-1)*5+$B26,($A26-1)*5+2))</f>
        <v>10</v>
      </c>
      <c r="I26" s="119"/>
      <c r="J26" s="123"/>
      <c r="K26" s="122">
        <f>IF(INDEX($E$9:$AR$48,(K$5-1)*5+$B26,($A26-1)*5+4)="","",INDEX($E$9:$AR$48,(K$5-1)*5+$B26,($A26-1)*5+4))</f>
        <v>11</v>
      </c>
      <c r="L26" s="121" t="s">
        <v>336</v>
      </c>
      <c r="M26" s="120">
        <f>IF(INDEX($E$9:$AR$48,(M$5-1)*5+$B26,($A26-1)*5+2)="","",INDEX($E$9:$AR$48,(M$5-1)*5+$B26,($A26-1)*5+2))</f>
        <v>13</v>
      </c>
      <c r="N26" s="119"/>
      <c r="O26" s="123"/>
      <c r="P26" s="122">
        <f>IF(INDEX($E$9:$AR$48,(P$5-1)*5+$B26,($A26-1)*5+4)="","",INDEX($E$9:$AR$48,(P$5-1)*5+$B26,($A26-1)*5+4))</f>
        <v>11</v>
      </c>
      <c r="Q26" s="121" t="s">
        <v>336</v>
      </c>
      <c r="R26" s="120">
        <f>IF(INDEX($E$9:$AR$48,(R$5-1)*5+$B26,($A26-1)*5+2)="","",INDEX($E$9:$AR$48,(R$5-1)*5+$B26,($A26-1)*5+2))</f>
        <v>7</v>
      </c>
      <c r="S26" s="119"/>
      <c r="T26" s="118"/>
      <c r="U26" s="117"/>
      <c r="V26" s="117"/>
      <c r="W26" s="117"/>
      <c r="X26" s="162"/>
      <c r="Y26" s="123"/>
      <c r="Z26" s="161">
        <v>11</v>
      </c>
      <c r="AA26" s="121" t="s">
        <v>336</v>
      </c>
      <c r="AB26" s="161">
        <v>7</v>
      </c>
      <c r="AC26" s="119"/>
      <c r="AD26" s="123"/>
      <c r="AE26" s="161">
        <v>11</v>
      </c>
      <c r="AF26" s="121" t="s">
        <v>336</v>
      </c>
      <c r="AG26" s="161">
        <v>1</v>
      </c>
      <c r="AH26" s="119"/>
      <c r="AI26" s="123"/>
      <c r="AJ26" s="161">
        <v>12</v>
      </c>
      <c r="AK26" s="121" t="s">
        <v>336</v>
      </c>
      <c r="AL26" s="161">
        <v>10</v>
      </c>
      <c r="AM26" s="119"/>
      <c r="AN26" s="167"/>
      <c r="AO26" s="179">
        <v>9</v>
      </c>
      <c r="AP26" s="165" t="s">
        <v>336</v>
      </c>
      <c r="AQ26" s="179">
        <v>11</v>
      </c>
      <c r="AR26" s="244"/>
      <c r="AS26" s="115"/>
      <c r="AT26" s="114"/>
      <c r="AU26" s="113"/>
      <c r="AV26" s="112"/>
      <c r="AW26" s="96"/>
    </row>
    <row r="27" spans="1:49" ht="12" customHeight="1" x14ac:dyDescent="0.2">
      <c r="A27" s="94">
        <f>A22+1</f>
        <v>4</v>
      </c>
      <c r="B27" s="94">
        <f>B22</f>
        <v>4</v>
      </c>
      <c r="C27" s="126"/>
      <c r="D27" s="125" t="s">
        <v>340</v>
      </c>
      <c r="E27" s="124"/>
      <c r="F27" s="122">
        <f>IF(INDEX($E$9:$AR$48,(F$5-1)*5+$B27,($A27-1)*5+4)="","",INDEX($E$9:$AR$48,(F$5-1)*5+$B27,($A27-1)*5+4))</f>
        <v>5</v>
      </c>
      <c r="G27" s="121" t="s">
        <v>336</v>
      </c>
      <c r="H27" s="120">
        <f>IF(INDEX($E$9:$AR$48,(H$5-1)*5+$B27,($A27-1)*5+2)="","",INDEX($E$9:$AR$48,(H$5-1)*5+$B27,($A27-1)*5+2))</f>
        <v>11</v>
      </c>
      <c r="I27" s="119"/>
      <c r="J27" s="123"/>
      <c r="K27" s="122" t="str">
        <f>IF(INDEX($E$9:$AR$48,(K$5-1)*5+$B27,($A27-1)*5+4)="","",INDEX($E$9:$AR$48,(K$5-1)*5+$B27,($A27-1)*5+4))</f>
        <v/>
      </c>
      <c r="L27" s="121" t="s">
        <v>336</v>
      </c>
      <c r="M27" s="120" t="str">
        <f>IF(INDEX($E$9:$AR$48,(M$5-1)*5+$B27,($A27-1)*5+2)="","",INDEX($E$9:$AR$48,(M$5-1)*5+$B27,($A27-1)*5+2))</f>
        <v/>
      </c>
      <c r="N27" s="119"/>
      <c r="O27" s="123"/>
      <c r="P27" s="122">
        <f>IF(INDEX($E$9:$AR$48,(P$5-1)*5+$B27,($A27-1)*5+4)="","",INDEX($E$9:$AR$48,(P$5-1)*5+$B27,($A27-1)*5+4))</f>
        <v>8</v>
      </c>
      <c r="Q27" s="121" t="s">
        <v>336</v>
      </c>
      <c r="R27" s="120">
        <f>IF(INDEX($E$9:$AR$48,(R$5-1)*5+$B27,($A27-1)*5+2)="","",INDEX($E$9:$AR$48,(R$5-1)*5+$B27,($A27-1)*5+2))</f>
        <v>11</v>
      </c>
      <c r="S27" s="119"/>
      <c r="T27" s="118"/>
      <c r="U27" s="117"/>
      <c r="V27" s="117"/>
      <c r="W27" s="117"/>
      <c r="X27" s="162"/>
      <c r="Y27" s="123"/>
      <c r="Z27" s="161"/>
      <c r="AA27" s="121" t="s">
        <v>336</v>
      </c>
      <c r="AB27" s="161"/>
      <c r="AC27" s="119"/>
      <c r="AD27" s="123"/>
      <c r="AE27" s="161"/>
      <c r="AF27" s="121" t="s">
        <v>336</v>
      </c>
      <c r="AG27" s="161"/>
      <c r="AH27" s="119"/>
      <c r="AI27" s="123"/>
      <c r="AJ27" s="161">
        <v>13</v>
      </c>
      <c r="AK27" s="121" t="s">
        <v>336</v>
      </c>
      <c r="AL27" s="161">
        <v>11</v>
      </c>
      <c r="AM27" s="119"/>
      <c r="AN27" s="167"/>
      <c r="AO27" s="179">
        <v>5</v>
      </c>
      <c r="AP27" s="165" t="s">
        <v>336</v>
      </c>
      <c r="AQ27" s="179">
        <v>11</v>
      </c>
      <c r="AR27" s="244"/>
      <c r="AS27" s="115"/>
      <c r="AT27" s="114"/>
      <c r="AU27" s="113"/>
      <c r="AV27" s="112"/>
      <c r="AW27" s="96"/>
    </row>
    <row r="28" spans="1:49" ht="12" customHeight="1" x14ac:dyDescent="0.2">
      <c r="A28" s="94">
        <f>A23+1</f>
        <v>4</v>
      </c>
      <c r="B28" s="94">
        <f>B23</f>
        <v>5</v>
      </c>
      <c r="C28" s="159"/>
      <c r="D28" s="158"/>
      <c r="E28" s="157"/>
      <c r="F28" s="151">
        <f>IF(INDEX($E$9:$AR$48,(F$5-1)*5+$B28,($A28-1)*5+4)="","",INDEX($E$9:$AR$48,(F$5-1)*5+$B28,($A28-1)*5+4))</f>
        <v>6</v>
      </c>
      <c r="G28" s="144" t="s">
        <v>336</v>
      </c>
      <c r="H28" s="150">
        <f>IF(INDEX($E$9:$AR$48,(H$5-1)*5+$B28,($A28-1)*5+2)="","",INDEX($E$9:$AR$48,(H$5-1)*5+$B28,($A28-1)*5+2))</f>
        <v>11</v>
      </c>
      <c r="I28" s="149"/>
      <c r="J28" s="145"/>
      <c r="K28" s="151" t="str">
        <f>IF(INDEX($E$9:$AR$48,(K$5-1)*5+$B28,($A28-1)*5+4)="","",INDEX($E$9:$AR$48,(K$5-1)*5+$B28,($A28-1)*5+4))</f>
        <v/>
      </c>
      <c r="L28" s="144" t="s">
        <v>336</v>
      </c>
      <c r="M28" s="150" t="str">
        <f>IF(INDEX($E$9:$AR$48,(M$5-1)*5+$B28,($A28-1)*5+2)="","",INDEX($E$9:$AR$48,(M$5-1)*5+$B28,($A28-1)*5+2))</f>
        <v/>
      </c>
      <c r="N28" s="149"/>
      <c r="O28" s="145"/>
      <c r="P28" s="151" t="str">
        <f>IF(INDEX($E$9:$AR$48,(P$5-1)*5+$B28,($A28-1)*5+4)="","",INDEX($E$9:$AR$48,(P$5-1)*5+$B28,($A28-1)*5+4))</f>
        <v/>
      </c>
      <c r="Q28" s="144" t="s">
        <v>336</v>
      </c>
      <c r="R28" s="150" t="str">
        <f>IF(INDEX($E$9:$AR$48,(R$5-1)*5+$B28,($A28-1)*5+2)="","",INDEX($E$9:$AR$48,(R$5-1)*5+$B28,($A28-1)*5+2))</f>
        <v/>
      </c>
      <c r="S28" s="149"/>
      <c r="T28" s="148"/>
      <c r="U28" s="147"/>
      <c r="V28" s="147"/>
      <c r="W28" s="147"/>
      <c r="X28" s="146"/>
      <c r="Y28" s="145"/>
      <c r="Z28" s="143"/>
      <c r="AA28" s="144" t="s">
        <v>336</v>
      </c>
      <c r="AB28" s="143"/>
      <c r="AC28" s="149"/>
      <c r="AD28" s="145"/>
      <c r="AE28" s="143"/>
      <c r="AF28" s="144" t="s">
        <v>336</v>
      </c>
      <c r="AG28" s="143"/>
      <c r="AH28" s="149"/>
      <c r="AI28" s="145"/>
      <c r="AJ28" s="143"/>
      <c r="AK28" s="144" t="s">
        <v>336</v>
      </c>
      <c r="AL28" s="143"/>
      <c r="AM28" s="149"/>
      <c r="AN28" s="156"/>
      <c r="AO28" s="178"/>
      <c r="AP28" s="154" t="s">
        <v>336</v>
      </c>
      <c r="AQ28" s="178"/>
      <c r="AR28" s="243"/>
      <c r="AS28" s="115"/>
      <c r="AT28" s="114"/>
      <c r="AU28" s="113"/>
      <c r="AV28" s="112"/>
      <c r="AW28" s="96"/>
    </row>
    <row r="29" spans="1:49" ht="12" customHeight="1" x14ac:dyDescent="0.2">
      <c r="A29" s="94">
        <f>A24+1</f>
        <v>5</v>
      </c>
      <c r="B29" s="94">
        <f>B24</f>
        <v>1</v>
      </c>
      <c r="C29" s="141">
        <v>5</v>
      </c>
      <c r="D29" s="140" t="s">
        <v>362</v>
      </c>
      <c r="E29" s="139" t="str">
        <f>IF(Y9="","",IF(Y9="○","×","○"))</f>
        <v>×</v>
      </c>
      <c r="F29" s="138">
        <f>IF(INDEX($E$9:$AR$48,(F$5-1)*5+$B29,($A29-1)*5+4)="","",INDEX($E$9:$AR$48,(F$5-1)*5+$B29,($A29-1)*5+4))</f>
        <v>10</v>
      </c>
      <c r="G29" s="137" t="s">
        <v>336</v>
      </c>
      <c r="H29" s="136">
        <f>IF(INDEX($E$9:$AR$48,(H$5-1)*5+$B29,($A29-1)*5+2)="","",INDEX($E$9:$AR$48,(H$5-1)*5+$B29,($A29-1)*5+2))</f>
        <v>12</v>
      </c>
      <c r="I29" s="135"/>
      <c r="J29" s="139" t="str">
        <f>IF(Y14="","",IF(Y14="○","×","○"))</f>
        <v>×</v>
      </c>
      <c r="K29" s="138">
        <f>IF(INDEX($E$9:$AR$48,(K$5-1)*5+$B29,($A29-1)*5+4)="","",INDEX($E$9:$AR$48,(K$5-1)*5+$B29,($A29-1)*5+4))</f>
        <v>11</v>
      </c>
      <c r="L29" s="137" t="s">
        <v>336</v>
      </c>
      <c r="M29" s="136">
        <f>IF(INDEX($E$9:$AR$48,(M$5-1)*5+$B29,($A29-1)*5+2)="","",INDEX($E$9:$AR$48,(M$5-1)*5+$B29,($A29-1)*5+2))</f>
        <v>8</v>
      </c>
      <c r="N29" s="135"/>
      <c r="O29" s="139" t="str">
        <f>IF(Y19="","",IF(Y19="○","×","○"))</f>
        <v>×</v>
      </c>
      <c r="P29" s="138">
        <f>IF(INDEX($E$9:$AR$48,(P$5-1)*5+$B29,($A29-1)*5+4)="","",INDEX($E$9:$AR$48,(P$5-1)*5+$B29,($A29-1)*5+4))</f>
        <v>9</v>
      </c>
      <c r="Q29" s="137" t="s">
        <v>336</v>
      </c>
      <c r="R29" s="136">
        <f>IF(INDEX($E$9:$AR$48,(R$5-1)*5+$B29,($A29-1)*5+2)="","",INDEX($E$9:$AR$48,(R$5-1)*5+$B29,($A29-1)*5+2))</f>
        <v>11</v>
      </c>
      <c r="S29" s="135"/>
      <c r="T29" s="139" t="str">
        <f>IF(Y24="","",IF(Y24="○","×","○"))</f>
        <v>×</v>
      </c>
      <c r="U29" s="138">
        <f>IF(INDEX($E$9:$AR$48,(U$5-1)*5+$B29,($A29-1)*5+4)="","",INDEX($E$9:$AR$48,(U$5-1)*5+$B29,($A29-1)*5+4))</f>
        <v>5</v>
      </c>
      <c r="V29" s="137" t="s">
        <v>336</v>
      </c>
      <c r="W29" s="136">
        <f>IF(INDEX($E$9:$AR$48,(W$5-1)*5+$B29,($A29-1)*5+2)="","",INDEX($E$9:$AR$48,(W$5-1)*5+$B29,($A29-1)*5+2))</f>
        <v>11</v>
      </c>
      <c r="X29" s="135"/>
      <c r="Y29" s="134" t="str">
        <f>IF(Y30="","",IF(Y30&gt;AC30,"○","×"))</f>
        <v/>
      </c>
      <c r="Z29" s="133"/>
      <c r="AA29" s="133"/>
      <c r="AB29" s="133"/>
      <c r="AC29" s="171"/>
      <c r="AD29" s="139" t="str">
        <f>IF(AD30="","",IF(AD30="W","○",IF(AD30="L","×",IF(AD30&gt;AH30,"○","×"))))</f>
        <v>×</v>
      </c>
      <c r="AE29" s="169">
        <v>8</v>
      </c>
      <c r="AF29" s="170" t="s">
        <v>336</v>
      </c>
      <c r="AG29" s="169">
        <v>11</v>
      </c>
      <c r="AH29" s="177"/>
      <c r="AI29" s="139" t="str">
        <f>IF(AI30="","",IF(AI30="W","○",IF(AI30="L","×",IF(AI30&gt;AM30,"○","×"))))</f>
        <v>×</v>
      </c>
      <c r="AJ29" s="169">
        <v>5</v>
      </c>
      <c r="AK29" s="170" t="s">
        <v>336</v>
      </c>
      <c r="AL29" s="169">
        <v>11</v>
      </c>
      <c r="AM29" s="177"/>
      <c r="AN29" s="139" t="str">
        <f>IF(AN30="","",IF(AN30="W","○",IF(AN30="L","×",IF(AN30&gt;AR30,"○","×"))))</f>
        <v>×</v>
      </c>
      <c r="AO29" s="169">
        <v>3</v>
      </c>
      <c r="AP29" s="170" t="s">
        <v>336</v>
      </c>
      <c r="AQ29" s="169">
        <v>11</v>
      </c>
      <c r="AR29" s="168"/>
      <c r="AS29" s="131">
        <f>IF($D29="","",COUNTIF($E29:$AR33,"○"))</f>
        <v>0</v>
      </c>
      <c r="AT29" s="130">
        <f>IF($D29="","",COUNTIF($E29:$AR33,"×"))</f>
        <v>7</v>
      </c>
      <c r="AU29" s="129">
        <f>IF($D29="","",AS29*2+AT29)</f>
        <v>7</v>
      </c>
      <c r="AV29" s="128">
        <f>IF($D29="","",RANK(AU29,$AU$9:$AU$48))</f>
        <v>8</v>
      </c>
      <c r="AW29" s="96"/>
    </row>
    <row r="30" spans="1:49" ht="12" customHeight="1" x14ac:dyDescent="0.2">
      <c r="A30" s="94">
        <f>A25+1</f>
        <v>5</v>
      </c>
      <c r="B30" s="94">
        <f>B25</f>
        <v>2</v>
      </c>
      <c r="C30" s="126"/>
      <c r="D30" s="127"/>
      <c r="E30" s="124">
        <f>IF(Y10="W","L",IF(Y10="L","W",IF(Y10="","",AC10)))</f>
        <v>0</v>
      </c>
      <c r="F30" s="122">
        <f>IF(INDEX($E$9:$AR$48,(F$5-1)*5+$B30,($A30-1)*5+4)="","",INDEX($E$9:$AR$48,(F$5-1)*5+$B30,($A30-1)*5+4))</f>
        <v>1</v>
      </c>
      <c r="G30" s="121" t="s">
        <v>336</v>
      </c>
      <c r="H30" s="120">
        <f>IF(INDEX($E$9:$AR$48,(H$5-1)*5+$B30,($A30-1)*5+2)="","",INDEX($E$9:$AR$48,(H$5-1)*5+$B30,($A30-1)*5+2))</f>
        <v>11</v>
      </c>
      <c r="I30" s="119">
        <f>IF(OR(E30="L",E30="W"),"",Y10)</f>
        <v>3</v>
      </c>
      <c r="J30" s="123">
        <f>IF(Y15="W","L",IF(Y15="L","W",IF(Y15="","",AC15)))</f>
        <v>1</v>
      </c>
      <c r="K30" s="122">
        <f>IF(INDEX($E$9:$AR$48,(K$5-1)*5+$B30,($A30-1)*5+4)="","",INDEX($E$9:$AR$48,(K$5-1)*5+$B30,($A30-1)*5+4))</f>
        <v>4</v>
      </c>
      <c r="L30" s="121" t="s">
        <v>336</v>
      </c>
      <c r="M30" s="120">
        <f>IF(INDEX($E$9:$AR$48,(M$5-1)*5+$B30,($A30-1)*5+2)="","",INDEX($E$9:$AR$48,(M$5-1)*5+$B30,($A30-1)*5+2))</f>
        <v>11</v>
      </c>
      <c r="N30" s="119">
        <f>IF(OR(J30="L",J30="W"),"",Y15)</f>
        <v>3</v>
      </c>
      <c r="O30" s="123">
        <f>IF(Y20="W","L",IF(Y20="L","W",IF(Y20="","",AC20)))</f>
        <v>1</v>
      </c>
      <c r="P30" s="122">
        <f>IF(INDEX($E$9:$AR$48,(P$5-1)*5+$B30,($A30-1)*5+4)="","",INDEX($E$9:$AR$48,(P$5-1)*5+$B30,($A30-1)*5+4))</f>
        <v>11</v>
      </c>
      <c r="Q30" s="121" t="s">
        <v>336</v>
      </c>
      <c r="R30" s="120">
        <f>IF(INDEX($E$9:$AR$48,(R$5-1)*5+$B30,($A30-1)*5+2)="","",INDEX($E$9:$AR$48,(R$5-1)*5+$B30,($A30-1)*5+2))</f>
        <v>9</v>
      </c>
      <c r="S30" s="119">
        <f>IF(OR(O30="L",O30="W"),"",Y20)</f>
        <v>3</v>
      </c>
      <c r="T30" s="123">
        <f>IF(Y25="W","L",IF(Y25="L","W",IF(Y25="","",AC25)))</f>
        <v>0</v>
      </c>
      <c r="U30" s="122">
        <f>IF(INDEX($E$9:$AR$48,(U$5-1)*5+$B30,($A30-1)*5+4)="","",INDEX($E$9:$AR$48,(U$5-1)*5+$B30,($A30-1)*5+4))</f>
        <v>7</v>
      </c>
      <c r="V30" s="121" t="s">
        <v>336</v>
      </c>
      <c r="W30" s="120">
        <f>IF(INDEX($E$9:$AR$48,(W$5-1)*5+$B30,($A30-1)*5+2)="","",INDEX($E$9:$AR$48,(W$5-1)*5+$B30,($A30-1)*5+2))</f>
        <v>11</v>
      </c>
      <c r="X30" s="119">
        <f>IF(OR(T30="L",T30="W"),"",Y25)</f>
        <v>3</v>
      </c>
      <c r="Y30" s="118"/>
      <c r="Z30" s="117"/>
      <c r="AA30" s="117"/>
      <c r="AB30" s="117"/>
      <c r="AC30" s="162"/>
      <c r="AD30" s="123">
        <f>IF(AE29="","",IF(AE29&gt;AG29,1,0)+IF(AE30&gt;AG30,1,0)+IF(AE31&gt;AG31,1,0)+IF(AE32&gt;AG32,1,0)+IF(AE33&gt;AG33,1,0))</f>
        <v>2</v>
      </c>
      <c r="AE30" s="161">
        <v>11</v>
      </c>
      <c r="AF30" s="121" t="s">
        <v>336</v>
      </c>
      <c r="AG30" s="161">
        <v>8</v>
      </c>
      <c r="AH30" s="119">
        <f>IF(OR(AD30="L",AD30="W"),"",IF(AE29="","",IF(AE29&lt;AG29,1,0)+IF(AE30&lt;AG30,1,0)+IF(AE31&lt;AG31,1,0)+IF(AE32&lt;AG32,1,0)+IF(AE33&lt;AG33,1,0)))</f>
        <v>3</v>
      </c>
      <c r="AI30" s="123">
        <f>IF(AJ29="","",IF(AJ29&gt;AL29,1,0)+IF(AJ30&gt;AL30,1,0)+IF(AJ31&gt;AL31,1,0)+IF(AJ32&gt;AL32,1,0)+IF(AJ33&gt;AL33,1,0))</f>
        <v>2</v>
      </c>
      <c r="AJ30" s="161">
        <v>14</v>
      </c>
      <c r="AK30" s="121" t="s">
        <v>336</v>
      </c>
      <c r="AL30" s="161">
        <v>12</v>
      </c>
      <c r="AM30" s="119">
        <f>IF(OR(AI30="L",AI30="W"),"",IF(AJ29="","",IF(AJ29&lt;AL29,1,0)+IF(AJ30&lt;AL30,1,0)+IF(AJ31&lt;AL31,1,0)+IF(AJ32&lt;AL32,1,0)+IF(AJ33&lt;AL33,1,0)))</f>
        <v>3</v>
      </c>
      <c r="AN30" s="123">
        <f>IF(AO29="","",IF(AO29&gt;AQ29,1,0)+IF(AO30&gt;AQ30,1,0)+IF(AO31&gt;AQ31,1,0)+IF(AO32&gt;AQ32,1,0)+IF(AO33&gt;AQ33,1,0))</f>
        <v>0</v>
      </c>
      <c r="AO30" s="161">
        <v>6</v>
      </c>
      <c r="AP30" s="121" t="s">
        <v>336</v>
      </c>
      <c r="AQ30" s="161">
        <v>11</v>
      </c>
      <c r="AR30" s="160">
        <f>IF(OR(AN30="L",AN30="W"),"",IF(AO29="","",IF(AO29&lt;AQ29,1,0)+IF(AO30&lt;AQ30,1,0)+IF(AO31&lt;AQ31,1,0)+IF(AO32&lt;AQ32,1,0)+IF(AO33&lt;AQ33,1,0)))</f>
        <v>3</v>
      </c>
      <c r="AS30" s="115"/>
      <c r="AT30" s="114"/>
      <c r="AU30" s="113"/>
      <c r="AV30" s="112"/>
      <c r="AW30" s="96"/>
    </row>
    <row r="31" spans="1:49" ht="12" customHeight="1" x14ac:dyDescent="0.2">
      <c r="A31" s="94">
        <f>A26+1</f>
        <v>5</v>
      </c>
      <c r="B31" s="94">
        <f>B26</f>
        <v>3</v>
      </c>
      <c r="C31" s="126"/>
      <c r="D31" s="127"/>
      <c r="E31" s="124"/>
      <c r="F31" s="122">
        <f>IF(INDEX($E$9:$AR$48,(F$5-1)*5+$B31,($A31-1)*5+4)="","",INDEX($E$9:$AR$48,(F$5-1)*5+$B31,($A31-1)*5+4))</f>
        <v>4</v>
      </c>
      <c r="G31" s="121" t="s">
        <v>336</v>
      </c>
      <c r="H31" s="120">
        <f>IF(INDEX($E$9:$AR$48,(H$5-1)*5+$B31,($A31-1)*5+2)="","",INDEX($E$9:$AR$48,(H$5-1)*5+$B31,($A31-1)*5+2))</f>
        <v>11</v>
      </c>
      <c r="I31" s="119"/>
      <c r="J31" s="123"/>
      <c r="K31" s="122">
        <f>IF(INDEX($E$9:$AR$48,(K$5-1)*5+$B31,($A31-1)*5+4)="","",INDEX($E$9:$AR$48,(K$5-1)*5+$B31,($A31-1)*5+4))</f>
        <v>7</v>
      </c>
      <c r="L31" s="121" t="s">
        <v>336</v>
      </c>
      <c r="M31" s="120">
        <f>IF(INDEX($E$9:$AR$48,(M$5-1)*5+$B31,($A31-1)*5+2)="","",INDEX($E$9:$AR$48,(M$5-1)*5+$B31,($A31-1)*5+2))</f>
        <v>11</v>
      </c>
      <c r="N31" s="119"/>
      <c r="O31" s="123"/>
      <c r="P31" s="122">
        <f>IF(INDEX($E$9:$AR$48,(P$5-1)*5+$B31,($A31-1)*5+4)="","",INDEX($E$9:$AR$48,(P$5-1)*5+$B31,($A31-1)*5+4))</f>
        <v>8</v>
      </c>
      <c r="Q31" s="121" t="s">
        <v>336</v>
      </c>
      <c r="R31" s="120">
        <f>IF(INDEX($E$9:$AR$48,(R$5-1)*5+$B31,($A31-1)*5+2)="","",INDEX($E$9:$AR$48,(R$5-1)*5+$B31,($A31-1)*5+2))</f>
        <v>11</v>
      </c>
      <c r="S31" s="119"/>
      <c r="T31" s="123"/>
      <c r="U31" s="122">
        <f>IF(INDEX($E$9:$AR$48,(U$5-1)*5+$B31,($A31-1)*5+4)="","",INDEX($E$9:$AR$48,(U$5-1)*5+$B31,($A31-1)*5+4))</f>
        <v>7</v>
      </c>
      <c r="V31" s="121" t="s">
        <v>336</v>
      </c>
      <c r="W31" s="120">
        <f>IF(INDEX($E$9:$AR$48,(W$5-1)*5+$B31,($A31-1)*5+2)="","",INDEX($E$9:$AR$48,(W$5-1)*5+$B31,($A31-1)*5+2))</f>
        <v>11</v>
      </c>
      <c r="X31" s="119"/>
      <c r="Y31" s="118"/>
      <c r="Z31" s="117"/>
      <c r="AA31" s="117"/>
      <c r="AB31" s="117"/>
      <c r="AC31" s="162"/>
      <c r="AD31" s="123"/>
      <c r="AE31" s="161">
        <v>11</v>
      </c>
      <c r="AF31" s="121" t="s">
        <v>336</v>
      </c>
      <c r="AG31" s="161">
        <v>3</v>
      </c>
      <c r="AH31" s="119"/>
      <c r="AI31" s="123"/>
      <c r="AJ31" s="161">
        <v>9</v>
      </c>
      <c r="AK31" s="121" t="s">
        <v>336</v>
      </c>
      <c r="AL31" s="161">
        <v>11</v>
      </c>
      <c r="AM31" s="119"/>
      <c r="AN31" s="123"/>
      <c r="AO31" s="161">
        <v>11</v>
      </c>
      <c r="AP31" s="121" t="s">
        <v>336</v>
      </c>
      <c r="AQ31" s="161">
        <v>13</v>
      </c>
      <c r="AR31" s="160"/>
      <c r="AS31" s="115"/>
      <c r="AT31" s="114"/>
      <c r="AU31" s="113"/>
      <c r="AV31" s="112"/>
      <c r="AW31" s="96"/>
    </row>
    <row r="32" spans="1:49" ht="12" customHeight="1" x14ac:dyDescent="0.2">
      <c r="A32" s="94">
        <f>A27+1</f>
        <v>5</v>
      </c>
      <c r="B32" s="94">
        <f>B27</f>
        <v>4</v>
      </c>
      <c r="C32" s="126"/>
      <c r="D32" s="125" t="s">
        <v>340</v>
      </c>
      <c r="E32" s="124"/>
      <c r="F32" s="122" t="str">
        <f>IF(INDEX($E$9:$AR$48,(F$5-1)*5+$B32,($A32-1)*5+4)="","",INDEX($E$9:$AR$48,(F$5-1)*5+$B32,($A32-1)*5+4))</f>
        <v/>
      </c>
      <c r="G32" s="121" t="s">
        <v>336</v>
      </c>
      <c r="H32" s="120" t="str">
        <f>IF(INDEX($E$9:$AR$48,(H$5-1)*5+$B32,($A32-1)*5+2)="","",INDEX($E$9:$AR$48,(H$5-1)*5+$B32,($A32-1)*5+2))</f>
        <v/>
      </c>
      <c r="I32" s="119"/>
      <c r="J32" s="123"/>
      <c r="K32" s="122">
        <f>IF(INDEX($E$9:$AR$48,(K$5-1)*5+$B32,($A32-1)*5+4)="","",INDEX($E$9:$AR$48,(K$5-1)*5+$B32,($A32-1)*5+4))</f>
        <v>6</v>
      </c>
      <c r="L32" s="121" t="s">
        <v>336</v>
      </c>
      <c r="M32" s="120">
        <f>IF(INDEX($E$9:$AR$48,(M$5-1)*5+$B32,($A32-1)*5+2)="","",INDEX($E$9:$AR$48,(M$5-1)*5+$B32,($A32-1)*5+2))</f>
        <v>11</v>
      </c>
      <c r="N32" s="119"/>
      <c r="O32" s="123"/>
      <c r="P32" s="122">
        <f>IF(INDEX($E$9:$AR$48,(P$5-1)*5+$B32,($A32-1)*5+4)="","",INDEX($E$9:$AR$48,(P$5-1)*5+$B32,($A32-1)*5+4))</f>
        <v>4</v>
      </c>
      <c r="Q32" s="121" t="s">
        <v>336</v>
      </c>
      <c r="R32" s="120">
        <f>IF(INDEX($E$9:$AR$48,(R$5-1)*5+$B32,($A32-1)*5+2)="","",INDEX($E$9:$AR$48,(R$5-1)*5+$B32,($A32-1)*5+2))</f>
        <v>11</v>
      </c>
      <c r="S32" s="119"/>
      <c r="T32" s="123"/>
      <c r="U32" s="122" t="str">
        <f>IF(INDEX($E$9:$AR$48,(U$5-1)*5+$B32,($A32-1)*5+4)="","",INDEX($E$9:$AR$48,(U$5-1)*5+$B32,($A32-1)*5+4))</f>
        <v/>
      </c>
      <c r="V32" s="121" t="s">
        <v>336</v>
      </c>
      <c r="W32" s="120" t="str">
        <f>IF(INDEX($E$9:$AR$48,(W$5-1)*5+$B32,($A32-1)*5+2)="","",INDEX($E$9:$AR$48,(W$5-1)*5+$B32,($A32-1)*5+2))</f>
        <v/>
      </c>
      <c r="X32" s="119"/>
      <c r="Y32" s="118"/>
      <c r="Z32" s="117"/>
      <c r="AA32" s="117"/>
      <c r="AB32" s="117"/>
      <c r="AC32" s="162"/>
      <c r="AD32" s="123"/>
      <c r="AE32" s="161">
        <v>2</v>
      </c>
      <c r="AF32" s="121" t="s">
        <v>336</v>
      </c>
      <c r="AG32" s="161">
        <v>11</v>
      </c>
      <c r="AH32" s="119"/>
      <c r="AI32" s="123"/>
      <c r="AJ32" s="161">
        <v>11</v>
      </c>
      <c r="AK32" s="121" t="s">
        <v>336</v>
      </c>
      <c r="AL32" s="161">
        <v>8</v>
      </c>
      <c r="AM32" s="119"/>
      <c r="AN32" s="123"/>
      <c r="AO32" s="161"/>
      <c r="AP32" s="121" t="s">
        <v>336</v>
      </c>
      <c r="AQ32" s="161"/>
      <c r="AR32" s="160"/>
      <c r="AS32" s="115"/>
      <c r="AT32" s="114"/>
      <c r="AU32" s="113"/>
      <c r="AV32" s="112"/>
      <c r="AW32" s="96"/>
    </row>
    <row r="33" spans="1:49" ht="12" customHeight="1" x14ac:dyDescent="0.2">
      <c r="A33" s="94">
        <f>A28+1</f>
        <v>5</v>
      </c>
      <c r="B33" s="94">
        <f>B28</f>
        <v>5</v>
      </c>
      <c r="C33" s="159"/>
      <c r="D33" s="158"/>
      <c r="E33" s="157"/>
      <c r="F33" s="151" t="str">
        <f>IF(INDEX($E$9:$AR$48,(F$5-1)*5+$B33,($A33-1)*5+4)="","",INDEX($E$9:$AR$48,(F$5-1)*5+$B33,($A33-1)*5+4))</f>
        <v/>
      </c>
      <c r="G33" s="144" t="s">
        <v>336</v>
      </c>
      <c r="H33" s="150" t="str">
        <f>IF(INDEX($E$9:$AR$48,(H$5-1)*5+$B33,($A33-1)*5+2)="","",INDEX($E$9:$AR$48,(H$5-1)*5+$B33,($A33-1)*5+2))</f>
        <v/>
      </c>
      <c r="I33" s="149"/>
      <c r="J33" s="145"/>
      <c r="K33" s="151" t="str">
        <f>IF(INDEX($E$9:$AR$48,(K$5-1)*5+$B33,($A33-1)*5+4)="","",INDEX($E$9:$AR$48,(K$5-1)*5+$B33,($A33-1)*5+4))</f>
        <v/>
      </c>
      <c r="L33" s="144" t="s">
        <v>336</v>
      </c>
      <c r="M33" s="150" t="str">
        <f>IF(INDEX($E$9:$AR$48,(M$5-1)*5+$B33,($A33-1)*5+2)="","",INDEX($E$9:$AR$48,(M$5-1)*5+$B33,($A33-1)*5+2))</f>
        <v/>
      </c>
      <c r="N33" s="149"/>
      <c r="O33" s="145"/>
      <c r="P33" s="151" t="str">
        <f>IF(INDEX($E$9:$AR$48,(P$5-1)*5+$B33,($A33-1)*5+4)="","",INDEX($E$9:$AR$48,(P$5-1)*5+$B33,($A33-1)*5+4))</f>
        <v/>
      </c>
      <c r="Q33" s="144" t="s">
        <v>336</v>
      </c>
      <c r="R33" s="150" t="str">
        <f>IF(INDEX($E$9:$AR$48,(R$5-1)*5+$B33,($A33-1)*5+2)="","",INDEX($E$9:$AR$48,(R$5-1)*5+$B33,($A33-1)*5+2))</f>
        <v/>
      </c>
      <c r="S33" s="149"/>
      <c r="T33" s="145"/>
      <c r="U33" s="151" t="str">
        <f>IF(INDEX($E$9:$AR$48,(U$5-1)*5+$B33,($A33-1)*5+4)="","",INDEX($E$9:$AR$48,(U$5-1)*5+$B33,($A33-1)*5+4))</f>
        <v/>
      </c>
      <c r="V33" s="144" t="s">
        <v>336</v>
      </c>
      <c r="W33" s="150" t="str">
        <f>IF(INDEX($E$9:$AR$48,(W$5-1)*5+$B33,($A33-1)*5+2)="","",INDEX($E$9:$AR$48,(W$5-1)*5+$B33,($A33-1)*5+2))</f>
        <v/>
      </c>
      <c r="X33" s="149"/>
      <c r="Y33" s="148"/>
      <c r="Z33" s="147"/>
      <c r="AA33" s="147"/>
      <c r="AB33" s="147"/>
      <c r="AC33" s="146"/>
      <c r="AD33" s="145"/>
      <c r="AE33" s="143">
        <v>12</v>
      </c>
      <c r="AF33" s="144" t="s">
        <v>336</v>
      </c>
      <c r="AG33" s="143">
        <v>14</v>
      </c>
      <c r="AH33" s="149"/>
      <c r="AI33" s="145"/>
      <c r="AJ33" s="143">
        <v>9</v>
      </c>
      <c r="AK33" s="144" t="s">
        <v>336</v>
      </c>
      <c r="AL33" s="143">
        <v>11</v>
      </c>
      <c r="AM33" s="149"/>
      <c r="AN33" s="145"/>
      <c r="AO33" s="143"/>
      <c r="AP33" s="144" t="s">
        <v>336</v>
      </c>
      <c r="AQ33" s="143"/>
      <c r="AR33" s="142"/>
      <c r="AS33" s="115"/>
      <c r="AT33" s="114"/>
      <c r="AU33" s="113"/>
      <c r="AV33" s="112"/>
      <c r="AW33" s="96"/>
    </row>
    <row r="34" spans="1:49" ht="12" customHeight="1" x14ac:dyDescent="0.2">
      <c r="A34" s="94">
        <f>A29+1</f>
        <v>6</v>
      </c>
      <c r="B34" s="94">
        <f>B29</f>
        <v>1</v>
      </c>
      <c r="C34" s="141">
        <v>6</v>
      </c>
      <c r="D34" s="140" t="s">
        <v>361</v>
      </c>
      <c r="E34" s="139" t="str">
        <f>IF(AD9="","",IF(AD9="○","×","○"))</f>
        <v>×</v>
      </c>
      <c r="F34" s="138">
        <f>IF(INDEX($E$9:$AR$48,(F$5-1)*5+$B34,($A34-1)*5+4)="","",INDEX($E$9:$AR$48,(F$5-1)*5+$B34,($A34-1)*5+4))</f>
        <v>6</v>
      </c>
      <c r="G34" s="137" t="s">
        <v>336</v>
      </c>
      <c r="H34" s="136">
        <f>IF(INDEX($E$9:$AR$48,(H$5-1)*5+$B34,($A34-1)*5+2)="","",INDEX($E$9:$AR$48,(H$5-1)*5+$B34,($A34-1)*5+2))</f>
        <v>11</v>
      </c>
      <c r="I34" s="135"/>
      <c r="J34" s="139" t="str">
        <f>IF(AD14="","",IF(AD14="○","×","○"))</f>
        <v>×</v>
      </c>
      <c r="K34" s="138">
        <f>IF(INDEX($E$9:$AR$48,(K$5-1)*5+$B34,($A34-1)*5+4)="","",INDEX($E$9:$AR$48,(K$5-1)*5+$B34,($A34-1)*5+4))</f>
        <v>12</v>
      </c>
      <c r="L34" s="137" t="s">
        <v>336</v>
      </c>
      <c r="M34" s="136">
        <f>IF(INDEX($E$9:$AR$48,(M$5-1)*5+$B34,($A34-1)*5+2)="","",INDEX($E$9:$AR$48,(M$5-1)*5+$B34,($A34-1)*5+2))</f>
        <v>10</v>
      </c>
      <c r="N34" s="135"/>
      <c r="O34" s="197" t="str">
        <f>IF(AD19="","",IF(AD19="○","×","○"))</f>
        <v>○</v>
      </c>
      <c r="P34" s="196">
        <f>IF(INDEX($E$9:$AR$48,(P$5-1)*5+$B34,($A34-1)*5+4)="","",INDEX($E$9:$AR$48,(P$5-1)*5+$B34,($A34-1)*5+4))</f>
        <v>11</v>
      </c>
      <c r="Q34" s="195" t="s">
        <v>336</v>
      </c>
      <c r="R34" s="194">
        <f>IF(INDEX($E$9:$AR$48,(R$5-1)*5+$B34,($A34-1)*5+2)="","",INDEX($E$9:$AR$48,(R$5-1)*5+$B34,($A34-1)*5+2))</f>
        <v>4</v>
      </c>
      <c r="S34" s="193"/>
      <c r="T34" s="139" t="str">
        <f>IF(AD24="","",IF(AD24="○","×","○"))</f>
        <v>×</v>
      </c>
      <c r="U34" s="138">
        <f>IF(INDEX($E$9:$AR$48,(U$5-1)*5+$B34,($A34-1)*5+4)="","",INDEX($E$9:$AR$48,(U$5-1)*5+$B34,($A34-1)*5+4))</f>
        <v>5</v>
      </c>
      <c r="V34" s="137" t="s">
        <v>336</v>
      </c>
      <c r="W34" s="136">
        <f>IF(INDEX($E$9:$AR$48,(W$5-1)*5+$B34,($A34-1)*5+2)="","",INDEX($E$9:$AR$48,(W$5-1)*5+$B34,($A34-1)*5+2))</f>
        <v>11</v>
      </c>
      <c r="X34" s="135"/>
      <c r="Y34" s="139" t="str">
        <f>IF(AD29="","",IF(AD29="○","×","○"))</f>
        <v>○</v>
      </c>
      <c r="Z34" s="138">
        <f>IF(INDEX($E$9:$AR$48,(Z$5-1)*5+$B34,($A34-1)*5+4)="","",INDEX($E$9:$AR$48,(Z$5-1)*5+$B34,($A34-1)*5+4))</f>
        <v>11</v>
      </c>
      <c r="AA34" s="137" t="s">
        <v>336</v>
      </c>
      <c r="AB34" s="136">
        <f>IF(INDEX($E$9:$AR$48,(AB$5-1)*5+$B34,($A34-1)*5+2)="","",INDEX($E$9:$AR$48,(AB$5-1)*5+$B34,($A34-1)*5+2))</f>
        <v>8</v>
      </c>
      <c r="AC34" s="135"/>
      <c r="AD34" s="134" t="str">
        <f>IF(AD35="","",IF(AD35&gt;AH35,"○","×"))</f>
        <v/>
      </c>
      <c r="AE34" s="133"/>
      <c r="AF34" s="133"/>
      <c r="AG34" s="133"/>
      <c r="AH34" s="171"/>
      <c r="AI34" s="139" t="str">
        <f>IF(AI35="","",IF(AI35="W","○",IF(AI35="L","×",IF(AI35&gt;AM35,"○","×"))))</f>
        <v>○</v>
      </c>
      <c r="AJ34" s="169">
        <v>11</v>
      </c>
      <c r="AK34" s="170" t="s">
        <v>336</v>
      </c>
      <c r="AL34" s="169">
        <v>5</v>
      </c>
      <c r="AM34" s="177"/>
      <c r="AN34" s="139" t="str">
        <f>IF(AN35="","",IF(AN35="W","○",IF(AN35="L","×",IF(AN35&gt;AR35,"○","×"))))</f>
        <v>○</v>
      </c>
      <c r="AO34" s="169">
        <v>11</v>
      </c>
      <c r="AP34" s="170" t="s">
        <v>336</v>
      </c>
      <c r="AQ34" s="169">
        <v>6</v>
      </c>
      <c r="AR34" s="168"/>
      <c r="AS34" s="131">
        <f>IF($D34="","",COUNTIF($E34:$AR38,"○"))</f>
        <v>4</v>
      </c>
      <c r="AT34" s="130">
        <f>IF($D34="","",COUNTIF($E34:$AR38,"×"))</f>
        <v>3</v>
      </c>
      <c r="AU34" s="129">
        <f>IF($D34="","",AS34*2+AT34)</f>
        <v>11</v>
      </c>
      <c r="AV34" s="128">
        <f>IF($D34="","",RANK(AU34,$AU$9:$AU$48))</f>
        <v>3</v>
      </c>
      <c r="AW34" s="96"/>
    </row>
    <row r="35" spans="1:49" ht="12" customHeight="1" x14ac:dyDescent="0.2">
      <c r="A35" s="94">
        <f>A30+1</f>
        <v>6</v>
      </c>
      <c r="B35" s="94">
        <f>B30</f>
        <v>2</v>
      </c>
      <c r="C35" s="126"/>
      <c r="D35" s="127"/>
      <c r="E35" s="124">
        <f>IF(AD10="W","L",IF(AD10="L","W",IF(AD10="","",AH10)))</f>
        <v>1</v>
      </c>
      <c r="F35" s="122">
        <f>IF(INDEX($E$9:$AR$48,(F$5-1)*5+$B35,($A35-1)*5+4)="","",INDEX($E$9:$AR$48,(F$5-1)*5+$B35,($A35-1)*5+4))</f>
        <v>11</v>
      </c>
      <c r="G35" s="121" t="s">
        <v>336</v>
      </c>
      <c r="H35" s="120">
        <f>IF(INDEX($E$9:$AR$48,(H$5-1)*5+$B35,($A35-1)*5+2)="","",INDEX($E$9:$AR$48,(H$5-1)*5+$B35,($A35-1)*5+2))</f>
        <v>9</v>
      </c>
      <c r="I35" s="119">
        <f>IF(OR(E35="L",E35="W"),"",AD10)</f>
        <v>3</v>
      </c>
      <c r="J35" s="123">
        <f>IF(AD15="W","L",IF(AD15="L","W",IF(AD15="","",AH15)))</f>
        <v>2</v>
      </c>
      <c r="K35" s="122">
        <f>IF(INDEX($E$9:$AR$48,(K$5-1)*5+$B35,($A35-1)*5+4)="","",INDEX($E$9:$AR$48,(K$5-1)*5+$B35,($A35-1)*5+4))</f>
        <v>6</v>
      </c>
      <c r="L35" s="121" t="s">
        <v>336</v>
      </c>
      <c r="M35" s="120">
        <f>IF(INDEX($E$9:$AR$48,(M$5-1)*5+$B35,($A35-1)*5+2)="","",INDEX($E$9:$AR$48,(M$5-1)*5+$B35,($A35-1)*5+2))</f>
        <v>11</v>
      </c>
      <c r="N35" s="119">
        <f>IF(OR(J35="L",J35="W"),"",AD15)</f>
        <v>3</v>
      </c>
      <c r="O35" s="206">
        <f>IF(AD20="W","L",IF(AD20="L","W",IF(AD20="","",AH20)))</f>
        <v>3</v>
      </c>
      <c r="P35" s="191">
        <f>IF(INDEX($E$9:$AR$48,(P$5-1)*5+$B35,($A35-1)*5+4)="","",INDEX($E$9:$AR$48,(P$5-1)*5+$B35,($A35-1)*5+4))</f>
        <v>9</v>
      </c>
      <c r="Q35" s="190" t="s">
        <v>336</v>
      </c>
      <c r="R35" s="189">
        <f>IF(INDEX($E$9:$AR$48,(R$5-1)*5+$B35,($A35-1)*5+2)="","",INDEX($E$9:$AR$48,(R$5-1)*5+$B35,($A35-1)*5+2))</f>
        <v>11</v>
      </c>
      <c r="S35" s="188">
        <f>IF(OR(O35="L",O35="W"),"",AD20)</f>
        <v>2</v>
      </c>
      <c r="T35" s="123">
        <f>IF(AD25="W","L",IF(AD25="L","W",IF(AD25="","",AH25)))</f>
        <v>0</v>
      </c>
      <c r="U35" s="122">
        <f>IF(INDEX($E$9:$AR$48,(U$5-1)*5+$B35,($A35-1)*5+4)="","",INDEX($E$9:$AR$48,(U$5-1)*5+$B35,($A35-1)*5+4))</f>
        <v>7</v>
      </c>
      <c r="V35" s="121" t="s">
        <v>336</v>
      </c>
      <c r="W35" s="120">
        <f>IF(INDEX($E$9:$AR$48,(W$5-1)*5+$B35,($A35-1)*5+2)="","",INDEX($E$9:$AR$48,(W$5-1)*5+$B35,($A35-1)*5+2))</f>
        <v>11</v>
      </c>
      <c r="X35" s="119">
        <f>IF(OR(T35="L",T35="W"),"",AD25)</f>
        <v>3</v>
      </c>
      <c r="Y35" s="123">
        <f>IF(AD30="W","L",IF(AD30="L","W",IF(AD30="","",AH30)))</f>
        <v>3</v>
      </c>
      <c r="Z35" s="122">
        <f>IF(INDEX($E$9:$AR$48,(Z$5-1)*5+$B35,($A35-1)*5+4)="","",INDEX($E$9:$AR$48,(Z$5-1)*5+$B35,($A35-1)*5+4))</f>
        <v>8</v>
      </c>
      <c r="AA35" s="121" t="s">
        <v>336</v>
      </c>
      <c r="AB35" s="120">
        <f>IF(INDEX($E$9:$AR$48,(AB$5-1)*5+$B35,($A35-1)*5+2)="","",INDEX($E$9:$AR$48,(AB$5-1)*5+$B35,($A35-1)*5+2))</f>
        <v>11</v>
      </c>
      <c r="AC35" s="119">
        <f>IF(OR(Y35="L",Y35="W"),"",AD30)</f>
        <v>2</v>
      </c>
      <c r="AD35" s="118"/>
      <c r="AE35" s="117"/>
      <c r="AF35" s="117"/>
      <c r="AG35" s="117"/>
      <c r="AH35" s="162"/>
      <c r="AI35" s="123">
        <f>IF(AJ34="","",IF(AJ34&gt;AL34,1,0)+IF(AJ35&gt;AL35,1,0)+IF(AJ36&gt;AL36,1,0)+IF(AJ37&gt;AL37,1,0)+IF(AJ38&gt;AL38,1,0))</f>
        <v>3</v>
      </c>
      <c r="AJ35" s="161">
        <v>11</v>
      </c>
      <c r="AK35" s="121" t="s">
        <v>336</v>
      </c>
      <c r="AL35" s="161">
        <v>8</v>
      </c>
      <c r="AM35" s="119">
        <f>IF(OR(AI35="L",AI35="W"),"",IF(AJ34="","",IF(AJ34&lt;AL34,1,0)+IF(AJ35&lt;AL35,1,0)+IF(AJ36&lt;AL36,1,0)+IF(AJ37&lt;AL37,1,0)+IF(AJ38&lt;AL38,1,0)))</f>
        <v>0</v>
      </c>
      <c r="AN35" s="123">
        <f>IF(AO34="","",IF(AO34&gt;AQ34,1,0)+IF(AO35&gt;AQ35,1,0)+IF(AO36&gt;AQ36,1,0)+IF(AO37&gt;AQ37,1,0)+IF(AO38&gt;AQ38,1,0))</f>
        <v>3</v>
      </c>
      <c r="AO35" s="161">
        <v>11</v>
      </c>
      <c r="AP35" s="121" t="s">
        <v>336</v>
      </c>
      <c r="AQ35" s="161">
        <v>6</v>
      </c>
      <c r="AR35" s="160">
        <f>IF(OR(AN35="L",AN35="W"),"",IF(AO34="","",IF(AO34&lt;AQ34,1,0)+IF(AO35&lt;AQ35,1,0)+IF(AO36&lt;AQ36,1,0)+IF(AO37&lt;AQ37,1,0)+IF(AO38&lt;AQ38,1,0)))</f>
        <v>1</v>
      </c>
      <c r="AS35" s="115"/>
      <c r="AT35" s="114"/>
      <c r="AU35" s="113"/>
      <c r="AV35" s="112"/>
      <c r="AW35" s="96"/>
    </row>
    <row r="36" spans="1:49" ht="12" customHeight="1" x14ac:dyDescent="0.2">
      <c r="A36" s="94">
        <f>A31+1</f>
        <v>6</v>
      </c>
      <c r="B36" s="94">
        <f>B31</f>
        <v>3</v>
      </c>
      <c r="C36" s="126"/>
      <c r="D36" s="127"/>
      <c r="E36" s="124"/>
      <c r="F36" s="122">
        <f>IF(INDEX($E$9:$AR$48,(F$5-1)*5+$B36,($A36-1)*5+4)="","",INDEX($E$9:$AR$48,(F$5-1)*5+$B36,($A36-1)*5+4))</f>
        <v>9</v>
      </c>
      <c r="G36" s="121" t="s">
        <v>336</v>
      </c>
      <c r="H36" s="120">
        <f>IF(INDEX($E$9:$AR$48,(H$5-1)*5+$B36,($A36-1)*5+2)="","",INDEX($E$9:$AR$48,(H$5-1)*5+$B36,($A36-1)*5+2))</f>
        <v>11</v>
      </c>
      <c r="I36" s="119"/>
      <c r="J36" s="123"/>
      <c r="K36" s="122">
        <f>IF(INDEX($E$9:$AR$48,(K$5-1)*5+$B36,($A36-1)*5+4)="","",INDEX($E$9:$AR$48,(K$5-1)*5+$B36,($A36-1)*5+4))</f>
        <v>11</v>
      </c>
      <c r="L36" s="121" t="s">
        <v>336</v>
      </c>
      <c r="M36" s="120">
        <f>IF(INDEX($E$9:$AR$48,(M$5-1)*5+$B36,($A36-1)*5+2)="","",INDEX($E$9:$AR$48,(M$5-1)*5+$B36,($A36-1)*5+2))</f>
        <v>8</v>
      </c>
      <c r="N36" s="119"/>
      <c r="O36" s="206"/>
      <c r="P36" s="191">
        <f>IF(INDEX($E$9:$AR$48,(P$5-1)*5+$B36,($A36-1)*5+4)="","",INDEX($E$9:$AR$48,(P$5-1)*5+$B36,($A36-1)*5+4))</f>
        <v>8</v>
      </c>
      <c r="Q36" s="190" t="s">
        <v>336</v>
      </c>
      <c r="R36" s="189">
        <f>IF(INDEX($E$9:$AR$48,(R$5-1)*5+$B36,($A36-1)*5+2)="","",INDEX($E$9:$AR$48,(R$5-1)*5+$B36,($A36-1)*5+2))</f>
        <v>11</v>
      </c>
      <c r="S36" s="188"/>
      <c r="T36" s="123"/>
      <c r="U36" s="122">
        <f>IF(INDEX($E$9:$AR$48,(U$5-1)*5+$B36,($A36-1)*5+4)="","",INDEX($E$9:$AR$48,(U$5-1)*5+$B36,($A36-1)*5+4))</f>
        <v>1</v>
      </c>
      <c r="V36" s="121" t="s">
        <v>336</v>
      </c>
      <c r="W36" s="120">
        <f>IF(INDEX($E$9:$AR$48,(W$5-1)*5+$B36,($A36-1)*5+2)="","",INDEX($E$9:$AR$48,(W$5-1)*5+$B36,($A36-1)*5+2))</f>
        <v>11</v>
      </c>
      <c r="X36" s="119"/>
      <c r="Y36" s="123"/>
      <c r="Z36" s="122">
        <f>IF(INDEX($E$9:$AR$48,(Z$5-1)*5+$B36,($A36-1)*5+4)="","",INDEX($E$9:$AR$48,(Z$5-1)*5+$B36,($A36-1)*5+4))</f>
        <v>3</v>
      </c>
      <c r="AA36" s="121" t="s">
        <v>336</v>
      </c>
      <c r="AB36" s="120">
        <f>IF(INDEX($E$9:$AR$48,(AB$5-1)*5+$B36,($A36-1)*5+2)="","",INDEX($E$9:$AR$48,(AB$5-1)*5+$B36,($A36-1)*5+2))</f>
        <v>11</v>
      </c>
      <c r="AC36" s="119"/>
      <c r="AD36" s="118"/>
      <c r="AE36" s="117"/>
      <c r="AF36" s="117"/>
      <c r="AG36" s="117"/>
      <c r="AH36" s="162"/>
      <c r="AI36" s="123"/>
      <c r="AJ36" s="161">
        <v>11</v>
      </c>
      <c r="AK36" s="121" t="s">
        <v>336</v>
      </c>
      <c r="AL36" s="161">
        <v>9</v>
      </c>
      <c r="AM36" s="119"/>
      <c r="AN36" s="123"/>
      <c r="AO36" s="161">
        <v>11</v>
      </c>
      <c r="AP36" s="121" t="s">
        <v>336</v>
      </c>
      <c r="AQ36" s="161">
        <v>13</v>
      </c>
      <c r="AR36" s="160"/>
      <c r="AS36" s="115"/>
      <c r="AT36" s="114"/>
      <c r="AU36" s="113"/>
      <c r="AV36" s="112"/>
      <c r="AW36" s="96"/>
    </row>
    <row r="37" spans="1:49" ht="12" customHeight="1" x14ac:dyDescent="0.2">
      <c r="A37" s="94">
        <f>A32+1</f>
        <v>6</v>
      </c>
      <c r="B37" s="94">
        <f>B32</f>
        <v>4</v>
      </c>
      <c r="C37" s="126"/>
      <c r="D37" s="125" t="s">
        <v>360</v>
      </c>
      <c r="E37" s="124"/>
      <c r="F37" s="122">
        <f>IF(INDEX($E$9:$AR$48,(F$5-1)*5+$B37,($A37-1)*5+4)="","",INDEX($E$9:$AR$48,(F$5-1)*5+$B37,($A37-1)*5+4))</f>
        <v>5</v>
      </c>
      <c r="G37" s="121" t="s">
        <v>336</v>
      </c>
      <c r="H37" s="120">
        <f>IF(INDEX($E$9:$AR$48,(H$5-1)*5+$B37,($A37-1)*5+2)="","",INDEX($E$9:$AR$48,(H$5-1)*5+$B37,($A37-1)*5+2))</f>
        <v>11</v>
      </c>
      <c r="I37" s="119"/>
      <c r="J37" s="123"/>
      <c r="K37" s="122">
        <f>IF(INDEX($E$9:$AR$48,(K$5-1)*5+$B37,($A37-1)*5+4)="","",INDEX($E$9:$AR$48,(K$5-1)*5+$B37,($A37-1)*5+4))</f>
        <v>6</v>
      </c>
      <c r="L37" s="121" t="s">
        <v>336</v>
      </c>
      <c r="M37" s="120">
        <f>IF(INDEX($E$9:$AR$48,(M$5-1)*5+$B37,($A37-1)*5+2)="","",INDEX($E$9:$AR$48,(M$5-1)*5+$B37,($A37-1)*5+2))</f>
        <v>11</v>
      </c>
      <c r="N37" s="119"/>
      <c r="O37" s="206"/>
      <c r="P37" s="191">
        <f>IF(INDEX($E$9:$AR$48,(P$5-1)*5+$B37,($A37-1)*5+4)="","",INDEX($E$9:$AR$48,(P$5-1)*5+$B37,($A37-1)*5+4))</f>
        <v>11</v>
      </c>
      <c r="Q37" s="190" t="s">
        <v>336</v>
      </c>
      <c r="R37" s="189">
        <f>IF(INDEX($E$9:$AR$48,(R$5-1)*5+$B37,($A37-1)*5+2)="","",INDEX($E$9:$AR$48,(R$5-1)*5+$B37,($A37-1)*5+2))</f>
        <v>9</v>
      </c>
      <c r="S37" s="188"/>
      <c r="T37" s="123"/>
      <c r="U37" s="122" t="str">
        <f>IF(INDEX($E$9:$AR$48,(U$5-1)*5+$B37,($A37-1)*5+4)="","",INDEX($E$9:$AR$48,(U$5-1)*5+$B37,($A37-1)*5+4))</f>
        <v/>
      </c>
      <c r="V37" s="121" t="s">
        <v>336</v>
      </c>
      <c r="W37" s="120" t="str">
        <f>IF(INDEX($E$9:$AR$48,(W$5-1)*5+$B37,($A37-1)*5+2)="","",INDEX($E$9:$AR$48,(W$5-1)*5+$B37,($A37-1)*5+2))</f>
        <v/>
      </c>
      <c r="X37" s="119"/>
      <c r="Y37" s="123"/>
      <c r="Z37" s="122">
        <f>IF(INDEX($E$9:$AR$48,(Z$5-1)*5+$B37,($A37-1)*5+4)="","",INDEX($E$9:$AR$48,(Z$5-1)*5+$B37,($A37-1)*5+4))</f>
        <v>11</v>
      </c>
      <c r="AA37" s="121" t="s">
        <v>336</v>
      </c>
      <c r="AB37" s="120">
        <f>IF(INDEX($E$9:$AR$48,(AB$5-1)*5+$B37,($A37-1)*5+2)="","",INDEX($E$9:$AR$48,(AB$5-1)*5+$B37,($A37-1)*5+2))</f>
        <v>2</v>
      </c>
      <c r="AC37" s="119"/>
      <c r="AD37" s="118"/>
      <c r="AE37" s="117"/>
      <c r="AF37" s="117"/>
      <c r="AG37" s="117"/>
      <c r="AH37" s="162"/>
      <c r="AI37" s="123"/>
      <c r="AJ37" s="161"/>
      <c r="AK37" s="121" t="s">
        <v>336</v>
      </c>
      <c r="AL37" s="161"/>
      <c r="AM37" s="119"/>
      <c r="AN37" s="123"/>
      <c r="AO37" s="161">
        <v>11</v>
      </c>
      <c r="AP37" s="121" t="s">
        <v>336</v>
      </c>
      <c r="AQ37" s="161">
        <v>7</v>
      </c>
      <c r="AR37" s="160"/>
      <c r="AS37" s="115"/>
      <c r="AT37" s="114"/>
      <c r="AU37" s="113"/>
      <c r="AV37" s="112"/>
      <c r="AW37" s="96"/>
    </row>
    <row r="38" spans="1:49" ht="12" customHeight="1" x14ac:dyDescent="0.2">
      <c r="A38" s="94">
        <f>A33+1</f>
        <v>6</v>
      </c>
      <c r="B38" s="94">
        <f>B33</f>
        <v>5</v>
      </c>
      <c r="C38" s="159"/>
      <c r="D38" s="158"/>
      <c r="E38" s="157"/>
      <c r="F38" s="151" t="str">
        <f>IF(INDEX($E$9:$AR$48,(F$5-1)*5+$B38,($A38-1)*5+4)="","",INDEX($E$9:$AR$48,(F$5-1)*5+$B38,($A38-1)*5+4))</f>
        <v/>
      </c>
      <c r="G38" s="144" t="s">
        <v>336</v>
      </c>
      <c r="H38" s="150" t="str">
        <f>IF(INDEX($E$9:$AR$48,(H$5-1)*5+$B38,($A38-1)*5+2)="","",INDEX($E$9:$AR$48,(H$5-1)*5+$B38,($A38-1)*5+2))</f>
        <v/>
      </c>
      <c r="I38" s="149"/>
      <c r="J38" s="145"/>
      <c r="K38" s="151">
        <f>IF(INDEX($E$9:$AR$48,(K$5-1)*5+$B38,($A38-1)*5+4)="","",INDEX($E$9:$AR$48,(K$5-1)*5+$B38,($A38-1)*5+4))</f>
        <v>10</v>
      </c>
      <c r="L38" s="144" t="s">
        <v>336</v>
      </c>
      <c r="M38" s="150">
        <f>IF(INDEX($E$9:$AR$48,(M$5-1)*5+$B38,($A38-1)*5+2)="","",INDEX($E$9:$AR$48,(M$5-1)*5+$B38,($A38-1)*5+2))</f>
        <v>12</v>
      </c>
      <c r="N38" s="149"/>
      <c r="O38" s="202"/>
      <c r="P38" s="186">
        <f>IF(INDEX($E$9:$AR$48,(P$5-1)*5+$B38,($A38-1)*5+4)="","",INDEX($E$9:$AR$48,(P$5-1)*5+$B38,($A38-1)*5+4))</f>
        <v>11</v>
      </c>
      <c r="Q38" s="185" t="s">
        <v>336</v>
      </c>
      <c r="R38" s="184">
        <f>IF(INDEX($E$9:$AR$48,(R$5-1)*5+$B38,($A38-1)*5+2)="","",INDEX($E$9:$AR$48,(R$5-1)*5+$B38,($A38-1)*5+2))</f>
        <v>3</v>
      </c>
      <c r="S38" s="183"/>
      <c r="T38" s="145"/>
      <c r="U38" s="151" t="str">
        <f>IF(INDEX($E$9:$AR$48,(U$5-1)*5+$B38,($A38-1)*5+4)="","",INDEX($E$9:$AR$48,(U$5-1)*5+$B38,($A38-1)*5+4))</f>
        <v/>
      </c>
      <c r="V38" s="144" t="s">
        <v>336</v>
      </c>
      <c r="W38" s="150" t="str">
        <f>IF(INDEX($E$9:$AR$48,(W$5-1)*5+$B38,($A38-1)*5+2)="","",INDEX($E$9:$AR$48,(W$5-1)*5+$B38,($A38-1)*5+2))</f>
        <v/>
      </c>
      <c r="X38" s="149"/>
      <c r="Y38" s="145"/>
      <c r="Z38" s="151">
        <f>IF(INDEX($E$9:$AR$48,(Z$5-1)*5+$B38,($A38-1)*5+4)="","",INDEX($E$9:$AR$48,(Z$5-1)*5+$B38,($A38-1)*5+4))</f>
        <v>14</v>
      </c>
      <c r="AA38" s="144" t="s">
        <v>336</v>
      </c>
      <c r="AB38" s="150">
        <f>IF(INDEX($E$9:$AR$48,(AB$5-1)*5+$B38,($A38-1)*5+2)="","",INDEX($E$9:$AR$48,(AB$5-1)*5+$B38,($A38-1)*5+2))</f>
        <v>12</v>
      </c>
      <c r="AC38" s="149"/>
      <c r="AD38" s="148"/>
      <c r="AE38" s="147"/>
      <c r="AF38" s="147"/>
      <c r="AG38" s="147"/>
      <c r="AH38" s="146"/>
      <c r="AI38" s="145"/>
      <c r="AJ38" s="143"/>
      <c r="AK38" s="144" t="s">
        <v>336</v>
      </c>
      <c r="AL38" s="143"/>
      <c r="AM38" s="149"/>
      <c r="AN38" s="145"/>
      <c r="AO38" s="143"/>
      <c r="AP38" s="144" t="s">
        <v>336</v>
      </c>
      <c r="AQ38" s="143"/>
      <c r="AR38" s="142"/>
      <c r="AS38" s="115"/>
      <c r="AT38" s="114"/>
      <c r="AU38" s="113"/>
      <c r="AV38" s="112"/>
      <c r="AW38" s="96"/>
    </row>
    <row r="39" spans="1:49" ht="12" customHeight="1" x14ac:dyDescent="0.2">
      <c r="A39" s="94">
        <f>A34+1</f>
        <v>7</v>
      </c>
      <c r="B39" s="94">
        <f>B34</f>
        <v>1</v>
      </c>
      <c r="C39" s="141">
        <v>7</v>
      </c>
      <c r="D39" s="140" t="s">
        <v>359</v>
      </c>
      <c r="E39" s="139" t="str">
        <f>IF(AI9="","",IF(AI9="○","×","○"))</f>
        <v>×</v>
      </c>
      <c r="F39" s="138">
        <f>IF(INDEX($E$9:$AR$48,(F$5-1)*5+$B39,($A39-1)*5+4)="","",INDEX($E$9:$AR$48,(F$5-1)*5+$B39,($A39-1)*5+4))</f>
        <v>8</v>
      </c>
      <c r="G39" s="137" t="s">
        <v>336</v>
      </c>
      <c r="H39" s="136">
        <f>IF(INDEX($E$9:$AR$48,(H$5-1)*5+$B39,($A39-1)*5+2)="","",INDEX($E$9:$AR$48,(H$5-1)*5+$B39,($A39-1)*5+2))</f>
        <v>11</v>
      </c>
      <c r="I39" s="135"/>
      <c r="J39" s="139" t="str">
        <f>IF(AI14="","",IF(AI14="○","×","○"))</f>
        <v>×</v>
      </c>
      <c r="K39" s="138">
        <f>IF(INDEX($E$9:$AR$48,(K$5-1)*5+$B39,($A39-1)*5+4)="","",INDEX($E$9:$AR$48,(K$5-1)*5+$B39,($A39-1)*5+4))</f>
        <v>5</v>
      </c>
      <c r="L39" s="137" t="s">
        <v>336</v>
      </c>
      <c r="M39" s="136">
        <f>IF(INDEX($E$9:$AR$48,(M$5-1)*5+$B39,($A39-1)*5+2)="","",INDEX($E$9:$AR$48,(M$5-1)*5+$B39,($A39-1)*5+2))</f>
        <v>11</v>
      </c>
      <c r="N39" s="135"/>
      <c r="O39" s="139" t="str">
        <f>IF(AI19="","",IF(AI19="○","×","○"))</f>
        <v>×</v>
      </c>
      <c r="P39" s="138">
        <f>IF(INDEX($E$9:$AR$48,(P$5-1)*5+$B39,($A39-1)*5+4)="","",INDEX($E$9:$AR$48,(P$5-1)*5+$B39,($A39-1)*5+4))</f>
        <v>3</v>
      </c>
      <c r="Q39" s="137" t="s">
        <v>336</v>
      </c>
      <c r="R39" s="136">
        <f>IF(INDEX($E$9:$AR$48,(R$5-1)*5+$B39,($A39-1)*5+2)="","",INDEX($E$9:$AR$48,(R$5-1)*5+$B39,($A39-1)*5+2))</f>
        <v>11</v>
      </c>
      <c r="S39" s="135"/>
      <c r="T39" s="139" t="str">
        <f>IF(AI24="","",IF(AI24="○","×","○"))</f>
        <v>×</v>
      </c>
      <c r="U39" s="138">
        <f>IF(INDEX($E$9:$AR$48,(U$5-1)*5+$B39,($A39-1)*5+4)="","",INDEX($E$9:$AR$48,(U$5-1)*5+$B39,($A39-1)*5+4))</f>
        <v>11</v>
      </c>
      <c r="V39" s="137" t="s">
        <v>336</v>
      </c>
      <c r="W39" s="136">
        <f>IF(INDEX($E$9:$AR$48,(W$5-1)*5+$B39,($A39-1)*5+2)="","",INDEX($E$9:$AR$48,(W$5-1)*5+$B39,($A39-1)*5+2))</f>
        <v>7</v>
      </c>
      <c r="X39" s="135"/>
      <c r="Y39" s="139" t="str">
        <f>IF(AI29="","",IF(AI29="○","×","○"))</f>
        <v>○</v>
      </c>
      <c r="Z39" s="138">
        <f>IF(INDEX($E$9:$AR$48,(Z$5-1)*5+$B39,($A39-1)*5+4)="","",INDEX($E$9:$AR$48,(Z$5-1)*5+$B39,($A39-1)*5+4))</f>
        <v>11</v>
      </c>
      <c r="AA39" s="137" t="s">
        <v>336</v>
      </c>
      <c r="AB39" s="136">
        <f>IF(INDEX($E$9:$AR$48,(AB$5-1)*5+$B39,($A39-1)*5+2)="","",INDEX($E$9:$AR$48,(AB$5-1)*5+$B39,($A39-1)*5+2))</f>
        <v>5</v>
      </c>
      <c r="AC39" s="135"/>
      <c r="AD39" s="139" t="str">
        <f>IF(AI34="","",IF(AI34="○","×","○"))</f>
        <v>×</v>
      </c>
      <c r="AE39" s="138">
        <f>IF(INDEX($E$9:$AR$48,(AE$5-1)*5+$B39,($A39-1)*5+4)="","",INDEX($E$9:$AR$48,(AE$5-1)*5+$B39,($A39-1)*5+4))</f>
        <v>5</v>
      </c>
      <c r="AF39" s="137" t="s">
        <v>336</v>
      </c>
      <c r="AG39" s="136">
        <f>IF(INDEX($E$9:$AR$48,(AG$5-1)*5+$B39,($A39-1)*5+2)="","",INDEX($E$9:$AR$48,(AG$5-1)*5+$B39,($A39-1)*5+2))</f>
        <v>11</v>
      </c>
      <c r="AH39" s="135"/>
      <c r="AI39" s="134" t="str">
        <f>IF(AI40="","",IF(AI40&gt;AM40,"○","×"))</f>
        <v/>
      </c>
      <c r="AJ39" s="133"/>
      <c r="AK39" s="133"/>
      <c r="AL39" s="133"/>
      <c r="AM39" s="171"/>
      <c r="AN39" s="139" t="str">
        <f>IF(AN40="","",IF(AN40="W","○",IF(AN40="L","×",IF(AN40&gt;AR40,"○","×"))))</f>
        <v>×</v>
      </c>
      <c r="AO39" s="169">
        <v>6</v>
      </c>
      <c r="AP39" s="170" t="s">
        <v>336</v>
      </c>
      <c r="AQ39" s="169">
        <v>11</v>
      </c>
      <c r="AR39" s="168"/>
      <c r="AS39" s="131">
        <f>IF($D39="","",COUNTIF($E39:$AR43,"○"))</f>
        <v>1</v>
      </c>
      <c r="AT39" s="130">
        <f>IF($D39="","",COUNTIF($E39:$AR43,"×"))</f>
        <v>6</v>
      </c>
      <c r="AU39" s="129">
        <f>IF($D39="","",AS39*2+AT39)</f>
        <v>8</v>
      </c>
      <c r="AV39" s="128">
        <f>IF($D39="","",RANK(AU39,$AU$9:$AU$48))</f>
        <v>7</v>
      </c>
      <c r="AW39" s="96"/>
    </row>
    <row r="40" spans="1:49" ht="12" customHeight="1" x14ac:dyDescent="0.2">
      <c r="A40" s="94">
        <f>A35+1</f>
        <v>7</v>
      </c>
      <c r="B40" s="94">
        <f>B35</f>
        <v>2</v>
      </c>
      <c r="C40" s="126"/>
      <c r="D40" s="127"/>
      <c r="E40" s="124">
        <f>IF(AI10="W","L",IF(AI10="L","W",IF(AI10="","",AM10)))</f>
        <v>1</v>
      </c>
      <c r="F40" s="122">
        <f>IF(INDEX($E$9:$AR$48,(F$5-1)*5+$B40,($A40-1)*5+4)="","",INDEX($E$9:$AR$48,(F$5-1)*5+$B40,($A40-1)*5+4))</f>
        <v>11</v>
      </c>
      <c r="G40" s="121" t="s">
        <v>336</v>
      </c>
      <c r="H40" s="120">
        <f>IF(INDEX($E$9:$AR$48,(H$5-1)*5+$B40,($A40-1)*5+2)="","",INDEX($E$9:$AR$48,(H$5-1)*5+$B40,($A40-1)*5+2))</f>
        <v>8</v>
      </c>
      <c r="I40" s="119">
        <f>IF(OR(E40="L",E40="W"),"",AI10)</f>
        <v>3</v>
      </c>
      <c r="J40" s="123">
        <f>IF(AI15="W","L",IF(AI15="L","W",IF(AI15="","",AM15)))</f>
        <v>0</v>
      </c>
      <c r="K40" s="122">
        <f>IF(INDEX($E$9:$AR$48,(K$5-1)*5+$B40,($A40-1)*5+4)="","",INDEX($E$9:$AR$48,(K$5-1)*5+$B40,($A40-1)*5+4))</f>
        <v>4</v>
      </c>
      <c r="L40" s="121" t="s">
        <v>336</v>
      </c>
      <c r="M40" s="120">
        <f>IF(INDEX($E$9:$AR$48,(M$5-1)*5+$B40,($A40-1)*5+2)="","",INDEX($E$9:$AR$48,(M$5-1)*5+$B40,($A40-1)*5+2))</f>
        <v>11</v>
      </c>
      <c r="N40" s="119">
        <f>IF(OR(J40="L",J40="W"),"",AI15)</f>
        <v>3</v>
      </c>
      <c r="O40" s="123">
        <f>IF(AI20="W","L",IF(AI20="L","W",IF(AI20="","",AM20)))</f>
        <v>0</v>
      </c>
      <c r="P40" s="122">
        <f>IF(INDEX($E$9:$AR$48,(P$5-1)*5+$B40,($A40-1)*5+4)="","",INDEX($E$9:$AR$48,(P$5-1)*5+$B40,($A40-1)*5+4))</f>
        <v>6</v>
      </c>
      <c r="Q40" s="121" t="s">
        <v>336</v>
      </c>
      <c r="R40" s="120">
        <f>IF(INDEX($E$9:$AR$48,(R$5-1)*5+$B40,($A40-1)*5+2)="","",INDEX($E$9:$AR$48,(R$5-1)*5+$B40,($A40-1)*5+2))</f>
        <v>11</v>
      </c>
      <c r="S40" s="119">
        <f>IF(OR(O40="L",O40="W"),"",AI20)</f>
        <v>3</v>
      </c>
      <c r="T40" s="123">
        <f>IF(AI25="W","L",IF(AI25="L","W",IF(AI25="","",AM25)))</f>
        <v>1</v>
      </c>
      <c r="U40" s="122">
        <f>IF(INDEX($E$9:$AR$48,(U$5-1)*5+$B40,($A40-1)*5+4)="","",INDEX($E$9:$AR$48,(U$5-1)*5+$B40,($A40-1)*5+4))</f>
        <v>7</v>
      </c>
      <c r="V40" s="121" t="s">
        <v>336</v>
      </c>
      <c r="W40" s="120">
        <f>IF(INDEX($E$9:$AR$48,(W$5-1)*5+$B40,($A40-1)*5+2)="","",INDEX($E$9:$AR$48,(W$5-1)*5+$B40,($A40-1)*5+2))</f>
        <v>11</v>
      </c>
      <c r="X40" s="119">
        <f>IF(OR(T40="L",T40="W"),"",AI25)</f>
        <v>3</v>
      </c>
      <c r="Y40" s="123">
        <f>IF(AI30="W","L",IF(AI30="L","W",IF(AI30="","",AM30)))</f>
        <v>3</v>
      </c>
      <c r="Z40" s="122">
        <f>IF(INDEX($E$9:$AR$48,(Z$5-1)*5+$B40,($A40-1)*5+4)="","",INDEX($E$9:$AR$48,(Z$5-1)*5+$B40,($A40-1)*5+4))</f>
        <v>12</v>
      </c>
      <c r="AA40" s="121" t="s">
        <v>336</v>
      </c>
      <c r="AB40" s="120">
        <f>IF(INDEX($E$9:$AR$48,(AB$5-1)*5+$B40,($A40-1)*5+2)="","",INDEX($E$9:$AR$48,(AB$5-1)*5+$B40,($A40-1)*5+2))</f>
        <v>14</v>
      </c>
      <c r="AC40" s="119">
        <f>IF(OR(Y40="L",Y40="W"),"",AI30)</f>
        <v>2</v>
      </c>
      <c r="AD40" s="123">
        <f>IF(AI35="W","L",IF(AI35="L","W",IF(AI35="","",AM35)))</f>
        <v>0</v>
      </c>
      <c r="AE40" s="122">
        <f>IF(INDEX($E$9:$AR$48,(AE$5-1)*5+$B40,($A40-1)*5+4)="","",INDEX($E$9:$AR$48,(AE$5-1)*5+$B40,($A40-1)*5+4))</f>
        <v>8</v>
      </c>
      <c r="AF40" s="121" t="s">
        <v>336</v>
      </c>
      <c r="AG40" s="120">
        <f>IF(INDEX($E$9:$AR$48,(AG$5-1)*5+$B40,($A40-1)*5+2)="","",INDEX($E$9:$AR$48,(AG$5-1)*5+$B40,($A40-1)*5+2))</f>
        <v>11</v>
      </c>
      <c r="AH40" s="119">
        <f>IF(OR(AD40="L",AD40="W"),"",AI35)</f>
        <v>3</v>
      </c>
      <c r="AI40" s="118"/>
      <c r="AJ40" s="117"/>
      <c r="AK40" s="117"/>
      <c r="AL40" s="117"/>
      <c r="AM40" s="162"/>
      <c r="AN40" s="123">
        <f>IF(AO39="","",IF(AO39&gt;AQ39,1,0)+IF(AO40&gt;AQ40,1,0)+IF(AO41&gt;AQ41,1,0)+IF(AO42&gt;AQ42,1,0)+IF(AO43&gt;AQ43,1,0))</f>
        <v>0</v>
      </c>
      <c r="AO40" s="161">
        <v>6</v>
      </c>
      <c r="AP40" s="121" t="s">
        <v>336</v>
      </c>
      <c r="AQ40" s="161">
        <v>11</v>
      </c>
      <c r="AR40" s="160">
        <f>IF(OR(AN40="L",AN40="W"),"",IF(AO39="","",IF(AO39&lt;AQ39,1,0)+IF(AO40&lt;AQ40,1,0)+IF(AO41&lt;AQ41,1,0)+IF(AO42&lt;AQ42,1,0)+IF(AO43&lt;AQ43,1,0)))</f>
        <v>3</v>
      </c>
      <c r="AS40" s="115"/>
      <c r="AT40" s="114"/>
      <c r="AU40" s="113"/>
      <c r="AV40" s="112"/>
      <c r="AW40" s="96"/>
    </row>
    <row r="41" spans="1:49" ht="12" customHeight="1" x14ac:dyDescent="0.2">
      <c r="A41" s="94">
        <f>A36+1</f>
        <v>7</v>
      </c>
      <c r="B41" s="94">
        <f>B36</f>
        <v>3</v>
      </c>
      <c r="C41" s="126"/>
      <c r="D41" s="127"/>
      <c r="E41" s="124"/>
      <c r="F41" s="122">
        <f>IF(INDEX($E$9:$AR$48,(F$5-1)*5+$B41,($A41-1)*5+4)="","",INDEX($E$9:$AR$48,(F$5-1)*5+$B41,($A41-1)*5+4))</f>
        <v>9</v>
      </c>
      <c r="G41" s="121" t="s">
        <v>336</v>
      </c>
      <c r="H41" s="120">
        <f>IF(INDEX($E$9:$AR$48,(H$5-1)*5+$B41,($A41-1)*5+2)="","",INDEX($E$9:$AR$48,(H$5-1)*5+$B41,($A41-1)*5+2))</f>
        <v>11</v>
      </c>
      <c r="I41" s="119"/>
      <c r="J41" s="123"/>
      <c r="K41" s="122">
        <f>IF(INDEX($E$9:$AR$48,(K$5-1)*5+$B41,($A41-1)*5+4)="","",INDEX($E$9:$AR$48,(K$5-1)*5+$B41,($A41-1)*5+4))</f>
        <v>7</v>
      </c>
      <c r="L41" s="121" t="s">
        <v>336</v>
      </c>
      <c r="M41" s="120">
        <f>IF(INDEX($E$9:$AR$48,(M$5-1)*5+$B41,($A41-1)*5+2)="","",INDEX($E$9:$AR$48,(M$5-1)*5+$B41,($A41-1)*5+2))</f>
        <v>11</v>
      </c>
      <c r="N41" s="119"/>
      <c r="O41" s="123"/>
      <c r="P41" s="122">
        <f>IF(INDEX($E$9:$AR$48,(P$5-1)*5+$B41,($A41-1)*5+4)="","",INDEX($E$9:$AR$48,(P$5-1)*5+$B41,($A41-1)*5+4))</f>
        <v>11</v>
      </c>
      <c r="Q41" s="121" t="s">
        <v>336</v>
      </c>
      <c r="R41" s="120">
        <f>IF(INDEX($E$9:$AR$48,(R$5-1)*5+$B41,($A41-1)*5+2)="","",INDEX($E$9:$AR$48,(R$5-1)*5+$B41,($A41-1)*5+2))</f>
        <v>13</v>
      </c>
      <c r="S41" s="119"/>
      <c r="T41" s="123"/>
      <c r="U41" s="122">
        <f>IF(INDEX($E$9:$AR$48,(U$5-1)*5+$B41,($A41-1)*5+4)="","",INDEX($E$9:$AR$48,(U$5-1)*5+$B41,($A41-1)*5+4))</f>
        <v>10</v>
      </c>
      <c r="V41" s="121" t="s">
        <v>336</v>
      </c>
      <c r="W41" s="120">
        <f>IF(INDEX($E$9:$AR$48,(W$5-1)*5+$B41,($A41-1)*5+2)="","",INDEX($E$9:$AR$48,(W$5-1)*5+$B41,($A41-1)*5+2))</f>
        <v>12</v>
      </c>
      <c r="X41" s="119"/>
      <c r="Y41" s="123"/>
      <c r="Z41" s="122">
        <f>IF(INDEX($E$9:$AR$48,(Z$5-1)*5+$B41,($A41-1)*5+4)="","",INDEX($E$9:$AR$48,(Z$5-1)*5+$B41,($A41-1)*5+4))</f>
        <v>11</v>
      </c>
      <c r="AA41" s="121" t="s">
        <v>336</v>
      </c>
      <c r="AB41" s="120">
        <f>IF(INDEX($E$9:$AR$48,(AB$5-1)*5+$B41,($A41-1)*5+2)="","",INDEX($E$9:$AR$48,(AB$5-1)*5+$B41,($A41-1)*5+2))</f>
        <v>9</v>
      </c>
      <c r="AC41" s="119"/>
      <c r="AD41" s="123"/>
      <c r="AE41" s="122">
        <f>IF(INDEX($E$9:$AR$48,(AE$5-1)*5+$B41,($A41-1)*5+4)="","",INDEX($E$9:$AR$48,(AE$5-1)*5+$B41,($A41-1)*5+4))</f>
        <v>9</v>
      </c>
      <c r="AF41" s="121" t="s">
        <v>336</v>
      </c>
      <c r="AG41" s="120">
        <f>IF(INDEX($E$9:$AR$48,(AG$5-1)*5+$B41,($A41-1)*5+2)="","",INDEX($E$9:$AR$48,(AG$5-1)*5+$B41,($A41-1)*5+2))</f>
        <v>11</v>
      </c>
      <c r="AH41" s="119"/>
      <c r="AI41" s="118"/>
      <c r="AJ41" s="117"/>
      <c r="AK41" s="117"/>
      <c r="AL41" s="117"/>
      <c r="AM41" s="162"/>
      <c r="AN41" s="123"/>
      <c r="AO41" s="161">
        <v>8</v>
      </c>
      <c r="AP41" s="121" t="s">
        <v>336</v>
      </c>
      <c r="AQ41" s="161">
        <v>11</v>
      </c>
      <c r="AR41" s="160"/>
      <c r="AS41" s="115"/>
      <c r="AT41" s="114"/>
      <c r="AU41" s="113"/>
      <c r="AV41" s="112"/>
      <c r="AW41" s="96"/>
    </row>
    <row r="42" spans="1:49" ht="12" customHeight="1" x14ac:dyDescent="0.2">
      <c r="A42" s="94">
        <f>A37+1</f>
        <v>7</v>
      </c>
      <c r="B42" s="94">
        <f>B37</f>
        <v>4</v>
      </c>
      <c r="C42" s="126"/>
      <c r="D42" s="125" t="s">
        <v>358</v>
      </c>
      <c r="E42" s="124"/>
      <c r="F42" s="122">
        <f>IF(INDEX($E$9:$AR$48,(F$5-1)*5+$B42,($A42-1)*5+4)="","",INDEX($E$9:$AR$48,(F$5-1)*5+$B42,($A42-1)*5+4))</f>
        <v>8</v>
      </c>
      <c r="G42" s="121" t="s">
        <v>336</v>
      </c>
      <c r="H42" s="120">
        <f>IF(INDEX($E$9:$AR$48,(H$5-1)*5+$B42,($A42-1)*5+2)="","",INDEX($E$9:$AR$48,(H$5-1)*5+$B42,($A42-1)*5+2))</f>
        <v>11</v>
      </c>
      <c r="I42" s="119"/>
      <c r="J42" s="123"/>
      <c r="K42" s="122" t="str">
        <f>IF(INDEX($E$9:$AR$48,(K$5-1)*5+$B42,($A42-1)*5+4)="","",INDEX($E$9:$AR$48,(K$5-1)*5+$B42,($A42-1)*5+4))</f>
        <v/>
      </c>
      <c r="L42" s="121" t="s">
        <v>336</v>
      </c>
      <c r="M42" s="120" t="str">
        <f>IF(INDEX($E$9:$AR$48,(M$5-1)*5+$B42,($A42-1)*5+2)="","",INDEX($E$9:$AR$48,(M$5-1)*5+$B42,($A42-1)*5+2))</f>
        <v/>
      </c>
      <c r="N42" s="119"/>
      <c r="O42" s="123"/>
      <c r="P42" s="122" t="str">
        <f>IF(INDEX($E$9:$AR$48,(P$5-1)*5+$B42,($A42-1)*5+4)="","",INDEX($E$9:$AR$48,(P$5-1)*5+$B42,($A42-1)*5+4))</f>
        <v/>
      </c>
      <c r="Q42" s="121" t="s">
        <v>336</v>
      </c>
      <c r="R42" s="120" t="str">
        <f>IF(INDEX($E$9:$AR$48,(R$5-1)*5+$B42,($A42-1)*5+2)="","",INDEX($E$9:$AR$48,(R$5-1)*5+$B42,($A42-1)*5+2))</f>
        <v/>
      </c>
      <c r="S42" s="119"/>
      <c r="T42" s="123"/>
      <c r="U42" s="122">
        <f>IF(INDEX($E$9:$AR$48,(U$5-1)*5+$B42,($A42-1)*5+4)="","",INDEX($E$9:$AR$48,(U$5-1)*5+$B42,($A42-1)*5+4))</f>
        <v>11</v>
      </c>
      <c r="V42" s="121" t="s">
        <v>336</v>
      </c>
      <c r="W42" s="120">
        <f>IF(INDEX($E$9:$AR$48,(W$5-1)*5+$B42,($A42-1)*5+2)="","",INDEX($E$9:$AR$48,(W$5-1)*5+$B42,($A42-1)*5+2))</f>
        <v>13</v>
      </c>
      <c r="X42" s="119"/>
      <c r="Y42" s="123"/>
      <c r="Z42" s="122">
        <f>IF(INDEX($E$9:$AR$48,(Z$5-1)*5+$B42,($A42-1)*5+4)="","",INDEX($E$9:$AR$48,(Z$5-1)*5+$B42,($A42-1)*5+4))</f>
        <v>8</v>
      </c>
      <c r="AA42" s="121" t="s">
        <v>336</v>
      </c>
      <c r="AB42" s="120">
        <f>IF(INDEX($E$9:$AR$48,(AB$5-1)*5+$B42,($A42-1)*5+2)="","",INDEX($E$9:$AR$48,(AB$5-1)*5+$B42,($A42-1)*5+2))</f>
        <v>11</v>
      </c>
      <c r="AC42" s="119"/>
      <c r="AD42" s="123"/>
      <c r="AE42" s="122" t="str">
        <f>IF(INDEX($E$9:$AR$48,(AE$5-1)*5+$B42,($A42-1)*5+4)="","",INDEX($E$9:$AR$48,(AE$5-1)*5+$B42,($A42-1)*5+4))</f>
        <v/>
      </c>
      <c r="AF42" s="121" t="s">
        <v>336</v>
      </c>
      <c r="AG42" s="120" t="str">
        <f>IF(INDEX($E$9:$AR$48,(AG$5-1)*5+$B42,($A42-1)*5+2)="","",INDEX($E$9:$AR$48,(AG$5-1)*5+$B42,($A42-1)*5+2))</f>
        <v/>
      </c>
      <c r="AH42" s="119"/>
      <c r="AI42" s="118"/>
      <c r="AJ42" s="117"/>
      <c r="AK42" s="117"/>
      <c r="AL42" s="117"/>
      <c r="AM42" s="162"/>
      <c r="AN42" s="123"/>
      <c r="AO42" s="161"/>
      <c r="AP42" s="121" t="s">
        <v>336</v>
      </c>
      <c r="AQ42" s="161"/>
      <c r="AR42" s="160"/>
      <c r="AS42" s="115"/>
      <c r="AT42" s="114"/>
      <c r="AU42" s="113"/>
      <c r="AV42" s="112"/>
      <c r="AW42" s="96"/>
    </row>
    <row r="43" spans="1:49" ht="12" customHeight="1" x14ac:dyDescent="0.2">
      <c r="A43" s="94">
        <f>A38+1</f>
        <v>7</v>
      </c>
      <c r="B43" s="94">
        <f>B38</f>
        <v>5</v>
      </c>
      <c r="C43" s="159"/>
      <c r="D43" s="158"/>
      <c r="E43" s="157"/>
      <c r="F43" s="151" t="str">
        <f>IF(INDEX($E$9:$AR$48,(F$5-1)*5+$B43,($A43-1)*5+4)="","",INDEX($E$9:$AR$48,(F$5-1)*5+$B43,($A43-1)*5+4))</f>
        <v/>
      </c>
      <c r="G43" s="144" t="s">
        <v>336</v>
      </c>
      <c r="H43" s="150" t="str">
        <f>IF(INDEX($E$9:$AR$48,(H$5-1)*5+$B43,($A43-1)*5+2)="","",INDEX($E$9:$AR$48,(H$5-1)*5+$B43,($A43-1)*5+2))</f>
        <v/>
      </c>
      <c r="I43" s="149"/>
      <c r="J43" s="145"/>
      <c r="K43" s="151" t="str">
        <f>IF(INDEX($E$9:$AR$48,(K$5-1)*5+$B43,($A43-1)*5+4)="","",INDEX($E$9:$AR$48,(K$5-1)*5+$B43,($A43-1)*5+4))</f>
        <v/>
      </c>
      <c r="L43" s="144" t="s">
        <v>336</v>
      </c>
      <c r="M43" s="150" t="str">
        <f>IF(INDEX($E$9:$AR$48,(M$5-1)*5+$B43,($A43-1)*5+2)="","",INDEX($E$9:$AR$48,(M$5-1)*5+$B43,($A43-1)*5+2))</f>
        <v/>
      </c>
      <c r="N43" s="149"/>
      <c r="O43" s="145"/>
      <c r="P43" s="151" t="str">
        <f>IF(INDEX($E$9:$AR$48,(P$5-1)*5+$B43,($A43-1)*5+4)="","",INDEX($E$9:$AR$48,(P$5-1)*5+$B43,($A43-1)*5+4))</f>
        <v/>
      </c>
      <c r="Q43" s="144" t="s">
        <v>336</v>
      </c>
      <c r="R43" s="150" t="str">
        <f>IF(INDEX($E$9:$AR$48,(R$5-1)*5+$B43,($A43-1)*5+2)="","",INDEX($E$9:$AR$48,(R$5-1)*5+$B43,($A43-1)*5+2))</f>
        <v/>
      </c>
      <c r="S43" s="149"/>
      <c r="T43" s="145"/>
      <c r="U43" s="151" t="str">
        <f>IF(INDEX($E$9:$AR$48,(U$5-1)*5+$B43,($A43-1)*5+4)="","",INDEX($E$9:$AR$48,(U$5-1)*5+$B43,($A43-1)*5+4))</f>
        <v/>
      </c>
      <c r="V43" s="144" t="s">
        <v>336</v>
      </c>
      <c r="W43" s="150" t="str">
        <f>IF(INDEX($E$9:$AR$48,(W$5-1)*5+$B43,($A43-1)*5+2)="","",INDEX($E$9:$AR$48,(W$5-1)*5+$B43,($A43-1)*5+2))</f>
        <v/>
      </c>
      <c r="X43" s="149"/>
      <c r="Y43" s="145"/>
      <c r="Z43" s="151">
        <f>IF(INDEX($E$9:$AR$48,(Z$5-1)*5+$B43,($A43-1)*5+4)="","",INDEX($E$9:$AR$48,(Z$5-1)*5+$B43,($A43-1)*5+4))</f>
        <v>11</v>
      </c>
      <c r="AA43" s="144" t="s">
        <v>336</v>
      </c>
      <c r="AB43" s="150">
        <f>IF(INDEX($E$9:$AR$48,(AB$5-1)*5+$B43,($A43-1)*5+2)="","",INDEX($E$9:$AR$48,(AB$5-1)*5+$B43,($A43-1)*5+2))</f>
        <v>9</v>
      </c>
      <c r="AC43" s="149"/>
      <c r="AD43" s="145"/>
      <c r="AE43" s="151" t="str">
        <f>IF(INDEX($E$9:$AR$48,(AE$5-1)*5+$B43,($A43-1)*5+4)="","",INDEX($E$9:$AR$48,(AE$5-1)*5+$B43,($A43-1)*5+4))</f>
        <v/>
      </c>
      <c r="AF43" s="144" t="s">
        <v>336</v>
      </c>
      <c r="AG43" s="150" t="str">
        <f>IF(INDEX($E$9:$AR$48,(AG$5-1)*5+$B43,($A43-1)*5+2)="","",INDEX($E$9:$AR$48,(AG$5-1)*5+$B43,($A43-1)*5+2))</f>
        <v/>
      </c>
      <c r="AH43" s="149"/>
      <c r="AI43" s="148"/>
      <c r="AJ43" s="147"/>
      <c r="AK43" s="147"/>
      <c r="AL43" s="147"/>
      <c r="AM43" s="146"/>
      <c r="AN43" s="145"/>
      <c r="AO43" s="143"/>
      <c r="AP43" s="144" t="s">
        <v>336</v>
      </c>
      <c r="AQ43" s="143"/>
      <c r="AR43" s="142"/>
      <c r="AS43" s="115"/>
      <c r="AT43" s="114"/>
      <c r="AU43" s="113"/>
      <c r="AV43" s="112"/>
      <c r="AW43" s="96"/>
    </row>
    <row r="44" spans="1:49" ht="12" customHeight="1" x14ac:dyDescent="0.2">
      <c r="A44" s="94">
        <f>A39+1</f>
        <v>8</v>
      </c>
      <c r="B44" s="94">
        <f>B39</f>
        <v>1</v>
      </c>
      <c r="C44" s="141">
        <v>8</v>
      </c>
      <c r="D44" s="140" t="s">
        <v>357</v>
      </c>
      <c r="E44" s="139" t="str">
        <f>IF(AN9="","",IF(AN9="○","×","○"))</f>
        <v>×</v>
      </c>
      <c r="F44" s="138">
        <f>IF(INDEX($E$9:$AR$48,(F$5-1)*5+$B44,($A44-1)*5+4)="","",INDEX($E$9:$AR$48,(F$5-1)*5+$B44,($A44-1)*5+4))</f>
        <v>8</v>
      </c>
      <c r="G44" s="137" t="s">
        <v>336</v>
      </c>
      <c r="H44" s="136">
        <f>IF(INDEX($E$9:$AR$48,(H$5-1)*5+$B44,($A44-1)*5+2)="","",INDEX($E$9:$AR$48,(H$5-1)*5+$B44,($A44-1)*5+2))</f>
        <v>11</v>
      </c>
      <c r="I44" s="135"/>
      <c r="J44" s="139" t="str">
        <f>IF(AN14="","",IF(AN14="○","×","○"))</f>
        <v>×</v>
      </c>
      <c r="K44" s="138">
        <f>IF(INDEX($E$9:$AR$48,(K$5-1)*5+$B44,($A44-1)*5+4)="","",INDEX($E$9:$AR$48,(K$5-1)*5+$B44,($A44-1)*5+4))</f>
        <v>11</v>
      </c>
      <c r="L44" s="137" t="s">
        <v>336</v>
      </c>
      <c r="M44" s="136">
        <f>IF(INDEX($E$9:$AR$48,(M$5-1)*5+$B44,($A44-1)*5+2)="","",INDEX($E$9:$AR$48,(M$5-1)*5+$B44,($A44-1)*5+2))</f>
        <v>13</v>
      </c>
      <c r="N44" s="135"/>
      <c r="O44" s="139" t="str">
        <f>IF(AN19="","",IF(AN19="○","×","○"))</f>
        <v>×</v>
      </c>
      <c r="P44" s="138">
        <f>IF(INDEX($E$9:$AR$48,(P$5-1)*5+$B44,($A44-1)*5+4)="","",INDEX($E$9:$AR$48,(P$5-1)*5+$B44,($A44-1)*5+4))</f>
        <v>7</v>
      </c>
      <c r="Q44" s="137" t="s">
        <v>336</v>
      </c>
      <c r="R44" s="136">
        <f>IF(INDEX($E$9:$AR$48,(R$5-1)*5+$B44,($A44-1)*5+2)="","",INDEX($E$9:$AR$48,(R$5-1)*5+$B44,($A44-1)*5+2))</f>
        <v>11</v>
      </c>
      <c r="S44" s="135"/>
      <c r="T44" s="176" t="str">
        <f>IF(AN24="","",IF(AN24="○","×","○"))</f>
        <v>○</v>
      </c>
      <c r="U44" s="175">
        <f>IF(INDEX($E$9:$AR$48,(U$5-1)*5+$B44,($A44-1)*5+4)="","",INDEX($E$9:$AR$48,(U$5-1)*5+$B44,($A44-1)*5+4))</f>
        <v>9</v>
      </c>
      <c r="V44" s="174" t="s">
        <v>336</v>
      </c>
      <c r="W44" s="173">
        <f>IF(INDEX($E$9:$AR$48,(W$5-1)*5+$B44,($A44-1)*5+2)="","",INDEX($E$9:$AR$48,(W$5-1)*5+$B44,($A44-1)*5+2))</f>
        <v>11</v>
      </c>
      <c r="X44" s="172"/>
      <c r="Y44" s="139" t="str">
        <f>IF(AN29="","",IF(AN29="○","×","○"))</f>
        <v>○</v>
      </c>
      <c r="Z44" s="138">
        <f>IF(INDEX($E$9:$AR$48,(Z$5-1)*5+$B44,($A44-1)*5+4)="","",INDEX($E$9:$AR$48,(Z$5-1)*5+$B44,($A44-1)*5+4))</f>
        <v>11</v>
      </c>
      <c r="AA44" s="137" t="s">
        <v>336</v>
      </c>
      <c r="AB44" s="136">
        <f>IF(INDEX($E$9:$AR$48,(AB$5-1)*5+$B44,($A44-1)*5+2)="","",INDEX($E$9:$AR$48,(AB$5-1)*5+$B44,($A44-1)*5+2))</f>
        <v>3</v>
      </c>
      <c r="AC44" s="135"/>
      <c r="AD44" s="139" t="str">
        <f>IF(AN34="","",IF(AN34="○","×","○"))</f>
        <v>×</v>
      </c>
      <c r="AE44" s="138">
        <f>IF(INDEX($E$9:$AR$48,(AE$5-1)*5+$B44,($A44-1)*5+4)="","",INDEX($E$9:$AR$48,(AE$5-1)*5+$B44,($A44-1)*5+4))</f>
        <v>6</v>
      </c>
      <c r="AF44" s="137" t="s">
        <v>336</v>
      </c>
      <c r="AG44" s="136">
        <f>IF(INDEX($E$9:$AR$48,(AG$5-1)*5+$B44,($A44-1)*5+2)="","",INDEX($E$9:$AR$48,(AG$5-1)*5+$B44,($A44-1)*5+2))</f>
        <v>11</v>
      </c>
      <c r="AH44" s="135"/>
      <c r="AI44" s="139" t="str">
        <f>IF(AN39="","",IF(AN39="○","×","○"))</f>
        <v>○</v>
      </c>
      <c r="AJ44" s="138">
        <f>IF(INDEX($E$9:$AR$48,(AJ$5-1)*5+$B44,($A44-1)*5+4)="","",INDEX($E$9:$AR$48,(AJ$5-1)*5+$B44,($A44-1)*5+4))</f>
        <v>11</v>
      </c>
      <c r="AK44" s="137" t="s">
        <v>336</v>
      </c>
      <c r="AL44" s="136">
        <f>IF(INDEX($E$9:$AR$48,(AL$5-1)*5+$B44,($A44-1)*5+2)="","",INDEX($E$9:$AR$48,(AL$5-1)*5+$B44,($A44-1)*5+2))</f>
        <v>6</v>
      </c>
      <c r="AM44" s="135"/>
      <c r="AN44" s="134" t="str">
        <f>IF(AN45="","",IF(AN45&gt;AR45,"○","×"))</f>
        <v/>
      </c>
      <c r="AO44" s="133"/>
      <c r="AP44" s="133"/>
      <c r="AQ44" s="133"/>
      <c r="AR44" s="132"/>
      <c r="AS44" s="131">
        <f>IF($D44="","",COUNTIF($E44:$AR48,"○"))</f>
        <v>3</v>
      </c>
      <c r="AT44" s="130">
        <f>IF($D44="","",COUNTIF($E44:$AR48,"×"))</f>
        <v>4</v>
      </c>
      <c r="AU44" s="129">
        <f>IF($D44="","",AS44*2+AT44)</f>
        <v>10</v>
      </c>
      <c r="AV44" s="128">
        <f>IF($D44="","",RANK(AU44,$AU$9:$AU$48))</f>
        <v>5</v>
      </c>
      <c r="AW44" s="96"/>
    </row>
    <row r="45" spans="1:49" ht="12" customHeight="1" x14ac:dyDescent="0.2">
      <c r="A45" s="94">
        <f>A40+1</f>
        <v>8</v>
      </c>
      <c r="B45" s="94">
        <f>B40</f>
        <v>2</v>
      </c>
      <c r="C45" s="126"/>
      <c r="D45" s="127"/>
      <c r="E45" s="124">
        <f>IF(AN10="W","L",IF(AN10="L","W",IF(AN10="","",AR10)))</f>
        <v>0</v>
      </c>
      <c r="F45" s="122">
        <f>IF(INDEX($E$9:$AR$48,(F$5-1)*5+$B45,($A45-1)*5+4)="","",INDEX($E$9:$AR$48,(F$5-1)*5+$B45,($A45-1)*5+4))</f>
        <v>2</v>
      </c>
      <c r="G45" s="121" t="s">
        <v>336</v>
      </c>
      <c r="H45" s="120">
        <f>IF(INDEX($E$9:$AR$48,(H$5-1)*5+$B45,($A45-1)*5+2)="","",INDEX($E$9:$AR$48,(H$5-1)*5+$B45,($A45-1)*5+2))</f>
        <v>11</v>
      </c>
      <c r="I45" s="119">
        <f>IF(OR(E45="L",E45="W"),"",AN10)</f>
        <v>3</v>
      </c>
      <c r="J45" s="123">
        <f>IF(AN15="W","L",IF(AN15="L","W",IF(AN15="","",AR15)))</f>
        <v>0</v>
      </c>
      <c r="K45" s="122">
        <f>IF(INDEX($E$9:$AR$48,(K$5-1)*5+$B45,($A45-1)*5+4)="","",INDEX($E$9:$AR$48,(K$5-1)*5+$B45,($A45-1)*5+4))</f>
        <v>6</v>
      </c>
      <c r="L45" s="121" t="s">
        <v>336</v>
      </c>
      <c r="M45" s="120">
        <f>IF(INDEX($E$9:$AR$48,(M$5-1)*5+$B45,($A45-1)*5+2)="","",INDEX($E$9:$AR$48,(M$5-1)*5+$B45,($A45-1)*5+2))</f>
        <v>11</v>
      </c>
      <c r="N45" s="119">
        <f>IF(OR(J45="L",J45="W"),"",AN15)</f>
        <v>3</v>
      </c>
      <c r="O45" s="123">
        <f>IF(AN20="W","L",IF(AN20="L","W",IF(AN20="","",AR20)))</f>
        <v>0</v>
      </c>
      <c r="P45" s="122">
        <f>IF(INDEX($E$9:$AR$48,(P$5-1)*5+$B45,($A45-1)*5+4)="","",INDEX($E$9:$AR$48,(P$5-1)*5+$B45,($A45-1)*5+4))</f>
        <v>8</v>
      </c>
      <c r="Q45" s="121" t="s">
        <v>336</v>
      </c>
      <c r="R45" s="120">
        <f>IF(INDEX($E$9:$AR$48,(R$5-1)*5+$B45,($A45-1)*5+2)="","",INDEX($E$9:$AR$48,(R$5-1)*5+$B45,($A45-1)*5+2))</f>
        <v>11</v>
      </c>
      <c r="S45" s="119">
        <f>IF(OR(O45="L",O45="W"),"",AN20)</f>
        <v>3</v>
      </c>
      <c r="T45" s="167">
        <f>IF(AN25="W","L",IF(AN25="L","W",IF(AN25="","",AR25)))</f>
        <v>3</v>
      </c>
      <c r="U45" s="166">
        <f>IF(INDEX($E$9:$AR$48,(U$5-1)*5+$B45,($A45-1)*5+4)="","",INDEX($E$9:$AR$48,(U$5-1)*5+$B45,($A45-1)*5+4))</f>
        <v>11</v>
      </c>
      <c r="V45" s="165" t="s">
        <v>336</v>
      </c>
      <c r="W45" s="164">
        <f>IF(INDEX($E$9:$AR$48,(W$5-1)*5+$B45,($A45-1)*5+2)="","",INDEX($E$9:$AR$48,(W$5-1)*5+$B45,($A45-1)*5+2))</f>
        <v>6</v>
      </c>
      <c r="X45" s="163">
        <f>IF(OR(T45="L",T45="W"),"",AN25)</f>
        <v>1</v>
      </c>
      <c r="Y45" s="123">
        <f>IF(AN30="W","L",IF(AN30="L","W",IF(AN30="","",AR30)))</f>
        <v>3</v>
      </c>
      <c r="Z45" s="122">
        <f>IF(INDEX($E$9:$AR$48,(Z$5-1)*5+$B45,($A45-1)*5+4)="","",INDEX($E$9:$AR$48,(Z$5-1)*5+$B45,($A45-1)*5+4))</f>
        <v>11</v>
      </c>
      <c r="AA45" s="121" t="s">
        <v>336</v>
      </c>
      <c r="AB45" s="120">
        <f>IF(INDEX($E$9:$AR$48,(AB$5-1)*5+$B45,($A45-1)*5+2)="","",INDEX($E$9:$AR$48,(AB$5-1)*5+$B45,($A45-1)*5+2))</f>
        <v>6</v>
      </c>
      <c r="AC45" s="119">
        <f>IF(OR(Y45="L",Y45="W"),"",AN30)</f>
        <v>0</v>
      </c>
      <c r="AD45" s="123">
        <f>IF(AN35="W","L",IF(AN35="L","W",IF(AN35="","",AR35)))</f>
        <v>1</v>
      </c>
      <c r="AE45" s="122">
        <f>IF(INDEX($E$9:$AR$48,(AE$5-1)*5+$B45,($A45-1)*5+4)="","",INDEX($E$9:$AR$48,(AE$5-1)*5+$B45,($A45-1)*5+4))</f>
        <v>6</v>
      </c>
      <c r="AF45" s="121" t="s">
        <v>336</v>
      </c>
      <c r="AG45" s="120">
        <f>IF(INDEX($E$9:$AR$48,(AG$5-1)*5+$B45,($A45-1)*5+2)="","",INDEX($E$9:$AR$48,(AG$5-1)*5+$B45,($A45-1)*5+2))</f>
        <v>11</v>
      </c>
      <c r="AH45" s="119">
        <f>IF(OR(AD45="L",AD45="W"),"",AN35)</f>
        <v>3</v>
      </c>
      <c r="AI45" s="123">
        <f>IF(AN40="W","L",IF(AN40="L","W",IF(AN40="","",AR40)))</f>
        <v>3</v>
      </c>
      <c r="AJ45" s="122">
        <f>IF(INDEX($E$9:$AR$48,(AJ$5-1)*5+$B45,($A45-1)*5+4)="","",INDEX($E$9:$AR$48,(AJ$5-1)*5+$B45,($A45-1)*5+4))</f>
        <v>11</v>
      </c>
      <c r="AK45" s="121" t="s">
        <v>336</v>
      </c>
      <c r="AL45" s="120">
        <f>IF(INDEX($E$9:$AR$48,(AL$5-1)*5+$B45,($A45-1)*5+2)="","",INDEX($E$9:$AR$48,(AL$5-1)*5+$B45,($A45-1)*5+2))</f>
        <v>6</v>
      </c>
      <c r="AM45" s="119">
        <f>IF(OR(AI45="L",AI45="W"),"",AN40)</f>
        <v>0</v>
      </c>
      <c r="AN45" s="118"/>
      <c r="AO45" s="117"/>
      <c r="AP45" s="117"/>
      <c r="AQ45" s="117"/>
      <c r="AR45" s="116"/>
      <c r="AS45" s="115"/>
      <c r="AT45" s="114"/>
      <c r="AU45" s="113"/>
      <c r="AV45" s="112"/>
      <c r="AW45" s="96"/>
    </row>
    <row r="46" spans="1:49" ht="12" customHeight="1" x14ac:dyDescent="0.2">
      <c r="A46" s="94">
        <f>A41+1</f>
        <v>8</v>
      </c>
      <c r="B46" s="94">
        <f>B41</f>
        <v>3</v>
      </c>
      <c r="C46" s="126"/>
      <c r="D46" s="127"/>
      <c r="E46" s="124"/>
      <c r="F46" s="122">
        <f>IF(INDEX($E$9:$AR$48,(F$5-1)*5+$B46,($A46-1)*5+4)="","",INDEX($E$9:$AR$48,(F$5-1)*5+$B46,($A46-1)*5+4))</f>
        <v>9</v>
      </c>
      <c r="G46" s="121" t="s">
        <v>336</v>
      </c>
      <c r="H46" s="120">
        <f>IF(INDEX($E$9:$AR$48,(H$5-1)*5+$B46,($A46-1)*5+2)="","",INDEX($E$9:$AR$48,(H$5-1)*5+$B46,($A46-1)*5+2))</f>
        <v>11</v>
      </c>
      <c r="I46" s="119"/>
      <c r="J46" s="123"/>
      <c r="K46" s="122">
        <f>IF(INDEX($E$9:$AR$48,(K$5-1)*5+$B46,($A46-1)*5+4)="","",INDEX($E$9:$AR$48,(K$5-1)*5+$B46,($A46-1)*5+4))</f>
        <v>9</v>
      </c>
      <c r="L46" s="121" t="s">
        <v>336</v>
      </c>
      <c r="M46" s="120">
        <f>IF(INDEX($E$9:$AR$48,(M$5-1)*5+$B46,($A46-1)*5+2)="","",INDEX($E$9:$AR$48,(M$5-1)*5+$B46,($A46-1)*5+2))</f>
        <v>11</v>
      </c>
      <c r="N46" s="119"/>
      <c r="O46" s="123"/>
      <c r="P46" s="122">
        <f>IF(INDEX($E$9:$AR$48,(P$5-1)*5+$B46,($A46-1)*5+4)="","",INDEX($E$9:$AR$48,(P$5-1)*5+$B46,($A46-1)*5+4))</f>
        <v>8</v>
      </c>
      <c r="Q46" s="121" t="s">
        <v>336</v>
      </c>
      <c r="R46" s="120">
        <f>IF(INDEX($E$9:$AR$48,(R$5-1)*5+$B46,($A46-1)*5+2)="","",INDEX($E$9:$AR$48,(R$5-1)*5+$B46,($A46-1)*5+2))</f>
        <v>11</v>
      </c>
      <c r="S46" s="119"/>
      <c r="T46" s="167"/>
      <c r="U46" s="166">
        <f>IF(INDEX($E$9:$AR$48,(U$5-1)*5+$B46,($A46-1)*5+4)="","",INDEX($E$9:$AR$48,(U$5-1)*5+$B46,($A46-1)*5+4))</f>
        <v>11</v>
      </c>
      <c r="V46" s="165" t="s">
        <v>336</v>
      </c>
      <c r="W46" s="164">
        <f>IF(INDEX($E$9:$AR$48,(W$5-1)*5+$B46,($A46-1)*5+2)="","",INDEX($E$9:$AR$48,(W$5-1)*5+$B46,($A46-1)*5+2))</f>
        <v>9</v>
      </c>
      <c r="X46" s="163"/>
      <c r="Y46" s="123"/>
      <c r="Z46" s="122">
        <f>IF(INDEX($E$9:$AR$48,(Z$5-1)*5+$B46,($A46-1)*5+4)="","",INDEX($E$9:$AR$48,(Z$5-1)*5+$B46,($A46-1)*5+4))</f>
        <v>13</v>
      </c>
      <c r="AA46" s="121" t="s">
        <v>336</v>
      </c>
      <c r="AB46" s="120">
        <f>IF(INDEX($E$9:$AR$48,(AB$5-1)*5+$B46,($A46-1)*5+2)="","",INDEX($E$9:$AR$48,(AB$5-1)*5+$B46,($A46-1)*5+2))</f>
        <v>11</v>
      </c>
      <c r="AC46" s="119"/>
      <c r="AD46" s="123"/>
      <c r="AE46" s="122">
        <f>IF(INDEX($E$9:$AR$48,(AE$5-1)*5+$B46,($A46-1)*5+4)="","",INDEX($E$9:$AR$48,(AE$5-1)*5+$B46,($A46-1)*5+4))</f>
        <v>13</v>
      </c>
      <c r="AF46" s="121" t="s">
        <v>336</v>
      </c>
      <c r="AG46" s="120">
        <f>IF(INDEX($E$9:$AR$48,(AG$5-1)*5+$B46,($A46-1)*5+2)="","",INDEX($E$9:$AR$48,(AG$5-1)*5+$B46,($A46-1)*5+2))</f>
        <v>11</v>
      </c>
      <c r="AH46" s="119"/>
      <c r="AI46" s="123"/>
      <c r="AJ46" s="122">
        <f>IF(INDEX($E$9:$AR$48,(AJ$5-1)*5+$B46,($A46-1)*5+4)="","",INDEX($E$9:$AR$48,(AJ$5-1)*5+$B46,($A46-1)*5+4))</f>
        <v>11</v>
      </c>
      <c r="AK46" s="121" t="s">
        <v>336</v>
      </c>
      <c r="AL46" s="120">
        <f>IF(INDEX($E$9:$AR$48,(AL$5-1)*5+$B46,($A46-1)*5+2)="","",INDEX($E$9:$AR$48,(AL$5-1)*5+$B46,($A46-1)*5+2))</f>
        <v>8</v>
      </c>
      <c r="AM46" s="119"/>
      <c r="AN46" s="118"/>
      <c r="AO46" s="117"/>
      <c r="AP46" s="117"/>
      <c r="AQ46" s="117"/>
      <c r="AR46" s="116"/>
      <c r="AS46" s="115"/>
      <c r="AT46" s="114"/>
      <c r="AU46" s="113"/>
      <c r="AV46" s="112"/>
      <c r="AW46" s="96"/>
    </row>
    <row r="47" spans="1:49" ht="12" customHeight="1" x14ac:dyDescent="0.2">
      <c r="A47" s="94">
        <f>A42+1</f>
        <v>8</v>
      </c>
      <c r="B47" s="94">
        <f>B42</f>
        <v>4</v>
      </c>
      <c r="C47" s="126"/>
      <c r="D47" s="125" t="s">
        <v>356</v>
      </c>
      <c r="E47" s="124"/>
      <c r="F47" s="122" t="str">
        <f>IF(INDEX($E$9:$AR$48,(F$5-1)*5+$B47,($A47-1)*5+4)="","",INDEX($E$9:$AR$48,(F$5-1)*5+$B47,($A47-1)*5+4))</f>
        <v/>
      </c>
      <c r="G47" s="121" t="s">
        <v>336</v>
      </c>
      <c r="H47" s="120" t="str">
        <f>IF(INDEX($E$9:$AR$48,(H$5-1)*5+$B47,($A47-1)*5+2)="","",INDEX($E$9:$AR$48,(H$5-1)*5+$B47,($A47-1)*5+2))</f>
        <v/>
      </c>
      <c r="I47" s="119"/>
      <c r="J47" s="123"/>
      <c r="K47" s="122" t="str">
        <f>IF(INDEX($E$9:$AR$48,(K$5-1)*5+$B47,($A47-1)*5+4)="","",INDEX($E$9:$AR$48,(K$5-1)*5+$B47,($A47-1)*5+4))</f>
        <v/>
      </c>
      <c r="L47" s="121" t="s">
        <v>336</v>
      </c>
      <c r="M47" s="120" t="str">
        <f>IF(INDEX($E$9:$AR$48,(M$5-1)*5+$B47,($A47-1)*5+2)="","",INDEX($E$9:$AR$48,(M$5-1)*5+$B47,($A47-1)*5+2))</f>
        <v/>
      </c>
      <c r="N47" s="119"/>
      <c r="O47" s="123"/>
      <c r="P47" s="122" t="str">
        <f>IF(INDEX($E$9:$AR$48,(P$5-1)*5+$B47,($A47-1)*5+4)="","",INDEX($E$9:$AR$48,(P$5-1)*5+$B47,($A47-1)*5+4))</f>
        <v/>
      </c>
      <c r="Q47" s="121" t="s">
        <v>336</v>
      </c>
      <c r="R47" s="120" t="str">
        <f>IF(INDEX($E$9:$AR$48,(R$5-1)*5+$B47,($A47-1)*5+2)="","",INDEX($E$9:$AR$48,(R$5-1)*5+$B47,($A47-1)*5+2))</f>
        <v/>
      </c>
      <c r="S47" s="119"/>
      <c r="T47" s="167"/>
      <c r="U47" s="166">
        <f>IF(INDEX($E$9:$AR$48,(U$5-1)*5+$B47,($A47-1)*5+4)="","",INDEX($E$9:$AR$48,(U$5-1)*5+$B47,($A47-1)*5+4))</f>
        <v>11</v>
      </c>
      <c r="V47" s="165" t="s">
        <v>336</v>
      </c>
      <c r="W47" s="164">
        <f>IF(INDEX($E$9:$AR$48,(W$5-1)*5+$B47,($A47-1)*5+2)="","",INDEX($E$9:$AR$48,(W$5-1)*5+$B47,($A47-1)*5+2))</f>
        <v>5</v>
      </c>
      <c r="X47" s="163"/>
      <c r="Y47" s="123"/>
      <c r="Z47" s="122" t="str">
        <f>IF(INDEX($E$9:$AR$48,(Z$5-1)*5+$B47,($A47-1)*5+4)="","",INDEX($E$9:$AR$48,(Z$5-1)*5+$B47,($A47-1)*5+4))</f>
        <v/>
      </c>
      <c r="AA47" s="121" t="s">
        <v>336</v>
      </c>
      <c r="AB47" s="120" t="str">
        <f>IF(INDEX($E$9:$AR$48,(AB$5-1)*5+$B47,($A47-1)*5+2)="","",INDEX($E$9:$AR$48,(AB$5-1)*5+$B47,($A47-1)*5+2))</f>
        <v/>
      </c>
      <c r="AC47" s="119"/>
      <c r="AD47" s="123"/>
      <c r="AE47" s="122">
        <f>IF(INDEX($E$9:$AR$48,(AE$5-1)*5+$B47,($A47-1)*5+4)="","",INDEX($E$9:$AR$48,(AE$5-1)*5+$B47,($A47-1)*5+4))</f>
        <v>7</v>
      </c>
      <c r="AF47" s="121" t="s">
        <v>336</v>
      </c>
      <c r="AG47" s="120">
        <f>IF(INDEX($E$9:$AR$48,(AG$5-1)*5+$B47,($A47-1)*5+2)="","",INDEX($E$9:$AR$48,(AG$5-1)*5+$B47,($A47-1)*5+2))</f>
        <v>11</v>
      </c>
      <c r="AH47" s="119"/>
      <c r="AI47" s="123"/>
      <c r="AJ47" s="122" t="str">
        <f>IF(INDEX($E$9:$AR$48,(AJ$5-1)*5+$B47,($A47-1)*5+4)="","",INDEX($E$9:$AR$48,(AJ$5-1)*5+$B47,($A47-1)*5+4))</f>
        <v/>
      </c>
      <c r="AK47" s="121" t="s">
        <v>336</v>
      </c>
      <c r="AL47" s="120" t="str">
        <f>IF(INDEX($E$9:$AR$48,(AL$5-1)*5+$B47,($A47-1)*5+2)="","",INDEX($E$9:$AR$48,(AL$5-1)*5+$B47,($A47-1)*5+2))</f>
        <v/>
      </c>
      <c r="AM47" s="119"/>
      <c r="AN47" s="118"/>
      <c r="AO47" s="117"/>
      <c r="AP47" s="117"/>
      <c r="AQ47" s="117"/>
      <c r="AR47" s="116"/>
      <c r="AS47" s="115"/>
      <c r="AT47" s="114"/>
      <c r="AU47" s="113"/>
      <c r="AV47" s="112"/>
      <c r="AW47" s="96"/>
    </row>
    <row r="48" spans="1:49" ht="12" customHeight="1" thickBot="1" x14ac:dyDescent="0.25">
      <c r="A48" s="94">
        <f>A43+1</f>
        <v>8</v>
      </c>
      <c r="B48" s="94">
        <f>B43</f>
        <v>5</v>
      </c>
      <c r="C48" s="111"/>
      <c r="D48" s="110"/>
      <c r="E48" s="109"/>
      <c r="F48" s="107" t="str">
        <f>IF(INDEX($E$9:$AR$48,(F$5-1)*5+$B48,($A48-1)*5+4)="","",INDEX($E$9:$AR$48,(F$5-1)*5+$B48,($A48-1)*5+4))</f>
        <v/>
      </c>
      <c r="G48" s="106" t="s">
        <v>336</v>
      </c>
      <c r="H48" s="105" t="str">
        <f>IF(INDEX($E$9:$AR$48,(H$5-1)*5+$B48,($A48-1)*5+2)="","",INDEX($E$9:$AR$48,(H$5-1)*5+$B48,($A48-1)*5+2))</f>
        <v/>
      </c>
      <c r="I48" s="104"/>
      <c r="J48" s="108"/>
      <c r="K48" s="107" t="str">
        <f>IF(INDEX($E$9:$AR$48,(K$5-1)*5+$B48,($A48-1)*5+4)="","",INDEX($E$9:$AR$48,(K$5-1)*5+$B48,($A48-1)*5+4))</f>
        <v/>
      </c>
      <c r="L48" s="106" t="s">
        <v>336</v>
      </c>
      <c r="M48" s="105" t="str">
        <f>IF(INDEX($E$9:$AR$48,(M$5-1)*5+$B48,($A48-1)*5+2)="","",INDEX($E$9:$AR$48,(M$5-1)*5+$B48,($A48-1)*5+2))</f>
        <v/>
      </c>
      <c r="N48" s="104"/>
      <c r="O48" s="108"/>
      <c r="P48" s="107" t="str">
        <f>IF(INDEX($E$9:$AR$48,(P$5-1)*5+$B48,($A48-1)*5+4)="","",INDEX($E$9:$AR$48,(P$5-1)*5+$B48,($A48-1)*5+4))</f>
        <v/>
      </c>
      <c r="Q48" s="106" t="s">
        <v>336</v>
      </c>
      <c r="R48" s="105" t="str">
        <f>IF(INDEX($E$9:$AR$48,(R$5-1)*5+$B48,($A48-1)*5+2)="","",INDEX($E$9:$AR$48,(R$5-1)*5+$B48,($A48-1)*5+2))</f>
        <v/>
      </c>
      <c r="S48" s="104"/>
      <c r="T48" s="242"/>
      <c r="U48" s="241" t="str">
        <f>IF(INDEX($E$9:$AR$48,(U$5-1)*5+$B48,($A48-1)*5+4)="","",INDEX($E$9:$AR$48,(U$5-1)*5+$B48,($A48-1)*5+4))</f>
        <v/>
      </c>
      <c r="V48" s="240" t="s">
        <v>336</v>
      </c>
      <c r="W48" s="239" t="str">
        <f>IF(INDEX($E$9:$AR$48,(W$5-1)*5+$B48,($A48-1)*5+2)="","",INDEX($E$9:$AR$48,(W$5-1)*5+$B48,($A48-1)*5+2))</f>
        <v/>
      </c>
      <c r="X48" s="238"/>
      <c r="Y48" s="108"/>
      <c r="Z48" s="107" t="str">
        <f>IF(INDEX($E$9:$AR$48,(Z$5-1)*5+$B48,($A48-1)*5+4)="","",INDEX($E$9:$AR$48,(Z$5-1)*5+$B48,($A48-1)*5+4))</f>
        <v/>
      </c>
      <c r="AA48" s="106" t="s">
        <v>336</v>
      </c>
      <c r="AB48" s="105" t="str">
        <f>IF(INDEX($E$9:$AR$48,(AB$5-1)*5+$B48,($A48-1)*5+2)="","",INDEX($E$9:$AR$48,(AB$5-1)*5+$B48,($A48-1)*5+2))</f>
        <v/>
      </c>
      <c r="AC48" s="104"/>
      <c r="AD48" s="108"/>
      <c r="AE48" s="107" t="str">
        <f>IF(INDEX($E$9:$AR$48,(AE$5-1)*5+$B48,($A48-1)*5+4)="","",INDEX($E$9:$AR$48,(AE$5-1)*5+$B48,($A48-1)*5+4))</f>
        <v/>
      </c>
      <c r="AF48" s="106" t="s">
        <v>336</v>
      </c>
      <c r="AG48" s="105" t="str">
        <f>IF(INDEX($E$9:$AR$48,(AG$5-1)*5+$B48,($A48-1)*5+2)="","",INDEX($E$9:$AR$48,(AG$5-1)*5+$B48,($A48-1)*5+2))</f>
        <v/>
      </c>
      <c r="AH48" s="104"/>
      <c r="AI48" s="108"/>
      <c r="AJ48" s="107" t="str">
        <f>IF(INDEX($E$9:$AR$48,(AJ$5-1)*5+$B48,($A48-1)*5+4)="","",INDEX($E$9:$AR$48,(AJ$5-1)*5+$B48,($A48-1)*5+4))</f>
        <v/>
      </c>
      <c r="AK48" s="106" t="s">
        <v>336</v>
      </c>
      <c r="AL48" s="105" t="str">
        <f>IF(INDEX($E$9:$AR$48,(AL$5-1)*5+$B48,($A48-1)*5+2)="","",INDEX($E$9:$AR$48,(AL$5-1)*5+$B48,($A48-1)*5+2))</f>
        <v/>
      </c>
      <c r="AM48" s="104"/>
      <c r="AN48" s="103"/>
      <c r="AO48" s="102"/>
      <c r="AP48" s="102"/>
      <c r="AQ48" s="102"/>
      <c r="AR48" s="101"/>
      <c r="AS48" s="100"/>
      <c r="AT48" s="99"/>
      <c r="AU48" s="98"/>
      <c r="AV48" s="97"/>
      <c r="AW48" s="96"/>
    </row>
  </sheetData>
  <mergeCells count="202">
    <mergeCell ref="AN2:AV2"/>
    <mergeCell ref="AN3:AV3"/>
    <mergeCell ref="O7:S7"/>
    <mergeCell ref="AV7:AV8"/>
    <mergeCell ref="T3:AF3"/>
    <mergeCell ref="AT7:AT8"/>
    <mergeCell ref="AU7:AU8"/>
    <mergeCell ref="T7:X7"/>
    <mergeCell ref="AN8:AR8"/>
    <mergeCell ref="AD8:AH8"/>
    <mergeCell ref="C39:C43"/>
    <mergeCell ref="C44:C48"/>
    <mergeCell ref="C7:D8"/>
    <mergeCell ref="AS7:AS8"/>
    <mergeCell ref="Y7:AC7"/>
    <mergeCell ref="AD7:AH7"/>
    <mergeCell ref="AI7:AM7"/>
    <mergeCell ref="AN7:AR7"/>
    <mergeCell ref="E7:I7"/>
    <mergeCell ref="J7:N7"/>
    <mergeCell ref="AT34:AT38"/>
    <mergeCell ref="AU34:AU38"/>
    <mergeCell ref="C9:C13"/>
    <mergeCell ref="C14:C18"/>
    <mergeCell ref="C19:C23"/>
    <mergeCell ref="C24:C28"/>
    <mergeCell ref="C29:C33"/>
    <mergeCell ref="C34:C38"/>
    <mergeCell ref="AN20:AN23"/>
    <mergeCell ref="AS19:AS23"/>
    <mergeCell ref="AV9:AV13"/>
    <mergeCell ref="AV14:AV18"/>
    <mergeCell ref="AV19:AV23"/>
    <mergeCell ref="AV24:AV28"/>
    <mergeCell ref="AU39:AU43"/>
    <mergeCell ref="AU44:AU48"/>
    <mergeCell ref="AU14:AU18"/>
    <mergeCell ref="AU19:AU23"/>
    <mergeCell ref="AU24:AU28"/>
    <mergeCell ref="AV44:AV48"/>
    <mergeCell ref="AM45:AM48"/>
    <mergeCell ref="AT44:AT48"/>
    <mergeCell ref="AS39:AS43"/>
    <mergeCell ref="AS44:AS48"/>
    <mergeCell ref="AT39:AT43"/>
    <mergeCell ref="AR25:AR28"/>
    <mergeCell ref="AS24:AS28"/>
    <mergeCell ref="AS34:AS38"/>
    <mergeCell ref="AN25:AN28"/>
    <mergeCell ref="AN35:AN38"/>
    <mergeCell ref="E45:E48"/>
    <mergeCell ref="I45:I48"/>
    <mergeCell ref="J45:J48"/>
    <mergeCell ref="N30:N33"/>
    <mergeCell ref="X40:X43"/>
    <mergeCell ref="AN44:AR48"/>
    <mergeCell ref="AD34:AH38"/>
    <mergeCell ref="AI35:AI38"/>
    <mergeCell ref="E35:E38"/>
    <mergeCell ref="I35:I38"/>
    <mergeCell ref="AT19:AT23"/>
    <mergeCell ref="AT24:AT28"/>
    <mergeCell ref="AV29:AV33"/>
    <mergeCell ref="AU29:AU33"/>
    <mergeCell ref="AS29:AS33"/>
    <mergeCell ref="AT29:AT33"/>
    <mergeCell ref="D17:D18"/>
    <mergeCell ref="D19:D21"/>
    <mergeCell ref="D22:D23"/>
    <mergeCell ref="D24:D26"/>
    <mergeCell ref="AV34:AV38"/>
    <mergeCell ref="AV39:AV43"/>
    <mergeCell ref="T40:T43"/>
    <mergeCell ref="T15:T18"/>
    <mergeCell ref="X15:X18"/>
    <mergeCell ref="S25:S28"/>
    <mergeCell ref="C1:AV1"/>
    <mergeCell ref="D9:D11"/>
    <mergeCell ref="D12:D13"/>
    <mergeCell ref="D14:D16"/>
    <mergeCell ref="AU9:AU13"/>
    <mergeCell ref="AS9:AS13"/>
    <mergeCell ref="AS14:AS18"/>
    <mergeCell ref="AT9:AT13"/>
    <mergeCell ref="AT14:AT18"/>
    <mergeCell ref="J14:N18"/>
    <mergeCell ref="D37:D38"/>
    <mergeCell ref="D39:D41"/>
    <mergeCell ref="D42:D43"/>
    <mergeCell ref="D44:D46"/>
    <mergeCell ref="D27:D28"/>
    <mergeCell ref="D29:D31"/>
    <mergeCell ref="D32:D33"/>
    <mergeCell ref="D34:D36"/>
    <mergeCell ref="D47:D48"/>
    <mergeCell ref="E8:I8"/>
    <mergeCell ref="J8:N8"/>
    <mergeCell ref="J20:J23"/>
    <mergeCell ref="N20:N23"/>
    <mergeCell ref="E25:E28"/>
    <mergeCell ref="I25:I28"/>
    <mergeCell ref="J25:J28"/>
    <mergeCell ref="N25:N28"/>
    <mergeCell ref="E20:E23"/>
    <mergeCell ref="T8:X8"/>
    <mergeCell ref="AI8:AM8"/>
    <mergeCell ref="Y8:AC8"/>
    <mergeCell ref="N10:N13"/>
    <mergeCell ref="T10:T13"/>
    <mergeCell ref="X10:X13"/>
    <mergeCell ref="Y10:Y13"/>
    <mergeCell ref="O8:S8"/>
    <mergeCell ref="AD10:AD13"/>
    <mergeCell ref="AH10:AH13"/>
    <mergeCell ref="E15:E18"/>
    <mergeCell ref="I15:I18"/>
    <mergeCell ref="AN15:AN18"/>
    <mergeCell ref="AR15:AR18"/>
    <mergeCell ref="AH15:AH18"/>
    <mergeCell ref="AC10:AC13"/>
    <mergeCell ref="AI10:AI13"/>
    <mergeCell ref="J10:J13"/>
    <mergeCell ref="E9:I13"/>
    <mergeCell ref="AM10:AM13"/>
    <mergeCell ref="T35:T38"/>
    <mergeCell ref="X35:X38"/>
    <mergeCell ref="X20:X23"/>
    <mergeCell ref="T24:X28"/>
    <mergeCell ref="Y29:AC33"/>
    <mergeCell ref="T30:T33"/>
    <mergeCell ref="T20:T23"/>
    <mergeCell ref="AM30:AM33"/>
    <mergeCell ref="AD25:AD28"/>
    <mergeCell ref="AH25:AH28"/>
    <mergeCell ref="AI25:AI28"/>
    <mergeCell ref="AN10:AN13"/>
    <mergeCell ref="AR10:AR13"/>
    <mergeCell ref="AR30:AR33"/>
    <mergeCell ref="I20:I23"/>
    <mergeCell ref="O25:O28"/>
    <mergeCell ref="AC20:AC23"/>
    <mergeCell ref="AD20:AD23"/>
    <mergeCell ref="O19:S23"/>
    <mergeCell ref="AH20:AH23"/>
    <mergeCell ref="AC25:AC28"/>
    <mergeCell ref="Y25:Y28"/>
    <mergeCell ref="J35:J38"/>
    <mergeCell ref="E30:E33"/>
    <mergeCell ref="I30:I33"/>
    <mergeCell ref="J30:J33"/>
    <mergeCell ref="AD45:AD48"/>
    <mergeCell ref="AH45:AH48"/>
    <mergeCell ref="Y35:Y38"/>
    <mergeCell ref="S30:S33"/>
    <mergeCell ref="N45:N48"/>
    <mergeCell ref="S40:S43"/>
    <mergeCell ref="AI45:AI48"/>
    <mergeCell ref="O45:O48"/>
    <mergeCell ref="T45:T48"/>
    <mergeCell ref="X45:X48"/>
    <mergeCell ref="Y45:Y48"/>
    <mergeCell ref="AC45:AC48"/>
    <mergeCell ref="S45:S48"/>
    <mergeCell ref="AR35:AR38"/>
    <mergeCell ref="AD30:AD33"/>
    <mergeCell ref="AC15:AC18"/>
    <mergeCell ref="AM20:AM23"/>
    <mergeCell ref="AM25:AM28"/>
    <mergeCell ref="AI20:AI23"/>
    <mergeCell ref="AR20:AR23"/>
    <mergeCell ref="AC35:AC38"/>
    <mergeCell ref="AN30:AN33"/>
    <mergeCell ref="AH30:AH33"/>
    <mergeCell ref="O30:O33"/>
    <mergeCell ref="O40:O43"/>
    <mergeCell ref="O35:O38"/>
    <mergeCell ref="Y15:Y18"/>
    <mergeCell ref="AM15:AM18"/>
    <mergeCell ref="AI15:AI18"/>
    <mergeCell ref="AD15:AD18"/>
    <mergeCell ref="AM35:AM38"/>
    <mergeCell ref="Y20:Y23"/>
    <mergeCell ref="AI30:AI33"/>
    <mergeCell ref="N35:N38"/>
    <mergeCell ref="AW9:AW48"/>
    <mergeCell ref="AN40:AN43"/>
    <mergeCell ref="AR40:AR43"/>
    <mergeCell ref="O10:O13"/>
    <mergeCell ref="S10:S13"/>
    <mergeCell ref="O15:O18"/>
    <mergeCell ref="S15:S18"/>
    <mergeCell ref="X30:X33"/>
    <mergeCell ref="S35:S38"/>
    <mergeCell ref="E40:E43"/>
    <mergeCell ref="I40:I43"/>
    <mergeCell ref="J40:J43"/>
    <mergeCell ref="AI39:AM43"/>
    <mergeCell ref="AH40:AH43"/>
    <mergeCell ref="AC40:AC43"/>
    <mergeCell ref="AD40:AD43"/>
    <mergeCell ref="N40:N43"/>
    <mergeCell ref="Y40:Y43"/>
  </mergeCells>
  <phoneticPr fontId="2"/>
  <conditionalFormatting sqref="J14 AD34 O19 AI39 T24 AN44 E9 Y29">
    <cfRule type="cellIs" dxfId="3" priority="1" stopIfTrue="1" operator="equal">
      <formula>"×"</formula>
    </cfRule>
  </conditionalFormatting>
  <conditionalFormatting sqref="J9 O9 T9 Y9 AD9 AI9 AN9 O14 T14 Y14 AD14 AI14 AN14 E14 E19 J19 T19 Y19 AD19 AI19 AN19 E24 J24 O24 AD24 Y24 AI24 AN24 AN29 AI29 AD29 T29 O29 J29 E29 E34 J34 O34 AI44 Y34 AI34 AN34 AN39 AD39 Y39 T39 T34 J39 E39 E44 J44 O44 O39 Y44 AD44 T44">
    <cfRule type="cellIs" dxfId="2" priority="2" stopIfTrue="1" operator="equal">
      <formula>"×"</formula>
    </cfRule>
    <cfRule type="cellIs" dxfId="1" priority="3" stopIfTrue="1" operator="equal">
      <formula>"○"</formula>
    </cfRule>
  </conditionalFormatting>
  <conditionalFormatting sqref="AV9:AV48">
    <cfRule type="expression" dxfId="0" priority="4" stopIfTrue="1">
      <formula>COUNTIF($AV$9:$AV$48,AV9)&gt;1</formula>
    </cfRule>
  </conditionalFormatting>
  <printOptions horizontalCentered="1" verticalCentered="1"/>
  <pageMargins left="0.39370078740157483" right="0.39370078740157483" top="0.39370078740157483" bottom="0.39370078740157483" header="0.51181102362204722" footer="0.51181102362204722"/>
  <pageSetup paperSize="9" scale="91" firstPageNumber="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E7D7A-D75A-4612-8FF4-39809CFF7409}">
  <dimension ref="A1:O36"/>
  <sheetViews>
    <sheetView tabSelected="1" zoomScale="70" workbookViewId="0">
      <selection activeCell="M14" sqref="M14"/>
    </sheetView>
  </sheetViews>
  <sheetFormatPr defaultColWidth="9" defaultRowHeight="13.2" x14ac:dyDescent="0.2"/>
  <cols>
    <col min="1" max="10" width="9.21875" style="248" customWidth="1"/>
    <col min="11" max="11" width="7.77734375" style="248" bestFit="1" customWidth="1"/>
    <col min="12" max="12" width="7.109375" style="248" customWidth="1"/>
    <col min="13" max="13" width="8.77734375" style="248" bestFit="1" customWidth="1"/>
    <col min="14" max="14" width="9.77734375" style="248" bestFit="1" customWidth="1"/>
    <col min="15" max="15" width="7.77734375" style="248" bestFit="1" customWidth="1"/>
    <col min="16" max="16384" width="9" style="248"/>
  </cols>
  <sheetData>
    <row r="1" spans="1:15" ht="23.4" x14ac:dyDescent="0.2">
      <c r="A1" s="280" t="s">
        <v>420</v>
      </c>
      <c r="B1" s="280"/>
      <c r="C1" s="280"/>
      <c r="D1" s="280"/>
      <c r="E1" s="280"/>
      <c r="F1" s="280"/>
      <c r="G1" s="280"/>
      <c r="H1" s="280"/>
      <c r="I1" s="280"/>
      <c r="J1" s="280"/>
      <c r="K1" s="279"/>
      <c r="L1" s="279"/>
      <c r="M1" s="279"/>
      <c r="N1" s="279"/>
      <c r="O1" s="279"/>
    </row>
    <row r="2" spans="1:15" ht="15" customHeight="1" x14ac:dyDescent="0.2"/>
    <row r="3" spans="1:15" ht="15" customHeight="1" thickBot="1" x14ac:dyDescent="0.25">
      <c r="A3" s="253"/>
      <c r="B3" s="278" t="s">
        <v>419</v>
      </c>
      <c r="C3" s="278"/>
      <c r="D3" s="278"/>
      <c r="F3" s="278" t="s">
        <v>418</v>
      </c>
      <c r="G3" s="278"/>
      <c r="H3" s="278"/>
    </row>
    <row r="4" spans="1:15" ht="15" customHeight="1" thickBot="1" x14ac:dyDescent="0.25">
      <c r="B4" s="277" t="s">
        <v>417</v>
      </c>
      <c r="C4" s="276" t="s">
        <v>416</v>
      </c>
      <c r="D4" s="275" t="s">
        <v>415</v>
      </c>
      <c r="F4" s="277" t="s">
        <v>417</v>
      </c>
      <c r="G4" s="276" t="s">
        <v>416</v>
      </c>
      <c r="H4" s="275" t="s">
        <v>415</v>
      </c>
    </row>
    <row r="5" spans="1:15" ht="15" customHeight="1" x14ac:dyDescent="0.2">
      <c r="B5" s="274">
        <v>1</v>
      </c>
      <c r="C5" s="273" t="s">
        <v>8</v>
      </c>
      <c r="D5" s="272" t="s">
        <v>6</v>
      </c>
      <c r="F5" s="274">
        <v>1</v>
      </c>
      <c r="G5" s="273" t="s">
        <v>414</v>
      </c>
      <c r="H5" s="272" t="s">
        <v>398</v>
      </c>
    </row>
    <row r="6" spans="1:15" ht="15" customHeight="1" x14ac:dyDescent="0.2">
      <c r="B6" s="271">
        <v>2</v>
      </c>
      <c r="C6" s="270" t="s">
        <v>4</v>
      </c>
      <c r="D6" s="269" t="s">
        <v>6</v>
      </c>
      <c r="F6" s="271">
        <v>2</v>
      </c>
      <c r="G6" s="270" t="s">
        <v>413</v>
      </c>
      <c r="H6" s="269" t="s">
        <v>385</v>
      </c>
    </row>
    <row r="7" spans="1:15" ht="15" customHeight="1" x14ac:dyDescent="0.2">
      <c r="A7" s="253"/>
      <c r="B7" s="271">
        <v>3</v>
      </c>
      <c r="C7" s="270" t="s">
        <v>209</v>
      </c>
      <c r="D7" s="269" t="s">
        <v>6</v>
      </c>
      <c r="F7" s="271">
        <v>3</v>
      </c>
      <c r="G7" s="270" t="s">
        <v>412</v>
      </c>
      <c r="H7" s="269" t="s">
        <v>411</v>
      </c>
    </row>
    <row r="8" spans="1:15" ht="15" customHeight="1" x14ac:dyDescent="0.2">
      <c r="A8" s="253"/>
      <c r="B8" s="271">
        <v>4</v>
      </c>
      <c r="C8" s="270" t="s">
        <v>233</v>
      </c>
      <c r="D8" s="269" t="s">
        <v>6</v>
      </c>
      <c r="F8" s="271">
        <v>4</v>
      </c>
      <c r="G8" s="270" t="s">
        <v>410</v>
      </c>
      <c r="H8" s="269" t="s">
        <v>409</v>
      </c>
    </row>
    <row r="9" spans="1:15" ht="15" customHeight="1" x14ac:dyDescent="0.2">
      <c r="A9" s="253"/>
      <c r="B9" s="271">
        <v>5</v>
      </c>
      <c r="C9" s="270" t="s">
        <v>9</v>
      </c>
      <c r="D9" s="269" t="s">
        <v>10</v>
      </c>
      <c r="F9" s="271">
        <v>5</v>
      </c>
      <c r="G9" s="270" t="s">
        <v>387</v>
      </c>
      <c r="H9" s="269" t="s">
        <v>380</v>
      </c>
    </row>
    <row r="10" spans="1:15" ht="15" customHeight="1" x14ac:dyDescent="0.2">
      <c r="A10" s="253"/>
      <c r="B10" s="271">
        <v>6</v>
      </c>
      <c r="C10" s="270" t="s">
        <v>234</v>
      </c>
      <c r="D10" s="269" t="s">
        <v>6</v>
      </c>
      <c r="F10" s="271">
        <v>6</v>
      </c>
      <c r="G10" s="270" t="s">
        <v>408</v>
      </c>
      <c r="H10" s="269" t="s">
        <v>398</v>
      </c>
    </row>
    <row r="11" spans="1:15" ht="15" customHeight="1" x14ac:dyDescent="0.2">
      <c r="A11" s="253"/>
      <c r="B11" s="271">
        <v>7</v>
      </c>
      <c r="C11" s="270" t="s">
        <v>123</v>
      </c>
      <c r="D11" s="269" t="s">
        <v>10</v>
      </c>
      <c r="F11" s="271">
        <v>7</v>
      </c>
      <c r="G11" s="270" t="s">
        <v>407</v>
      </c>
      <c r="H11" s="269" t="s">
        <v>386</v>
      </c>
    </row>
    <row r="12" spans="1:15" ht="15" customHeight="1" x14ac:dyDescent="0.2">
      <c r="A12" s="253"/>
      <c r="B12" s="271">
        <v>8</v>
      </c>
      <c r="C12" s="270" t="s">
        <v>137</v>
      </c>
      <c r="D12" s="269" t="s">
        <v>10</v>
      </c>
      <c r="F12" s="271">
        <v>8</v>
      </c>
      <c r="G12" s="270" t="s">
        <v>406</v>
      </c>
      <c r="H12" s="269" t="s">
        <v>398</v>
      </c>
    </row>
    <row r="13" spans="1:15" ht="15" customHeight="1" x14ac:dyDescent="0.2">
      <c r="B13" s="260" t="s">
        <v>405</v>
      </c>
      <c r="C13" s="267" t="s">
        <v>390</v>
      </c>
      <c r="D13" s="268" t="s">
        <v>77</v>
      </c>
      <c r="F13" s="260" t="s">
        <v>405</v>
      </c>
      <c r="G13" s="267" t="s">
        <v>404</v>
      </c>
      <c r="H13" s="266" t="s">
        <v>370</v>
      </c>
    </row>
    <row r="14" spans="1:15" ht="15" customHeight="1" x14ac:dyDescent="0.2">
      <c r="B14" s="256"/>
      <c r="C14" s="265" t="s">
        <v>134</v>
      </c>
      <c r="D14" s="257" t="s">
        <v>45</v>
      </c>
      <c r="F14" s="256"/>
      <c r="G14" s="265" t="s">
        <v>403</v>
      </c>
      <c r="H14" s="254" t="s">
        <v>374</v>
      </c>
    </row>
    <row r="15" spans="1:15" ht="15" customHeight="1" x14ac:dyDescent="0.2">
      <c r="B15" s="256"/>
      <c r="C15" s="265" t="s">
        <v>187</v>
      </c>
      <c r="D15" s="257" t="s">
        <v>10</v>
      </c>
      <c r="F15" s="256"/>
      <c r="G15" s="265" t="s">
        <v>402</v>
      </c>
      <c r="H15" s="254" t="s">
        <v>370</v>
      </c>
    </row>
    <row r="16" spans="1:15" ht="15" customHeight="1" x14ac:dyDescent="0.2">
      <c r="B16" s="256"/>
      <c r="C16" s="265" t="s">
        <v>138</v>
      </c>
      <c r="D16" s="257" t="s">
        <v>10</v>
      </c>
      <c r="F16" s="256"/>
      <c r="G16" s="265" t="s">
        <v>401</v>
      </c>
      <c r="H16" s="254" t="s">
        <v>400</v>
      </c>
    </row>
    <row r="17" spans="1:8" ht="15" customHeight="1" x14ac:dyDescent="0.2">
      <c r="B17" s="256"/>
      <c r="C17" s="265" t="s">
        <v>139</v>
      </c>
      <c r="D17" s="257" t="s">
        <v>39</v>
      </c>
      <c r="F17" s="256"/>
      <c r="G17" s="265" t="s">
        <v>399</v>
      </c>
      <c r="H17" s="254" t="s">
        <v>398</v>
      </c>
    </row>
    <row r="18" spans="1:8" ht="15" customHeight="1" x14ac:dyDescent="0.2">
      <c r="B18" s="256"/>
      <c r="C18" s="265" t="s">
        <v>141</v>
      </c>
      <c r="D18" s="257" t="s">
        <v>45</v>
      </c>
      <c r="F18" s="256"/>
      <c r="G18" s="265" t="s">
        <v>397</v>
      </c>
      <c r="H18" s="254" t="s">
        <v>380</v>
      </c>
    </row>
    <row r="19" spans="1:8" ht="15" customHeight="1" x14ac:dyDescent="0.2">
      <c r="A19" s="253"/>
      <c r="B19" s="256"/>
      <c r="C19" s="265" t="s">
        <v>396</v>
      </c>
      <c r="D19" s="257" t="s">
        <v>6</v>
      </c>
      <c r="F19" s="256"/>
      <c r="G19" s="265" t="s">
        <v>395</v>
      </c>
      <c r="H19" s="254" t="s">
        <v>370</v>
      </c>
    </row>
    <row r="20" spans="1:8" ht="15" customHeight="1" x14ac:dyDescent="0.2">
      <c r="B20" s="256"/>
      <c r="C20" s="263" t="s">
        <v>231</v>
      </c>
      <c r="D20" s="264" t="s">
        <v>6</v>
      </c>
      <c r="F20" s="256"/>
      <c r="G20" s="263" t="s">
        <v>394</v>
      </c>
      <c r="H20" s="262" t="s">
        <v>372</v>
      </c>
    </row>
    <row r="21" spans="1:8" ht="15" customHeight="1" x14ac:dyDescent="0.2">
      <c r="B21" s="260" t="s">
        <v>393</v>
      </c>
      <c r="C21" s="259" t="s">
        <v>63</v>
      </c>
      <c r="D21" s="261" t="s">
        <v>10</v>
      </c>
      <c r="F21" s="260" t="s">
        <v>393</v>
      </c>
      <c r="G21" s="259" t="s">
        <v>392</v>
      </c>
      <c r="H21" s="258" t="s">
        <v>380</v>
      </c>
    </row>
    <row r="22" spans="1:8" ht="15" customHeight="1" x14ac:dyDescent="0.2">
      <c r="B22" s="256"/>
      <c r="C22" s="255" t="s">
        <v>82</v>
      </c>
      <c r="D22" s="257" t="s">
        <v>35</v>
      </c>
      <c r="F22" s="256"/>
      <c r="G22" s="255" t="s">
        <v>391</v>
      </c>
      <c r="H22" s="254" t="s">
        <v>370</v>
      </c>
    </row>
    <row r="23" spans="1:8" ht="15" customHeight="1" x14ac:dyDescent="0.2">
      <c r="A23" s="253"/>
      <c r="B23" s="256"/>
      <c r="C23" s="255" t="s">
        <v>190</v>
      </c>
      <c r="D23" s="257" t="s">
        <v>22</v>
      </c>
      <c r="F23" s="256"/>
      <c r="G23" s="255" t="s">
        <v>421</v>
      </c>
      <c r="H23" s="254" t="s">
        <v>380</v>
      </c>
    </row>
    <row r="24" spans="1:8" ht="15" customHeight="1" x14ac:dyDescent="0.2">
      <c r="A24" s="253"/>
      <c r="B24" s="256"/>
      <c r="C24" s="255" t="s">
        <v>390</v>
      </c>
      <c r="D24" s="257" t="s">
        <v>52</v>
      </c>
      <c r="F24" s="256"/>
      <c r="G24" s="255" t="s">
        <v>389</v>
      </c>
      <c r="H24" s="254" t="s">
        <v>374</v>
      </c>
    </row>
    <row r="25" spans="1:8" ht="15" customHeight="1" x14ac:dyDescent="0.2">
      <c r="A25" s="253"/>
      <c r="B25" s="256"/>
      <c r="C25" s="255" t="s">
        <v>85</v>
      </c>
      <c r="D25" s="257" t="s">
        <v>35</v>
      </c>
      <c r="F25" s="256"/>
      <c r="G25" s="255" t="s">
        <v>388</v>
      </c>
      <c r="H25" s="254" t="s">
        <v>370</v>
      </c>
    </row>
    <row r="26" spans="1:8" ht="15" customHeight="1" x14ac:dyDescent="0.2">
      <c r="A26" s="253"/>
      <c r="B26" s="256"/>
      <c r="C26" s="255" t="s">
        <v>57</v>
      </c>
      <c r="D26" s="257" t="s">
        <v>10</v>
      </c>
      <c r="F26" s="256"/>
      <c r="G26" s="255" t="s">
        <v>387</v>
      </c>
      <c r="H26" s="254" t="s">
        <v>386</v>
      </c>
    </row>
    <row r="27" spans="1:8" ht="15" customHeight="1" x14ac:dyDescent="0.2">
      <c r="A27" s="253"/>
      <c r="B27" s="256"/>
      <c r="C27" s="255" t="s">
        <v>115</v>
      </c>
      <c r="D27" s="257" t="s">
        <v>6</v>
      </c>
      <c r="F27" s="256"/>
      <c r="G27" s="255" t="s">
        <v>381</v>
      </c>
      <c r="H27" s="254" t="s">
        <v>385</v>
      </c>
    </row>
    <row r="28" spans="1:8" ht="15" customHeight="1" x14ac:dyDescent="0.2">
      <c r="A28" s="253"/>
      <c r="B28" s="256"/>
      <c r="C28" s="255" t="s">
        <v>70</v>
      </c>
      <c r="D28" s="257" t="s">
        <v>39</v>
      </c>
      <c r="F28" s="256"/>
      <c r="G28" s="255" t="s">
        <v>384</v>
      </c>
      <c r="H28" s="254" t="s">
        <v>383</v>
      </c>
    </row>
    <row r="29" spans="1:8" ht="15" customHeight="1" x14ac:dyDescent="0.2">
      <c r="A29" s="253"/>
      <c r="B29" s="256"/>
      <c r="C29" s="255" t="s">
        <v>111</v>
      </c>
      <c r="D29" s="257" t="s">
        <v>6</v>
      </c>
      <c r="F29" s="256"/>
      <c r="G29" s="255" t="s">
        <v>382</v>
      </c>
      <c r="H29" s="254" t="s">
        <v>380</v>
      </c>
    </row>
    <row r="30" spans="1:8" ht="15" customHeight="1" x14ac:dyDescent="0.2">
      <c r="A30" s="253"/>
      <c r="B30" s="256"/>
      <c r="C30" s="255" t="s">
        <v>109</v>
      </c>
      <c r="D30" s="257" t="s">
        <v>6</v>
      </c>
      <c r="F30" s="256"/>
      <c r="G30" s="255" t="s">
        <v>381</v>
      </c>
      <c r="H30" s="254" t="s">
        <v>380</v>
      </c>
    </row>
    <row r="31" spans="1:8" ht="15" customHeight="1" x14ac:dyDescent="0.2">
      <c r="A31" s="253"/>
      <c r="B31" s="256"/>
      <c r="C31" s="255" t="s">
        <v>143</v>
      </c>
      <c r="D31" s="257" t="s">
        <v>26</v>
      </c>
      <c r="F31" s="256"/>
      <c r="G31" s="255" t="s">
        <v>379</v>
      </c>
      <c r="H31" s="254" t="s">
        <v>372</v>
      </c>
    </row>
    <row r="32" spans="1:8" ht="15" customHeight="1" x14ac:dyDescent="0.2">
      <c r="A32" s="253"/>
      <c r="B32" s="256"/>
      <c r="C32" s="255" t="s">
        <v>378</v>
      </c>
      <c r="D32" s="257" t="s">
        <v>45</v>
      </c>
      <c r="F32" s="256"/>
      <c r="G32" s="255" t="s">
        <v>377</v>
      </c>
      <c r="H32" s="254" t="s">
        <v>376</v>
      </c>
    </row>
    <row r="33" spans="1:8" ht="15" customHeight="1" x14ac:dyDescent="0.2">
      <c r="A33" s="253"/>
      <c r="B33" s="256"/>
      <c r="C33" s="255" t="s">
        <v>83</v>
      </c>
      <c r="D33" s="257" t="s">
        <v>6</v>
      </c>
      <c r="F33" s="256"/>
      <c r="G33" s="255" t="s">
        <v>375</v>
      </c>
      <c r="H33" s="254" t="s">
        <v>374</v>
      </c>
    </row>
    <row r="34" spans="1:8" ht="15" customHeight="1" x14ac:dyDescent="0.2">
      <c r="A34" s="253"/>
      <c r="B34" s="256"/>
      <c r="C34" s="255" t="s">
        <v>108</v>
      </c>
      <c r="D34" s="257" t="s">
        <v>189</v>
      </c>
      <c r="F34" s="256"/>
      <c r="G34" s="255" t="s">
        <v>373</v>
      </c>
      <c r="H34" s="254" t="s">
        <v>370</v>
      </c>
    </row>
    <row r="35" spans="1:8" ht="15" customHeight="1" x14ac:dyDescent="0.2">
      <c r="A35" s="253"/>
      <c r="B35" s="256"/>
      <c r="C35" s="255" t="s">
        <v>83</v>
      </c>
      <c r="D35" s="257" t="s">
        <v>45</v>
      </c>
      <c r="F35" s="256"/>
      <c r="G35" s="255" t="s">
        <v>422</v>
      </c>
      <c r="H35" s="254" t="s">
        <v>372</v>
      </c>
    </row>
    <row r="36" spans="1:8" ht="15" customHeight="1" thickBot="1" x14ac:dyDescent="0.25">
      <c r="A36" s="253"/>
      <c r="B36" s="251"/>
      <c r="C36" s="250" t="s">
        <v>188</v>
      </c>
      <c r="D36" s="252" t="s">
        <v>45</v>
      </c>
      <c r="F36" s="251"/>
      <c r="G36" s="250" t="s">
        <v>371</v>
      </c>
      <c r="H36" s="249" t="s">
        <v>370</v>
      </c>
    </row>
  </sheetData>
  <mergeCells count="7">
    <mergeCell ref="F13:F20"/>
    <mergeCell ref="F21:F36"/>
    <mergeCell ref="B13:B20"/>
    <mergeCell ref="B21:B36"/>
    <mergeCell ref="A1:J1"/>
    <mergeCell ref="B3:D3"/>
    <mergeCell ref="F3:H3"/>
  </mergeCells>
  <phoneticPr fontId="2"/>
  <printOptions horizontalCentered="1" verticalCentered="1"/>
  <pageMargins left="0.39370078740157483" right="0.39370078740157483" top="0.51181102362204722" bottom="0.51181102362204722"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少年男子</vt:lpstr>
      <vt:lpstr>少年女子</vt:lpstr>
      <vt:lpstr>男子リーグ</vt:lpstr>
      <vt:lpstr>女子リーグ</vt:lpstr>
      <vt:lpstr>順位</vt:lpstr>
      <vt:lpstr>女子リーグ!Print_Area</vt:lpstr>
      <vt:lpstr>少年女子!Print_Area</vt:lpstr>
      <vt:lpstr>少年男子!Print_Area</vt:lpstr>
      <vt:lpstr>男子リーグ!Print_Area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香川県卓球協会</dc:creator>
  <cp:lastModifiedBy>Naoki Okada</cp:lastModifiedBy>
  <cp:lastPrinted>2016-07-16T05:06:14Z</cp:lastPrinted>
  <dcterms:created xsi:type="dcterms:W3CDTF">2016-07-12T12:47:40Z</dcterms:created>
  <dcterms:modified xsi:type="dcterms:W3CDTF">2026-02-03T10:12:26Z</dcterms:modified>
</cp:coreProperties>
</file>