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8\"/>
    </mc:Choice>
  </mc:AlternateContent>
  <xr:revisionPtr revIDLastSave="0" documentId="8_{8082AEC0-1620-47A3-B7D5-46053FCC3702}" xr6:coauthVersionLast="47" xr6:coauthVersionMax="47" xr10:uidLastSave="{00000000-0000-0000-0000-000000000000}"/>
  <bookViews>
    <workbookView xWindow="-108" yWindow="-108" windowWidth="23256" windowHeight="12456" xr2:uid="{A868DF59-8CA3-4B9A-BC7D-70BB59B394D9}"/>
  </bookViews>
  <sheets>
    <sheet name="男子" sheetId="4" r:id="rId1"/>
    <sheet name="女子" sheetId="3" r:id="rId2"/>
    <sheet name="決勝リーグ" sheetId="5" r:id="rId3"/>
    <sheet name="Rank" sheetId="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[3]ランク表!$A$2:$AO$209</definedName>
    <definedName name="b">[3]ランク表!$D$2:$D$209</definedName>
    <definedName name="d">[3]ランク表!$A$2:$AO$209</definedName>
    <definedName name="e">[3]ランク表!$D$2:$D$209</definedName>
    <definedName name="Excel_BuiltIn_Print_Area_1">#REF!</definedName>
    <definedName name="Excel_BuiltIn_Print_Area_3">#REF!</definedName>
    <definedName name="_xlnm.Print_Area" localSheetId="3">Rank!$B$1:$O$36</definedName>
    <definedName name="_xlnm.Print_Area" localSheetId="2">決勝リーグ!$A$1:$Z$52</definedName>
    <definedName name="_xlnm.Print_Area" localSheetId="1">女子!$A$1:$BV$75</definedName>
    <definedName name="_xlnm.Print_Area" localSheetId="0">男子!$A$1:$BV$138</definedName>
    <definedName name="ランキングシード" localSheetId="3">#REF!</definedName>
    <definedName name="ランキングシード" localSheetId="2">[5]上位シード!$Z$2:$AJ$33</definedName>
    <definedName name="ランキングシード">#REF!</definedName>
    <definedName name="ランキング小" localSheetId="3">#REF!</definedName>
    <definedName name="ランキング小" localSheetId="2">[5]ランク表!$D$2:$AL$305</definedName>
    <definedName name="ランキング小">#REF!</definedName>
    <definedName name="ランキング大" localSheetId="3">#REF!</definedName>
    <definedName name="ランキング大" localSheetId="2">[5]ランク表!$A$2:$AL$305</definedName>
    <definedName name="ランキング大" localSheetId="1">[2]ランク表!$A$2:$AO$128</definedName>
    <definedName name="ランキング大">[1]ランク表!$A$2:$AO$251</definedName>
    <definedName name="順位" localSheetId="3">#REF!</definedName>
    <definedName name="順位" localSheetId="2">[5]ランク表!$D$2:$D$305</definedName>
    <definedName name="順位" localSheetId="1">[2]ランク表!$D$2:$D$128</definedName>
    <definedName name="順位">[1]ランク表!$D$2:$D$251</definedName>
  </definedNames>
  <calcPr calcId="181029"/>
</workbook>
</file>

<file path=xl/calcChain.xml><?xml version="1.0" encoding="utf-8"?>
<calcChain xmlns="http://schemas.openxmlformats.org/spreadsheetml/2006/main">
  <c r="B46" i="5" l="1"/>
  <c r="B43" i="5"/>
  <c r="B51" i="5"/>
  <c r="B36" i="5"/>
  <c r="B41" i="5"/>
  <c r="B38" i="5"/>
  <c r="B48" i="5"/>
  <c r="C32" i="5"/>
  <c r="H32" i="5"/>
  <c r="B33" i="5"/>
  <c r="B7" i="5"/>
  <c r="C6" i="5"/>
  <c r="B25" i="5"/>
  <c r="B22" i="5"/>
  <c r="B20" i="5"/>
  <c r="B17" i="5"/>
  <c r="M6" i="5" s="1"/>
  <c r="B15" i="5"/>
  <c r="B12" i="5"/>
  <c r="H6" i="5" s="1"/>
  <c r="B10" i="5"/>
  <c r="P52" i="5"/>
  <c r="N52" i="5"/>
  <c r="K52" i="5"/>
  <c r="I52" i="5"/>
  <c r="F52" i="5"/>
  <c r="D52" i="5"/>
  <c r="P51" i="5"/>
  <c r="N51" i="5"/>
  <c r="K51" i="5"/>
  <c r="I51" i="5"/>
  <c r="F51" i="5"/>
  <c r="D51" i="5"/>
  <c r="P50" i="5"/>
  <c r="N50" i="5"/>
  <c r="K50" i="5"/>
  <c r="I50" i="5"/>
  <c r="F50" i="5"/>
  <c r="D50" i="5"/>
  <c r="P49" i="5"/>
  <c r="N49" i="5"/>
  <c r="K49" i="5"/>
  <c r="I49" i="5"/>
  <c r="F49" i="5"/>
  <c r="D49" i="5"/>
  <c r="R48" i="5"/>
  <c r="P48" i="5"/>
  <c r="N48" i="5"/>
  <c r="K48" i="5"/>
  <c r="I48" i="5"/>
  <c r="F48" i="5"/>
  <c r="D48" i="5"/>
  <c r="K47" i="5"/>
  <c r="I47" i="5"/>
  <c r="F47" i="5"/>
  <c r="D47" i="5"/>
  <c r="K46" i="5"/>
  <c r="I46" i="5"/>
  <c r="F46" i="5"/>
  <c r="D46" i="5"/>
  <c r="K45" i="5"/>
  <c r="I45" i="5"/>
  <c r="F45" i="5"/>
  <c r="D45" i="5"/>
  <c r="R44" i="5"/>
  <c r="V44" i="5" s="1"/>
  <c r="K44" i="5"/>
  <c r="I44" i="5"/>
  <c r="F44" i="5"/>
  <c r="D44" i="5"/>
  <c r="M43" i="5"/>
  <c r="K43" i="5"/>
  <c r="I43" i="5"/>
  <c r="F43" i="5"/>
  <c r="D43" i="5"/>
  <c r="F42" i="5"/>
  <c r="D42" i="5"/>
  <c r="F41" i="5"/>
  <c r="D41" i="5"/>
  <c r="F40" i="5"/>
  <c r="D40" i="5"/>
  <c r="R39" i="5"/>
  <c r="V39" i="5" s="1"/>
  <c r="M39" i="5"/>
  <c r="Q39" i="5" s="1"/>
  <c r="F39" i="5"/>
  <c r="D39" i="5"/>
  <c r="H38" i="5"/>
  <c r="F38" i="5"/>
  <c r="D38" i="5"/>
  <c r="R34" i="5"/>
  <c r="M34" i="5"/>
  <c r="Q34" i="5"/>
  <c r="M33" i="5" s="1"/>
  <c r="C43" i="5" s="1"/>
  <c r="H34" i="5"/>
  <c r="L34" i="5" s="1"/>
  <c r="C33" i="5"/>
  <c r="M32" i="5"/>
  <c r="P26" i="5"/>
  <c r="N26" i="5"/>
  <c r="K26" i="5"/>
  <c r="I26" i="5"/>
  <c r="F26" i="5"/>
  <c r="D26" i="5"/>
  <c r="P25" i="5"/>
  <c r="N25" i="5"/>
  <c r="K25" i="5"/>
  <c r="I25" i="5"/>
  <c r="F25" i="5"/>
  <c r="D25" i="5"/>
  <c r="P24" i="5"/>
  <c r="N24" i="5"/>
  <c r="K24" i="5"/>
  <c r="I24" i="5"/>
  <c r="F24" i="5"/>
  <c r="D24" i="5"/>
  <c r="P23" i="5"/>
  <c r="N23" i="5"/>
  <c r="K23" i="5"/>
  <c r="I23" i="5"/>
  <c r="F23" i="5"/>
  <c r="D23" i="5"/>
  <c r="R22" i="5"/>
  <c r="P22" i="5"/>
  <c r="N22" i="5"/>
  <c r="K22" i="5"/>
  <c r="I22" i="5"/>
  <c r="F22" i="5"/>
  <c r="D22" i="5"/>
  <c r="K21" i="5"/>
  <c r="I21" i="5"/>
  <c r="F21" i="5"/>
  <c r="D21" i="5"/>
  <c r="K20" i="5"/>
  <c r="I20" i="5"/>
  <c r="F20" i="5"/>
  <c r="D20" i="5"/>
  <c r="K19" i="5"/>
  <c r="I19" i="5"/>
  <c r="F19" i="5"/>
  <c r="D19" i="5"/>
  <c r="R18" i="5"/>
  <c r="M23" i="5" s="1"/>
  <c r="Q23" i="5" s="1"/>
  <c r="V18" i="5"/>
  <c r="K18" i="5"/>
  <c r="I18" i="5"/>
  <c r="F18" i="5"/>
  <c r="D18" i="5"/>
  <c r="M17" i="5"/>
  <c r="K17" i="5"/>
  <c r="I17" i="5"/>
  <c r="F17" i="5"/>
  <c r="D17" i="5"/>
  <c r="F16" i="5"/>
  <c r="D16" i="5"/>
  <c r="F15" i="5"/>
  <c r="D15" i="5"/>
  <c r="F14" i="5"/>
  <c r="D14" i="5"/>
  <c r="R13" i="5"/>
  <c r="H23" i="5" s="1"/>
  <c r="L23" i="5" s="1"/>
  <c r="M13" i="5"/>
  <c r="F13" i="5"/>
  <c r="D13" i="5"/>
  <c r="H12" i="5"/>
  <c r="F12" i="5"/>
  <c r="D12" i="5"/>
  <c r="R8" i="5"/>
  <c r="V8" i="5" s="1"/>
  <c r="R7" i="5" s="1"/>
  <c r="C22" i="5" s="1"/>
  <c r="M8" i="5"/>
  <c r="Q8" i="5" s="1"/>
  <c r="H8" i="5"/>
  <c r="C7" i="5"/>
  <c r="R6" i="5"/>
  <c r="V75" i="3"/>
  <c r="S75" i="3"/>
  <c r="Q75" i="3"/>
  <c r="N75" i="3"/>
  <c r="L75" i="3"/>
  <c r="I75" i="3"/>
  <c r="Q74" i="3"/>
  <c r="N74" i="3"/>
  <c r="AC74" i="3" s="1"/>
  <c r="L74" i="3"/>
  <c r="I74" i="3"/>
  <c r="L73" i="3"/>
  <c r="I73" i="3"/>
  <c r="AC73" i="3" s="1"/>
  <c r="AC72" i="3"/>
  <c r="Y71" i="3"/>
  <c r="T71" i="3"/>
  <c r="O71" i="3"/>
  <c r="J71" i="3"/>
  <c r="V137" i="4"/>
  <c r="S137" i="4"/>
  <c r="Q137" i="4"/>
  <c r="N137" i="4"/>
  <c r="L137" i="4"/>
  <c r="I137" i="4"/>
  <c r="AC137" i="4" s="1"/>
  <c r="Q136" i="4"/>
  <c r="N136" i="4"/>
  <c r="L136" i="4"/>
  <c r="I136" i="4"/>
  <c r="AC136" i="4" s="1"/>
  <c r="L135" i="4"/>
  <c r="I135" i="4"/>
  <c r="AC135" i="4"/>
  <c r="AC134" i="4"/>
  <c r="AF134" i="4" s="1"/>
  <c r="Y133" i="4"/>
  <c r="T133" i="4"/>
  <c r="O133" i="4"/>
  <c r="J133" i="4"/>
  <c r="R17" i="5"/>
  <c r="M22" i="5" s="1"/>
  <c r="L8" i="5"/>
  <c r="C13" i="5" s="1"/>
  <c r="G13" i="5" s="1"/>
  <c r="H7" i="5"/>
  <c r="C12" i="5" s="1"/>
  <c r="V13" i="5"/>
  <c r="Q13" i="5"/>
  <c r="H18" i="5"/>
  <c r="L18" i="5"/>
  <c r="AC75" i="3"/>
  <c r="C44" i="5"/>
  <c r="G44" i="5"/>
  <c r="V34" i="5"/>
  <c r="R33" i="5" s="1"/>
  <c r="C48" i="5" s="1"/>
  <c r="R32" i="5"/>
  <c r="M12" i="5"/>
  <c r="H17" i="5"/>
  <c r="H44" i="5" l="1"/>
  <c r="L44" i="5" s="1"/>
  <c r="M38" i="5"/>
  <c r="H43" i="5" s="1"/>
  <c r="W43" i="5" s="1"/>
  <c r="AF72" i="3"/>
  <c r="AF73" i="3"/>
  <c r="AF74" i="3"/>
  <c r="X22" i="5"/>
  <c r="H49" i="5"/>
  <c r="L49" i="5" s="1"/>
  <c r="R38" i="5"/>
  <c r="H48" i="5" s="1"/>
  <c r="W48" i="5" s="1"/>
  <c r="AF75" i="3"/>
  <c r="AF136" i="4"/>
  <c r="AF135" i="4"/>
  <c r="AF137" i="4"/>
  <c r="X12" i="5"/>
  <c r="W7" i="5"/>
  <c r="C49" i="5"/>
  <c r="G49" i="5" s="1"/>
  <c r="R12" i="5"/>
  <c r="H22" i="5" s="1"/>
  <c r="W22" i="5" s="1"/>
  <c r="Y22" i="5" s="1"/>
  <c r="R43" i="5"/>
  <c r="M48" i="5" s="1"/>
  <c r="H33" i="5"/>
  <c r="M7" i="5"/>
  <c r="C23" i="5"/>
  <c r="G23" i="5" s="1"/>
  <c r="M49" i="5"/>
  <c r="Q49" i="5" s="1"/>
  <c r="C39" i="5"/>
  <c r="G39" i="5" s="1"/>
  <c r="C18" i="5"/>
  <c r="G18" i="5" s="1"/>
  <c r="Y43" i="5" l="1"/>
  <c r="W33" i="5"/>
  <c r="Y33" i="5" s="1"/>
  <c r="X33" i="5"/>
  <c r="C38" i="5"/>
  <c r="X48" i="5"/>
  <c r="Y48" i="5" s="1"/>
  <c r="W12" i="5"/>
  <c r="Y12" i="5" s="1"/>
  <c r="X43" i="5"/>
  <c r="C17" i="5"/>
  <c r="X7" i="5"/>
  <c r="Y7" i="5" s="1"/>
  <c r="W17" i="5" l="1"/>
  <c r="Y17" i="5" s="1"/>
  <c r="Z17" i="5" s="1"/>
  <c r="X17" i="5"/>
  <c r="W38" i="5"/>
  <c r="X38" i="5"/>
  <c r="Y38" i="5" l="1"/>
  <c r="Z12" i="5"/>
  <c r="Z22" i="5"/>
  <c r="Z7" i="5"/>
  <c r="Z38" i="5" l="1"/>
  <c r="Z48" i="5"/>
  <c r="Z43" i="5"/>
  <c r="Z33" i="5"/>
</calcChain>
</file>

<file path=xl/sharedStrings.xml><?xml version="1.0" encoding="utf-8"?>
<sst xmlns="http://schemas.openxmlformats.org/spreadsheetml/2006/main" count="1926" uniqueCount="399">
  <si>
    <t>平成30年度　全日本卓球選手権大会（ジュニア）県予選会</t>
  </si>
  <si>
    <t>男子シングルス</t>
  </si>
  <si>
    <t>期日：平成30年9月15日(土)</t>
  </si>
  <si>
    <t>会場：丸亀市民体育館</t>
  </si>
  <si>
    <t>西　田</t>
  </si>
  <si>
    <t>(</t>
  </si>
  <si>
    <t>香川西</t>
  </si>
  <si>
    <t>)</t>
  </si>
  <si>
    <t>綾　田</t>
  </si>
  <si>
    <t>高松西</t>
  </si>
  <si>
    <t>三　宅</t>
  </si>
  <si>
    <t>高　城</t>
  </si>
  <si>
    <t>ヴィスポ</t>
  </si>
  <si>
    <t>武　田</t>
  </si>
  <si>
    <t>高松北</t>
  </si>
  <si>
    <t>亀　井</t>
  </si>
  <si>
    <t>丸　亀</t>
  </si>
  <si>
    <t>佐　伯</t>
  </si>
  <si>
    <t>小中央</t>
  </si>
  <si>
    <t>濵　本</t>
  </si>
  <si>
    <t>矢　野</t>
  </si>
  <si>
    <t>笠　田</t>
  </si>
  <si>
    <t>筒　井</t>
  </si>
  <si>
    <t>高中央</t>
  </si>
  <si>
    <t>渡　邊</t>
  </si>
  <si>
    <t>高工芸</t>
  </si>
  <si>
    <t>月　原</t>
  </si>
  <si>
    <t>高松東</t>
  </si>
  <si>
    <t>瀬　尾</t>
  </si>
  <si>
    <t>善　一</t>
  </si>
  <si>
    <t>関　根</t>
  </si>
  <si>
    <t>吉　岡</t>
  </si>
  <si>
    <t>村　山</t>
  </si>
  <si>
    <t>高専詫</t>
  </si>
  <si>
    <t>　原</t>
  </si>
  <si>
    <t>高瀬中</t>
  </si>
  <si>
    <t>浪　越</t>
  </si>
  <si>
    <t>琴　平</t>
  </si>
  <si>
    <t>川　村</t>
  </si>
  <si>
    <t>坂出一</t>
  </si>
  <si>
    <t>高　橋</t>
  </si>
  <si>
    <t>高　瀬</t>
  </si>
  <si>
    <t>奥　村</t>
  </si>
  <si>
    <t>坂出工</t>
  </si>
  <si>
    <r>
      <t>中　嶋</t>
    </r>
    <r>
      <rPr>
        <sz val="9"/>
        <rFont val="HG丸ｺﾞｼｯｸM-PRO"/>
        <family val="3"/>
        <charset val="128"/>
      </rPr>
      <t>大</t>
    </r>
  </si>
  <si>
    <t>松　原</t>
  </si>
  <si>
    <t>高　松</t>
  </si>
  <si>
    <t>白　川</t>
  </si>
  <si>
    <t>池　田</t>
  </si>
  <si>
    <t>藤　原</t>
  </si>
  <si>
    <t>亀　野</t>
  </si>
  <si>
    <t>平　田</t>
  </si>
  <si>
    <t>　岡</t>
  </si>
  <si>
    <t>山　階</t>
  </si>
  <si>
    <t>辰　井</t>
  </si>
  <si>
    <t>高松一</t>
  </si>
  <si>
    <t>康　本</t>
  </si>
  <si>
    <t>中　家</t>
  </si>
  <si>
    <t>和　田</t>
  </si>
  <si>
    <t>岡　本</t>
  </si>
  <si>
    <t>嶋　本</t>
  </si>
  <si>
    <t>徳　田</t>
  </si>
  <si>
    <t>藤　井</t>
  </si>
  <si>
    <t>長　町</t>
  </si>
  <si>
    <t>長　尾</t>
  </si>
  <si>
    <t>大　谷</t>
  </si>
  <si>
    <t>西　谷</t>
  </si>
  <si>
    <t>谷　川</t>
  </si>
  <si>
    <t>植　松</t>
  </si>
  <si>
    <t>兵　頭</t>
  </si>
  <si>
    <t>福　家</t>
  </si>
  <si>
    <t>新　村</t>
  </si>
  <si>
    <t>志　度</t>
  </si>
  <si>
    <t>久　保</t>
  </si>
  <si>
    <t>高桜井</t>
  </si>
  <si>
    <t>藤　渕</t>
  </si>
  <si>
    <t>橋　本</t>
  </si>
  <si>
    <t>上　原</t>
  </si>
  <si>
    <t>中　西</t>
  </si>
  <si>
    <t>城　山</t>
  </si>
  <si>
    <t>木　原</t>
  </si>
  <si>
    <t>萬　年</t>
  </si>
  <si>
    <t>坂　出</t>
  </si>
  <si>
    <t>田　村</t>
  </si>
  <si>
    <t>冨　田</t>
  </si>
  <si>
    <t>尽　誠</t>
  </si>
  <si>
    <t>中　村</t>
  </si>
  <si>
    <t>大　黒</t>
  </si>
  <si>
    <t>山　中</t>
  </si>
  <si>
    <t>高松商</t>
  </si>
  <si>
    <t>片　桐</t>
  </si>
  <si>
    <t>福　岡</t>
  </si>
  <si>
    <t>鵜　川</t>
  </si>
  <si>
    <t>波　賀</t>
  </si>
  <si>
    <t>牟　礼</t>
  </si>
  <si>
    <t>田　岡</t>
  </si>
  <si>
    <t>三　井</t>
  </si>
  <si>
    <t>三　谷</t>
  </si>
  <si>
    <t>香　西</t>
  </si>
  <si>
    <t>貞　廣</t>
  </si>
  <si>
    <t>草　薙</t>
  </si>
  <si>
    <t>飯　山</t>
  </si>
  <si>
    <r>
      <t>竹　内</t>
    </r>
    <r>
      <rPr>
        <sz val="9"/>
        <rFont val="HG丸ｺﾞｼｯｸM-PRO"/>
        <family val="3"/>
        <charset val="128"/>
      </rPr>
      <t>天</t>
    </r>
  </si>
  <si>
    <t>直　井</t>
  </si>
  <si>
    <t>森　口</t>
  </si>
  <si>
    <t>宝　田</t>
  </si>
  <si>
    <t>浪　尾</t>
  </si>
  <si>
    <t>塩　山</t>
  </si>
  <si>
    <t>多度津</t>
  </si>
  <si>
    <t>杉　村</t>
  </si>
  <si>
    <t>山　田</t>
  </si>
  <si>
    <t>速　見</t>
  </si>
  <si>
    <t>前　田</t>
  </si>
  <si>
    <t>新　見</t>
  </si>
  <si>
    <t>角　友</t>
  </si>
  <si>
    <t>齋　賀</t>
  </si>
  <si>
    <t>観　一</t>
  </si>
  <si>
    <t>宇　草</t>
  </si>
  <si>
    <t>吉　川</t>
  </si>
  <si>
    <t>山　本</t>
  </si>
  <si>
    <t>河　上</t>
  </si>
  <si>
    <t>池　上</t>
  </si>
  <si>
    <t>高　尾</t>
  </si>
  <si>
    <t>三　島</t>
  </si>
  <si>
    <t>上　井</t>
  </si>
  <si>
    <t>石　井</t>
  </si>
  <si>
    <t>佐　藤</t>
  </si>
  <si>
    <t>大　恵</t>
  </si>
  <si>
    <t>松　岡</t>
  </si>
  <si>
    <r>
      <t>中　嶋</t>
    </r>
    <r>
      <rPr>
        <sz val="9"/>
        <rFont val="HG丸ｺﾞｼｯｸM-PRO"/>
        <family val="3"/>
        <charset val="128"/>
      </rPr>
      <t>千</t>
    </r>
  </si>
  <si>
    <t>相　場</t>
  </si>
  <si>
    <t>小　西</t>
  </si>
  <si>
    <t>吉　原</t>
  </si>
  <si>
    <t>出　石</t>
  </si>
  <si>
    <t>あいはら</t>
  </si>
  <si>
    <t>大　林</t>
  </si>
  <si>
    <t>大　西</t>
  </si>
  <si>
    <t>多　田</t>
  </si>
  <si>
    <t>和　泉</t>
  </si>
  <si>
    <t>バラJｒ</t>
  </si>
  <si>
    <t>岩　下</t>
  </si>
  <si>
    <t>多田羅</t>
  </si>
  <si>
    <t>宮　武</t>
  </si>
  <si>
    <t>川　田</t>
  </si>
  <si>
    <t>加　用</t>
  </si>
  <si>
    <t>　森</t>
  </si>
  <si>
    <t>岡　﨑</t>
  </si>
  <si>
    <t>鳥　取</t>
  </si>
  <si>
    <t>町　川</t>
  </si>
  <si>
    <t>佐　野</t>
  </si>
  <si>
    <t>泉　川</t>
  </si>
  <si>
    <t>卓球家Jr</t>
  </si>
  <si>
    <t>植　田</t>
  </si>
  <si>
    <t>伊　藤</t>
  </si>
  <si>
    <t>真　鍋</t>
  </si>
  <si>
    <t>吉　田</t>
  </si>
  <si>
    <t>長谷川</t>
  </si>
  <si>
    <t>坂　東</t>
  </si>
  <si>
    <t>大　川</t>
  </si>
  <si>
    <t>堤　竹</t>
  </si>
  <si>
    <t>須　田</t>
  </si>
  <si>
    <t>西　川</t>
  </si>
  <si>
    <t>竹　嶋</t>
  </si>
  <si>
    <t>山　神</t>
  </si>
  <si>
    <t>増　田</t>
  </si>
  <si>
    <t>赤　澤</t>
  </si>
  <si>
    <t>近　石</t>
  </si>
  <si>
    <t>長　田</t>
  </si>
  <si>
    <t>井　原</t>
  </si>
  <si>
    <t>藤　田</t>
  </si>
  <si>
    <t>中　本</t>
  </si>
  <si>
    <t>赤　木</t>
  </si>
  <si>
    <t>山　下</t>
  </si>
  <si>
    <t>小　野</t>
  </si>
  <si>
    <t>向　山</t>
  </si>
  <si>
    <t>平　尾</t>
  </si>
  <si>
    <t>本　田</t>
  </si>
  <si>
    <t>野　坂</t>
  </si>
  <si>
    <t>中　條</t>
  </si>
  <si>
    <t>井　上</t>
  </si>
  <si>
    <t>東　条</t>
  </si>
  <si>
    <t>谷　澤</t>
  </si>
  <si>
    <r>
      <t>竹　内</t>
    </r>
    <r>
      <rPr>
        <sz val="9"/>
        <rFont val="HG丸ｺﾞｼｯｸM-PRO"/>
        <family val="3"/>
        <charset val="128"/>
      </rPr>
      <t>雪</t>
    </r>
  </si>
  <si>
    <t>陶　山</t>
  </si>
  <si>
    <t>大　美</t>
  </si>
  <si>
    <t>川　本</t>
  </si>
  <si>
    <t>渡　瀬</t>
  </si>
  <si>
    <t>川　西</t>
  </si>
  <si>
    <t>水　本</t>
  </si>
  <si>
    <t>松　繁</t>
  </si>
  <si>
    <t>細　川</t>
  </si>
  <si>
    <t>鎌　田</t>
  </si>
  <si>
    <t>宇　野</t>
  </si>
  <si>
    <t>坂　田</t>
  </si>
  <si>
    <t>齋　藤</t>
  </si>
  <si>
    <t>向　井</t>
  </si>
  <si>
    <t>野　口</t>
  </si>
  <si>
    <t>赤　松</t>
  </si>
  <si>
    <t>石　川</t>
  </si>
  <si>
    <t>山　地</t>
  </si>
  <si>
    <t>宗　村</t>
  </si>
  <si>
    <t>守　屋</t>
  </si>
  <si>
    <t>太　田</t>
  </si>
  <si>
    <t>大　下</t>
  </si>
  <si>
    <t>藤　阪</t>
  </si>
  <si>
    <t>髙　木</t>
  </si>
  <si>
    <t>龍雲中</t>
  </si>
  <si>
    <t>吉　見</t>
  </si>
  <si>
    <t>永　峰</t>
  </si>
  <si>
    <t>濱　田</t>
  </si>
  <si>
    <t>　張</t>
  </si>
  <si>
    <t>大　野</t>
  </si>
  <si>
    <t>尾　花</t>
  </si>
  <si>
    <t>谷　口</t>
  </si>
  <si>
    <t>浅　野</t>
  </si>
  <si>
    <t>三　野</t>
  </si>
  <si>
    <t>北　窪</t>
  </si>
  <si>
    <t>田　辺</t>
  </si>
  <si>
    <t>山　際</t>
  </si>
  <si>
    <t>　林</t>
  </si>
  <si>
    <t>桝　田</t>
  </si>
  <si>
    <t>西　峯</t>
  </si>
  <si>
    <t>阿　治</t>
  </si>
  <si>
    <t>木　谷</t>
  </si>
  <si>
    <t>阿　部</t>
  </si>
  <si>
    <t>伊　関</t>
  </si>
  <si>
    <t>高　木</t>
  </si>
  <si>
    <t>児　山</t>
  </si>
  <si>
    <t>樋　口</t>
  </si>
  <si>
    <t>松　本</t>
  </si>
  <si>
    <t>田　中</t>
  </si>
  <si>
    <t>徳　永</t>
  </si>
  <si>
    <t>大　嶋</t>
  </si>
  <si>
    <t>宇　賀</t>
  </si>
  <si>
    <t>赤　坂</t>
  </si>
  <si>
    <t>森　岡</t>
  </si>
  <si>
    <t>渡　部</t>
  </si>
  <si>
    <t>白　井</t>
  </si>
  <si>
    <t>竹　地</t>
  </si>
  <si>
    <t>清　水</t>
  </si>
  <si>
    <t>河　村</t>
  </si>
  <si>
    <t>地　下</t>
  </si>
  <si>
    <t>古　川</t>
  </si>
  <si>
    <t>木　村</t>
  </si>
  <si>
    <t>高松北中</t>
  </si>
  <si>
    <t>　窪</t>
  </si>
  <si>
    <t>女子シングルス</t>
  </si>
  <si>
    <t>井　関</t>
  </si>
  <si>
    <t>蓮　井</t>
  </si>
  <si>
    <t>戸　田</t>
  </si>
  <si>
    <t>立　本</t>
  </si>
  <si>
    <t>海　田</t>
  </si>
  <si>
    <t>漆　谷</t>
  </si>
  <si>
    <t>岸　村</t>
  </si>
  <si>
    <t>黒　川</t>
  </si>
  <si>
    <t>福　長</t>
  </si>
  <si>
    <t>糸　川</t>
  </si>
  <si>
    <t>亀　山</t>
  </si>
  <si>
    <t>入　谷</t>
  </si>
  <si>
    <t>後　藤</t>
  </si>
  <si>
    <t>川　崎</t>
  </si>
  <si>
    <t>大　澤</t>
  </si>
  <si>
    <t>大　井</t>
  </si>
  <si>
    <t>岩　里</t>
  </si>
  <si>
    <t>水　川</t>
  </si>
  <si>
    <t>髙　橋</t>
  </si>
  <si>
    <t>常　包</t>
  </si>
  <si>
    <t>岩　瀬</t>
  </si>
  <si>
    <t>廣　瀬</t>
  </si>
  <si>
    <t>尾　﨑</t>
  </si>
  <si>
    <t>角　家</t>
  </si>
  <si>
    <t>黒　石</t>
  </si>
  <si>
    <t>榎　本</t>
  </si>
  <si>
    <t>吉　村</t>
  </si>
  <si>
    <t>　菅</t>
  </si>
  <si>
    <t>豊　田</t>
  </si>
  <si>
    <t>住　戸</t>
  </si>
  <si>
    <t>吉　本</t>
  </si>
  <si>
    <t>森　下</t>
  </si>
  <si>
    <t>市　橋</t>
  </si>
  <si>
    <t>斉　藤</t>
  </si>
  <si>
    <t>瀧　本</t>
  </si>
  <si>
    <t>山　﨑</t>
  </si>
  <si>
    <t>小　山</t>
  </si>
  <si>
    <t>福　本</t>
  </si>
  <si>
    <t>赤　尾</t>
  </si>
  <si>
    <t>宮　本</t>
  </si>
  <si>
    <t>安　藤</t>
  </si>
  <si>
    <t>　東</t>
  </si>
  <si>
    <t>平　塚</t>
  </si>
  <si>
    <t>櫻　井</t>
  </si>
  <si>
    <t>河　田</t>
  </si>
  <si>
    <t>戸　村</t>
  </si>
  <si>
    <t>三　木</t>
  </si>
  <si>
    <t>芳　地</t>
  </si>
  <si>
    <t>青　地</t>
  </si>
  <si>
    <t>原　岡</t>
  </si>
  <si>
    <t>水　原</t>
  </si>
  <si>
    <t>　橿</t>
  </si>
  <si>
    <t>四　宮</t>
  </si>
  <si>
    <t>古　市</t>
  </si>
  <si>
    <t>神　髙</t>
  </si>
  <si>
    <t>井　本</t>
  </si>
  <si>
    <t>藤　岡</t>
  </si>
  <si>
    <t>山　川</t>
  </si>
  <si>
    <t>小　島</t>
  </si>
  <si>
    <t>中　島</t>
  </si>
  <si>
    <t>児　玉</t>
  </si>
  <si>
    <t>十　鳥</t>
  </si>
  <si>
    <t>梶　野</t>
  </si>
  <si>
    <t>公　文</t>
  </si>
  <si>
    <t>成　瀬</t>
  </si>
  <si>
    <t>西　岡</t>
  </si>
  <si>
    <t>續　木</t>
  </si>
  <si>
    <t>濵　元</t>
  </si>
  <si>
    <t>留　岡</t>
  </si>
  <si>
    <t>鈴　木</t>
  </si>
  <si>
    <t>香　川</t>
  </si>
  <si>
    <t>安　西</t>
  </si>
  <si>
    <t>橋　村</t>
  </si>
  <si>
    <t>芦　田</t>
  </si>
  <si>
    <t>杉　原</t>
  </si>
  <si>
    <t>檜　原</t>
  </si>
  <si>
    <t>川　東</t>
  </si>
  <si>
    <t>長　野</t>
  </si>
  <si>
    <t>中　嶋</t>
  </si>
  <si>
    <t>　青</t>
  </si>
  <si>
    <t>琴平中</t>
    <rPh sb="0" eb="3">
      <t>コトヒラチュウ</t>
    </rPh>
    <phoneticPr fontId="17"/>
  </si>
  <si>
    <t>①</t>
    <phoneticPr fontId="17"/>
  </si>
  <si>
    <t>④</t>
    <phoneticPr fontId="17"/>
  </si>
  <si>
    <t>③</t>
    <phoneticPr fontId="17"/>
  </si>
  <si>
    <t>②</t>
    <phoneticPr fontId="17"/>
  </si>
  <si>
    <t>決勝リーグ</t>
    <rPh sb="0" eb="2">
      <t>ケッショウ</t>
    </rPh>
    <phoneticPr fontId="17"/>
  </si>
  <si>
    <t>③</t>
    <phoneticPr fontId="17"/>
  </si>
  <si>
    <t>④</t>
    <phoneticPr fontId="17"/>
  </si>
  <si>
    <t>得点</t>
    <rPh sb="0" eb="2">
      <t>トクテン</t>
    </rPh>
    <phoneticPr fontId="17"/>
  </si>
  <si>
    <t>順位</t>
    <rPh sb="0" eb="2">
      <t>ジュンイ</t>
    </rPh>
    <phoneticPr fontId="17"/>
  </si>
  <si>
    <t>試合順序</t>
    <rPh sb="0" eb="2">
      <t>シアイ</t>
    </rPh>
    <rPh sb="2" eb="4">
      <t>ジュンジョ</t>
    </rPh>
    <phoneticPr fontId="17"/>
  </si>
  <si>
    <t>全日本卓球選手権大会</t>
    <rPh sb="0" eb="3">
      <t>ゼンニッポン</t>
    </rPh>
    <rPh sb="3" eb="5">
      <t>タッキュウ</t>
    </rPh>
    <rPh sb="5" eb="8">
      <t>センシュケン</t>
    </rPh>
    <rPh sb="8" eb="10">
      <t>タイカイ</t>
    </rPh>
    <phoneticPr fontId="17"/>
  </si>
  <si>
    <t>代表</t>
    <rPh sb="0" eb="2">
      <t>ダイヒョウ</t>
    </rPh>
    <phoneticPr fontId="17"/>
  </si>
  <si>
    <t>-</t>
    <phoneticPr fontId="17"/>
  </si>
  <si>
    <t>①×④、②×③</t>
    <phoneticPr fontId="17"/>
  </si>
  <si>
    <t>②</t>
    <phoneticPr fontId="17"/>
  </si>
  <si>
    <t>①×③、②×④</t>
    <phoneticPr fontId="17"/>
  </si>
  <si>
    <t>③</t>
    <phoneticPr fontId="17"/>
  </si>
  <si>
    <t>-</t>
    <phoneticPr fontId="17"/>
  </si>
  <si>
    <t>①×②、③×④</t>
    <phoneticPr fontId="17"/>
  </si>
  <si>
    <t>-</t>
    <phoneticPr fontId="17"/>
  </si>
  <si>
    <t>④</t>
    <phoneticPr fontId="17"/>
  </si>
  <si>
    <t>-</t>
    <phoneticPr fontId="17"/>
  </si>
  <si>
    <t>平成31年1月14日～20日</t>
    <rPh sb="0" eb="2">
      <t>ヘイセイ</t>
    </rPh>
    <rPh sb="4" eb="5">
      <t>ネン</t>
    </rPh>
    <rPh sb="6" eb="7">
      <t>ガツ</t>
    </rPh>
    <rPh sb="9" eb="10">
      <t>ニチ</t>
    </rPh>
    <rPh sb="13" eb="14">
      <t>ニチ</t>
    </rPh>
    <phoneticPr fontId="17"/>
  </si>
  <si>
    <t>大阪府：大阪市中央体育館</t>
    <rPh sb="0" eb="3">
      <t>オオサカフ</t>
    </rPh>
    <rPh sb="4" eb="7">
      <t>オオサカシ</t>
    </rPh>
    <rPh sb="7" eb="9">
      <t>チュウオウ</t>
    </rPh>
    <rPh sb="9" eb="12">
      <t>タイイクカン</t>
    </rPh>
    <phoneticPr fontId="17"/>
  </si>
  <si>
    <t>①</t>
    <phoneticPr fontId="17"/>
  </si>
  <si>
    <t>④</t>
    <phoneticPr fontId="17"/>
  </si>
  <si>
    <t>-</t>
    <phoneticPr fontId="17"/>
  </si>
  <si>
    <t>①×④、②×③</t>
    <phoneticPr fontId="17"/>
  </si>
  <si>
    <t>①×③、②×④</t>
    <phoneticPr fontId="17"/>
  </si>
  <si>
    <t>①×②、③×④</t>
    <phoneticPr fontId="17"/>
  </si>
  <si>
    <t>平成31年1月14日～20日</t>
    <phoneticPr fontId="17"/>
  </si>
  <si>
    <t>男子シングルス</t>
    <rPh sb="0" eb="2">
      <t>ダンシ</t>
    </rPh>
    <phoneticPr fontId="17"/>
  </si>
  <si>
    <t>①</t>
    <phoneticPr fontId="17"/>
  </si>
  <si>
    <t>②</t>
    <phoneticPr fontId="17"/>
  </si>
  <si>
    <t>③</t>
    <phoneticPr fontId="17"/>
  </si>
  <si>
    <t>④</t>
    <phoneticPr fontId="17"/>
  </si>
  <si>
    <t>勝</t>
    <rPh sb="0" eb="1">
      <t>カ</t>
    </rPh>
    <phoneticPr fontId="17"/>
  </si>
  <si>
    <t>負</t>
    <rPh sb="0" eb="1">
      <t>マ</t>
    </rPh>
    <phoneticPr fontId="17"/>
  </si>
  <si>
    <t>勝ち点</t>
    <rPh sb="0" eb="1">
      <t>カ</t>
    </rPh>
    <rPh sb="2" eb="3">
      <t>テン</t>
    </rPh>
    <phoneticPr fontId="17"/>
  </si>
  <si>
    <t>順位</t>
    <rPh sb="0" eb="2">
      <t>ジュンイ</t>
    </rPh>
    <phoneticPr fontId="17"/>
  </si>
  <si>
    <t>①</t>
    <phoneticPr fontId="17"/>
  </si>
  <si>
    <t>－</t>
  </si>
  <si>
    <t>女子シングルス</t>
    <rPh sb="0" eb="2">
      <t>ジョシ</t>
    </rPh>
    <phoneticPr fontId="17"/>
  </si>
  <si>
    <t>平成30年度　全日本卓球選手権大会（ジュニア）県予選会</t>
    <phoneticPr fontId="17"/>
  </si>
  <si>
    <t>大西</t>
    <rPh sb="0" eb="2">
      <t>オオニシ</t>
    </rPh>
    <phoneticPr fontId="3"/>
  </si>
  <si>
    <t>(卓球家Jr)</t>
    <rPh sb="1" eb="4">
      <t>タッキュウイエ</t>
    </rPh>
    <phoneticPr fontId="3"/>
  </si>
  <si>
    <t>伊藤</t>
    <rPh sb="0" eb="2">
      <t>イトウ</t>
    </rPh>
    <phoneticPr fontId="3"/>
  </si>
  <si>
    <t>(ヴィスポ)</t>
    <phoneticPr fontId="3"/>
  </si>
  <si>
    <t>安藤</t>
    <rPh sb="0" eb="2">
      <t>アンドウ</t>
    </rPh>
    <phoneticPr fontId="3"/>
  </si>
  <si>
    <t>三谷</t>
    <rPh sb="0" eb="2">
      <t>ミタニ</t>
    </rPh>
    <phoneticPr fontId="3"/>
  </si>
  <si>
    <t>西田</t>
    <rPh sb="0" eb="2">
      <t>ニシダ</t>
    </rPh>
    <phoneticPr fontId="3"/>
  </si>
  <si>
    <t>(香川西)</t>
    <rPh sb="1" eb="4">
      <t>カガワニシ</t>
    </rPh>
    <phoneticPr fontId="3"/>
  </si>
  <si>
    <t>(尽誠)</t>
    <rPh sb="1" eb="3">
      <t>ジンセイ</t>
    </rPh>
    <phoneticPr fontId="3"/>
  </si>
  <si>
    <t>吉田</t>
    <rPh sb="0" eb="2">
      <t>ヨシダ</t>
    </rPh>
    <phoneticPr fontId="3"/>
  </si>
  <si>
    <t>坂東</t>
    <rPh sb="0" eb="2">
      <t>バンドウ</t>
    </rPh>
    <phoneticPr fontId="3"/>
  </si>
  <si>
    <t>(ヴィスポ)</t>
    <phoneticPr fontId="3"/>
  </si>
  <si>
    <t>優勝</t>
    <rPh sb="0" eb="2">
      <t>ユウショウ</t>
    </rPh>
    <phoneticPr fontId="3"/>
  </si>
  <si>
    <t>伊藤　七海</t>
    <rPh sb="0" eb="2">
      <t>イトウ</t>
    </rPh>
    <rPh sb="3" eb="5">
      <t>ナナウミ</t>
    </rPh>
    <phoneticPr fontId="3"/>
  </si>
  <si>
    <t>大西　友佳</t>
    <rPh sb="0" eb="2">
      <t>オオニシ</t>
    </rPh>
    <rPh sb="3" eb="4">
      <t>トモ</t>
    </rPh>
    <rPh sb="4" eb="5">
      <t>ヨシ</t>
    </rPh>
    <phoneticPr fontId="3"/>
  </si>
  <si>
    <t>西田　光輝</t>
    <rPh sb="0" eb="2">
      <t>ニシダ</t>
    </rPh>
    <rPh sb="3" eb="4">
      <t>ヒカリ</t>
    </rPh>
    <rPh sb="4" eb="5">
      <t>カガヤ</t>
    </rPh>
    <phoneticPr fontId="3"/>
  </si>
  <si>
    <t>伊藤　虎太郎</t>
    <rPh sb="0" eb="2">
      <t>イトウ</t>
    </rPh>
    <rPh sb="3" eb="4">
      <t>トラ</t>
    </rPh>
    <rPh sb="4" eb="6">
      <t>タロウ</t>
    </rPh>
    <phoneticPr fontId="3"/>
  </si>
  <si>
    <t>吉田　圭佑</t>
    <rPh sb="0" eb="2">
      <t>ヨシダ</t>
    </rPh>
    <rPh sb="3" eb="5">
      <t>ケイスケ</t>
    </rPh>
    <phoneticPr fontId="3"/>
  </si>
  <si>
    <t>Best32</t>
    <phoneticPr fontId="3"/>
  </si>
  <si>
    <t>Best16</t>
    <phoneticPr fontId="3"/>
  </si>
  <si>
    <t>Best8</t>
    <phoneticPr fontId="3"/>
  </si>
  <si>
    <t>学校名</t>
    <rPh sb="0" eb="3">
      <t>ガッコウメイ</t>
    </rPh>
    <phoneticPr fontId="3"/>
  </si>
  <si>
    <t>選手名</t>
    <rPh sb="0" eb="3">
      <t>センシュメイ</t>
    </rPh>
    <phoneticPr fontId="3"/>
  </si>
  <si>
    <t>ランク</t>
    <phoneticPr fontId="3"/>
  </si>
  <si>
    <t>女子シングルス</t>
    <rPh sb="0" eb="2">
      <t>ジョシ</t>
    </rPh>
    <phoneticPr fontId="3"/>
  </si>
  <si>
    <t>男子シングルス</t>
    <rPh sb="0" eb="2">
      <t>ダンシ</t>
    </rPh>
    <phoneticPr fontId="3"/>
  </si>
  <si>
    <t>平成30年度 全日本卓球選手権大会（ジュニア）県予選会 順位</t>
    <rPh sb="0" eb="2">
      <t>ヘイセイ</t>
    </rPh>
    <rPh sb="4" eb="6">
      <t>ネンド</t>
    </rPh>
    <rPh sb="7" eb="10">
      <t>ゼンニッポン</t>
    </rPh>
    <rPh sb="10" eb="12">
      <t>タッキュウ</t>
    </rPh>
    <rPh sb="12" eb="15">
      <t>センシュケン</t>
    </rPh>
    <rPh sb="15" eb="17">
      <t>タイカイ</t>
    </rPh>
    <rPh sb="23" eb="24">
      <t>ケン</t>
    </rPh>
    <rPh sb="24" eb="26">
      <t>ヨセン</t>
    </rPh>
    <rPh sb="26" eb="27">
      <t>カイ</t>
    </rPh>
    <rPh sb="28" eb="30">
      <t>ジュンイ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</si>
</sst>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丸ｺﾞｼｯｸM-PRO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9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Times New Roman"/>
      <family val="1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Ｐ明朝"/>
      <family val="1"/>
      <charset val="128"/>
    </font>
    <font>
      <sz val="14"/>
      <name val="Times New Roman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sz val="9"/>
      <name val="ＭＳ 明朝"/>
      <family val="1"/>
      <charset val="128"/>
    </font>
    <font>
      <sz val="10"/>
      <name val="HG丸ｺﾞｼｯｸM-PRO"/>
      <family val="3"/>
      <charset val="128"/>
    </font>
    <font>
      <sz val="11"/>
      <name val="Bookman Old Style"/>
      <family val="1"/>
    </font>
    <font>
      <sz val="16"/>
      <name val="HG丸ｺﾞｼｯｸM-PRO"/>
      <family val="3"/>
      <charset val="128"/>
    </font>
    <font>
      <sz val="10"/>
      <name val="Times New Roman"/>
      <family val="1"/>
    </font>
    <font>
      <sz val="20"/>
      <name val="Bookman Old Style"/>
      <family val="1"/>
    </font>
    <font>
      <b/>
      <sz val="20"/>
      <name val="Bookman Old Style"/>
      <family val="1"/>
    </font>
    <font>
      <sz val="8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8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 style="medium">
        <color indexed="64"/>
      </left>
      <right/>
      <top/>
      <bottom style="thin">
        <color indexed="8"/>
      </bottom>
      <diagonal style="thin">
        <color indexed="8"/>
      </diagonal>
    </border>
    <border diagonalDown="1">
      <left/>
      <right/>
      <top/>
      <bottom style="thin">
        <color indexed="8"/>
      </bottom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Down="1">
      <left style="thin">
        <color indexed="8"/>
      </left>
      <right/>
      <top style="thin">
        <color indexed="8"/>
      </top>
      <bottom/>
      <diagonal style="thin">
        <color indexed="8"/>
      </diagonal>
    </border>
    <border diagonalDown="1">
      <left/>
      <right/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/>
      <diagonal style="thin">
        <color indexed="8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 diagonalDown="1">
      <left style="thin">
        <color indexed="8"/>
      </left>
      <right/>
      <top/>
      <bottom style="medium">
        <color indexed="64"/>
      </bottom>
      <diagonal style="thin">
        <color indexed="8"/>
      </diagonal>
    </border>
    <border diagonalDown="1">
      <left/>
      <right/>
      <top/>
      <bottom style="medium">
        <color indexed="64"/>
      </bottom>
      <diagonal style="thin">
        <color indexed="8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 diagonalDown="1">
      <left/>
      <right style="thin">
        <color indexed="8"/>
      </right>
      <top style="thin">
        <color indexed="8"/>
      </top>
      <bottom/>
      <diagonal style="thin">
        <color indexed="8"/>
      </diagonal>
    </border>
    <border diagonalDown="1">
      <left style="thin">
        <color indexed="8"/>
      </left>
      <right/>
      <top/>
      <bottom style="thin">
        <color indexed="8"/>
      </bottom>
      <diagonal style="thin">
        <color indexed="8"/>
      </diagonal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367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textRotation="255" shrinkToFi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textRotation="255" shrinkToFit="1"/>
    </xf>
    <xf numFmtId="0" fontId="13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0" fontId="12" fillId="0" borderId="0" xfId="1" applyFont="1" applyBorder="1" applyAlignment="1">
      <alignment vertical="center" textRotation="255" shrinkToFit="1"/>
    </xf>
    <xf numFmtId="0" fontId="11" fillId="0" borderId="0" xfId="1" applyFont="1" applyBorder="1" applyAlignment="1">
      <alignment vertical="center" textRotation="255" shrinkToFit="1"/>
    </xf>
    <xf numFmtId="0" fontId="1" fillId="0" borderId="0" xfId="1" applyBorder="1" applyAlignment="1">
      <alignment vertical="center" shrinkToFit="1"/>
    </xf>
    <xf numFmtId="0" fontId="6" fillId="0" borderId="0" xfId="1" applyFont="1" applyBorder="1"/>
    <xf numFmtId="0" fontId="16" fillId="0" borderId="0" xfId="1" applyFont="1" applyBorder="1" applyAlignment="1">
      <alignment vertical="center" shrinkToFit="1"/>
    </xf>
    <xf numFmtId="0" fontId="18" fillId="0" borderId="8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4" fillId="0" borderId="0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25" fillId="0" borderId="9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25" fillId="0" borderId="1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distributed" vertical="center" shrinkToFit="1"/>
    </xf>
    <xf numFmtId="0" fontId="6" fillId="0" borderId="14" xfId="1" applyFont="1" applyFill="1" applyBorder="1" applyAlignment="1">
      <alignment horizontal="center" vertical="center"/>
    </xf>
    <xf numFmtId="0" fontId="30" fillId="0" borderId="15" xfId="1" applyFont="1" applyFill="1" applyBorder="1" applyAlignment="1">
      <alignment horizontal="center" vertical="center" shrinkToFit="1"/>
    </xf>
    <xf numFmtId="0" fontId="18" fillId="0" borderId="15" xfId="1" applyFont="1" applyFill="1" applyBorder="1" applyAlignment="1">
      <alignment horizontal="center" vertical="center" shrinkToFit="1"/>
    </xf>
    <xf numFmtId="0" fontId="28" fillId="0" borderId="16" xfId="1" applyFont="1" applyFill="1" applyBorder="1" applyAlignment="1">
      <alignment vertical="center"/>
    </xf>
    <xf numFmtId="0" fontId="28" fillId="0" borderId="17" xfId="1" applyFont="1" applyFill="1" applyBorder="1" applyAlignment="1">
      <alignment vertical="center"/>
    </xf>
    <xf numFmtId="0" fontId="30" fillId="0" borderId="18" xfId="1" applyFont="1" applyFill="1" applyBorder="1" applyAlignment="1">
      <alignment horizontal="center" vertical="center" shrinkToFit="1"/>
    </xf>
    <xf numFmtId="0" fontId="18" fillId="0" borderId="18" xfId="1" applyFont="1" applyFill="1" applyBorder="1" applyAlignment="1">
      <alignment horizontal="center" vertical="center" shrinkToFit="1"/>
    </xf>
    <xf numFmtId="0" fontId="30" fillId="0" borderId="19" xfId="1" applyFont="1" applyFill="1" applyBorder="1" applyAlignment="1">
      <alignment horizontal="center" vertical="center" shrinkToFit="1"/>
    </xf>
    <xf numFmtId="0" fontId="18" fillId="0" borderId="19" xfId="1" applyFont="1" applyFill="1" applyBorder="1" applyAlignment="1">
      <alignment horizontal="center" vertical="center" shrinkToFit="1"/>
    </xf>
    <xf numFmtId="0" fontId="30" fillId="0" borderId="20" xfId="1" applyFont="1" applyFill="1" applyBorder="1" applyAlignment="1">
      <alignment horizontal="center" vertical="center" shrinkToFit="1"/>
    </xf>
    <xf numFmtId="0" fontId="18" fillId="0" borderId="20" xfId="1" applyFont="1" applyFill="1" applyBorder="1" applyAlignment="1">
      <alignment horizontal="center" vertical="center" shrinkToFit="1"/>
    </xf>
    <xf numFmtId="0" fontId="30" fillId="0" borderId="21" xfId="1" applyFont="1" applyFill="1" applyBorder="1" applyAlignment="1">
      <alignment horizontal="center" vertical="center" shrinkToFit="1"/>
    </xf>
    <xf numFmtId="0" fontId="18" fillId="0" borderId="22" xfId="1" applyFont="1" applyFill="1" applyBorder="1" applyAlignment="1">
      <alignment horizontal="center" vertical="center" shrinkToFit="1"/>
    </xf>
    <xf numFmtId="0" fontId="30" fillId="0" borderId="23" xfId="1" applyFont="1" applyFill="1" applyBorder="1" applyAlignment="1">
      <alignment horizontal="center" vertical="center" shrinkToFit="1"/>
    </xf>
    <xf numFmtId="0" fontId="28" fillId="0" borderId="24" xfId="1" applyFont="1" applyFill="1" applyBorder="1" applyAlignment="1">
      <alignment vertical="center"/>
    </xf>
    <xf numFmtId="0" fontId="6" fillId="0" borderId="25" xfId="1" applyFont="1" applyFill="1" applyBorder="1" applyAlignment="1">
      <alignment horizontal="center" vertical="center"/>
    </xf>
    <xf numFmtId="0" fontId="30" fillId="0" borderId="26" xfId="1" applyFont="1" applyFill="1" applyBorder="1" applyAlignment="1">
      <alignment horizontal="center" vertical="center" shrinkToFit="1"/>
    </xf>
    <xf numFmtId="0" fontId="30" fillId="0" borderId="27" xfId="1" applyFont="1" applyFill="1" applyBorder="1" applyAlignment="1">
      <alignment horizontal="center" vertical="center" shrinkToFit="1"/>
    </xf>
    <xf numFmtId="0" fontId="30" fillId="0" borderId="28" xfId="1" applyFont="1" applyFill="1" applyBorder="1" applyAlignment="1">
      <alignment horizontal="center" vertical="center" shrinkToFit="1"/>
    </xf>
    <xf numFmtId="0" fontId="30" fillId="0" borderId="29" xfId="1" applyFont="1" applyFill="1" applyBorder="1" applyAlignment="1">
      <alignment horizontal="center" vertical="center" shrinkToFit="1"/>
    </xf>
    <xf numFmtId="0" fontId="30" fillId="0" borderId="30" xfId="1" applyFont="1" applyFill="1" applyBorder="1" applyAlignment="1">
      <alignment horizontal="center" vertical="center" shrinkToFit="1"/>
    </xf>
    <xf numFmtId="0" fontId="30" fillId="0" borderId="31" xfId="1" applyFont="1" applyFill="1" applyBorder="1" applyAlignment="1">
      <alignment horizontal="center" vertical="center" shrinkToFit="1"/>
    </xf>
    <xf numFmtId="0" fontId="30" fillId="0" borderId="32" xfId="1" applyFont="1" applyFill="1" applyBorder="1" applyAlignment="1">
      <alignment horizontal="center" vertical="center" shrinkToFit="1"/>
    </xf>
    <xf numFmtId="0" fontId="30" fillId="0" borderId="33" xfId="1" applyFont="1" applyFill="1" applyBorder="1" applyAlignment="1">
      <alignment horizontal="center" vertical="center" shrinkToFit="1"/>
    </xf>
    <xf numFmtId="0" fontId="28" fillId="0" borderId="34" xfId="1" applyFont="1" applyFill="1" applyBorder="1" applyAlignment="1">
      <alignment vertical="center"/>
    </xf>
    <xf numFmtId="0" fontId="30" fillId="0" borderId="35" xfId="1" applyFont="1" applyFill="1" applyBorder="1" applyAlignment="1">
      <alignment horizontal="center" vertical="center" shrinkToFit="1"/>
    </xf>
    <xf numFmtId="0" fontId="18" fillId="0" borderId="36" xfId="1" applyFont="1" applyFill="1" applyBorder="1" applyAlignment="1">
      <alignment horizontal="center" vertical="center" shrinkToFit="1"/>
    </xf>
    <xf numFmtId="0" fontId="30" fillId="0" borderId="37" xfId="1" applyFont="1" applyFill="1" applyBorder="1" applyAlignment="1">
      <alignment horizontal="center" vertical="center" shrinkToFit="1"/>
    </xf>
    <xf numFmtId="0" fontId="6" fillId="0" borderId="38" xfId="1" applyFont="1" applyFill="1" applyBorder="1" applyAlignment="1">
      <alignment horizontal="center" vertical="center"/>
    </xf>
    <xf numFmtId="0" fontId="28" fillId="0" borderId="39" xfId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0" fontId="6" fillId="0" borderId="40" xfId="1" applyFont="1" applyFill="1" applyBorder="1" applyAlignment="1">
      <alignment horizontal="center" vertical="center"/>
    </xf>
    <xf numFmtId="0" fontId="30" fillId="0" borderId="41" xfId="1" applyFont="1" applyFill="1" applyBorder="1" applyAlignment="1">
      <alignment horizontal="center" vertical="center" shrinkToFit="1"/>
    </xf>
    <xf numFmtId="0" fontId="18" fillId="0" borderId="41" xfId="1" applyFont="1" applyFill="1" applyBorder="1" applyAlignment="1">
      <alignment horizontal="center" vertical="center" shrinkToFit="1"/>
    </xf>
    <xf numFmtId="0" fontId="28" fillId="0" borderId="42" xfId="1" applyFont="1" applyFill="1" applyBorder="1" applyAlignment="1">
      <alignment vertical="center"/>
    </xf>
    <xf numFmtId="0" fontId="30" fillId="0" borderId="22" xfId="1" applyFont="1" applyFill="1" applyBorder="1" applyAlignment="1">
      <alignment horizontal="center" vertical="center" shrinkToFit="1"/>
    </xf>
    <xf numFmtId="0" fontId="6" fillId="0" borderId="43" xfId="1" applyFont="1" applyFill="1" applyBorder="1" applyAlignment="1">
      <alignment horizontal="center" vertical="center"/>
    </xf>
    <xf numFmtId="0" fontId="30" fillId="0" borderId="44" xfId="1" applyFont="1" applyFill="1" applyBorder="1" applyAlignment="1">
      <alignment horizontal="center" vertical="center" shrinkToFit="1"/>
    </xf>
    <xf numFmtId="0" fontId="18" fillId="0" borderId="45" xfId="1" applyFont="1" applyFill="1" applyBorder="1" applyAlignment="1">
      <alignment horizontal="center" vertical="center" shrinkToFit="1"/>
    </xf>
    <xf numFmtId="0" fontId="30" fillId="0" borderId="46" xfId="1" applyFont="1" applyFill="1" applyBorder="1" applyAlignment="1">
      <alignment horizontal="center" vertical="center" shrinkToFit="1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146" xfId="1" applyFont="1" applyBorder="1" applyAlignment="1">
      <alignment horizontal="center" vertical="center"/>
    </xf>
    <xf numFmtId="0" fontId="6" fillId="0" borderId="147" xfId="1" applyFont="1" applyBorder="1" applyAlignment="1">
      <alignment horizontal="center" vertical="center"/>
    </xf>
    <xf numFmtId="0" fontId="6" fillId="0" borderId="148" xfId="1" applyFont="1" applyBorder="1" applyAlignment="1">
      <alignment horizontal="center" vertical="center"/>
    </xf>
    <xf numFmtId="0" fontId="6" fillId="0" borderId="149" xfId="1" applyFont="1" applyBorder="1" applyAlignment="1">
      <alignment horizontal="center" vertical="center"/>
    </xf>
    <xf numFmtId="0" fontId="6" fillId="0" borderId="150" xfId="1" applyFont="1" applyBorder="1" applyAlignment="1">
      <alignment horizontal="center" vertical="center"/>
    </xf>
    <xf numFmtId="0" fontId="6" fillId="0" borderId="151" xfId="1" applyFont="1" applyBorder="1" applyAlignment="1">
      <alignment horizontal="center" vertical="center"/>
    </xf>
    <xf numFmtId="0" fontId="6" fillId="0" borderId="152" xfId="1" applyFont="1" applyBorder="1" applyAlignment="1">
      <alignment horizontal="center" vertical="center"/>
    </xf>
    <xf numFmtId="0" fontId="6" fillId="0" borderId="153" xfId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49" xfId="1" applyFont="1" applyBorder="1" applyAlignment="1">
      <alignment horizontal="center" vertical="center" shrinkToFit="1"/>
    </xf>
    <xf numFmtId="0" fontId="4" fillId="0" borderId="150" xfId="1" applyFont="1" applyBorder="1" applyAlignment="1">
      <alignment horizontal="center" vertical="center" shrinkToFit="1"/>
    </xf>
    <xf numFmtId="0" fontId="4" fillId="0" borderId="48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151" xfId="1" applyFont="1" applyBorder="1" applyAlignment="1">
      <alignment horizontal="center" vertical="center" shrinkToFit="1"/>
    </xf>
    <xf numFmtId="0" fontId="4" fillId="0" borderId="152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148" xfId="1" applyFont="1" applyBorder="1" applyAlignment="1">
      <alignment horizontal="center" vertical="center" shrinkToFit="1"/>
    </xf>
    <xf numFmtId="0" fontId="4" fillId="0" borderId="52" xfId="1" applyFont="1" applyBorder="1" applyAlignment="1">
      <alignment horizontal="center" vertical="center" shrinkToFit="1"/>
    </xf>
    <xf numFmtId="0" fontId="4" fillId="0" borderId="154" xfId="0" applyFont="1" applyBorder="1" applyAlignment="1">
      <alignment horizontal="center" vertical="center" shrinkToFit="1"/>
    </xf>
    <xf numFmtId="0" fontId="13" fillId="0" borderId="155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textRotation="255" shrinkToFit="1"/>
    </xf>
    <xf numFmtId="0" fontId="22" fillId="0" borderId="62" xfId="0" applyFont="1" applyBorder="1" applyAlignment="1">
      <alignment horizontal="center" vertical="center" shrinkToFit="1"/>
    </xf>
    <xf numFmtId="0" fontId="22" fillId="0" borderId="64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3" fillId="0" borderId="61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shrinkToFit="1"/>
    </xf>
    <xf numFmtId="0" fontId="21" fillId="0" borderId="0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shrinkToFit="1"/>
    </xf>
    <xf numFmtId="0" fontId="22" fillId="0" borderId="63" xfId="0" applyFont="1" applyBorder="1" applyAlignment="1">
      <alignment horizontal="center" vertical="center" shrinkToFit="1"/>
    </xf>
    <xf numFmtId="0" fontId="22" fillId="0" borderId="6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distributed" vertical="center" justifyLastLine="1" shrinkToFit="1"/>
    </xf>
    <xf numFmtId="0" fontId="23" fillId="0" borderId="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63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distributed" vertical="center" justifyLastLine="1" shrinkToFit="1"/>
    </xf>
    <xf numFmtId="0" fontId="4" fillId="0" borderId="2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7" fillId="0" borderId="0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2" fillId="0" borderId="57" xfId="0" applyFont="1" applyBorder="1" applyAlignment="1">
      <alignment horizontal="center" vertical="center" shrinkToFit="1"/>
    </xf>
    <xf numFmtId="0" fontId="22" fillId="0" borderId="56" xfId="0" applyFont="1" applyBorder="1" applyAlignment="1">
      <alignment horizontal="center" vertical="center" shrinkToFit="1"/>
    </xf>
    <xf numFmtId="0" fontId="22" fillId="0" borderId="58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distributed" vertical="center" wrapText="1" shrinkToFit="1"/>
    </xf>
    <xf numFmtId="0" fontId="20" fillId="0" borderId="0" xfId="0" applyFont="1" applyBorder="1" applyAlignment="1">
      <alignment horizontal="distributed" vertical="center" wrapText="1" shrinkToFit="1"/>
    </xf>
    <xf numFmtId="0" fontId="20" fillId="0" borderId="4" xfId="0" applyFont="1" applyBorder="1" applyAlignment="1">
      <alignment horizontal="distributed" vertical="center" wrapText="1" shrinkToFit="1"/>
    </xf>
    <xf numFmtId="0" fontId="20" fillId="0" borderId="5" xfId="0" applyFont="1" applyBorder="1" applyAlignment="1">
      <alignment horizontal="distributed" vertical="center" wrapText="1" shrinkToFit="1"/>
    </xf>
    <xf numFmtId="0" fontId="20" fillId="0" borderId="1" xfId="0" applyFont="1" applyBorder="1" applyAlignment="1">
      <alignment horizontal="distributed" vertical="center" wrapText="1" shrinkToFit="1"/>
    </xf>
    <xf numFmtId="0" fontId="20" fillId="0" borderId="3" xfId="0" applyFont="1" applyBorder="1" applyAlignment="1">
      <alignment horizontal="distributed" vertical="center" wrapText="1" shrinkToFit="1"/>
    </xf>
    <xf numFmtId="0" fontId="6" fillId="0" borderId="0" xfId="1" applyFont="1" applyBorder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8" fillId="0" borderId="154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 vertical="center" textRotation="255" shrinkToFit="1"/>
    </xf>
    <xf numFmtId="0" fontId="5" fillId="0" borderId="0" xfId="1" applyFont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8" fillId="0" borderId="0" xfId="1" applyFont="1" applyBorder="1" applyAlignment="1">
      <alignment horizontal="distributed" vertical="center" shrinkToFit="1"/>
    </xf>
    <xf numFmtId="0" fontId="9" fillId="0" borderId="0" xfId="1" applyFont="1" applyBorder="1" applyAlignment="1">
      <alignment horizontal="right" vertical="center" shrinkToFit="1"/>
    </xf>
    <xf numFmtId="0" fontId="26" fillId="0" borderId="10" xfId="0" applyFont="1" applyBorder="1" applyAlignment="1">
      <alignment horizontal="distributed" vertical="center" shrinkToFit="1"/>
    </xf>
    <xf numFmtId="0" fontId="26" fillId="0" borderId="1" xfId="0" applyFont="1" applyBorder="1" applyAlignment="1">
      <alignment horizontal="distributed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6" fillId="0" borderId="72" xfId="0" applyFont="1" applyBorder="1" applyAlignment="1">
      <alignment horizontal="distributed" vertical="center" shrinkToFit="1"/>
    </xf>
    <xf numFmtId="0" fontId="23" fillId="0" borderId="73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1" fillId="0" borderId="69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70" xfId="0" applyFont="1" applyBorder="1" applyAlignment="1">
      <alignment horizontal="center" vertical="center" shrinkToFit="1"/>
    </xf>
    <xf numFmtId="0" fontId="21" fillId="0" borderId="62" xfId="0" applyFont="1" applyBorder="1" applyAlignment="1">
      <alignment horizontal="center" vertical="center" shrinkToFit="1"/>
    </xf>
    <xf numFmtId="0" fontId="21" fillId="0" borderId="71" xfId="0" applyFont="1" applyBorder="1" applyAlignment="1">
      <alignment horizontal="center" vertical="center" shrinkToFit="1"/>
    </xf>
    <xf numFmtId="0" fontId="21" fillId="0" borderId="63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distributed" vertical="center" shrinkToFit="1"/>
    </xf>
    <xf numFmtId="0" fontId="26" fillId="0" borderId="66" xfId="0" applyFont="1" applyBorder="1" applyAlignment="1">
      <alignment horizontal="distributed" vertical="center" shrinkToFit="1"/>
    </xf>
    <xf numFmtId="0" fontId="23" fillId="0" borderId="67" xfId="0" applyFont="1" applyBorder="1" applyAlignment="1">
      <alignment horizontal="center" vertical="center" shrinkToFit="1"/>
    </xf>
    <xf numFmtId="0" fontId="23" fillId="0" borderId="68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distributed" vertical="center" justifyLastLine="1" shrinkToFit="1"/>
    </xf>
    <xf numFmtId="0" fontId="10" fillId="0" borderId="0" xfId="0" applyFont="1" applyBorder="1" applyAlignment="1">
      <alignment horizontal="distributed" vertical="center" justifyLastLine="1" shrinkToFit="1"/>
    </xf>
    <xf numFmtId="0" fontId="10" fillId="0" borderId="4" xfId="0" applyFont="1" applyBorder="1" applyAlignment="1">
      <alignment horizontal="distributed" vertical="center" justifyLastLine="1" shrinkToFit="1"/>
    </xf>
    <xf numFmtId="0" fontId="32" fillId="0" borderId="105" xfId="1" applyFont="1" applyFill="1" applyBorder="1" applyAlignment="1">
      <alignment horizontal="center" vertical="center"/>
    </xf>
    <xf numFmtId="0" fontId="32" fillId="0" borderId="106" xfId="1" applyFont="1" applyFill="1" applyBorder="1" applyAlignment="1">
      <alignment horizontal="center" vertical="center"/>
    </xf>
    <xf numFmtId="0" fontId="32" fillId="0" borderId="130" xfId="1" applyFont="1" applyFill="1" applyBorder="1" applyAlignment="1">
      <alignment horizontal="center" vertical="center"/>
    </xf>
    <xf numFmtId="0" fontId="28" fillId="0" borderId="119" xfId="1" applyFont="1" applyFill="1" applyBorder="1" applyAlignment="1">
      <alignment horizontal="center" vertical="center"/>
    </xf>
    <xf numFmtId="0" fontId="28" fillId="0" borderId="143" xfId="1" applyFont="1" applyFill="1" applyBorder="1" applyAlignment="1">
      <alignment horizontal="center" vertical="center"/>
    </xf>
    <xf numFmtId="0" fontId="28" fillId="0" borderId="17" xfId="1" applyFont="1" applyFill="1" applyBorder="1" applyAlignment="1">
      <alignment horizontal="center" vertical="center"/>
    </xf>
    <xf numFmtId="0" fontId="28" fillId="0" borderId="144" xfId="1" applyFont="1" applyFill="1" applyBorder="1" applyAlignment="1">
      <alignment horizontal="center" vertical="center"/>
    </xf>
    <xf numFmtId="0" fontId="28" fillId="0" borderId="14" xfId="1" applyFont="1" applyFill="1" applyBorder="1" applyAlignment="1">
      <alignment horizontal="center" vertical="center"/>
    </xf>
    <xf numFmtId="0" fontId="28" fillId="0" borderId="145" xfId="1" applyFont="1" applyFill="1" applyBorder="1" applyAlignment="1">
      <alignment horizontal="center" vertical="center"/>
    </xf>
    <xf numFmtId="0" fontId="28" fillId="0" borderId="34" xfId="1" applyFont="1" applyFill="1" applyBorder="1" applyAlignment="1">
      <alignment horizontal="center" vertical="center"/>
    </xf>
    <xf numFmtId="0" fontId="28" fillId="0" borderId="135" xfId="1" applyFont="1" applyFill="1" applyBorder="1" applyAlignment="1">
      <alignment horizontal="center" vertical="center"/>
    </xf>
    <xf numFmtId="0" fontId="28" fillId="0" borderId="25" xfId="1" applyFont="1" applyFill="1" applyBorder="1" applyAlignment="1">
      <alignment horizontal="center" vertical="center"/>
    </xf>
    <xf numFmtId="0" fontId="28" fillId="0" borderId="134" xfId="1" applyFont="1" applyFill="1" applyBorder="1" applyAlignment="1">
      <alignment horizontal="center" vertical="center"/>
    </xf>
    <xf numFmtId="0" fontId="28" fillId="0" borderId="16" xfId="1" applyFont="1" applyFill="1" applyBorder="1" applyAlignment="1">
      <alignment horizontal="center" vertical="center"/>
    </xf>
    <xf numFmtId="0" fontId="28" fillId="0" borderId="136" xfId="1" applyFont="1" applyFill="1" applyBorder="1" applyAlignment="1">
      <alignment horizontal="center" vertical="center"/>
    </xf>
    <xf numFmtId="0" fontId="9" fillId="0" borderId="111" xfId="1" applyFont="1" applyFill="1" applyBorder="1" applyAlignment="1">
      <alignment horizontal="left" vertical="top"/>
    </xf>
    <xf numFmtId="0" fontId="28" fillId="0" borderId="93" xfId="1" applyFont="1" applyFill="1" applyBorder="1" applyAlignment="1">
      <alignment horizontal="left" vertical="top"/>
    </xf>
    <xf numFmtId="0" fontId="28" fillId="0" borderId="124" xfId="1" applyFont="1" applyFill="1" applyBorder="1" applyAlignment="1">
      <alignment horizontal="left" vertical="top"/>
    </xf>
    <xf numFmtId="0" fontId="29" fillId="0" borderId="96" xfId="1" applyFont="1" applyFill="1" applyBorder="1" applyAlignment="1">
      <alignment horizontal="distributed" vertical="center" wrapText="1" justifyLastLine="1"/>
    </xf>
    <xf numFmtId="0" fontId="29" fillId="0" borderId="96" xfId="1" applyFont="1" applyBorder="1" applyAlignment="1">
      <alignment horizontal="distributed" justifyLastLine="1"/>
    </xf>
    <xf numFmtId="0" fontId="6" fillId="0" borderId="113" xfId="1" applyFont="1" applyFill="1" applyBorder="1" applyAlignment="1">
      <alignment horizontal="center" vertical="center"/>
    </xf>
    <xf numFmtId="0" fontId="6" fillId="0" borderId="114" xfId="1" applyFont="1" applyFill="1" applyBorder="1" applyAlignment="1">
      <alignment horizontal="center" vertical="center"/>
    </xf>
    <xf numFmtId="0" fontId="6" fillId="0" borderId="115" xfId="1" applyFont="1" applyFill="1" applyBorder="1" applyAlignment="1">
      <alignment horizontal="center" vertical="center"/>
    </xf>
    <xf numFmtId="0" fontId="6" fillId="0" borderId="98" xfId="1" applyFont="1" applyFill="1" applyBorder="1" applyAlignment="1">
      <alignment horizontal="center" vertical="center"/>
    </xf>
    <xf numFmtId="0" fontId="6" fillId="0" borderId="125" xfId="1" applyFont="1" applyFill="1" applyBorder="1" applyAlignment="1">
      <alignment horizontal="center" vertical="center"/>
    </xf>
    <xf numFmtId="0" fontId="6" fillId="0" borderId="126" xfId="1" applyFont="1" applyFill="1" applyBorder="1" applyAlignment="1">
      <alignment horizontal="center" vertical="center"/>
    </xf>
    <xf numFmtId="0" fontId="24" fillId="0" borderId="116" xfId="1" applyFont="1" applyFill="1" applyBorder="1" applyAlignment="1">
      <alignment horizontal="center" vertical="center"/>
    </xf>
    <xf numFmtId="0" fontId="24" fillId="0" borderId="117" xfId="1" applyFont="1" applyFill="1" applyBorder="1" applyAlignment="1">
      <alignment horizontal="center" vertical="center"/>
    </xf>
    <xf numFmtId="0" fontId="24" fillId="0" borderId="127" xfId="1" applyFont="1" applyFill="1" applyBorder="1" applyAlignment="1">
      <alignment horizontal="center" vertical="center"/>
    </xf>
    <xf numFmtId="0" fontId="24" fillId="0" borderId="103" xfId="1" applyFont="1" applyFill="1" applyBorder="1" applyAlignment="1">
      <alignment horizontal="center" vertical="center"/>
    </xf>
    <xf numFmtId="0" fontId="24" fillId="0" borderId="13" xfId="1" applyFont="1" applyFill="1" applyBorder="1" applyAlignment="1">
      <alignment horizontal="center" vertical="center"/>
    </xf>
    <xf numFmtId="0" fontId="24" fillId="0" borderId="128" xfId="1" applyFont="1" applyFill="1" applyBorder="1" applyAlignment="1">
      <alignment horizontal="center" vertical="center"/>
    </xf>
    <xf numFmtId="0" fontId="31" fillId="0" borderId="103" xfId="1" applyFont="1" applyFill="1" applyBorder="1" applyAlignment="1">
      <alignment horizontal="center" vertical="center"/>
    </xf>
    <xf numFmtId="0" fontId="31" fillId="0" borderId="13" xfId="1" applyFont="1" applyFill="1" applyBorder="1" applyAlignment="1">
      <alignment horizontal="center" vertical="center"/>
    </xf>
    <xf numFmtId="0" fontId="31" fillId="0" borderId="128" xfId="1" applyFont="1" applyFill="1" applyBorder="1" applyAlignment="1">
      <alignment horizontal="center" vertical="center"/>
    </xf>
    <xf numFmtId="0" fontId="15" fillId="0" borderId="96" xfId="1" applyNumberFormat="1" applyFont="1" applyFill="1" applyBorder="1" applyAlignment="1">
      <alignment horizontal="distributed" vertical="center" justifyLastLine="1" shrinkToFit="1"/>
    </xf>
    <xf numFmtId="0" fontId="15" fillId="0" borderId="142" xfId="1" applyNumberFormat="1" applyFont="1" applyFill="1" applyBorder="1" applyAlignment="1">
      <alignment horizontal="distributed" vertical="center" justifyLastLine="1" shrinkToFit="1"/>
    </xf>
    <xf numFmtId="0" fontId="28" fillId="0" borderId="120" xfId="1" applyFont="1" applyFill="1" applyBorder="1" applyAlignment="1">
      <alignment horizontal="center" vertical="center"/>
    </xf>
    <xf numFmtId="0" fontId="28" fillId="0" borderId="123" xfId="1" applyFont="1" applyFill="1" applyBorder="1" applyAlignment="1">
      <alignment horizontal="center" vertical="center"/>
    </xf>
    <xf numFmtId="0" fontId="28" fillId="0" borderId="107" xfId="1" applyFont="1" applyFill="1" applyBorder="1" applyAlignment="1">
      <alignment horizontal="center" vertical="center"/>
    </xf>
    <xf numFmtId="0" fontId="28" fillId="0" borderId="121" xfId="1" applyFont="1" applyFill="1" applyBorder="1" applyAlignment="1">
      <alignment horizontal="center" vertical="center"/>
    </xf>
    <xf numFmtId="0" fontId="9" fillId="0" borderId="141" xfId="1" applyFont="1" applyFill="1" applyBorder="1" applyAlignment="1">
      <alignment horizontal="left" vertical="top"/>
    </xf>
    <xf numFmtId="0" fontId="28" fillId="0" borderId="94" xfId="1" applyFont="1" applyFill="1" applyBorder="1" applyAlignment="1">
      <alignment horizontal="left" vertical="top"/>
    </xf>
    <xf numFmtId="0" fontId="6" fillId="0" borderId="139" xfId="1" applyFont="1" applyFill="1" applyBorder="1" applyAlignment="1">
      <alignment horizontal="center" vertical="center"/>
    </xf>
    <xf numFmtId="0" fontId="6" fillId="0" borderId="99" xfId="1" applyFont="1" applyFill="1" applyBorder="1" applyAlignment="1">
      <alignment horizontal="center" vertical="center"/>
    </xf>
    <xf numFmtId="0" fontId="6" fillId="0" borderId="101" xfId="1" applyFont="1" applyFill="1" applyBorder="1" applyAlignment="1">
      <alignment horizontal="center" vertical="center"/>
    </xf>
    <xf numFmtId="0" fontId="6" fillId="0" borderId="102" xfId="1" applyFont="1" applyFill="1" applyBorder="1" applyAlignment="1">
      <alignment horizontal="center" vertical="center"/>
    </xf>
    <xf numFmtId="0" fontId="27" fillId="0" borderId="96" xfId="1" applyNumberFormat="1" applyFont="1" applyFill="1" applyBorder="1" applyAlignment="1">
      <alignment horizontal="distributed" vertical="center" justifyLastLine="1" shrinkToFit="1"/>
    </xf>
    <xf numFmtId="0" fontId="27" fillId="0" borderId="104" xfId="1" applyNumberFormat="1" applyFont="1" applyFill="1" applyBorder="1" applyAlignment="1">
      <alignment horizontal="distributed" vertical="center" justifyLastLine="1" shrinkToFit="1"/>
    </xf>
    <xf numFmtId="0" fontId="28" fillId="0" borderId="108" xfId="1" applyFont="1" applyFill="1" applyBorder="1" applyAlignment="1">
      <alignment horizontal="center" vertical="center"/>
    </xf>
    <xf numFmtId="0" fontId="29" fillId="0" borderId="138" xfId="1" applyFont="1" applyFill="1" applyBorder="1" applyAlignment="1">
      <alignment horizontal="distributed" vertical="center" wrapText="1" justifyLastLine="1"/>
    </xf>
    <xf numFmtId="0" fontId="6" fillId="0" borderId="140" xfId="1" applyFont="1" applyFill="1" applyBorder="1" applyAlignment="1">
      <alignment horizontal="center" vertical="center"/>
    </xf>
    <xf numFmtId="0" fontId="15" fillId="0" borderId="104" xfId="1" applyNumberFormat="1" applyFont="1" applyFill="1" applyBorder="1" applyAlignment="1">
      <alignment horizontal="distributed" vertical="center" justifyLastLine="1" shrinkToFit="1"/>
    </xf>
    <xf numFmtId="0" fontId="9" fillId="0" borderId="92" xfId="1" applyFont="1" applyFill="1" applyBorder="1" applyAlignment="1">
      <alignment horizontal="left" vertical="top"/>
    </xf>
    <xf numFmtId="0" fontId="28" fillId="0" borderId="137" xfId="1" applyFont="1" applyFill="1" applyBorder="1" applyAlignment="1">
      <alignment horizontal="left" vertical="top"/>
    </xf>
    <xf numFmtId="0" fontId="29" fillId="0" borderId="95" xfId="1" applyFont="1" applyFill="1" applyBorder="1" applyAlignment="1">
      <alignment horizontal="distributed" vertical="center" wrapText="1" justifyLastLine="1"/>
    </xf>
    <xf numFmtId="0" fontId="6" fillId="0" borderId="97" xfId="1" applyFont="1" applyFill="1" applyBorder="1" applyAlignment="1">
      <alignment horizontal="center" vertical="center"/>
    </xf>
    <xf numFmtId="0" fontId="6" fillId="0" borderId="100" xfId="1" applyFont="1" applyFill="1" applyBorder="1" applyAlignment="1">
      <alignment horizontal="center" vertical="center"/>
    </xf>
    <xf numFmtId="0" fontId="33" fillId="0" borderId="96" xfId="1" applyNumberFormat="1" applyFont="1" applyFill="1" applyBorder="1" applyAlignment="1">
      <alignment horizontal="distributed" vertical="center" justifyLastLine="1" shrinkToFit="1"/>
    </xf>
    <xf numFmtId="0" fontId="6" fillId="0" borderId="81" xfId="1" applyFont="1" applyFill="1" applyBorder="1" applyAlignment="1">
      <alignment horizontal="center" vertical="center"/>
    </xf>
    <xf numFmtId="0" fontId="6" fillId="0" borderId="82" xfId="1" applyFont="1" applyFill="1" applyBorder="1" applyAlignment="1">
      <alignment horizontal="center" vertical="center"/>
    </xf>
    <xf numFmtId="0" fontId="6" fillId="0" borderId="83" xfId="1" applyFont="1" applyFill="1" applyBorder="1" applyAlignment="1">
      <alignment horizontal="center" vertical="center"/>
    </xf>
    <xf numFmtId="0" fontId="6" fillId="0" borderId="84" xfId="1" applyFont="1" applyFill="1" applyBorder="1" applyAlignment="1">
      <alignment horizontal="center" vertical="center"/>
    </xf>
    <xf numFmtId="0" fontId="6" fillId="0" borderId="85" xfId="1" applyFont="1" applyFill="1" applyBorder="1" applyAlignment="1">
      <alignment horizontal="center" vertical="center"/>
    </xf>
    <xf numFmtId="0" fontId="6" fillId="0" borderId="86" xfId="1" applyFont="1" applyFill="1" applyBorder="1" applyAlignment="1">
      <alignment horizontal="center" vertical="center"/>
    </xf>
    <xf numFmtId="0" fontId="29" fillId="0" borderId="87" xfId="1" applyFont="1" applyFill="1" applyBorder="1" applyAlignment="1">
      <alignment horizontal="distributed" vertical="center" justifyLastLine="1"/>
    </xf>
    <xf numFmtId="0" fontId="29" fillId="0" borderId="88" xfId="1" applyFont="1" applyFill="1" applyBorder="1" applyAlignment="1">
      <alignment horizontal="distributed" vertical="center" justifyLastLine="1"/>
    </xf>
    <xf numFmtId="0" fontId="29" fillId="0" borderId="89" xfId="1" applyFont="1" applyFill="1" applyBorder="1" applyAlignment="1">
      <alignment horizontal="distributed" vertical="center" justifyLastLine="1"/>
    </xf>
    <xf numFmtId="0" fontId="16" fillId="0" borderId="0" xfId="1" applyFont="1" applyBorder="1" applyAlignment="1">
      <alignment horizontal="distributed" vertical="center" shrinkToFit="1"/>
    </xf>
    <xf numFmtId="0" fontId="27" fillId="0" borderId="75" xfId="1" applyFont="1" applyFill="1" applyBorder="1" applyAlignment="1">
      <alignment horizontal="center" vertical="center" wrapText="1" shrinkToFit="1"/>
    </xf>
    <xf numFmtId="0" fontId="27" fillId="0" borderId="76" xfId="1" applyFont="1" applyFill="1" applyBorder="1" applyAlignment="1">
      <alignment horizontal="center" vertical="center" wrapText="1" shrinkToFit="1"/>
    </xf>
    <xf numFmtId="0" fontId="27" fillId="0" borderId="77" xfId="1" applyFont="1" applyFill="1" applyBorder="1" applyAlignment="1">
      <alignment horizontal="center" vertical="center" wrapText="1" shrinkToFit="1"/>
    </xf>
    <xf numFmtId="0" fontId="27" fillId="0" borderId="78" xfId="1" applyFont="1" applyFill="1" applyBorder="1" applyAlignment="1">
      <alignment horizontal="center" vertical="center" wrapText="1" shrinkToFit="1"/>
    </xf>
    <xf numFmtId="0" fontId="9" fillId="0" borderId="75" xfId="1" applyFont="1" applyFill="1" applyBorder="1" applyAlignment="1">
      <alignment horizontal="left" vertical="center" shrinkToFit="1"/>
    </xf>
    <xf numFmtId="0" fontId="28" fillId="0" borderId="76" xfId="1" applyFont="1" applyFill="1" applyBorder="1" applyAlignment="1">
      <alignment horizontal="left" vertical="center" shrinkToFit="1"/>
    </xf>
    <xf numFmtId="0" fontId="28" fillId="0" borderId="79" xfId="1" applyFont="1" applyFill="1" applyBorder="1" applyAlignment="1">
      <alignment horizontal="left" vertical="center" shrinkToFit="1"/>
    </xf>
    <xf numFmtId="0" fontId="9" fillId="0" borderId="80" xfId="1" applyFont="1" applyFill="1" applyBorder="1" applyAlignment="1">
      <alignment horizontal="left" vertical="center" shrinkToFit="1"/>
    </xf>
    <xf numFmtId="0" fontId="28" fillId="0" borderId="131" xfId="1" applyFont="1" applyFill="1" applyBorder="1" applyAlignment="1">
      <alignment horizontal="center" vertical="center"/>
    </xf>
    <xf numFmtId="0" fontId="28" fillId="0" borderId="132" xfId="1" applyFont="1" applyFill="1" applyBorder="1" applyAlignment="1">
      <alignment horizontal="center" vertical="center"/>
    </xf>
    <xf numFmtId="0" fontId="28" fillId="0" borderId="133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distributed" vertical="center" wrapText="1" justifyLastLine="1"/>
    </xf>
    <xf numFmtId="0" fontId="29" fillId="0" borderId="0" xfId="1" applyFont="1" applyBorder="1" applyAlignment="1">
      <alignment horizontal="distributed" justifyLastLine="1"/>
    </xf>
    <xf numFmtId="0" fontId="27" fillId="0" borderId="0" xfId="1" applyNumberFormat="1" applyFont="1" applyFill="1" applyBorder="1" applyAlignment="1">
      <alignment horizontal="distributed" vertical="center" justifyLastLine="1" shrinkToFit="1"/>
    </xf>
    <xf numFmtId="0" fontId="27" fillId="0" borderId="129" xfId="1" applyNumberFormat="1" applyFont="1" applyFill="1" applyBorder="1" applyAlignment="1">
      <alignment horizontal="distributed" vertical="center" justifyLastLine="1" shrinkToFit="1"/>
    </xf>
    <xf numFmtId="0" fontId="29" fillId="0" borderId="112" xfId="1" applyFont="1" applyFill="1" applyBorder="1" applyAlignment="1">
      <alignment horizontal="distributed" vertical="center" wrapText="1" justifyLastLine="1"/>
    </xf>
    <xf numFmtId="0" fontId="31" fillId="0" borderId="118" xfId="1" applyFont="1" applyFill="1" applyBorder="1" applyAlignment="1">
      <alignment horizontal="center" vertical="center"/>
    </xf>
    <xf numFmtId="0" fontId="31" fillId="0" borderId="6" xfId="1" applyFont="1" applyFill="1" applyBorder="1" applyAlignment="1">
      <alignment horizontal="center" vertical="center"/>
    </xf>
    <xf numFmtId="0" fontId="28" fillId="0" borderId="122" xfId="1" applyFont="1" applyFill="1" applyBorder="1" applyAlignment="1">
      <alignment horizontal="center" vertical="center"/>
    </xf>
    <xf numFmtId="0" fontId="28" fillId="0" borderId="109" xfId="1" applyFont="1" applyFill="1" applyBorder="1" applyAlignment="1">
      <alignment horizontal="center" vertical="center"/>
    </xf>
    <xf numFmtId="0" fontId="28" fillId="0" borderId="110" xfId="1" applyFont="1" applyFill="1" applyBorder="1" applyAlignment="1">
      <alignment horizontal="center" vertical="center"/>
    </xf>
    <xf numFmtId="0" fontId="24" fillId="0" borderId="3" xfId="1" applyFont="1" applyFill="1" applyBorder="1" applyAlignment="1">
      <alignment horizontal="center" vertical="center"/>
    </xf>
    <xf numFmtId="0" fontId="24" fillId="0" borderId="12" xfId="1" applyFont="1" applyFill="1" applyBorder="1" applyAlignment="1">
      <alignment horizontal="center" vertical="center"/>
    </xf>
    <xf numFmtId="0" fontId="31" fillId="0" borderId="83" xfId="1" applyFont="1" applyFill="1" applyBorder="1" applyAlignment="1">
      <alignment horizontal="center" vertical="center"/>
    </xf>
    <xf numFmtId="0" fontId="29" fillId="0" borderId="90" xfId="1" applyFont="1" applyFill="1" applyBorder="1" applyAlignment="1">
      <alignment horizontal="distributed" vertical="center" justifyLastLine="1"/>
    </xf>
    <xf numFmtId="0" fontId="29" fillId="0" borderId="91" xfId="1" applyFont="1" applyFill="1" applyBorder="1" applyAlignment="1">
      <alignment horizontal="distributed" vertical="center" justifyLastLine="1"/>
    </xf>
    <xf numFmtId="0" fontId="10" fillId="0" borderId="0" xfId="1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56" xfId="2" applyFont="1" applyBorder="1" applyAlignment="1">
      <alignment horizontal="center" vertical="center"/>
    </xf>
    <xf numFmtId="0" fontId="6" fillId="0" borderId="157" xfId="2" applyFont="1" applyBorder="1" applyAlignment="1">
      <alignment horizontal="center" vertical="center"/>
    </xf>
    <xf numFmtId="0" fontId="6" fillId="0" borderId="158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159" xfId="2" applyFont="1" applyBorder="1" applyAlignment="1">
      <alignment horizontal="center" vertical="center"/>
    </xf>
    <xf numFmtId="0" fontId="6" fillId="0" borderId="160" xfId="2" applyFont="1" applyBorder="1" applyAlignment="1">
      <alignment horizontal="center" vertical="center"/>
    </xf>
    <xf numFmtId="0" fontId="6" fillId="0" borderId="161" xfId="2" applyFont="1" applyBorder="1" applyAlignment="1">
      <alignment horizontal="center" vertical="center"/>
    </xf>
    <xf numFmtId="0" fontId="6" fillId="0" borderId="162" xfId="2" applyFont="1" applyBorder="1" applyAlignment="1">
      <alignment horizontal="center" vertical="center"/>
    </xf>
    <xf numFmtId="0" fontId="6" fillId="0" borderId="163" xfId="2" applyFont="1" applyBorder="1" applyAlignment="1">
      <alignment horizontal="center" vertical="center"/>
    </xf>
    <xf numFmtId="0" fontId="6" fillId="0" borderId="164" xfId="2" applyFont="1" applyBorder="1" applyAlignment="1">
      <alignment horizontal="center" vertical="center"/>
    </xf>
    <xf numFmtId="0" fontId="6" fillId="0" borderId="165" xfId="2" applyFont="1" applyBorder="1" applyAlignment="1">
      <alignment horizontal="center" vertical="center"/>
    </xf>
    <xf numFmtId="0" fontId="6" fillId="0" borderId="166" xfId="2" applyFont="1" applyBorder="1" applyAlignment="1">
      <alignment horizontal="center" vertical="center"/>
    </xf>
    <xf numFmtId="0" fontId="6" fillId="0" borderId="167" xfId="2" applyFont="1" applyBorder="1" applyAlignment="1">
      <alignment horizontal="center" vertical="center"/>
    </xf>
    <xf numFmtId="0" fontId="6" fillId="0" borderId="168" xfId="2" applyFont="1" applyBorder="1" applyAlignment="1">
      <alignment horizontal="center" vertical="center"/>
    </xf>
    <xf numFmtId="0" fontId="6" fillId="0" borderId="169" xfId="2" applyFont="1" applyBorder="1" applyAlignment="1">
      <alignment horizontal="center" vertical="center"/>
    </xf>
    <xf numFmtId="0" fontId="6" fillId="0" borderId="170" xfId="2" applyFont="1" applyBorder="1" applyAlignment="1">
      <alignment horizontal="center" vertical="center"/>
    </xf>
    <xf numFmtId="0" fontId="6" fillId="0" borderId="171" xfId="2" applyFont="1" applyBorder="1" applyAlignment="1">
      <alignment horizontal="center" vertical="center"/>
    </xf>
    <xf numFmtId="0" fontId="6" fillId="0" borderId="172" xfId="2" applyFont="1" applyBorder="1" applyAlignment="1">
      <alignment horizontal="center" vertical="center"/>
    </xf>
    <xf numFmtId="0" fontId="6" fillId="0" borderId="173" xfId="2" applyFont="1" applyBorder="1" applyAlignment="1">
      <alignment horizontal="center" vertical="center"/>
    </xf>
    <xf numFmtId="0" fontId="6" fillId="0" borderId="174" xfId="2" applyFont="1" applyBorder="1" applyAlignment="1">
      <alignment horizontal="center" vertical="center"/>
    </xf>
    <xf numFmtId="0" fontId="6" fillId="0" borderId="175" xfId="2" applyFont="1" applyBorder="1" applyAlignment="1">
      <alignment horizontal="center" vertical="center"/>
    </xf>
    <xf numFmtId="0" fontId="6" fillId="0" borderId="176" xfId="2" applyFont="1" applyBorder="1" applyAlignment="1">
      <alignment horizontal="center" vertical="center"/>
    </xf>
    <xf numFmtId="0" fontId="6" fillId="0" borderId="177" xfId="2" applyFont="1" applyBorder="1" applyAlignment="1">
      <alignment horizontal="center" vertical="center"/>
    </xf>
    <xf numFmtId="0" fontId="6" fillId="0" borderId="178" xfId="2" applyFont="1" applyBorder="1" applyAlignment="1">
      <alignment horizontal="center" vertical="center"/>
    </xf>
    <xf numFmtId="0" fontId="6" fillId="0" borderId="179" xfId="2" applyFont="1" applyBorder="1" applyAlignment="1">
      <alignment horizontal="center" vertical="center"/>
    </xf>
    <xf numFmtId="0" fontId="6" fillId="0" borderId="180" xfId="2" applyFont="1" applyBorder="1" applyAlignment="1">
      <alignment horizontal="center" vertical="center"/>
    </xf>
    <xf numFmtId="0" fontId="6" fillId="0" borderId="18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5" fillId="0" borderId="0" xfId="2" applyFont="1" applyAlignment="1">
      <alignment horizontal="center" vertical="center"/>
    </xf>
  </cellXfs>
  <cellStyles count="3">
    <cellStyle name="標準" xfId="0" builtinId="0"/>
    <cellStyle name="標準 2" xfId="1" xr:uid="{8C0627B3-187C-4EB2-850D-2A04648CCA6C}"/>
    <cellStyle name="標準_新人大会結果（決勝リーグも）２１" xfId="2" xr:uid="{6E59161B-3789-46EA-9039-E4677BEEBFC3}"/>
  </cellStyles>
  <dxfs count="3">
    <dxf>
      <fill>
        <patternFill>
          <bgColor indexed="22"/>
        </patternFill>
      </fill>
    </dxf>
    <dxf>
      <font>
        <b/>
        <i val="0"/>
        <condense val="0"/>
        <extend val="0"/>
        <color indexed="9"/>
      </font>
      <fill>
        <patternFill>
          <bgColor indexed="8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6</xdr:col>
      <xdr:colOff>92388</xdr:colOff>
      <xdr:row>22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958814B-9941-C42E-A04C-669769FF170C}"/>
            </a:ext>
          </a:extLst>
        </xdr:cNvPr>
        <xdr:cNvCxnSpPr/>
      </xdr:nvCxnSpPr>
      <xdr:spPr>
        <a:xfrm>
          <a:off x="185738" y="2600325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6</xdr:col>
      <xdr:colOff>92388</xdr:colOff>
      <xdr:row>24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DFCECB3-FD79-E0A6-B89F-9D9D59351EB1}"/>
            </a:ext>
          </a:extLst>
        </xdr:cNvPr>
        <xdr:cNvCxnSpPr/>
      </xdr:nvCxnSpPr>
      <xdr:spPr>
        <a:xfrm>
          <a:off x="185738" y="2762250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14287</xdr:colOff>
      <xdr:row>22</xdr:row>
      <xdr:rowOff>0</xdr:rowOff>
    </xdr:from>
    <xdr:to>
      <xdr:col>36</xdr:col>
      <xdr:colOff>0</xdr:colOff>
      <xdr:row>22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343038C-323B-AF88-D6D0-84EFE60B5B90}"/>
            </a:ext>
          </a:extLst>
        </xdr:cNvPr>
        <xdr:cNvCxnSpPr/>
      </xdr:nvCxnSpPr>
      <xdr:spPr>
        <a:xfrm>
          <a:off x="6119812" y="2600325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14287</xdr:colOff>
      <xdr:row>64</xdr:row>
      <xdr:rowOff>0</xdr:rowOff>
    </xdr:from>
    <xdr:to>
      <xdr:col>36</xdr:col>
      <xdr:colOff>0</xdr:colOff>
      <xdr:row>64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9470C5B-AB1E-F383-4768-5FCA926ABA01}"/>
            </a:ext>
          </a:extLst>
        </xdr:cNvPr>
        <xdr:cNvCxnSpPr/>
      </xdr:nvCxnSpPr>
      <xdr:spPr>
        <a:xfrm>
          <a:off x="6119812" y="6000750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14287</xdr:colOff>
      <xdr:row>8</xdr:row>
      <xdr:rowOff>0</xdr:rowOff>
    </xdr:from>
    <xdr:to>
      <xdr:col>44</xdr:col>
      <xdr:colOff>0</xdr:colOff>
      <xdr:row>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71A4472-8182-CCA5-4592-B27180B137C5}"/>
            </a:ext>
          </a:extLst>
        </xdr:cNvPr>
        <xdr:cNvCxnSpPr/>
      </xdr:nvCxnSpPr>
      <xdr:spPr>
        <a:xfrm>
          <a:off x="8139112" y="1466850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14287</xdr:colOff>
      <xdr:row>70</xdr:row>
      <xdr:rowOff>0</xdr:rowOff>
    </xdr:from>
    <xdr:to>
      <xdr:col>44</xdr:col>
      <xdr:colOff>0</xdr:colOff>
      <xdr:row>70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4D1C4F1C-A429-EED7-B96A-98898134C3CE}"/>
            </a:ext>
          </a:extLst>
        </xdr:cNvPr>
        <xdr:cNvCxnSpPr/>
      </xdr:nvCxnSpPr>
      <xdr:spPr>
        <a:xfrm>
          <a:off x="8139112" y="6486525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82</xdr:row>
      <xdr:rowOff>0</xdr:rowOff>
    </xdr:from>
    <xdr:to>
      <xdr:col>43</xdr:col>
      <xdr:colOff>92388</xdr:colOff>
      <xdr:row>82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C7886859-0064-C070-395E-F74532BFC11C}"/>
            </a:ext>
          </a:extLst>
        </xdr:cNvPr>
        <xdr:cNvCxnSpPr/>
      </xdr:nvCxnSpPr>
      <xdr:spPr>
        <a:xfrm>
          <a:off x="8124825" y="7458075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14287</xdr:colOff>
      <xdr:row>84</xdr:row>
      <xdr:rowOff>0</xdr:rowOff>
    </xdr:from>
    <xdr:to>
      <xdr:col>73</xdr:col>
      <xdr:colOff>0</xdr:colOff>
      <xdr:row>84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9CEDDCD-6E8B-FD2E-8445-CD7AA838F23A}"/>
            </a:ext>
          </a:extLst>
        </xdr:cNvPr>
        <xdr:cNvCxnSpPr/>
      </xdr:nvCxnSpPr>
      <xdr:spPr>
        <a:xfrm>
          <a:off x="14058900" y="7620000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1</xdr:rowOff>
    </xdr:from>
    <xdr:to>
      <xdr:col>11</xdr:col>
      <xdr:colOff>0</xdr:colOff>
      <xdr:row>9</xdr:row>
      <xdr:rowOff>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799EBC-64DA-DDB2-D38B-62A59E036B17}"/>
            </a:ext>
          </a:extLst>
        </xdr:cNvPr>
        <xdr:cNvSpPr txBox="1"/>
      </xdr:nvSpPr>
      <xdr:spPr>
        <a:xfrm>
          <a:off x="2390775" y="1223964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64371D-3B0C-FE65-D199-F4E5E8F0E522}"/>
            </a:ext>
          </a:extLst>
        </xdr:cNvPr>
        <xdr:cNvSpPr txBox="1"/>
      </xdr:nvSpPr>
      <xdr:spPr>
        <a:xfrm>
          <a:off x="2390775" y="18716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1</xdr:colOff>
      <xdr:row>13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401FBF04-3537-CBEE-EC7C-CA00D67434DB}"/>
            </a:ext>
          </a:extLst>
        </xdr:cNvPr>
        <xdr:cNvSpPr txBox="1"/>
      </xdr:nvSpPr>
      <xdr:spPr>
        <a:xfrm>
          <a:off x="2576513" y="15478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1</xdr:colOff>
      <xdr:row>29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F114AB-D5DD-02EC-C42A-E56376B37348}"/>
            </a:ext>
          </a:extLst>
        </xdr:cNvPr>
        <xdr:cNvSpPr txBox="1"/>
      </xdr:nvSpPr>
      <xdr:spPr>
        <a:xfrm>
          <a:off x="2576513" y="28432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42F9EF0-0D93-42A7-54AE-8EECB9954482}"/>
            </a:ext>
          </a:extLst>
        </xdr:cNvPr>
        <xdr:cNvSpPr txBox="1"/>
      </xdr:nvSpPr>
      <xdr:spPr>
        <a:xfrm>
          <a:off x="2390775" y="25193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FF295B9-804B-21AE-5C3B-2B2B8BB32C99}"/>
            </a:ext>
          </a:extLst>
        </xdr:cNvPr>
        <xdr:cNvSpPr txBox="1"/>
      </xdr:nvSpPr>
      <xdr:spPr>
        <a:xfrm>
          <a:off x="2390775" y="31670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8FACCA5-C4AA-D477-798F-242CC12E27C3}"/>
            </a:ext>
          </a:extLst>
        </xdr:cNvPr>
        <xdr:cNvSpPr txBox="1"/>
      </xdr:nvSpPr>
      <xdr:spPr>
        <a:xfrm>
          <a:off x="2762250" y="21955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5</xdr:row>
      <xdr:rowOff>1</xdr:rowOff>
    </xdr:from>
    <xdr:to>
      <xdr:col>48</xdr:col>
      <xdr:colOff>0</xdr:colOff>
      <xdr:row>9</xdr:row>
      <xdr:rowOff>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8DB0129-2763-154B-4A9D-241D5670174E}"/>
            </a:ext>
          </a:extLst>
        </xdr:cNvPr>
        <xdr:cNvSpPr txBox="1"/>
      </xdr:nvSpPr>
      <xdr:spPr>
        <a:xfrm>
          <a:off x="10329862" y="1223964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13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9D4AC51-5AB2-1075-D767-A0F6D466AC68}"/>
            </a:ext>
          </a:extLst>
        </xdr:cNvPr>
        <xdr:cNvSpPr txBox="1"/>
      </xdr:nvSpPr>
      <xdr:spPr>
        <a:xfrm>
          <a:off x="10329862" y="18716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2EDBD80-AFC1-1AF2-9F08-90E2DE558378}"/>
            </a:ext>
          </a:extLst>
        </xdr:cNvPr>
        <xdr:cNvSpPr txBox="1"/>
      </xdr:nvSpPr>
      <xdr:spPr>
        <a:xfrm>
          <a:off x="10515600" y="15478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ECADDAEE-A553-3B4A-1372-E67442E7CD81}"/>
            </a:ext>
          </a:extLst>
        </xdr:cNvPr>
        <xdr:cNvSpPr txBox="1"/>
      </xdr:nvSpPr>
      <xdr:spPr>
        <a:xfrm>
          <a:off x="10515600" y="28432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21</xdr:row>
      <xdr:rowOff>0</xdr:rowOff>
    </xdr:from>
    <xdr:to>
      <xdr:col>48</xdr:col>
      <xdr:colOff>0</xdr:colOff>
      <xdr:row>25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DCB0845-C15D-AB4A-849A-C98C77737D99}"/>
            </a:ext>
          </a:extLst>
        </xdr:cNvPr>
        <xdr:cNvSpPr txBox="1"/>
      </xdr:nvSpPr>
      <xdr:spPr>
        <a:xfrm>
          <a:off x="10329862" y="25193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29</xdr:row>
      <xdr:rowOff>0</xdr:rowOff>
    </xdr:from>
    <xdr:to>
      <xdr:col>48</xdr:col>
      <xdr:colOff>0</xdr:colOff>
      <xdr:row>33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92F29CCF-3912-C5DF-852C-0F9AF3DFEEF8}"/>
            </a:ext>
          </a:extLst>
        </xdr:cNvPr>
        <xdr:cNvSpPr txBox="1"/>
      </xdr:nvSpPr>
      <xdr:spPr>
        <a:xfrm>
          <a:off x="10329862" y="31670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185737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7848335-F5FF-07A5-42B4-88A8C63AB3EB}"/>
            </a:ext>
          </a:extLst>
        </xdr:cNvPr>
        <xdr:cNvSpPr txBox="1"/>
      </xdr:nvSpPr>
      <xdr:spPr>
        <a:xfrm>
          <a:off x="10701337" y="21955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37</xdr:row>
      <xdr:rowOff>1</xdr:rowOff>
    </xdr:from>
    <xdr:to>
      <xdr:col>48</xdr:col>
      <xdr:colOff>0</xdr:colOff>
      <xdr:row>41</xdr:row>
      <xdr:rowOff>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961637D-7DA2-5017-6462-7D86F6734A7A}"/>
            </a:ext>
          </a:extLst>
        </xdr:cNvPr>
        <xdr:cNvSpPr txBox="1"/>
      </xdr:nvSpPr>
      <xdr:spPr>
        <a:xfrm>
          <a:off x="10329862" y="3814764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45</xdr:row>
      <xdr:rowOff>0</xdr:rowOff>
    </xdr:from>
    <xdr:to>
      <xdr:col>48</xdr:col>
      <xdr:colOff>0</xdr:colOff>
      <xdr:row>49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446FF46-6271-ECA9-8B62-0C4856C1064F}"/>
            </a:ext>
          </a:extLst>
        </xdr:cNvPr>
        <xdr:cNvSpPr txBox="1"/>
      </xdr:nvSpPr>
      <xdr:spPr>
        <a:xfrm>
          <a:off x="10329862" y="44624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41</xdr:row>
      <xdr:rowOff>0</xdr:rowOff>
    </xdr:from>
    <xdr:to>
      <xdr:col>49</xdr:col>
      <xdr:colOff>0</xdr:colOff>
      <xdr:row>45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73BECC9-E242-C02B-9F0B-48775F58CAA4}"/>
            </a:ext>
          </a:extLst>
        </xdr:cNvPr>
        <xdr:cNvSpPr txBox="1"/>
      </xdr:nvSpPr>
      <xdr:spPr>
        <a:xfrm>
          <a:off x="10515600" y="41386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57</xdr:row>
      <xdr:rowOff>0</xdr:rowOff>
    </xdr:from>
    <xdr:to>
      <xdr:col>49</xdr:col>
      <xdr:colOff>0</xdr:colOff>
      <xdr:row>61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01AC2DA-9327-DC40-2649-1071FAFF294C}"/>
            </a:ext>
          </a:extLst>
        </xdr:cNvPr>
        <xdr:cNvSpPr txBox="1"/>
      </xdr:nvSpPr>
      <xdr:spPr>
        <a:xfrm>
          <a:off x="10515600" y="54340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53</xdr:row>
      <xdr:rowOff>0</xdr:rowOff>
    </xdr:from>
    <xdr:to>
      <xdr:col>48</xdr:col>
      <xdr:colOff>0</xdr:colOff>
      <xdr:row>57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80B692C-D8A2-B76B-A6C1-CC09C38B9836}"/>
            </a:ext>
          </a:extLst>
        </xdr:cNvPr>
        <xdr:cNvSpPr txBox="1"/>
      </xdr:nvSpPr>
      <xdr:spPr>
        <a:xfrm>
          <a:off x="10329862" y="51101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61</xdr:row>
      <xdr:rowOff>0</xdr:rowOff>
    </xdr:from>
    <xdr:to>
      <xdr:col>48</xdr:col>
      <xdr:colOff>0</xdr:colOff>
      <xdr:row>65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DEC4D34-3BF5-52F9-5142-7DA2AAC3D2DE}"/>
            </a:ext>
          </a:extLst>
        </xdr:cNvPr>
        <xdr:cNvSpPr txBox="1"/>
      </xdr:nvSpPr>
      <xdr:spPr>
        <a:xfrm>
          <a:off x="10329862" y="57578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185737</xdr:colOff>
      <xdr:row>49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5644675A-0657-07D7-10C6-2BE3CDAFB8C0}"/>
            </a:ext>
          </a:extLst>
        </xdr:cNvPr>
        <xdr:cNvSpPr txBox="1"/>
      </xdr:nvSpPr>
      <xdr:spPr>
        <a:xfrm>
          <a:off x="10701337" y="47863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69</xdr:row>
      <xdr:rowOff>0</xdr:rowOff>
    </xdr:from>
    <xdr:to>
      <xdr:col>48</xdr:col>
      <xdr:colOff>1</xdr:colOff>
      <xdr:row>73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6117BB0D-CBEF-B93F-A721-84BDBA3A5E01}"/>
            </a:ext>
          </a:extLst>
        </xdr:cNvPr>
        <xdr:cNvSpPr txBox="1"/>
      </xdr:nvSpPr>
      <xdr:spPr>
        <a:xfrm>
          <a:off x="10329863" y="64055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76</xdr:row>
      <xdr:rowOff>80962</xdr:rowOff>
    </xdr:from>
    <xdr:to>
      <xdr:col>48</xdr:col>
      <xdr:colOff>1</xdr:colOff>
      <xdr:row>80</xdr:row>
      <xdr:rowOff>80962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3CDE5F9C-D0A0-BFF8-9F9F-726CE11C6E39}"/>
            </a:ext>
          </a:extLst>
        </xdr:cNvPr>
        <xdr:cNvSpPr txBox="1"/>
      </xdr:nvSpPr>
      <xdr:spPr>
        <a:xfrm>
          <a:off x="10329863" y="70532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72</xdr:row>
      <xdr:rowOff>80962</xdr:rowOff>
    </xdr:from>
    <xdr:to>
      <xdr:col>49</xdr:col>
      <xdr:colOff>1</xdr:colOff>
      <xdr:row>76</xdr:row>
      <xdr:rowOff>80962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86F0C8BC-2B2E-87E6-6653-4F8F4A704300}"/>
            </a:ext>
          </a:extLst>
        </xdr:cNvPr>
        <xdr:cNvSpPr txBox="1"/>
      </xdr:nvSpPr>
      <xdr:spPr>
        <a:xfrm>
          <a:off x="10515601" y="67294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</xdr:colOff>
      <xdr:row>88</xdr:row>
      <xdr:rowOff>80962</xdr:rowOff>
    </xdr:from>
    <xdr:to>
      <xdr:col>49</xdr:col>
      <xdr:colOff>1</xdr:colOff>
      <xdr:row>92</xdr:row>
      <xdr:rowOff>80962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B707A890-558C-F084-D35B-05CC51C67FDF}"/>
            </a:ext>
          </a:extLst>
        </xdr:cNvPr>
        <xdr:cNvSpPr txBox="1"/>
      </xdr:nvSpPr>
      <xdr:spPr>
        <a:xfrm>
          <a:off x="10515601" y="80248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84</xdr:row>
      <xdr:rowOff>80962</xdr:rowOff>
    </xdr:from>
    <xdr:to>
      <xdr:col>48</xdr:col>
      <xdr:colOff>1</xdr:colOff>
      <xdr:row>88</xdr:row>
      <xdr:rowOff>80962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749FEF4-CCE1-C00C-BA95-BEBDE474492C}"/>
            </a:ext>
          </a:extLst>
        </xdr:cNvPr>
        <xdr:cNvSpPr txBox="1"/>
      </xdr:nvSpPr>
      <xdr:spPr>
        <a:xfrm>
          <a:off x="10329863" y="77009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92</xdr:row>
      <xdr:rowOff>80962</xdr:rowOff>
    </xdr:from>
    <xdr:to>
      <xdr:col>48</xdr:col>
      <xdr:colOff>1</xdr:colOff>
      <xdr:row>96</xdr:row>
      <xdr:rowOff>80962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971120E-9EA5-77BC-3902-F77FD52F80A0}"/>
            </a:ext>
          </a:extLst>
        </xdr:cNvPr>
        <xdr:cNvSpPr txBox="1"/>
      </xdr:nvSpPr>
      <xdr:spPr>
        <a:xfrm>
          <a:off x="10329863" y="83486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80</xdr:row>
      <xdr:rowOff>80962</xdr:rowOff>
    </xdr:from>
    <xdr:to>
      <xdr:col>50</xdr:col>
      <xdr:colOff>1</xdr:colOff>
      <xdr:row>84</xdr:row>
      <xdr:rowOff>80962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45F2283-9519-7EA4-2983-EE0A1E4E3129}"/>
            </a:ext>
          </a:extLst>
        </xdr:cNvPr>
        <xdr:cNvSpPr txBox="1"/>
      </xdr:nvSpPr>
      <xdr:spPr>
        <a:xfrm>
          <a:off x="10701338" y="73771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101</xdr:row>
      <xdr:rowOff>0</xdr:rowOff>
    </xdr:from>
    <xdr:to>
      <xdr:col>48</xdr:col>
      <xdr:colOff>0</xdr:colOff>
      <xdr:row>105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27EDC4BC-7FD8-0D00-A746-0B59CD7EF816}"/>
            </a:ext>
          </a:extLst>
        </xdr:cNvPr>
        <xdr:cNvSpPr txBox="1"/>
      </xdr:nvSpPr>
      <xdr:spPr>
        <a:xfrm>
          <a:off x="10329862" y="89963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108</xdr:row>
      <xdr:rowOff>80962</xdr:rowOff>
    </xdr:from>
    <xdr:to>
      <xdr:col>48</xdr:col>
      <xdr:colOff>0</xdr:colOff>
      <xdr:row>112</xdr:row>
      <xdr:rowOff>80962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5B2DC7B-0F11-EECB-807C-CF68176B5BF8}"/>
            </a:ext>
          </a:extLst>
        </xdr:cNvPr>
        <xdr:cNvSpPr txBox="1"/>
      </xdr:nvSpPr>
      <xdr:spPr>
        <a:xfrm>
          <a:off x="10329862" y="96440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104</xdr:row>
      <xdr:rowOff>80962</xdr:rowOff>
    </xdr:from>
    <xdr:to>
      <xdr:col>49</xdr:col>
      <xdr:colOff>0</xdr:colOff>
      <xdr:row>108</xdr:row>
      <xdr:rowOff>80962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B4634DA-1D2F-BDC7-E365-9564C0AEB08E}"/>
            </a:ext>
          </a:extLst>
        </xdr:cNvPr>
        <xdr:cNvSpPr txBox="1"/>
      </xdr:nvSpPr>
      <xdr:spPr>
        <a:xfrm>
          <a:off x="10515600" y="93202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120</xdr:row>
      <xdr:rowOff>80962</xdr:rowOff>
    </xdr:from>
    <xdr:to>
      <xdr:col>49</xdr:col>
      <xdr:colOff>0</xdr:colOff>
      <xdr:row>124</xdr:row>
      <xdr:rowOff>80962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C18BA71-69B6-DD34-2734-8F306AD30807}"/>
            </a:ext>
          </a:extLst>
        </xdr:cNvPr>
        <xdr:cNvSpPr txBox="1"/>
      </xdr:nvSpPr>
      <xdr:spPr>
        <a:xfrm>
          <a:off x="10515600" y="106156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116</xdr:row>
      <xdr:rowOff>80962</xdr:rowOff>
    </xdr:from>
    <xdr:to>
      <xdr:col>48</xdr:col>
      <xdr:colOff>0</xdr:colOff>
      <xdr:row>120</xdr:row>
      <xdr:rowOff>80962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3FD3B587-789D-DE0C-4DED-1EF3E1F39B33}"/>
            </a:ext>
          </a:extLst>
        </xdr:cNvPr>
        <xdr:cNvSpPr txBox="1"/>
      </xdr:nvSpPr>
      <xdr:spPr>
        <a:xfrm>
          <a:off x="10329862" y="102917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46</xdr:col>
      <xdr:colOff>185737</xdr:colOff>
      <xdr:row>124</xdr:row>
      <xdr:rowOff>80962</xdr:rowOff>
    </xdr:from>
    <xdr:to>
      <xdr:col>48</xdr:col>
      <xdr:colOff>0</xdr:colOff>
      <xdr:row>128</xdr:row>
      <xdr:rowOff>80962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F8863B3E-71A6-317A-343B-DD238DB9B3F7}"/>
            </a:ext>
          </a:extLst>
        </xdr:cNvPr>
        <xdr:cNvSpPr txBox="1"/>
      </xdr:nvSpPr>
      <xdr:spPr>
        <a:xfrm>
          <a:off x="10329862" y="109394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185737</xdr:colOff>
      <xdr:row>112</xdr:row>
      <xdr:rowOff>80962</xdr:rowOff>
    </xdr:from>
    <xdr:to>
      <xdr:col>50</xdr:col>
      <xdr:colOff>0</xdr:colOff>
      <xdr:row>116</xdr:row>
      <xdr:rowOff>80962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468528B-C7FB-8AF9-BD42-F98462BA7E36}"/>
            </a:ext>
          </a:extLst>
        </xdr:cNvPr>
        <xdr:cNvSpPr txBox="1"/>
      </xdr:nvSpPr>
      <xdr:spPr>
        <a:xfrm>
          <a:off x="10701337" y="99679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101</xdr:row>
      <xdr:rowOff>0</xdr:rowOff>
    </xdr:from>
    <xdr:to>
      <xdr:col>11</xdr:col>
      <xdr:colOff>0</xdr:colOff>
      <xdr:row>105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791B8256-7335-9A83-E60D-E9C6A5443711}"/>
            </a:ext>
          </a:extLst>
        </xdr:cNvPr>
        <xdr:cNvSpPr txBox="1"/>
      </xdr:nvSpPr>
      <xdr:spPr>
        <a:xfrm>
          <a:off x="2390775" y="89963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108</xdr:row>
      <xdr:rowOff>80962</xdr:rowOff>
    </xdr:from>
    <xdr:to>
      <xdr:col>11</xdr:col>
      <xdr:colOff>0</xdr:colOff>
      <xdr:row>112</xdr:row>
      <xdr:rowOff>80962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6FD4506A-3B96-0A56-5881-240B5821D02F}"/>
            </a:ext>
          </a:extLst>
        </xdr:cNvPr>
        <xdr:cNvSpPr txBox="1"/>
      </xdr:nvSpPr>
      <xdr:spPr>
        <a:xfrm>
          <a:off x="2390775" y="96440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104</xdr:row>
      <xdr:rowOff>80962</xdr:rowOff>
    </xdr:from>
    <xdr:to>
      <xdr:col>12</xdr:col>
      <xdr:colOff>1</xdr:colOff>
      <xdr:row>108</xdr:row>
      <xdr:rowOff>80962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FF0A408-D96B-B389-365C-678021CD5FD5}"/>
            </a:ext>
          </a:extLst>
        </xdr:cNvPr>
        <xdr:cNvSpPr txBox="1"/>
      </xdr:nvSpPr>
      <xdr:spPr>
        <a:xfrm>
          <a:off x="2576513" y="93202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120</xdr:row>
      <xdr:rowOff>80962</xdr:rowOff>
    </xdr:from>
    <xdr:to>
      <xdr:col>12</xdr:col>
      <xdr:colOff>1</xdr:colOff>
      <xdr:row>124</xdr:row>
      <xdr:rowOff>80962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F88D105-ADAA-0954-0D6A-8AAEADDE09A3}"/>
            </a:ext>
          </a:extLst>
        </xdr:cNvPr>
        <xdr:cNvSpPr txBox="1"/>
      </xdr:nvSpPr>
      <xdr:spPr>
        <a:xfrm>
          <a:off x="2576513" y="106156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116</xdr:row>
      <xdr:rowOff>80962</xdr:rowOff>
    </xdr:from>
    <xdr:to>
      <xdr:col>11</xdr:col>
      <xdr:colOff>0</xdr:colOff>
      <xdr:row>120</xdr:row>
      <xdr:rowOff>80962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33EB7547-380F-1266-50DA-6C2A51B7B26C}"/>
            </a:ext>
          </a:extLst>
        </xdr:cNvPr>
        <xdr:cNvSpPr txBox="1"/>
      </xdr:nvSpPr>
      <xdr:spPr>
        <a:xfrm>
          <a:off x="2390775" y="102917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124</xdr:row>
      <xdr:rowOff>80962</xdr:rowOff>
    </xdr:from>
    <xdr:to>
      <xdr:col>11</xdr:col>
      <xdr:colOff>0</xdr:colOff>
      <xdr:row>128</xdr:row>
      <xdr:rowOff>80962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C923CBD-117A-E938-A229-8882EB5D3093}"/>
            </a:ext>
          </a:extLst>
        </xdr:cNvPr>
        <xdr:cNvSpPr txBox="1"/>
      </xdr:nvSpPr>
      <xdr:spPr>
        <a:xfrm>
          <a:off x="2390775" y="109394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112</xdr:row>
      <xdr:rowOff>80962</xdr:rowOff>
    </xdr:from>
    <xdr:to>
      <xdr:col>13</xdr:col>
      <xdr:colOff>0</xdr:colOff>
      <xdr:row>116</xdr:row>
      <xdr:rowOff>80962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2620CD0-8CF9-63B7-B07A-7B44BC7944D3}"/>
            </a:ext>
          </a:extLst>
        </xdr:cNvPr>
        <xdr:cNvSpPr txBox="1"/>
      </xdr:nvSpPr>
      <xdr:spPr>
        <a:xfrm>
          <a:off x="2762250" y="99679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69</xdr:row>
      <xdr:rowOff>0</xdr:rowOff>
    </xdr:from>
    <xdr:to>
      <xdr:col>11</xdr:col>
      <xdr:colOff>0</xdr:colOff>
      <xdr:row>73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678615A-3E75-7315-1D75-028C2CDF7A3C}"/>
            </a:ext>
          </a:extLst>
        </xdr:cNvPr>
        <xdr:cNvSpPr txBox="1"/>
      </xdr:nvSpPr>
      <xdr:spPr>
        <a:xfrm>
          <a:off x="2390775" y="64055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76</xdr:row>
      <xdr:rowOff>80962</xdr:rowOff>
    </xdr:from>
    <xdr:to>
      <xdr:col>11</xdr:col>
      <xdr:colOff>0</xdr:colOff>
      <xdr:row>80</xdr:row>
      <xdr:rowOff>80962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9D3E4CC3-4C46-0860-068C-4F629D04D6EB}"/>
            </a:ext>
          </a:extLst>
        </xdr:cNvPr>
        <xdr:cNvSpPr txBox="1"/>
      </xdr:nvSpPr>
      <xdr:spPr>
        <a:xfrm>
          <a:off x="2390775" y="70532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72</xdr:row>
      <xdr:rowOff>80962</xdr:rowOff>
    </xdr:from>
    <xdr:to>
      <xdr:col>12</xdr:col>
      <xdr:colOff>1</xdr:colOff>
      <xdr:row>76</xdr:row>
      <xdr:rowOff>80962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973D383E-4702-B7A4-D0D3-CDA21F442368}"/>
            </a:ext>
          </a:extLst>
        </xdr:cNvPr>
        <xdr:cNvSpPr txBox="1"/>
      </xdr:nvSpPr>
      <xdr:spPr>
        <a:xfrm>
          <a:off x="2576513" y="67294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88</xdr:row>
      <xdr:rowOff>80962</xdr:rowOff>
    </xdr:from>
    <xdr:to>
      <xdr:col>12</xdr:col>
      <xdr:colOff>1</xdr:colOff>
      <xdr:row>92</xdr:row>
      <xdr:rowOff>80962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5798D63-3F48-584F-EB76-783D288B3BDF}"/>
            </a:ext>
          </a:extLst>
        </xdr:cNvPr>
        <xdr:cNvSpPr txBox="1"/>
      </xdr:nvSpPr>
      <xdr:spPr>
        <a:xfrm>
          <a:off x="2576513" y="80248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84</xdr:row>
      <xdr:rowOff>80962</xdr:rowOff>
    </xdr:from>
    <xdr:to>
      <xdr:col>11</xdr:col>
      <xdr:colOff>0</xdr:colOff>
      <xdr:row>88</xdr:row>
      <xdr:rowOff>80962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E56BAFD-06E9-5FF6-FC9D-8FD6491D36BC}"/>
            </a:ext>
          </a:extLst>
        </xdr:cNvPr>
        <xdr:cNvSpPr txBox="1"/>
      </xdr:nvSpPr>
      <xdr:spPr>
        <a:xfrm>
          <a:off x="2390775" y="77009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92</xdr:row>
      <xdr:rowOff>80962</xdr:rowOff>
    </xdr:from>
    <xdr:to>
      <xdr:col>11</xdr:col>
      <xdr:colOff>0</xdr:colOff>
      <xdr:row>96</xdr:row>
      <xdr:rowOff>80962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BFDF99E-CE17-9552-8EFA-A929F6A3B8CD}"/>
            </a:ext>
          </a:extLst>
        </xdr:cNvPr>
        <xdr:cNvSpPr txBox="1"/>
      </xdr:nvSpPr>
      <xdr:spPr>
        <a:xfrm>
          <a:off x="2390775" y="83486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80</xdr:row>
      <xdr:rowOff>80962</xdr:rowOff>
    </xdr:from>
    <xdr:to>
      <xdr:col>13</xdr:col>
      <xdr:colOff>0</xdr:colOff>
      <xdr:row>84</xdr:row>
      <xdr:rowOff>80962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8F83B87-BA0B-FD4B-D211-6C0A16AE5169}"/>
            </a:ext>
          </a:extLst>
        </xdr:cNvPr>
        <xdr:cNvSpPr txBox="1"/>
      </xdr:nvSpPr>
      <xdr:spPr>
        <a:xfrm>
          <a:off x="2762250" y="73771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11</xdr:col>
      <xdr:colOff>0</xdr:colOff>
      <xdr:row>41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83C1AA1-F4EA-0FB4-B6D2-1320B04BAEFB}"/>
            </a:ext>
          </a:extLst>
        </xdr:cNvPr>
        <xdr:cNvSpPr txBox="1"/>
      </xdr:nvSpPr>
      <xdr:spPr>
        <a:xfrm>
          <a:off x="2390775" y="38147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44</xdr:row>
      <xdr:rowOff>80962</xdr:rowOff>
    </xdr:from>
    <xdr:to>
      <xdr:col>11</xdr:col>
      <xdr:colOff>0</xdr:colOff>
      <xdr:row>48</xdr:row>
      <xdr:rowOff>80962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1479257-BC56-B37A-CE2C-99F8BF979A8A}"/>
            </a:ext>
          </a:extLst>
        </xdr:cNvPr>
        <xdr:cNvSpPr txBox="1"/>
      </xdr:nvSpPr>
      <xdr:spPr>
        <a:xfrm>
          <a:off x="2390775" y="44624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40</xdr:row>
      <xdr:rowOff>80962</xdr:rowOff>
    </xdr:from>
    <xdr:to>
      <xdr:col>12</xdr:col>
      <xdr:colOff>1</xdr:colOff>
      <xdr:row>44</xdr:row>
      <xdr:rowOff>80962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670957B-6233-2E5F-C305-0C92F9A5F2EF}"/>
            </a:ext>
          </a:extLst>
        </xdr:cNvPr>
        <xdr:cNvSpPr txBox="1"/>
      </xdr:nvSpPr>
      <xdr:spPr>
        <a:xfrm>
          <a:off x="2576513" y="41386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56</xdr:row>
      <xdr:rowOff>80962</xdr:rowOff>
    </xdr:from>
    <xdr:to>
      <xdr:col>12</xdr:col>
      <xdr:colOff>1</xdr:colOff>
      <xdr:row>60</xdr:row>
      <xdr:rowOff>80962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1E24C1A-AED3-5DAA-77AE-0998988D32D5}"/>
            </a:ext>
          </a:extLst>
        </xdr:cNvPr>
        <xdr:cNvSpPr txBox="1"/>
      </xdr:nvSpPr>
      <xdr:spPr>
        <a:xfrm>
          <a:off x="2576513" y="54340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52</xdr:row>
      <xdr:rowOff>80962</xdr:rowOff>
    </xdr:from>
    <xdr:to>
      <xdr:col>11</xdr:col>
      <xdr:colOff>0</xdr:colOff>
      <xdr:row>56</xdr:row>
      <xdr:rowOff>80962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86A10A81-86B6-FE3D-9BEC-1BDBB1D24CB0}"/>
            </a:ext>
          </a:extLst>
        </xdr:cNvPr>
        <xdr:cNvSpPr txBox="1"/>
      </xdr:nvSpPr>
      <xdr:spPr>
        <a:xfrm>
          <a:off x="2390775" y="51101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60</xdr:row>
      <xdr:rowOff>80962</xdr:rowOff>
    </xdr:from>
    <xdr:to>
      <xdr:col>11</xdr:col>
      <xdr:colOff>0</xdr:colOff>
      <xdr:row>64</xdr:row>
      <xdr:rowOff>80962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EAB26FF5-5063-6A5B-6826-F50C056CCFCB}"/>
            </a:ext>
          </a:extLst>
        </xdr:cNvPr>
        <xdr:cNvSpPr txBox="1"/>
      </xdr:nvSpPr>
      <xdr:spPr>
        <a:xfrm>
          <a:off x="2390775" y="575786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48</xdr:row>
      <xdr:rowOff>80962</xdr:rowOff>
    </xdr:from>
    <xdr:to>
      <xdr:col>13</xdr:col>
      <xdr:colOff>0</xdr:colOff>
      <xdr:row>52</xdr:row>
      <xdr:rowOff>80962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A1FEAF3-7B8A-6B3D-7FFC-F07E898CB4B9}"/>
            </a:ext>
          </a:extLst>
        </xdr:cNvPr>
        <xdr:cNvSpPr txBox="1"/>
      </xdr:nvSpPr>
      <xdr:spPr>
        <a:xfrm>
          <a:off x="2762250" y="4786312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D27AD9F-3506-441E-33F0-07E22299C2EA}"/>
            </a:ext>
          </a:extLst>
        </xdr:cNvPr>
        <xdr:cNvSpPr txBox="1"/>
      </xdr:nvSpPr>
      <xdr:spPr>
        <a:xfrm>
          <a:off x="5176837" y="54340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BDDA336E-4F11-180C-A5EA-7738E0722D10}"/>
            </a:ext>
          </a:extLst>
        </xdr:cNvPr>
        <xdr:cNvSpPr txBox="1"/>
      </xdr:nvSpPr>
      <xdr:spPr>
        <a:xfrm>
          <a:off x="4991100" y="47863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41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3C1B315-2F4D-8B99-0703-77468DA27CF3}"/>
            </a:ext>
          </a:extLst>
        </xdr:cNvPr>
        <xdr:cNvSpPr txBox="1"/>
      </xdr:nvSpPr>
      <xdr:spPr>
        <a:xfrm>
          <a:off x="5176837" y="41386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37</xdr:row>
      <xdr:rowOff>0</xdr:rowOff>
    </xdr:from>
    <xdr:to>
      <xdr:col>27</xdr:col>
      <xdr:colOff>0</xdr:colOff>
      <xdr:row>41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1B646294-A786-97F9-EBA5-66996A6FDC9B}"/>
            </a:ext>
          </a:extLst>
        </xdr:cNvPr>
        <xdr:cNvSpPr txBox="1"/>
      </xdr:nvSpPr>
      <xdr:spPr>
        <a:xfrm>
          <a:off x="5362575" y="38147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17595342-9645-9502-372E-1489FBEE5A30}"/>
            </a:ext>
          </a:extLst>
        </xdr:cNvPr>
        <xdr:cNvSpPr txBox="1"/>
      </xdr:nvSpPr>
      <xdr:spPr>
        <a:xfrm>
          <a:off x="5362575" y="44624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53</xdr:row>
      <xdr:rowOff>0</xdr:rowOff>
    </xdr:from>
    <xdr:to>
      <xdr:col>27</xdr:col>
      <xdr:colOff>0</xdr:colOff>
      <xdr:row>57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486949E9-5055-40EA-E1E5-4ECE975E92EC}"/>
            </a:ext>
          </a:extLst>
        </xdr:cNvPr>
        <xdr:cNvSpPr txBox="1"/>
      </xdr:nvSpPr>
      <xdr:spPr>
        <a:xfrm>
          <a:off x="5362575" y="51101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61</xdr:row>
      <xdr:rowOff>0</xdr:rowOff>
    </xdr:from>
    <xdr:to>
      <xdr:col>27</xdr:col>
      <xdr:colOff>0</xdr:colOff>
      <xdr:row>65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52AD2082-1FCE-0FDD-F75B-EF546EB9935A}"/>
            </a:ext>
          </a:extLst>
        </xdr:cNvPr>
        <xdr:cNvSpPr txBox="1"/>
      </xdr:nvSpPr>
      <xdr:spPr>
        <a:xfrm>
          <a:off x="5362575" y="57578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FA1867C-1983-81E3-6E89-F30F0E1EB960}"/>
            </a:ext>
          </a:extLst>
        </xdr:cNvPr>
        <xdr:cNvSpPr txBox="1"/>
      </xdr:nvSpPr>
      <xdr:spPr>
        <a:xfrm>
          <a:off x="5176837" y="28432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2F1492FB-FDC2-F42E-39A3-8B38539C635F}"/>
            </a:ext>
          </a:extLst>
        </xdr:cNvPr>
        <xdr:cNvSpPr txBox="1"/>
      </xdr:nvSpPr>
      <xdr:spPr>
        <a:xfrm>
          <a:off x="4991100" y="21955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2823082B-E633-B754-6346-E4F665996B63}"/>
            </a:ext>
          </a:extLst>
        </xdr:cNvPr>
        <xdr:cNvSpPr txBox="1"/>
      </xdr:nvSpPr>
      <xdr:spPr>
        <a:xfrm>
          <a:off x="5176837" y="15478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314C88B0-3CC6-83DB-F03A-5911650C8A4F}"/>
            </a:ext>
          </a:extLst>
        </xdr:cNvPr>
        <xdr:cNvSpPr txBox="1"/>
      </xdr:nvSpPr>
      <xdr:spPr>
        <a:xfrm>
          <a:off x="5362575" y="12239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50A055D-6150-11A5-64BE-DDC351342E4F}"/>
            </a:ext>
          </a:extLst>
        </xdr:cNvPr>
        <xdr:cNvSpPr txBox="1"/>
      </xdr:nvSpPr>
      <xdr:spPr>
        <a:xfrm>
          <a:off x="5362575" y="18716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27</xdr:col>
      <xdr:colOff>0</xdr:colOff>
      <xdr:row>25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B0DA9B84-A86E-61D0-2F7D-E817A4816688}"/>
            </a:ext>
          </a:extLst>
        </xdr:cNvPr>
        <xdr:cNvSpPr txBox="1"/>
      </xdr:nvSpPr>
      <xdr:spPr>
        <a:xfrm>
          <a:off x="5362575" y="25193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27</xdr:col>
      <xdr:colOff>0</xdr:colOff>
      <xdr:row>33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D77E769C-C1DD-F484-31C0-9DC717B0D3C5}"/>
            </a:ext>
          </a:extLst>
        </xdr:cNvPr>
        <xdr:cNvSpPr txBox="1"/>
      </xdr:nvSpPr>
      <xdr:spPr>
        <a:xfrm>
          <a:off x="5362575" y="31670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27</xdr:row>
      <xdr:rowOff>0</xdr:rowOff>
    </xdr:from>
    <xdr:to>
      <xdr:col>63</xdr:col>
      <xdr:colOff>0</xdr:colOff>
      <xdr:row>31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A9C6E81-4A3E-69F9-AF46-4AC467107000}"/>
            </a:ext>
          </a:extLst>
        </xdr:cNvPr>
        <xdr:cNvSpPr txBox="1"/>
      </xdr:nvSpPr>
      <xdr:spPr>
        <a:xfrm>
          <a:off x="13115925" y="30051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19</xdr:row>
      <xdr:rowOff>0</xdr:rowOff>
    </xdr:from>
    <xdr:to>
      <xdr:col>62</xdr:col>
      <xdr:colOff>1</xdr:colOff>
      <xdr:row>23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4BD3CD0D-39BE-DF4D-056D-189BE7A2CF00}"/>
            </a:ext>
          </a:extLst>
        </xdr:cNvPr>
        <xdr:cNvSpPr txBox="1"/>
      </xdr:nvSpPr>
      <xdr:spPr>
        <a:xfrm>
          <a:off x="12930188" y="23574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11</xdr:row>
      <xdr:rowOff>0</xdr:rowOff>
    </xdr:from>
    <xdr:to>
      <xdr:col>63</xdr:col>
      <xdr:colOff>0</xdr:colOff>
      <xdr:row>15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463DFCCF-BF04-6A0E-DFCF-F2EE2F540D4E}"/>
            </a:ext>
          </a:extLst>
        </xdr:cNvPr>
        <xdr:cNvSpPr txBox="1"/>
      </xdr:nvSpPr>
      <xdr:spPr>
        <a:xfrm>
          <a:off x="13115925" y="17097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7</xdr:row>
      <xdr:rowOff>0</xdr:rowOff>
    </xdr:from>
    <xdr:to>
      <xdr:col>64</xdr:col>
      <xdr:colOff>1</xdr:colOff>
      <xdr:row>11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1BCDB117-19D8-0F1C-FBA4-56F005679EA1}"/>
            </a:ext>
          </a:extLst>
        </xdr:cNvPr>
        <xdr:cNvSpPr txBox="1"/>
      </xdr:nvSpPr>
      <xdr:spPr>
        <a:xfrm>
          <a:off x="13301663" y="13858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15</xdr:row>
      <xdr:rowOff>0</xdr:rowOff>
    </xdr:from>
    <xdr:to>
      <xdr:col>64</xdr:col>
      <xdr:colOff>1</xdr:colOff>
      <xdr:row>19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DAB570B-9C62-0F48-2B89-A85266E57508}"/>
            </a:ext>
          </a:extLst>
        </xdr:cNvPr>
        <xdr:cNvSpPr txBox="1"/>
      </xdr:nvSpPr>
      <xdr:spPr>
        <a:xfrm>
          <a:off x="13301663" y="20335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23</xdr:row>
      <xdr:rowOff>0</xdr:rowOff>
    </xdr:from>
    <xdr:to>
      <xdr:col>64</xdr:col>
      <xdr:colOff>1</xdr:colOff>
      <xdr:row>27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873623D1-DBDF-E1C0-9A06-D1460947DEA8}"/>
            </a:ext>
          </a:extLst>
        </xdr:cNvPr>
        <xdr:cNvSpPr txBox="1"/>
      </xdr:nvSpPr>
      <xdr:spPr>
        <a:xfrm>
          <a:off x="13301663" y="26812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31</xdr:row>
      <xdr:rowOff>0</xdr:rowOff>
    </xdr:from>
    <xdr:to>
      <xdr:col>64</xdr:col>
      <xdr:colOff>1</xdr:colOff>
      <xdr:row>35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FA0AC47F-F978-20AE-8BA7-D1F630F3BF6B}"/>
            </a:ext>
          </a:extLst>
        </xdr:cNvPr>
        <xdr:cNvSpPr txBox="1"/>
      </xdr:nvSpPr>
      <xdr:spPr>
        <a:xfrm>
          <a:off x="13301663" y="33289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185736</xdr:colOff>
      <xdr:row>59</xdr:row>
      <xdr:rowOff>0</xdr:rowOff>
    </xdr:from>
    <xdr:to>
      <xdr:col>62</xdr:col>
      <xdr:colOff>185737</xdr:colOff>
      <xdr:row>63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7B689D06-855E-9648-7BE0-102E6BA03695}"/>
            </a:ext>
          </a:extLst>
        </xdr:cNvPr>
        <xdr:cNvSpPr txBox="1"/>
      </xdr:nvSpPr>
      <xdr:spPr>
        <a:xfrm>
          <a:off x="13115924" y="55959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60</xdr:col>
      <xdr:colOff>185737</xdr:colOff>
      <xdr:row>51</xdr:row>
      <xdr:rowOff>0</xdr:rowOff>
    </xdr:from>
    <xdr:to>
      <xdr:col>62</xdr:col>
      <xdr:colOff>0</xdr:colOff>
      <xdr:row>55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C89AE10-86AD-AC15-B7E2-6DD3BF4B6590}"/>
            </a:ext>
          </a:extLst>
        </xdr:cNvPr>
        <xdr:cNvSpPr txBox="1"/>
      </xdr:nvSpPr>
      <xdr:spPr>
        <a:xfrm>
          <a:off x="12930187" y="49482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61</xdr:col>
      <xdr:colOff>185736</xdr:colOff>
      <xdr:row>43</xdr:row>
      <xdr:rowOff>0</xdr:rowOff>
    </xdr:from>
    <xdr:to>
      <xdr:col>62</xdr:col>
      <xdr:colOff>185737</xdr:colOff>
      <xdr:row>47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ED0904ED-4582-4D7D-6F87-9C0B895F036B}"/>
            </a:ext>
          </a:extLst>
        </xdr:cNvPr>
        <xdr:cNvSpPr txBox="1"/>
      </xdr:nvSpPr>
      <xdr:spPr>
        <a:xfrm>
          <a:off x="13115924" y="43005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39</xdr:row>
      <xdr:rowOff>0</xdr:rowOff>
    </xdr:from>
    <xdr:to>
      <xdr:col>64</xdr:col>
      <xdr:colOff>0</xdr:colOff>
      <xdr:row>43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772752BF-40A8-41AE-AF2D-A276548A5483}"/>
            </a:ext>
          </a:extLst>
        </xdr:cNvPr>
        <xdr:cNvSpPr txBox="1"/>
      </xdr:nvSpPr>
      <xdr:spPr>
        <a:xfrm>
          <a:off x="13301662" y="39766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47</xdr:row>
      <xdr:rowOff>0</xdr:rowOff>
    </xdr:from>
    <xdr:to>
      <xdr:col>64</xdr:col>
      <xdr:colOff>0</xdr:colOff>
      <xdr:row>51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9DA7781D-D9DF-8537-3BDF-F1CDF1EFC83C}"/>
            </a:ext>
          </a:extLst>
        </xdr:cNvPr>
        <xdr:cNvSpPr txBox="1"/>
      </xdr:nvSpPr>
      <xdr:spPr>
        <a:xfrm>
          <a:off x="13301662" y="46243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55</xdr:row>
      <xdr:rowOff>0</xdr:rowOff>
    </xdr:from>
    <xdr:to>
      <xdr:col>64</xdr:col>
      <xdr:colOff>0</xdr:colOff>
      <xdr:row>59</xdr:row>
      <xdr:rowOff>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20648193-9B27-6800-6816-5F68FA57851F}"/>
            </a:ext>
          </a:extLst>
        </xdr:cNvPr>
        <xdr:cNvSpPr txBox="1"/>
      </xdr:nvSpPr>
      <xdr:spPr>
        <a:xfrm>
          <a:off x="13301662" y="52720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185737</xdr:colOff>
      <xdr:row>63</xdr:row>
      <xdr:rowOff>0</xdr:rowOff>
    </xdr:from>
    <xdr:to>
      <xdr:col>64</xdr:col>
      <xdr:colOff>0</xdr:colOff>
      <xdr:row>67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A618316A-4DF2-219B-8FD6-35F776D2A37E}"/>
            </a:ext>
          </a:extLst>
        </xdr:cNvPr>
        <xdr:cNvSpPr txBox="1"/>
      </xdr:nvSpPr>
      <xdr:spPr>
        <a:xfrm>
          <a:off x="13301662" y="59197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91</xdr:row>
      <xdr:rowOff>0</xdr:rowOff>
    </xdr:from>
    <xdr:to>
      <xdr:col>63</xdr:col>
      <xdr:colOff>0</xdr:colOff>
      <xdr:row>95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F3439057-D340-38B0-BC88-A7729A3FCB8E}"/>
            </a:ext>
          </a:extLst>
        </xdr:cNvPr>
        <xdr:cNvSpPr txBox="1"/>
      </xdr:nvSpPr>
      <xdr:spPr>
        <a:xfrm>
          <a:off x="13115925" y="81867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83</xdr:row>
      <xdr:rowOff>0</xdr:rowOff>
    </xdr:from>
    <xdr:to>
      <xdr:col>62</xdr:col>
      <xdr:colOff>1</xdr:colOff>
      <xdr:row>87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91159C9C-626A-7227-F7C4-750F53593D3B}"/>
            </a:ext>
          </a:extLst>
        </xdr:cNvPr>
        <xdr:cNvSpPr txBox="1"/>
      </xdr:nvSpPr>
      <xdr:spPr>
        <a:xfrm>
          <a:off x="12930188" y="75390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75</xdr:row>
      <xdr:rowOff>0</xdr:rowOff>
    </xdr:from>
    <xdr:to>
      <xdr:col>63</xdr:col>
      <xdr:colOff>0</xdr:colOff>
      <xdr:row>79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8C90F1F-3DA1-25A4-1308-D6EEF9455E64}"/>
            </a:ext>
          </a:extLst>
        </xdr:cNvPr>
        <xdr:cNvSpPr txBox="1"/>
      </xdr:nvSpPr>
      <xdr:spPr>
        <a:xfrm>
          <a:off x="13115925" y="68913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71</xdr:row>
      <xdr:rowOff>0</xdr:rowOff>
    </xdr:from>
    <xdr:to>
      <xdr:col>64</xdr:col>
      <xdr:colOff>1</xdr:colOff>
      <xdr:row>75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73BF855E-FD65-E368-BDDB-D1C1E20BC2D6}"/>
            </a:ext>
          </a:extLst>
        </xdr:cNvPr>
        <xdr:cNvSpPr txBox="1"/>
      </xdr:nvSpPr>
      <xdr:spPr>
        <a:xfrm>
          <a:off x="13301663" y="65674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79</xdr:row>
      <xdr:rowOff>0</xdr:rowOff>
    </xdr:from>
    <xdr:to>
      <xdr:col>64</xdr:col>
      <xdr:colOff>1</xdr:colOff>
      <xdr:row>83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DE852CEF-21D5-EF19-FCC2-BD875AE4DE1C}"/>
            </a:ext>
          </a:extLst>
        </xdr:cNvPr>
        <xdr:cNvSpPr txBox="1"/>
      </xdr:nvSpPr>
      <xdr:spPr>
        <a:xfrm>
          <a:off x="13301663" y="72151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87</xdr:row>
      <xdr:rowOff>0</xdr:rowOff>
    </xdr:from>
    <xdr:to>
      <xdr:col>64</xdr:col>
      <xdr:colOff>1</xdr:colOff>
      <xdr:row>91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C994A7CB-FEDB-CE1F-72A7-5D05858933C1}"/>
            </a:ext>
          </a:extLst>
        </xdr:cNvPr>
        <xdr:cNvSpPr txBox="1"/>
      </xdr:nvSpPr>
      <xdr:spPr>
        <a:xfrm>
          <a:off x="13301663" y="78628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95</xdr:row>
      <xdr:rowOff>0</xdr:rowOff>
    </xdr:from>
    <xdr:to>
      <xdr:col>64</xdr:col>
      <xdr:colOff>1</xdr:colOff>
      <xdr:row>99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4E3345E3-AB94-4DEB-6983-C80E88280C74}"/>
            </a:ext>
          </a:extLst>
        </xdr:cNvPr>
        <xdr:cNvSpPr txBox="1"/>
      </xdr:nvSpPr>
      <xdr:spPr>
        <a:xfrm>
          <a:off x="13301663" y="85105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89</xdr:row>
      <xdr:rowOff>0</xdr:rowOff>
    </xdr:from>
    <xdr:to>
      <xdr:col>26</xdr:col>
      <xdr:colOff>0</xdr:colOff>
      <xdr:row>93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9C6FB0EA-FB5E-4ABD-6C3C-B0D5B87026DD}"/>
            </a:ext>
          </a:extLst>
        </xdr:cNvPr>
        <xdr:cNvSpPr txBox="1"/>
      </xdr:nvSpPr>
      <xdr:spPr>
        <a:xfrm>
          <a:off x="5176837" y="80248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9635FC3A-1280-EE5A-6ED1-7F1AABF4F98F}"/>
            </a:ext>
          </a:extLst>
        </xdr:cNvPr>
        <xdr:cNvSpPr txBox="1"/>
      </xdr:nvSpPr>
      <xdr:spPr>
        <a:xfrm>
          <a:off x="4991100" y="73771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73</xdr:row>
      <xdr:rowOff>0</xdr:rowOff>
    </xdr:from>
    <xdr:to>
      <xdr:col>26</xdr:col>
      <xdr:colOff>0</xdr:colOff>
      <xdr:row>77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FA058E6D-79EC-D740-C9C6-39249C6B1BC3}"/>
            </a:ext>
          </a:extLst>
        </xdr:cNvPr>
        <xdr:cNvSpPr txBox="1"/>
      </xdr:nvSpPr>
      <xdr:spPr>
        <a:xfrm>
          <a:off x="5176837" y="67294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69</xdr:row>
      <xdr:rowOff>0</xdr:rowOff>
    </xdr:from>
    <xdr:to>
      <xdr:col>27</xdr:col>
      <xdr:colOff>0</xdr:colOff>
      <xdr:row>73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16CF3071-EEA9-0B89-7161-231DA12DF27B}"/>
            </a:ext>
          </a:extLst>
        </xdr:cNvPr>
        <xdr:cNvSpPr txBox="1"/>
      </xdr:nvSpPr>
      <xdr:spPr>
        <a:xfrm>
          <a:off x="5362575" y="64055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77</xdr:row>
      <xdr:rowOff>0</xdr:rowOff>
    </xdr:from>
    <xdr:to>
      <xdr:col>27</xdr:col>
      <xdr:colOff>0</xdr:colOff>
      <xdr:row>81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6964711B-AE94-E9BF-4870-3EE316D1A9A1}"/>
            </a:ext>
          </a:extLst>
        </xdr:cNvPr>
        <xdr:cNvSpPr txBox="1"/>
      </xdr:nvSpPr>
      <xdr:spPr>
        <a:xfrm>
          <a:off x="5362575" y="70532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85</xdr:row>
      <xdr:rowOff>0</xdr:rowOff>
    </xdr:from>
    <xdr:to>
      <xdr:col>27</xdr:col>
      <xdr:colOff>0</xdr:colOff>
      <xdr:row>89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44C49760-988D-12E1-C23B-DE9D2D179E06}"/>
            </a:ext>
          </a:extLst>
        </xdr:cNvPr>
        <xdr:cNvSpPr txBox="1"/>
      </xdr:nvSpPr>
      <xdr:spPr>
        <a:xfrm>
          <a:off x="5362575" y="77009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93</xdr:row>
      <xdr:rowOff>0</xdr:rowOff>
    </xdr:from>
    <xdr:to>
      <xdr:col>27</xdr:col>
      <xdr:colOff>0</xdr:colOff>
      <xdr:row>97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3E32648E-FB96-73A3-15F4-0F040ABDCA2D}"/>
            </a:ext>
          </a:extLst>
        </xdr:cNvPr>
        <xdr:cNvSpPr txBox="1"/>
      </xdr:nvSpPr>
      <xdr:spPr>
        <a:xfrm>
          <a:off x="5362575" y="83486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121</xdr:row>
      <xdr:rowOff>0</xdr:rowOff>
    </xdr:from>
    <xdr:to>
      <xdr:col>26</xdr:col>
      <xdr:colOff>0</xdr:colOff>
      <xdr:row>125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94736ED5-0551-FB78-59BD-206CD60C22FC}"/>
            </a:ext>
          </a:extLst>
        </xdr:cNvPr>
        <xdr:cNvSpPr txBox="1"/>
      </xdr:nvSpPr>
      <xdr:spPr>
        <a:xfrm>
          <a:off x="5176837" y="106156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113</xdr:row>
      <xdr:rowOff>0</xdr:rowOff>
    </xdr:from>
    <xdr:to>
      <xdr:col>25</xdr:col>
      <xdr:colOff>0</xdr:colOff>
      <xdr:row>117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C597B4D2-34E1-2F1E-726A-F67BDFCEC164}"/>
            </a:ext>
          </a:extLst>
        </xdr:cNvPr>
        <xdr:cNvSpPr txBox="1"/>
      </xdr:nvSpPr>
      <xdr:spPr>
        <a:xfrm>
          <a:off x="4991100" y="99679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185737</xdr:colOff>
      <xdr:row>105</xdr:row>
      <xdr:rowOff>0</xdr:rowOff>
    </xdr:from>
    <xdr:to>
      <xdr:col>26</xdr:col>
      <xdr:colOff>0</xdr:colOff>
      <xdr:row>109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A5A141FE-4C02-F5A7-4032-F70F9B3818B8}"/>
            </a:ext>
          </a:extLst>
        </xdr:cNvPr>
        <xdr:cNvSpPr txBox="1"/>
      </xdr:nvSpPr>
      <xdr:spPr>
        <a:xfrm>
          <a:off x="5176837" y="93202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101</xdr:row>
      <xdr:rowOff>0</xdr:rowOff>
    </xdr:from>
    <xdr:to>
      <xdr:col>27</xdr:col>
      <xdr:colOff>0</xdr:colOff>
      <xdr:row>105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724B50EE-07F6-3919-1918-A326CF5894A3}"/>
            </a:ext>
          </a:extLst>
        </xdr:cNvPr>
        <xdr:cNvSpPr txBox="1"/>
      </xdr:nvSpPr>
      <xdr:spPr>
        <a:xfrm>
          <a:off x="5362575" y="89963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109</xdr:row>
      <xdr:rowOff>0</xdr:rowOff>
    </xdr:from>
    <xdr:to>
      <xdr:col>27</xdr:col>
      <xdr:colOff>0</xdr:colOff>
      <xdr:row>113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745D38BB-EB3E-B92D-368D-C256EA870430}"/>
            </a:ext>
          </a:extLst>
        </xdr:cNvPr>
        <xdr:cNvSpPr txBox="1"/>
      </xdr:nvSpPr>
      <xdr:spPr>
        <a:xfrm>
          <a:off x="5362575" y="96440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117</xdr:row>
      <xdr:rowOff>0</xdr:rowOff>
    </xdr:from>
    <xdr:to>
      <xdr:col>27</xdr:col>
      <xdr:colOff>0</xdr:colOff>
      <xdr:row>121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27F18219-6A8F-AF1E-6AF7-133A546BED8E}"/>
            </a:ext>
          </a:extLst>
        </xdr:cNvPr>
        <xdr:cNvSpPr txBox="1"/>
      </xdr:nvSpPr>
      <xdr:spPr>
        <a:xfrm>
          <a:off x="5362575" y="102917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125</xdr:row>
      <xdr:rowOff>0</xdr:rowOff>
    </xdr:from>
    <xdr:to>
      <xdr:col>27</xdr:col>
      <xdr:colOff>0</xdr:colOff>
      <xdr:row>129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8E61C7D-0A32-2686-2051-1B4241C5BDBC}"/>
            </a:ext>
          </a:extLst>
        </xdr:cNvPr>
        <xdr:cNvSpPr txBox="1"/>
      </xdr:nvSpPr>
      <xdr:spPr>
        <a:xfrm>
          <a:off x="5362575" y="1093946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123</xdr:row>
      <xdr:rowOff>0</xdr:rowOff>
    </xdr:from>
    <xdr:to>
      <xdr:col>63</xdr:col>
      <xdr:colOff>0</xdr:colOff>
      <xdr:row>127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4C2883CC-C070-51B3-E4F5-3EE6E5B67BC2}"/>
            </a:ext>
          </a:extLst>
        </xdr:cNvPr>
        <xdr:cNvSpPr txBox="1"/>
      </xdr:nvSpPr>
      <xdr:spPr>
        <a:xfrm>
          <a:off x="13115925" y="107775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115</xdr:row>
      <xdr:rowOff>0</xdr:rowOff>
    </xdr:from>
    <xdr:to>
      <xdr:col>62</xdr:col>
      <xdr:colOff>1</xdr:colOff>
      <xdr:row>119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C136C2B1-162D-7C24-2B37-E641C6B18927}"/>
            </a:ext>
          </a:extLst>
        </xdr:cNvPr>
        <xdr:cNvSpPr txBox="1"/>
      </xdr:nvSpPr>
      <xdr:spPr>
        <a:xfrm>
          <a:off x="12930188" y="101298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107</xdr:row>
      <xdr:rowOff>0</xdr:rowOff>
    </xdr:from>
    <xdr:to>
      <xdr:col>63</xdr:col>
      <xdr:colOff>0</xdr:colOff>
      <xdr:row>111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0F2FA00E-FC34-F40B-D9BF-405FDF34B383}"/>
            </a:ext>
          </a:extLst>
        </xdr:cNvPr>
        <xdr:cNvSpPr txBox="1"/>
      </xdr:nvSpPr>
      <xdr:spPr>
        <a:xfrm>
          <a:off x="13115925" y="94821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103</xdr:row>
      <xdr:rowOff>0</xdr:rowOff>
    </xdr:from>
    <xdr:to>
      <xdr:col>64</xdr:col>
      <xdr:colOff>1</xdr:colOff>
      <xdr:row>107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28F31A7E-94CA-D0A2-EE20-B77B9F42E096}"/>
            </a:ext>
          </a:extLst>
        </xdr:cNvPr>
        <xdr:cNvSpPr txBox="1"/>
      </xdr:nvSpPr>
      <xdr:spPr>
        <a:xfrm>
          <a:off x="13301663" y="91582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111</xdr:row>
      <xdr:rowOff>0</xdr:rowOff>
    </xdr:from>
    <xdr:to>
      <xdr:col>64</xdr:col>
      <xdr:colOff>1</xdr:colOff>
      <xdr:row>115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55B73E83-53EC-790F-B2D7-92E81728F12B}"/>
            </a:ext>
          </a:extLst>
        </xdr:cNvPr>
        <xdr:cNvSpPr txBox="1"/>
      </xdr:nvSpPr>
      <xdr:spPr>
        <a:xfrm>
          <a:off x="13301663" y="98059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119</xdr:row>
      <xdr:rowOff>0</xdr:rowOff>
    </xdr:from>
    <xdr:to>
      <xdr:col>64</xdr:col>
      <xdr:colOff>1</xdr:colOff>
      <xdr:row>123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3776C7E-068A-B4FD-CB96-5C7CA9F24317}"/>
            </a:ext>
          </a:extLst>
        </xdr:cNvPr>
        <xdr:cNvSpPr txBox="1"/>
      </xdr:nvSpPr>
      <xdr:spPr>
        <a:xfrm>
          <a:off x="13301663" y="104536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127</xdr:row>
      <xdr:rowOff>0</xdr:rowOff>
    </xdr:from>
    <xdr:to>
      <xdr:col>64</xdr:col>
      <xdr:colOff>1</xdr:colOff>
      <xdr:row>131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0FB60EE7-6EEA-929F-AA42-3E36DB2AC8ED}"/>
            </a:ext>
          </a:extLst>
        </xdr:cNvPr>
        <xdr:cNvSpPr txBox="1"/>
      </xdr:nvSpPr>
      <xdr:spPr>
        <a:xfrm>
          <a:off x="13301663" y="1110138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1</xdr:colOff>
      <xdr:row>37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5E1074DD-6219-A899-9A26-D8128107235B}"/>
            </a:ext>
          </a:extLst>
        </xdr:cNvPr>
        <xdr:cNvSpPr txBox="1"/>
      </xdr:nvSpPr>
      <xdr:spPr>
        <a:xfrm>
          <a:off x="2947988" y="34909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33</xdr:row>
      <xdr:rowOff>0</xdr:rowOff>
    </xdr:from>
    <xdr:to>
      <xdr:col>24</xdr:col>
      <xdr:colOff>1</xdr:colOff>
      <xdr:row>37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AAD442E8-E787-20A2-10F4-6216AC24DDB0}"/>
            </a:ext>
          </a:extLst>
        </xdr:cNvPr>
        <xdr:cNvSpPr txBox="1"/>
      </xdr:nvSpPr>
      <xdr:spPr>
        <a:xfrm>
          <a:off x="4805363" y="34909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6271EC19-D53D-BE52-C2F3-2237710D39BE}"/>
            </a:ext>
          </a:extLst>
        </xdr:cNvPr>
        <xdr:cNvSpPr txBox="1"/>
      </xdr:nvSpPr>
      <xdr:spPr>
        <a:xfrm>
          <a:off x="10887075" y="34909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97</xdr:row>
      <xdr:rowOff>0</xdr:rowOff>
    </xdr:from>
    <xdr:to>
      <xdr:col>14</xdr:col>
      <xdr:colOff>1</xdr:colOff>
      <xdr:row>101</xdr:row>
      <xdr:rowOff>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61A24C8D-CB80-7E7A-4D0E-D063BB903C11}"/>
            </a:ext>
          </a:extLst>
        </xdr:cNvPr>
        <xdr:cNvSpPr txBox="1"/>
      </xdr:nvSpPr>
      <xdr:spPr>
        <a:xfrm>
          <a:off x="2947988" y="86725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97</xdr:row>
      <xdr:rowOff>0</xdr:rowOff>
    </xdr:from>
    <xdr:to>
      <xdr:col>24</xdr:col>
      <xdr:colOff>1</xdr:colOff>
      <xdr:row>101</xdr:row>
      <xdr:rowOff>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8FBB5011-DD71-2484-BA06-86475E632B3B}"/>
            </a:ext>
          </a:extLst>
        </xdr:cNvPr>
        <xdr:cNvSpPr txBox="1"/>
      </xdr:nvSpPr>
      <xdr:spPr>
        <a:xfrm>
          <a:off x="4805363" y="86725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50</xdr:col>
      <xdr:colOff>0</xdr:colOff>
      <xdr:row>97</xdr:row>
      <xdr:rowOff>0</xdr:rowOff>
    </xdr:from>
    <xdr:to>
      <xdr:col>51</xdr:col>
      <xdr:colOff>0</xdr:colOff>
      <xdr:row>101</xdr:row>
      <xdr:rowOff>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54125151-0CA2-7998-B378-3DE92A4C1800}"/>
            </a:ext>
          </a:extLst>
        </xdr:cNvPr>
        <xdr:cNvSpPr txBox="1"/>
      </xdr:nvSpPr>
      <xdr:spPr>
        <a:xfrm>
          <a:off x="10887075" y="8672513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99</xdr:row>
      <xdr:rowOff>0</xdr:rowOff>
    </xdr:from>
    <xdr:to>
      <xdr:col>61</xdr:col>
      <xdr:colOff>0</xdr:colOff>
      <xdr:row>103</xdr:row>
      <xdr:rowOff>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CCBEFDF2-EF71-EF02-228B-7855CA886501}"/>
            </a:ext>
          </a:extLst>
        </xdr:cNvPr>
        <xdr:cNvSpPr txBox="1"/>
      </xdr:nvSpPr>
      <xdr:spPr>
        <a:xfrm>
          <a:off x="12744450" y="88344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60</xdr:col>
      <xdr:colOff>0</xdr:colOff>
      <xdr:row>35</xdr:row>
      <xdr:rowOff>0</xdr:rowOff>
    </xdr:from>
    <xdr:to>
      <xdr:col>61</xdr:col>
      <xdr:colOff>0</xdr:colOff>
      <xdr:row>39</xdr:row>
      <xdr:rowOff>0</xdr:rowOff>
    </xdr:to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785E5DAB-9A6C-D420-FE9B-69822423D21D}"/>
            </a:ext>
          </a:extLst>
        </xdr:cNvPr>
        <xdr:cNvSpPr txBox="1"/>
      </xdr:nvSpPr>
      <xdr:spPr>
        <a:xfrm>
          <a:off x="12744450" y="3652838"/>
          <a:ext cx="185738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68</xdr:col>
      <xdr:colOff>11431</xdr:colOff>
      <xdr:row>14</xdr:row>
      <xdr:rowOff>1</xdr:rowOff>
    </xdr:from>
    <xdr:to>
      <xdr:col>73</xdr:col>
      <xdr:colOff>4769</xdr:colOff>
      <xdr:row>14</xdr:row>
      <xdr:rowOff>1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733CF3DA-9D8D-DF07-A3F8-3801DB786768}"/>
            </a:ext>
          </a:extLst>
        </xdr:cNvPr>
        <xdr:cNvCxnSpPr/>
      </xdr:nvCxnSpPr>
      <xdr:spPr>
        <a:xfrm>
          <a:off x="14063664" y="1952626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165738</xdr:colOff>
      <xdr:row>86</xdr:row>
      <xdr:rowOff>2</xdr:rowOff>
    </xdr:from>
    <xdr:to>
      <xdr:col>43</xdr:col>
      <xdr:colOff>87634</xdr:colOff>
      <xdr:row>86</xdr:row>
      <xdr:rowOff>2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18E690E9-2FFC-046D-6A9E-07E0D79AE061}"/>
            </a:ext>
          </a:extLst>
        </xdr:cNvPr>
        <xdr:cNvCxnSpPr/>
      </xdr:nvCxnSpPr>
      <xdr:spPr>
        <a:xfrm>
          <a:off x="8120066" y="7781927"/>
          <a:ext cx="163353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138058</xdr:rowOff>
    </xdr:from>
    <xdr:to>
      <xdr:col>6</xdr:col>
      <xdr:colOff>82008</xdr:colOff>
      <xdr:row>23</xdr:row>
      <xdr:rowOff>144780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1A5BC7B-D5B0-ABB7-107A-713F86B0E832}"/>
            </a:ext>
          </a:extLst>
        </xdr:cNvPr>
        <xdr:cNvCxnSpPr/>
      </xdr:nvCxnSpPr>
      <xdr:spPr>
        <a:xfrm flipV="1">
          <a:off x="184898" y="4185399"/>
          <a:ext cx="1619250" cy="112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22411</xdr:colOff>
      <xdr:row>32</xdr:row>
      <xdr:rowOff>0</xdr:rowOff>
    </xdr:from>
    <xdr:to>
      <xdr:col>36</xdr:col>
      <xdr:colOff>0</xdr:colOff>
      <xdr:row>32</xdr:row>
      <xdr:rowOff>5603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EA9BE7F-5EEA-6A85-8795-A72A094BBB7B}"/>
            </a:ext>
          </a:extLst>
        </xdr:cNvPr>
        <xdr:cNvCxnSpPr/>
      </xdr:nvCxnSpPr>
      <xdr:spPr>
        <a:xfrm flipV="1">
          <a:off x="6101603" y="5451662"/>
          <a:ext cx="1619250" cy="112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22411</xdr:colOff>
      <xdr:row>57</xdr:row>
      <xdr:rowOff>138058</xdr:rowOff>
    </xdr:from>
    <xdr:to>
      <xdr:col>36</xdr:col>
      <xdr:colOff>0</xdr:colOff>
      <xdr:row>57</xdr:row>
      <xdr:rowOff>144780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2ABAF93-9A6F-1080-B01B-25DA29C75C07}"/>
            </a:ext>
          </a:extLst>
        </xdr:cNvPr>
        <xdr:cNvCxnSpPr/>
      </xdr:nvCxnSpPr>
      <xdr:spPr>
        <a:xfrm flipV="1">
          <a:off x="6101603" y="9519399"/>
          <a:ext cx="1619250" cy="1120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72E1AC-97BE-9167-DBA9-4DDAF38D2D4A}"/>
            </a:ext>
          </a:extLst>
        </xdr:cNvPr>
        <xdr:cNvSpPr txBox="1"/>
      </xdr:nvSpPr>
      <xdr:spPr>
        <a:xfrm>
          <a:off x="2381251" y="137272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9</xdr:col>
      <xdr:colOff>2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83029BA-43C1-2DAB-99ED-F9333A4CE65C}"/>
            </a:ext>
          </a:extLst>
        </xdr:cNvPr>
        <xdr:cNvSpPr txBox="1"/>
      </xdr:nvSpPr>
      <xdr:spPr>
        <a:xfrm>
          <a:off x="2196355" y="121583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9</xdr:col>
      <xdr:colOff>2</xdr:colOff>
      <xdr:row>8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96C54FA-5AA0-2C9F-0947-439851654BD2}"/>
            </a:ext>
          </a:extLst>
        </xdr:cNvPr>
        <xdr:cNvSpPr txBox="1"/>
      </xdr:nvSpPr>
      <xdr:spPr>
        <a:xfrm>
          <a:off x="2196355" y="168648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9</xdr:col>
      <xdr:colOff>169890</xdr:colOff>
      <xdr:row>14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C9B05EB-90F8-2AD8-CFC9-AE87B4D5757F}"/>
            </a:ext>
          </a:extLst>
        </xdr:cNvPr>
        <xdr:cNvSpPr txBox="1"/>
      </xdr:nvSpPr>
      <xdr:spPr>
        <a:xfrm>
          <a:off x="2196353" y="231401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9</xdr:col>
      <xdr:colOff>169890</xdr:colOff>
      <xdr:row>18</xdr:row>
      <xdr:rowOff>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DB26D80-9A6E-408E-9689-F92533763704}"/>
            </a:ext>
          </a:extLst>
        </xdr:cNvPr>
        <xdr:cNvSpPr txBox="1"/>
      </xdr:nvSpPr>
      <xdr:spPr>
        <a:xfrm>
          <a:off x="2196353" y="294154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A1F11A9-8E53-3087-8241-AFDF27DC56C2}"/>
            </a:ext>
          </a:extLst>
        </xdr:cNvPr>
        <xdr:cNvSpPr txBox="1"/>
      </xdr:nvSpPr>
      <xdr:spPr>
        <a:xfrm>
          <a:off x="2381251" y="262778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11</xdr:col>
      <xdr:colOff>184896</xdr:colOff>
      <xdr:row>12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27F0E7-60C0-ADE6-19C3-A743FC0B78F8}"/>
            </a:ext>
          </a:extLst>
        </xdr:cNvPr>
        <xdr:cNvSpPr txBox="1"/>
      </xdr:nvSpPr>
      <xdr:spPr>
        <a:xfrm>
          <a:off x="2566147" y="200025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9</xdr:col>
      <xdr:colOff>2</xdr:colOff>
      <xdr:row>20</xdr:row>
      <xdr:rowOff>0</xdr:rowOff>
    </xdr:from>
    <xdr:to>
      <xdr:col>10</xdr:col>
      <xdr:colOff>0</xdr:colOff>
      <xdr:row>22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859090D-9760-B9D3-B238-3904923FEB3D}"/>
            </a:ext>
          </a:extLst>
        </xdr:cNvPr>
        <xdr:cNvSpPr txBox="1"/>
      </xdr:nvSpPr>
      <xdr:spPr>
        <a:xfrm>
          <a:off x="2196355" y="356907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9</xdr:col>
      <xdr:colOff>2</xdr:colOff>
      <xdr:row>24</xdr:row>
      <xdr:rowOff>-1</xdr:rowOff>
    </xdr:from>
    <xdr:to>
      <xdr:col>10</xdr:col>
      <xdr:colOff>0</xdr:colOff>
      <xdr:row>26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F224D9-A5EC-2D9A-716A-2FDFD35641EF}"/>
            </a:ext>
          </a:extLst>
        </xdr:cNvPr>
        <xdr:cNvSpPr txBox="1"/>
      </xdr:nvSpPr>
      <xdr:spPr>
        <a:xfrm>
          <a:off x="2196355" y="419660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184896</xdr:colOff>
      <xdr:row>28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424F19C-1234-E5D5-8EF8-7F1989EDD3FB}"/>
            </a:ext>
          </a:extLst>
        </xdr:cNvPr>
        <xdr:cNvSpPr txBox="1"/>
      </xdr:nvSpPr>
      <xdr:spPr>
        <a:xfrm>
          <a:off x="2566147" y="451036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9</xdr:col>
      <xdr:colOff>2</xdr:colOff>
      <xdr:row>28</xdr:row>
      <xdr:rowOff>0</xdr:rowOff>
    </xdr:from>
    <xdr:to>
      <xdr:col>10</xdr:col>
      <xdr:colOff>0</xdr:colOff>
      <xdr:row>30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5F8BE42-D936-AB19-FF8D-7E209E71347A}"/>
            </a:ext>
          </a:extLst>
        </xdr:cNvPr>
        <xdr:cNvSpPr txBox="1"/>
      </xdr:nvSpPr>
      <xdr:spPr>
        <a:xfrm>
          <a:off x="2196355" y="482413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0</xdr:colOff>
      <xdr:row>32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B6A252C5-A7B2-DAB7-B29C-B88DFEA074E9}"/>
            </a:ext>
          </a:extLst>
        </xdr:cNvPr>
        <xdr:cNvSpPr txBox="1"/>
      </xdr:nvSpPr>
      <xdr:spPr>
        <a:xfrm>
          <a:off x="2381251" y="513789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32</xdr:row>
      <xdr:rowOff>0</xdr:rowOff>
    </xdr:from>
    <xdr:to>
      <xdr:col>9</xdr:col>
      <xdr:colOff>169890</xdr:colOff>
      <xdr:row>34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3B2FA3-9F15-12BA-E9D6-A3D901114B50}"/>
            </a:ext>
          </a:extLst>
        </xdr:cNvPr>
        <xdr:cNvSpPr txBox="1"/>
      </xdr:nvSpPr>
      <xdr:spPr>
        <a:xfrm>
          <a:off x="2196353" y="5451662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22</xdr:row>
      <xdr:rowOff>0</xdr:rowOff>
    </xdr:from>
    <xdr:to>
      <xdr:col>47</xdr:col>
      <xdr:colOff>2</xdr:colOff>
      <xdr:row>24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86012D5-3F7E-0BC9-4B14-580FFE3D4BE9}"/>
            </a:ext>
          </a:extLst>
        </xdr:cNvPr>
        <xdr:cNvSpPr txBox="1"/>
      </xdr:nvSpPr>
      <xdr:spPr>
        <a:xfrm>
          <a:off x="10102106" y="388283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26</xdr:row>
      <xdr:rowOff>0</xdr:rowOff>
    </xdr:from>
    <xdr:to>
      <xdr:col>47</xdr:col>
      <xdr:colOff>2</xdr:colOff>
      <xdr:row>28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5278BE2-27C8-B4AE-ECE4-994E60F6A12B}"/>
            </a:ext>
          </a:extLst>
        </xdr:cNvPr>
        <xdr:cNvSpPr txBox="1"/>
      </xdr:nvSpPr>
      <xdr:spPr>
        <a:xfrm>
          <a:off x="10102106" y="451036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28</xdr:row>
      <xdr:rowOff>0</xdr:rowOff>
    </xdr:from>
    <xdr:to>
      <xdr:col>49</xdr:col>
      <xdr:colOff>0</xdr:colOff>
      <xdr:row>30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1715BD1-4064-AC76-781E-50CFE9559CB3}"/>
            </a:ext>
          </a:extLst>
        </xdr:cNvPr>
        <xdr:cNvSpPr txBox="1"/>
      </xdr:nvSpPr>
      <xdr:spPr>
        <a:xfrm>
          <a:off x="10471898" y="482413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30</xdr:row>
      <xdr:rowOff>0</xdr:rowOff>
    </xdr:from>
    <xdr:to>
      <xdr:col>47</xdr:col>
      <xdr:colOff>2</xdr:colOff>
      <xdr:row>32</xdr:row>
      <xdr:rowOff>1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6C01C8D-EFE9-D730-E7E4-11DC9AA102D1}"/>
            </a:ext>
          </a:extLst>
        </xdr:cNvPr>
        <xdr:cNvSpPr txBox="1"/>
      </xdr:nvSpPr>
      <xdr:spPr>
        <a:xfrm>
          <a:off x="10102106" y="513789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2</xdr:colOff>
      <xdr:row>32</xdr:row>
      <xdr:rowOff>1</xdr:rowOff>
    </xdr:from>
    <xdr:to>
      <xdr:col>48</xdr:col>
      <xdr:colOff>0</xdr:colOff>
      <xdr:row>34</xdr:row>
      <xdr:rowOff>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7F00167-A23B-39E2-2A5D-5DAAA8D5317C}"/>
            </a:ext>
          </a:extLst>
        </xdr:cNvPr>
        <xdr:cNvSpPr txBox="1"/>
      </xdr:nvSpPr>
      <xdr:spPr>
        <a:xfrm>
          <a:off x="10287002" y="545166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0</xdr:colOff>
      <xdr:row>34</xdr:row>
      <xdr:rowOff>0</xdr:rowOff>
    </xdr:from>
    <xdr:to>
      <xdr:col>47</xdr:col>
      <xdr:colOff>0</xdr:colOff>
      <xdr:row>36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CDE34AF8-AB8F-5AFB-02D0-0393865449C8}"/>
            </a:ext>
          </a:extLst>
        </xdr:cNvPr>
        <xdr:cNvSpPr txBox="1"/>
      </xdr:nvSpPr>
      <xdr:spPr>
        <a:xfrm>
          <a:off x="10102104" y="5765427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6</xdr:row>
      <xdr:rowOff>0</xdr:rowOff>
    </xdr:from>
    <xdr:to>
      <xdr:col>47</xdr:col>
      <xdr:colOff>2</xdr:colOff>
      <xdr:row>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C668B6F-23F1-1B92-75E0-E1051150E728}"/>
            </a:ext>
          </a:extLst>
        </xdr:cNvPr>
        <xdr:cNvSpPr txBox="1"/>
      </xdr:nvSpPr>
      <xdr:spPr>
        <a:xfrm>
          <a:off x="10102106" y="137272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10</xdr:row>
      <xdr:rowOff>-1</xdr:rowOff>
    </xdr:from>
    <xdr:to>
      <xdr:col>47</xdr:col>
      <xdr:colOff>2</xdr:colOff>
      <xdr:row>12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8A6F7BB-DBF4-1568-7E89-13F32768E910}"/>
            </a:ext>
          </a:extLst>
        </xdr:cNvPr>
        <xdr:cNvSpPr txBox="1"/>
      </xdr:nvSpPr>
      <xdr:spPr>
        <a:xfrm>
          <a:off x="10102106" y="200025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2</xdr:colOff>
      <xdr:row>8</xdr:row>
      <xdr:rowOff>0</xdr:rowOff>
    </xdr:from>
    <xdr:to>
      <xdr:col>48</xdr:col>
      <xdr:colOff>0</xdr:colOff>
      <xdr:row>10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F21A509-70DE-EC99-61FB-0EABC2381A28}"/>
            </a:ext>
          </a:extLst>
        </xdr:cNvPr>
        <xdr:cNvSpPr txBox="1"/>
      </xdr:nvSpPr>
      <xdr:spPr>
        <a:xfrm>
          <a:off x="10287002" y="168648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14</xdr:row>
      <xdr:rowOff>0</xdr:rowOff>
    </xdr:from>
    <xdr:to>
      <xdr:col>47</xdr:col>
      <xdr:colOff>2</xdr:colOff>
      <xdr:row>16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C61B080-D9E6-7281-657A-DCC535F33768}"/>
            </a:ext>
          </a:extLst>
        </xdr:cNvPr>
        <xdr:cNvSpPr txBox="1"/>
      </xdr:nvSpPr>
      <xdr:spPr>
        <a:xfrm>
          <a:off x="10102106" y="262778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2</xdr:colOff>
      <xdr:row>16</xdr:row>
      <xdr:rowOff>0</xdr:rowOff>
    </xdr:from>
    <xdr:to>
      <xdr:col>48</xdr:col>
      <xdr:colOff>0</xdr:colOff>
      <xdr:row>18</xdr:row>
      <xdr:rowOff>1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568F07B-165E-4A1F-4291-259A7C00DA2E}"/>
            </a:ext>
          </a:extLst>
        </xdr:cNvPr>
        <xdr:cNvSpPr txBox="1"/>
      </xdr:nvSpPr>
      <xdr:spPr>
        <a:xfrm>
          <a:off x="10287002" y="294154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46</xdr:col>
      <xdr:colOff>0</xdr:colOff>
      <xdr:row>18</xdr:row>
      <xdr:rowOff>0</xdr:rowOff>
    </xdr:from>
    <xdr:to>
      <xdr:col>47</xdr:col>
      <xdr:colOff>0</xdr:colOff>
      <xdr:row>20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75067BD7-F1F8-1F97-C5D7-A7D653226397}"/>
            </a:ext>
          </a:extLst>
        </xdr:cNvPr>
        <xdr:cNvSpPr txBox="1"/>
      </xdr:nvSpPr>
      <xdr:spPr>
        <a:xfrm>
          <a:off x="10102104" y="325530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38</xdr:row>
      <xdr:rowOff>0</xdr:rowOff>
    </xdr:from>
    <xdr:to>
      <xdr:col>47</xdr:col>
      <xdr:colOff>2</xdr:colOff>
      <xdr:row>40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93F7A049-133D-AAB2-451B-795A26C64512}"/>
            </a:ext>
          </a:extLst>
        </xdr:cNvPr>
        <xdr:cNvSpPr txBox="1"/>
      </xdr:nvSpPr>
      <xdr:spPr>
        <a:xfrm>
          <a:off x="10102106" y="639295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41</xdr:row>
      <xdr:rowOff>156881</xdr:rowOff>
    </xdr:from>
    <xdr:to>
      <xdr:col>47</xdr:col>
      <xdr:colOff>2</xdr:colOff>
      <xdr:row>44</xdr:row>
      <xdr:rowOff>-1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C583BFD-97DA-9671-C981-5BBBDA9007BA}"/>
            </a:ext>
          </a:extLst>
        </xdr:cNvPr>
        <xdr:cNvSpPr txBox="1"/>
      </xdr:nvSpPr>
      <xdr:spPr>
        <a:xfrm>
          <a:off x="10102106" y="702048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44</xdr:row>
      <xdr:rowOff>-1</xdr:rowOff>
    </xdr:from>
    <xdr:to>
      <xdr:col>49</xdr:col>
      <xdr:colOff>0</xdr:colOff>
      <xdr:row>46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CC34A1CE-F934-6C81-D1DC-DE571B890ED2}"/>
            </a:ext>
          </a:extLst>
        </xdr:cNvPr>
        <xdr:cNvSpPr txBox="1"/>
      </xdr:nvSpPr>
      <xdr:spPr>
        <a:xfrm>
          <a:off x="10471898" y="733425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46</xdr:row>
      <xdr:rowOff>0</xdr:rowOff>
    </xdr:from>
    <xdr:to>
      <xdr:col>47</xdr:col>
      <xdr:colOff>2</xdr:colOff>
      <xdr:row>48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20F97526-54E3-0A30-9E9D-C1A4A171A766}"/>
            </a:ext>
          </a:extLst>
        </xdr:cNvPr>
        <xdr:cNvSpPr txBox="1"/>
      </xdr:nvSpPr>
      <xdr:spPr>
        <a:xfrm>
          <a:off x="10102106" y="764801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2</xdr:colOff>
      <xdr:row>48</xdr:row>
      <xdr:rowOff>0</xdr:rowOff>
    </xdr:from>
    <xdr:to>
      <xdr:col>48</xdr:col>
      <xdr:colOff>0</xdr:colOff>
      <xdr:row>50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740E583-A3EF-5699-F4CB-27CD7B50D672}"/>
            </a:ext>
          </a:extLst>
        </xdr:cNvPr>
        <xdr:cNvSpPr txBox="1"/>
      </xdr:nvSpPr>
      <xdr:spPr>
        <a:xfrm>
          <a:off x="10287002" y="796178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46</xdr:col>
      <xdr:colOff>0</xdr:colOff>
      <xdr:row>49</xdr:row>
      <xdr:rowOff>156882</xdr:rowOff>
    </xdr:from>
    <xdr:to>
      <xdr:col>47</xdr:col>
      <xdr:colOff>0</xdr:colOff>
      <xdr:row>52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C7848E0-2A02-FDC1-6C5D-9CEDC2A7C07F}"/>
            </a:ext>
          </a:extLst>
        </xdr:cNvPr>
        <xdr:cNvSpPr txBox="1"/>
      </xdr:nvSpPr>
      <xdr:spPr>
        <a:xfrm>
          <a:off x="10102104" y="827554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54</xdr:row>
      <xdr:rowOff>0</xdr:rowOff>
    </xdr:from>
    <xdr:to>
      <xdr:col>47</xdr:col>
      <xdr:colOff>2</xdr:colOff>
      <xdr:row>56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908B5088-BDC9-4DBA-4A15-CDEAB852A26C}"/>
            </a:ext>
          </a:extLst>
        </xdr:cNvPr>
        <xdr:cNvSpPr txBox="1"/>
      </xdr:nvSpPr>
      <xdr:spPr>
        <a:xfrm>
          <a:off x="10102106" y="890307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58</xdr:row>
      <xdr:rowOff>-1</xdr:rowOff>
    </xdr:from>
    <xdr:to>
      <xdr:col>47</xdr:col>
      <xdr:colOff>2</xdr:colOff>
      <xdr:row>60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EB77F6AE-B0FC-3647-25D2-46C6F6FB3E21}"/>
            </a:ext>
          </a:extLst>
        </xdr:cNvPr>
        <xdr:cNvSpPr txBox="1"/>
      </xdr:nvSpPr>
      <xdr:spPr>
        <a:xfrm>
          <a:off x="10102106" y="953060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60</xdr:row>
      <xdr:rowOff>0</xdr:rowOff>
    </xdr:from>
    <xdr:to>
      <xdr:col>49</xdr:col>
      <xdr:colOff>0</xdr:colOff>
      <xdr:row>62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EECA42FB-F6DB-80F5-792A-27C56B4669E3}"/>
            </a:ext>
          </a:extLst>
        </xdr:cNvPr>
        <xdr:cNvSpPr txBox="1"/>
      </xdr:nvSpPr>
      <xdr:spPr>
        <a:xfrm>
          <a:off x="10471898" y="984436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46</xdr:col>
      <xdr:colOff>2</xdr:colOff>
      <xdr:row>62</xdr:row>
      <xdr:rowOff>0</xdr:rowOff>
    </xdr:from>
    <xdr:to>
      <xdr:col>47</xdr:col>
      <xdr:colOff>2</xdr:colOff>
      <xdr:row>64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DA92B06-7729-0303-6169-F3FFD0E3269F}"/>
            </a:ext>
          </a:extLst>
        </xdr:cNvPr>
        <xdr:cNvSpPr txBox="1"/>
      </xdr:nvSpPr>
      <xdr:spPr>
        <a:xfrm>
          <a:off x="10102106" y="1015813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47</xdr:col>
      <xdr:colOff>2</xdr:colOff>
      <xdr:row>64</xdr:row>
      <xdr:rowOff>0</xdr:rowOff>
    </xdr:from>
    <xdr:to>
      <xdr:col>48</xdr:col>
      <xdr:colOff>0</xdr:colOff>
      <xdr:row>66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A0712FE-6A23-CD1B-E1E3-3E4C6061E664}"/>
            </a:ext>
          </a:extLst>
        </xdr:cNvPr>
        <xdr:cNvSpPr txBox="1"/>
      </xdr:nvSpPr>
      <xdr:spPr>
        <a:xfrm>
          <a:off x="10287002" y="1047189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46</xdr:col>
      <xdr:colOff>0</xdr:colOff>
      <xdr:row>66</xdr:row>
      <xdr:rowOff>0</xdr:rowOff>
    </xdr:from>
    <xdr:to>
      <xdr:col>47</xdr:col>
      <xdr:colOff>0</xdr:colOff>
      <xdr:row>68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120AA31F-3AE7-BCE9-E2F9-F12375582414}"/>
            </a:ext>
          </a:extLst>
        </xdr:cNvPr>
        <xdr:cNvSpPr txBox="1"/>
      </xdr:nvSpPr>
      <xdr:spPr>
        <a:xfrm>
          <a:off x="10102104" y="10785662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52</xdr:row>
      <xdr:rowOff>0</xdr:rowOff>
    </xdr:from>
    <xdr:to>
      <xdr:col>9</xdr:col>
      <xdr:colOff>169890</xdr:colOff>
      <xdr:row>54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F0EC2C65-CC4B-A05B-D6E5-52568CD6E656}"/>
            </a:ext>
          </a:extLst>
        </xdr:cNvPr>
        <xdr:cNvSpPr txBox="1"/>
      </xdr:nvSpPr>
      <xdr:spPr>
        <a:xfrm>
          <a:off x="2196353" y="858930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55</xdr:row>
      <xdr:rowOff>149262</xdr:rowOff>
    </xdr:from>
    <xdr:to>
      <xdr:col>9</xdr:col>
      <xdr:colOff>169890</xdr:colOff>
      <xdr:row>57</xdr:row>
      <xdr:rowOff>152399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2C6CCB6-40A8-D6C7-01EE-2E3C9C4CA5A9}"/>
            </a:ext>
          </a:extLst>
        </xdr:cNvPr>
        <xdr:cNvSpPr txBox="1"/>
      </xdr:nvSpPr>
      <xdr:spPr>
        <a:xfrm>
          <a:off x="2196353" y="921683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184894</xdr:colOff>
      <xdr:row>58</xdr:row>
      <xdr:rowOff>-1</xdr:rowOff>
    </xdr:from>
    <xdr:to>
      <xdr:col>11</xdr:col>
      <xdr:colOff>184894</xdr:colOff>
      <xdr:row>60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CCC5EE1-82C2-B801-02D3-3A4259D37EF8}"/>
            </a:ext>
          </a:extLst>
        </xdr:cNvPr>
        <xdr:cNvSpPr txBox="1"/>
      </xdr:nvSpPr>
      <xdr:spPr>
        <a:xfrm>
          <a:off x="2566145" y="953060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60</xdr:row>
      <xdr:rowOff>0</xdr:rowOff>
    </xdr:from>
    <xdr:to>
      <xdr:col>9</xdr:col>
      <xdr:colOff>169890</xdr:colOff>
      <xdr:row>62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165FF643-5504-8D39-CF18-A6226D55D529}"/>
            </a:ext>
          </a:extLst>
        </xdr:cNvPr>
        <xdr:cNvSpPr txBox="1"/>
      </xdr:nvSpPr>
      <xdr:spPr>
        <a:xfrm>
          <a:off x="2196353" y="984436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9</xdr:col>
      <xdr:colOff>169656</xdr:colOff>
      <xdr:row>62</xdr:row>
      <xdr:rowOff>0</xdr:rowOff>
    </xdr:from>
    <xdr:to>
      <xdr:col>10</xdr:col>
      <xdr:colOff>177449</xdr:colOff>
      <xdr:row>64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AC8DC0CC-94F6-D6B4-7549-8F182EE72664}"/>
            </a:ext>
          </a:extLst>
        </xdr:cNvPr>
        <xdr:cNvSpPr txBox="1"/>
      </xdr:nvSpPr>
      <xdr:spPr>
        <a:xfrm>
          <a:off x="2381249" y="1015813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8</xdr:col>
      <xdr:colOff>177275</xdr:colOff>
      <xdr:row>63</xdr:row>
      <xdr:rowOff>149262</xdr:rowOff>
    </xdr:from>
    <xdr:to>
      <xdr:col>9</xdr:col>
      <xdr:colOff>169803</xdr:colOff>
      <xdr:row>66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7BD034E-F4B3-792E-48F0-9BC86E5F3455}"/>
            </a:ext>
          </a:extLst>
        </xdr:cNvPr>
        <xdr:cNvSpPr txBox="1"/>
      </xdr:nvSpPr>
      <xdr:spPr>
        <a:xfrm>
          <a:off x="2196351" y="10471897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9</xdr:col>
      <xdr:colOff>4</xdr:colOff>
      <xdr:row>36</xdr:row>
      <xdr:rowOff>0</xdr:rowOff>
    </xdr:from>
    <xdr:to>
      <xdr:col>10</xdr:col>
      <xdr:colOff>2</xdr:colOff>
      <xdr:row>38</xdr:row>
      <xdr:rowOff>1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320699E6-10E3-499B-BA66-E308C49ED959}"/>
            </a:ext>
          </a:extLst>
        </xdr:cNvPr>
        <xdr:cNvSpPr txBox="1"/>
      </xdr:nvSpPr>
      <xdr:spPr>
        <a:xfrm>
          <a:off x="2196357" y="6079192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9</xdr:col>
      <xdr:colOff>4</xdr:colOff>
      <xdr:row>40</xdr:row>
      <xdr:rowOff>0</xdr:rowOff>
    </xdr:from>
    <xdr:to>
      <xdr:col>10</xdr:col>
      <xdr:colOff>2</xdr:colOff>
      <xdr:row>42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EB00CD3-58BA-913C-64AE-193B603341BA}"/>
            </a:ext>
          </a:extLst>
        </xdr:cNvPr>
        <xdr:cNvSpPr txBox="1"/>
      </xdr:nvSpPr>
      <xdr:spPr>
        <a:xfrm>
          <a:off x="2196357" y="670672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11</xdr:col>
      <xdr:colOff>2</xdr:colOff>
      <xdr:row>42</xdr:row>
      <xdr:rowOff>0</xdr:rowOff>
    </xdr:from>
    <xdr:to>
      <xdr:col>12</xdr:col>
      <xdr:colOff>0</xdr:colOff>
      <xdr:row>44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2274618-D0DB-3625-A790-50871D1A669D}"/>
            </a:ext>
          </a:extLst>
        </xdr:cNvPr>
        <xdr:cNvSpPr txBox="1"/>
      </xdr:nvSpPr>
      <xdr:spPr>
        <a:xfrm>
          <a:off x="2566149" y="702048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9</xdr:col>
      <xdr:colOff>4</xdr:colOff>
      <xdr:row>44</xdr:row>
      <xdr:rowOff>0</xdr:rowOff>
    </xdr:from>
    <xdr:to>
      <xdr:col>10</xdr:col>
      <xdr:colOff>2</xdr:colOff>
      <xdr:row>46</xdr:row>
      <xdr:rowOff>1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7C7E4A1-9EC1-8891-0E36-1F1C6EBA9A62}"/>
            </a:ext>
          </a:extLst>
        </xdr:cNvPr>
        <xdr:cNvSpPr txBox="1"/>
      </xdr:nvSpPr>
      <xdr:spPr>
        <a:xfrm>
          <a:off x="2196357" y="733425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2</xdr:colOff>
      <xdr:row>46</xdr:row>
      <xdr:rowOff>1</xdr:rowOff>
    </xdr:from>
    <xdr:to>
      <xdr:col>11</xdr:col>
      <xdr:colOff>2</xdr:colOff>
      <xdr:row>48</xdr:row>
      <xdr:rowOff>1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701A47CD-D86D-35EE-AA5D-C11582B84024}"/>
            </a:ext>
          </a:extLst>
        </xdr:cNvPr>
        <xdr:cNvSpPr txBox="1"/>
      </xdr:nvSpPr>
      <xdr:spPr>
        <a:xfrm>
          <a:off x="2381253" y="764801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9</xdr:col>
      <xdr:colOff>2</xdr:colOff>
      <xdr:row>48</xdr:row>
      <xdr:rowOff>0</xdr:rowOff>
    </xdr:from>
    <xdr:to>
      <xdr:col>10</xdr:col>
      <xdr:colOff>0</xdr:colOff>
      <xdr:row>50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35C66F3-DBFA-E43B-0F3F-B71DCE216572}"/>
            </a:ext>
          </a:extLst>
        </xdr:cNvPr>
        <xdr:cNvSpPr txBox="1"/>
      </xdr:nvSpPr>
      <xdr:spPr>
        <a:xfrm>
          <a:off x="2196355" y="796178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2</xdr:colOff>
      <xdr:row>6</xdr:row>
      <xdr:rowOff>0</xdr:rowOff>
    </xdr:from>
    <xdr:to>
      <xdr:col>28</xdr:col>
      <xdr:colOff>0</xdr:colOff>
      <xdr:row>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63211F3F-DB5E-8D9B-AD17-8C7916F4275A}"/>
            </a:ext>
          </a:extLst>
        </xdr:cNvPr>
        <xdr:cNvSpPr txBox="1"/>
      </xdr:nvSpPr>
      <xdr:spPr>
        <a:xfrm>
          <a:off x="5524502" y="137272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2</xdr:colOff>
      <xdr:row>10</xdr:row>
      <xdr:rowOff>-1</xdr:rowOff>
    </xdr:from>
    <xdr:to>
      <xdr:col>28</xdr:col>
      <xdr:colOff>0</xdr:colOff>
      <xdr:row>12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D3A7D802-40C9-5D6F-CD80-50E7C01CACA1}"/>
            </a:ext>
          </a:extLst>
        </xdr:cNvPr>
        <xdr:cNvSpPr txBox="1"/>
      </xdr:nvSpPr>
      <xdr:spPr>
        <a:xfrm>
          <a:off x="5524502" y="200025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0</xdr:colOff>
      <xdr:row>10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EDE4564-3978-F267-8FBF-F6C73938A544}"/>
            </a:ext>
          </a:extLst>
        </xdr:cNvPr>
        <xdr:cNvSpPr txBox="1"/>
      </xdr:nvSpPr>
      <xdr:spPr>
        <a:xfrm>
          <a:off x="5339604" y="168648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0</xdr:colOff>
      <xdr:row>16</xdr:row>
      <xdr:rowOff>0</xdr:rowOff>
    </xdr:from>
    <xdr:to>
      <xdr:col>27</xdr:col>
      <xdr:colOff>0</xdr:colOff>
      <xdr:row>18</xdr:row>
      <xdr:rowOff>1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A5376014-16E5-08CA-9291-449245F2D0B5}"/>
            </a:ext>
          </a:extLst>
        </xdr:cNvPr>
        <xdr:cNvSpPr txBox="1"/>
      </xdr:nvSpPr>
      <xdr:spPr>
        <a:xfrm>
          <a:off x="5339604" y="294154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184896</xdr:colOff>
      <xdr:row>20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2ECD70EB-883B-C01C-DBB6-A97A1FBEAFBB}"/>
            </a:ext>
          </a:extLst>
        </xdr:cNvPr>
        <xdr:cNvSpPr txBox="1"/>
      </xdr:nvSpPr>
      <xdr:spPr>
        <a:xfrm>
          <a:off x="5524500" y="325530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27</xdr:col>
      <xdr:colOff>184896</xdr:colOff>
      <xdr:row>16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67EA8B6-861B-B4DF-56FA-63CBB0C6FFEE}"/>
            </a:ext>
          </a:extLst>
        </xdr:cNvPr>
        <xdr:cNvSpPr txBox="1"/>
      </xdr:nvSpPr>
      <xdr:spPr>
        <a:xfrm>
          <a:off x="5524500" y="262778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2</xdr:colOff>
      <xdr:row>12</xdr:row>
      <xdr:rowOff>0</xdr:rowOff>
    </xdr:from>
    <xdr:to>
      <xdr:col>26</xdr:col>
      <xdr:colOff>0</xdr:colOff>
      <xdr:row>14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DC30EFC-5841-2B7E-CE10-94350CEE07AB}"/>
            </a:ext>
          </a:extLst>
        </xdr:cNvPr>
        <xdr:cNvSpPr txBox="1"/>
      </xdr:nvSpPr>
      <xdr:spPr>
        <a:xfrm>
          <a:off x="5154708" y="231401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64</xdr:col>
      <xdr:colOff>0</xdr:colOff>
      <xdr:row>6</xdr:row>
      <xdr:rowOff>0</xdr:rowOff>
    </xdr:from>
    <xdr:to>
      <xdr:col>65</xdr:col>
      <xdr:colOff>0</xdr:colOff>
      <xdr:row>8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97A00DA-9362-B234-7AC5-FF768E176E12}"/>
            </a:ext>
          </a:extLst>
        </xdr:cNvPr>
        <xdr:cNvSpPr txBox="1"/>
      </xdr:nvSpPr>
      <xdr:spPr>
        <a:xfrm>
          <a:off x="13430251" y="137272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64</xdr:col>
      <xdr:colOff>0</xdr:colOff>
      <xdr:row>10</xdr:row>
      <xdr:rowOff>-1</xdr:rowOff>
    </xdr:from>
    <xdr:to>
      <xdr:col>65</xdr:col>
      <xdr:colOff>0</xdr:colOff>
      <xdr:row>12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13B597E6-388C-CFF2-4661-75A174E8B912}"/>
            </a:ext>
          </a:extLst>
        </xdr:cNvPr>
        <xdr:cNvSpPr txBox="1"/>
      </xdr:nvSpPr>
      <xdr:spPr>
        <a:xfrm>
          <a:off x="13430251" y="200025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8</xdr:row>
      <xdr:rowOff>0</xdr:rowOff>
    </xdr:from>
    <xdr:to>
      <xdr:col>63</xdr:col>
      <xdr:colOff>169890</xdr:colOff>
      <xdr:row>10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48BD06AD-D80D-F9BE-5783-E887116E44DB}"/>
            </a:ext>
          </a:extLst>
        </xdr:cNvPr>
        <xdr:cNvSpPr txBox="1"/>
      </xdr:nvSpPr>
      <xdr:spPr>
        <a:xfrm>
          <a:off x="13245353" y="168648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16</xdr:row>
      <xdr:rowOff>0</xdr:rowOff>
    </xdr:from>
    <xdr:to>
      <xdr:col>63</xdr:col>
      <xdr:colOff>169890</xdr:colOff>
      <xdr:row>18</xdr:row>
      <xdr:rowOff>1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32B6E94-8F87-C72B-FC2F-633354176ACA}"/>
            </a:ext>
          </a:extLst>
        </xdr:cNvPr>
        <xdr:cNvSpPr txBox="1"/>
      </xdr:nvSpPr>
      <xdr:spPr>
        <a:xfrm>
          <a:off x="13245353" y="294154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169656</xdr:colOff>
      <xdr:row>18</xdr:row>
      <xdr:rowOff>0</xdr:rowOff>
    </xdr:from>
    <xdr:to>
      <xdr:col>64</xdr:col>
      <xdr:colOff>177449</xdr:colOff>
      <xdr:row>20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9EA9B33C-FFA9-799C-3C86-24CFE4466D95}"/>
            </a:ext>
          </a:extLst>
        </xdr:cNvPr>
        <xdr:cNvSpPr txBox="1"/>
      </xdr:nvSpPr>
      <xdr:spPr>
        <a:xfrm>
          <a:off x="13430249" y="325530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169656</xdr:colOff>
      <xdr:row>14</xdr:row>
      <xdr:rowOff>0</xdr:rowOff>
    </xdr:from>
    <xdr:to>
      <xdr:col>64</xdr:col>
      <xdr:colOff>177449</xdr:colOff>
      <xdr:row>16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BB3DE502-2D28-3423-3F62-89B1FD061D47}"/>
            </a:ext>
          </a:extLst>
        </xdr:cNvPr>
        <xdr:cNvSpPr txBox="1"/>
      </xdr:nvSpPr>
      <xdr:spPr>
        <a:xfrm>
          <a:off x="13430249" y="262778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12</xdr:row>
      <xdr:rowOff>0</xdr:rowOff>
    </xdr:from>
    <xdr:to>
      <xdr:col>63</xdr:col>
      <xdr:colOff>0</xdr:colOff>
      <xdr:row>14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AE698AFC-4991-2A80-9223-1674A60F1F5A}"/>
            </a:ext>
          </a:extLst>
        </xdr:cNvPr>
        <xdr:cNvSpPr txBox="1"/>
      </xdr:nvSpPr>
      <xdr:spPr>
        <a:xfrm>
          <a:off x="13060457" y="231401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64</xdr:col>
      <xdr:colOff>-1</xdr:colOff>
      <xdr:row>22</xdr:row>
      <xdr:rowOff>0</xdr:rowOff>
    </xdr:from>
    <xdr:to>
      <xdr:col>64</xdr:col>
      <xdr:colOff>184895</xdr:colOff>
      <xdr:row>24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2F714881-6522-EF02-3ECF-FE457E0743C7}"/>
            </a:ext>
          </a:extLst>
        </xdr:cNvPr>
        <xdr:cNvSpPr txBox="1"/>
      </xdr:nvSpPr>
      <xdr:spPr>
        <a:xfrm>
          <a:off x="13430250" y="388283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64</xdr:col>
      <xdr:colOff>-1</xdr:colOff>
      <xdr:row>26</xdr:row>
      <xdr:rowOff>0</xdr:rowOff>
    </xdr:from>
    <xdr:to>
      <xdr:col>64</xdr:col>
      <xdr:colOff>184895</xdr:colOff>
      <xdr:row>28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12CD3ED-2253-1216-FF78-8655FCB2B0DC}"/>
            </a:ext>
          </a:extLst>
        </xdr:cNvPr>
        <xdr:cNvSpPr txBox="1"/>
      </xdr:nvSpPr>
      <xdr:spPr>
        <a:xfrm>
          <a:off x="13430250" y="451036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177276</xdr:colOff>
      <xdr:row>24</xdr:row>
      <xdr:rowOff>0</xdr:rowOff>
    </xdr:from>
    <xdr:to>
      <xdr:col>63</xdr:col>
      <xdr:colOff>169804</xdr:colOff>
      <xdr:row>26</xdr:row>
      <xdr:rowOff>1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F348352D-4066-036F-7810-F82BD64F169D}"/>
            </a:ext>
          </a:extLst>
        </xdr:cNvPr>
        <xdr:cNvSpPr txBox="1"/>
      </xdr:nvSpPr>
      <xdr:spPr>
        <a:xfrm>
          <a:off x="13245352" y="419660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177276</xdr:colOff>
      <xdr:row>32</xdr:row>
      <xdr:rowOff>1</xdr:rowOff>
    </xdr:from>
    <xdr:to>
      <xdr:col>63</xdr:col>
      <xdr:colOff>169804</xdr:colOff>
      <xdr:row>34</xdr:row>
      <xdr:rowOff>1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C53947C7-A889-A698-4A4C-47A761EB455C}"/>
            </a:ext>
          </a:extLst>
        </xdr:cNvPr>
        <xdr:cNvSpPr txBox="1"/>
      </xdr:nvSpPr>
      <xdr:spPr>
        <a:xfrm>
          <a:off x="13245352" y="545166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169655</xdr:colOff>
      <xdr:row>34</xdr:row>
      <xdr:rowOff>0</xdr:rowOff>
    </xdr:from>
    <xdr:to>
      <xdr:col>64</xdr:col>
      <xdr:colOff>177448</xdr:colOff>
      <xdr:row>36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2946E68E-0D18-93B5-2D9B-E07D28813B11}"/>
            </a:ext>
          </a:extLst>
        </xdr:cNvPr>
        <xdr:cNvSpPr txBox="1"/>
      </xdr:nvSpPr>
      <xdr:spPr>
        <a:xfrm>
          <a:off x="13430248" y="5765427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169655</xdr:colOff>
      <xdr:row>30</xdr:row>
      <xdr:rowOff>0</xdr:rowOff>
    </xdr:from>
    <xdr:to>
      <xdr:col>64</xdr:col>
      <xdr:colOff>177448</xdr:colOff>
      <xdr:row>32</xdr:row>
      <xdr:rowOff>1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5B1AD56-2AA6-B935-776C-BE8FD2A52F5F}"/>
            </a:ext>
          </a:extLst>
        </xdr:cNvPr>
        <xdr:cNvSpPr txBox="1"/>
      </xdr:nvSpPr>
      <xdr:spPr>
        <a:xfrm>
          <a:off x="13430248" y="513789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0</xdr:colOff>
      <xdr:row>28</xdr:row>
      <xdr:rowOff>0</xdr:rowOff>
    </xdr:from>
    <xdr:to>
      <xdr:col>62</xdr:col>
      <xdr:colOff>184896</xdr:colOff>
      <xdr:row>30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FD82DD71-12F2-72F6-7493-F5D417BEF800}"/>
            </a:ext>
          </a:extLst>
        </xdr:cNvPr>
        <xdr:cNvSpPr txBox="1"/>
      </xdr:nvSpPr>
      <xdr:spPr>
        <a:xfrm>
          <a:off x="13060456" y="482413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21</xdr:row>
      <xdr:rowOff>156882</xdr:rowOff>
    </xdr:from>
    <xdr:to>
      <xdr:col>27</xdr:col>
      <xdr:colOff>184896</xdr:colOff>
      <xdr:row>24</xdr:row>
      <xdr:rowOff>-1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5F060068-B00F-675F-3873-FBA047BBF078}"/>
            </a:ext>
          </a:extLst>
        </xdr:cNvPr>
        <xdr:cNvSpPr txBox="1"/>
      </xdr:nvSpPr>
      <xdr:spPr>
        <a:xfrm>
          <a:off x="5524500" y="388283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25</xdr:row>
      <xdr:rowOff>156881</xdr:rowOff>
    </xdr:from>
    <xdr:to>
      <xdr:col>27</xdr:col>
      <xdr:colOff>184896</xdr:colOff>
      <xdr:row>27</xdr:row>
      <xdr:rowOff>156881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4AF736F6-0244-37DB-2EF0-E04E073867D8}"/>
            </a:ext>
          </a:extLst>
        </xdr:cNvPr>
        <xdr:cNvSpPr txBox="1"/>
      </xdr:nvSpPr>
      <xdr:spPr>
        <a:xfrm>
          <a:off x="5524500" y="4510367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177276</xdr:colOff>
      <xdr:row>23</xdr:row>
      <xdr:rowOff>152399</xdr:rowOff>
    </xdr:from>
    <xdr:to>
      <xdr:col>26</xdr:col>
      <xdr:colOff>169804</xdr:colOff>
      <xdr:row>26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E49EEA6A-1DC3-A403-6C7D-3085B18ABA3E}"/>
            </a:ext>
          </a:extLst>
        </xdr:cNvPr>
        <xdr:cNvSpPr txBox="1"/>
      </xdr:nvSpPr>
      <xdr:spPr>
        <a:xfrm>
          <a:off x="5339602" y="419660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25</xdr:col>
      <xdr:colOff>177276</xdr:colOff>
      <xdr:row>32</xdr:row>
      <xdr:rowOff>0</xdr:rowOff>
    </xdr:from>
    <xdr:to>
      <xdr:col>26</xdr:col>
      <xdr:colOff>169804</xdr:colOff>
      <xdr:row>34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8D3217FB-70C4-77C8-0D50-B41D624BF70E}"/>
            </a:ext>
          </a:extLst>
        </xdr:cNvPr>
        <xdr:cNvSpPr txBox="1"/>
      </xdr:nvSpPr>
      <xdr:spPr>
        <a:xfrm>
          <a:off x="5339602" y="5451662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169654</xdr:colOff>
      <xdr:row>33</xdr:row>
      <xdr:rowOff>149261</xdr:rowOff>
    </xdr:from>
    <xdr:to>
      <xdr:col>27</xdr:col>
      <xdr:colOff>177449</xdr:colOff>
      <xdr:row>35</xdr:row>
      <xdr:rowOff>149262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634F9609-E85D-C94F-4ACC-29B354D3D84B}"/>
            </a:ext>
          </a:extLst>
        </xdr:cNvPr>
        <xdr:cNvSpPr txBox="1"/>
      </xdr:nvSpPr>
      <xdr:spPr>
        <a:xfrm>
          <a:off x="5524498" y="576542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169654</xdr:colOff>
      <xdr:row>29</xdr:row>
      <xdr:rowOff>149262</xdr:rowOff>
    </xdr:from>
    <xdr:to>
      <xdr:col>27</xdr:col>
      <xdr:colOff>177449</xdr:colOff>
      <xdr:row>32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2B7530CA-4400-9A51-471D-1F505F179395}"/>
            </a:ext>
          </a:extLst>
        </xdr:cNvPr>
        <xdr:cNvSpPr txBox="1"/>
      </xdr:nvSpPr>
      <xdr:spPr>
        <a:xfrm>
          <a:off x="5524498" y="5137897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27</xdr:row>
      <xdr:rowOff>156881</xdr:rowOff>
    </xdr:from>
    <xdr:to>
      <xdr:col>25</xdr:col>
      <xdr:colOff>184896</xdr:colOff>
      <xdr:row>29</xdr:row>
      <xdr:rowOff>156882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619F1FE6-C780-DA84-FC19-1DF4D99F8DC4}"/>
            </a:ext>
          </a:extLst>
        </xdr:cNvPr>
        <xdr:cNvSpPr txBox="1"/>
      </xdr:nvSpPr>
      <xdr:spPr>
        <a:xfrm>
          <a:off x="5154706" y="4824132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4</xdr:colOff>
      <xdr:row>38</xdr:row>
      <xdr:rowOff>0</xdr:rowOff>
    </xdr:from>
    <xdr:to>
      <xdr:col>28</xdr:col>
      <xdr:colOff>2</xdr:colOff>
      <xdr:row>40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318E06F6-95B2-AC0C-60CF-051D80C825C6}"/>
            </a:ext>
          </a:extLst>
        </xdr:cNvPr>
        <xdr:cNvSpPr txBox="1"/>
      </xdr:nvSpPr>
      <xdr:spPr>
        <a:xfrm>
          <a:off x="5524504" y="639295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4</xdr:colOff>
      <xdr:row>41</xdr:row>
      <xdr:rowOff>156881</xdr:rowOff>
    </xdr:from>
    <xdr:to>
      <xdr:col>28</xdr:col>
      <xdr:colOff>2</xdr:colOff>
      <xdr:row>44</xdr:row>
      <xdr:rowOff>-1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B9D5B165-5AB6-FA59-6DC9-8F71EC32AC50}"/>
            </a:ext>
          </a:extLst>
        </xdr:cNvPr>
        <xdr:cNvSpPr txBox="1"/>
      </xdr:nvSpPr>
      <xdr:spPr>
        <a:xfrm>
          <a:off x="5524504" y="702048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2</xdr:colOff>
      <xdr:row>40</xdr:row>
      <xdr:rowOff>0</xdr:rowOff>
    </xdr:from>
    <xdr:to>
      <xdr:col>27</xdr:col>
      <xdr:colOff>2</xdr:colOff>
      <xdr:row>42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62BCB94B-C6E7-5978-562E-86E2273C85E5}"/>
            </a:ext>
          </a:extLst>
        </xdr:cNvPr>
        <xdr:cNvSpPr txBox="1"/>
      </xdr:nvSpPr>
      <xdr:spPr>
        <a:xfrm>
          <a:off x="5339606" y="670672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26</xdr:col>
      <xdr:colOff>2</xdr:colOff>
      <xdr:row>48</xdr:row>
      <xdr:rowOff>0</xdr:rowOff>
    </xdr:from>
    <xdr:to>
      <xdr:col>27</xdr:col>
      <xdr:colOff>2</xdr:colOff>
      <xdr:row>50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6C6DAD59-02EB-922C-A630-1740A5B0E179}"/>
            </a:ext>
          </a:extLst>
        </xdr:cNvPr>
        <xdr:cNvSpPr txBox="1"/>
      </xdr:nvSpPr>
      <xdr:spPr>
        <a:xfrm>
          <a:off x="5339606" y="796178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27</xdr:col>
      <xdr:colOff>2</xdr:colOff>
      <xdr:row>49</xdr:row>
      <xdr:rowOff>156882</xdr:rowOff>
    </xdr:from>
    <xdr:to>
      <xdr:col>28</xdr:col>
      <xdr:colOff>0</xdr:colOff>
      <xdr:row>52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3004A07A-F02C-B823-6B24-56A62A33AEAE}"/>
            </a:ext>
          </a:extLst>
        </xdr:cNvPr>
        <xdr:cNvSpPr txBox="1"/>
      </xdr:nvSpPr>
      <xdr:spPr>
        <a:xfrm>
          <a:off x="5524502" y="827554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27</xdr:col>
      <xdr:colOff>2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623B247-1C5D-8554-1553-7B50CEA6409D}"/>
            </a:ext>
          </a:extLst>
        </xdr:cNvPr>
        <xdr:cNvSpPr txBox="1"/>
      </xdr:nvSpPr>
      <xdr:spPr>
        <a:xfrm>
          <a:off x="5524502" y="764801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25</xdr:col>
      <xdr:colOff>4</xdr:colOff>
      <xdr:row>44</xdr:row>
      <xdr:rowOff>-1</xdr:rowOff>
    </xdr:from>
    <xdr:to>
      <xdr:col>26</xdr:col>
      <xdr:colOff>2</xdr:colOff>
      <xdr:row>46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9C76701-93B2-ED56-68F6-65BBDC38BDB8}"/>
            </a:ext>
          </a:extLst>
        </xdr:cNvPr>
        <xdr:cNvSpPr txBox="1"/>
      </xdr:nvSpPr>
      <xdr:spPr>
        <a:xfrm>
          <a:off x="5154710" y="733425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27</xdr:col>
      <xdr:colOff>4</xdr:colOff>
      <xdr:row>54</xdr:row>
      <xdr:rowOff>0</xdr:rowOff>
    </xdr:from>
    <xdr:to>
      <xdr:col>28</xdr:col>
      <xdr:colOff>2</xdr:colOff>
      <xdr:row>56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93ED7B1-4F2D-F42A-F303-DE1335DF8A26}"/>
            </a:ext>
          </a:extLst>
        </xdr:cNvPr>
        <xdr:cNvSpPr txBox="1"/>
      </xdr:nvSpPr>
      <xdr:spPr>
        <a:xfrm>
          <a:off x="5524504" y="890307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4</xdr:colOff>
      <xdr:row>58</xdr:row>
      <xdr:rowOff>-1</xdr:rowOff>
    </xdr:from>
    <xdr:to>
      <xdr:col>28</xdr:col>
      <xdr:colOff>2</xdr:colOff>
      <xdr:row>60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694C98E9-0048-4480-11FE-7D47F60EE49F}"/>
            </a:ext>
          </a:extLst>
        </xdr:cNvPr>
        <xdr:cNvSpPr txBox="1"/>
      </xdr:nvSpPr>
      <xdr:spPr>
        <a:xfrm>
          <a:off x="5524504" y="953060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2</xdr:colOff>
      <xdr:row>56</xdr:row>
      <xdr:rowOff>0</xdr:rowOff>
    </xdr:from>
    <xdr:to>
      <xdr:col>27</xdr:col>
      <xdr:colOff>2</xdr:colOff>
      <xdr:row>58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C47ECC3F-6C38-804D-AF2D-DFEFB34601D3}"/>
            </a:ext>
          </a:extLst>
        </xdr:cNvPr>
        <xdr:cNvSpPr txBox="1"/>
      </xdr:nvSpPr>
      <xdr:spPr>
        <a:xfrm>
          <a:off x="5339606" y="921683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26</xdr:col>
      <xdr:colOff>2</xdr:colOff>
      <xdr:row>64</xdr:row>
      <xdr:rowOff>0</xdr:rowOff>
    </xdr:from>
    <xdr:to>
      <xdr:col>27</xdr:col>
      <xdr:colOff>2</xdr:colOff>
      <xdr:row>66</xdr:row>
      <xdr:rowOff>1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E9C15328-24FA-0BE5-63F6-EC6D2495AE01}"/>
            </a:ext>
          </a:extLst>
        </xdr:cNvPr>
        <xdr:cNvSpPr txBox="1"/>
      </xdr:nvSpPr>
      <xdr:spPr>
        <a:xfrm>
          <a:off x="5339606" y="1047189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2</xdr:colOff>
      <xdr:row>66</xdr:row>
      <xdr:rowOff>0</xdr:rowOff>
    </xdr:from>
    <xdr:to>
      <xdr:col>28</xdr:col>
      <xdr:colOff>0</xdr:colOff>
      <xdr:row>68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F11775E6-776F-DAF0-FBB2-76178B2ECF99}"/>
            </a:ext>
          </a:extLst>
        </xdr:cNvPr>
        <xdr:cNvSpPr txBox="1"/>
      </xdr:nvSpPr>
      <xdr:spPr>
        <a:xfrm>
          <a:off x="5524502" y="10785662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27</xdr:col>
      <xdr:colOff>2</xdr:colOff>
      <xdr:row>62</xdr:row>
      <xdr:rowOff>0</xdr:rowOff>
    </xdr:from>
    <xdr:to>
      <xdr:col>28</xdr:col>
      <xdr:colOff>0</xdr:colOff>
      <xdr:row>64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81A85672-B0DD-E545-1DA6-A210E424BE82}"/>
            </a:ext>
          </a:extLst>
        </xdr:cNvPr>
        <xdr:cNvSpPr txBox="1"/>
      </xdr:nvSpPr>
      <xdr:spPr>
        <a:xfrm>
          <a:off x="5524502" y="1015813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25</xdr:col>
      <xdr:colOff>4</xdr:colOff>
      <xdr:row>60</xdr:row>
      <xdr:rowOff>0</xdr:rowOff>
    </xdr:from>
    <xdr:to>
      <xdr:col>26</xdr:col>
      <xdr:colOff>2</xdr:colOff>
      <xdr:row>62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71F0E192-569A-341F-DEA0-CDAE50DC831B}"/>
            </a:ext>
          </a:extLst>
        </xdr:cNvPr>
        <xdr:cNvSpPr txBox="1"/>
      </xdr:nvSpPr>
      <xdr:spPr>
        <a:xfrm>
          <a:off x="5154710" y="984436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64</xdr:col>
      <xdr:colOff>2</xdr:colOff>
      <xdr:row>54</xdr:row>
      <xdr:rowOff>0</xdr:rowOff>
    </xdr:from>
    <xdr:to>
      <xdr:col>65</xdr:col>
      <xdr:colOff>2</xdr:colOff>
      <xdr:row>56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33BBE75E-377C-EBA6-663F-232A77632AFE}"/>
            </a:ext>
          </a:extLst>
        </xdr:cNvPr>
        <xdr:cNvSpPr txBox="1"/>
      </xdr:nvSpPr>
      <xdr:spPr>
        <a:xfrm>
          <a:off x="13430253" y="890307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64</xdr:col>
      <xdr:colOff>2</xdr:colOff>
      <xdr:row>58</xdr:row>
      <xdr:rowOff>-1</xdr:rowOff>
    </xdr:from>
    <xdr:to>
      <xdr:col>65</xdr:col>
      <xdr:colOff>2</xdr:colOff>
      <xdr:row>60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75CE78EB-706E-4B6C-C28C-D306A3B152F3}"/>
            </a:ext>
          </a:extLst>
        </xdr:cNvPr>
        <xdr:cNvSpPr txBox="1"/>
      </xdr:nvSpPr>
      <xdr:spPr>
        <a:xfrm>
          <a:off x="13430253" y="953060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2</xdr:colOff>
      <xdr:row>56</xdr:row>
      <xdr:rowOff>0</xdr:rowOff>
    </xdr:from>
    <xdr:to>
      <xdr:col>64</xdr:col>
      <xdr:colOff>0</xdr:colOff>
      <xdr:row>58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86E473CF-F018-B3F6-9B9C-A5A3AB4B5C09}"/>
            </a:ext>
          </a:extLst>
        </xdr:cNvPr>
        <xdr:cNvSpPr txBox="1"/>
      </xdr:nvSpPr>
      <xdr:spPr>
        <a:xfrm>
          <a:off x="13245355" y="921683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2</xdr:colOff>
      <xdr:row>64</xdr:row>
      <xdr:rowOff>0</xdr:rowOff>
    </xdr:from>
    <xdr:to>
      <xdr:col>64</xdr:col>
      <xdr:colOff>0</xdr:colOff>
      <xdr:row>66</xdr:row>
      <xdr:rowOff>1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F5DD208-01A3-CEA1-502D-C61605A0A607}"/>
            </a:ext>
          </a:extLst>
        </xdr:cNvPr>
        <xdr:cNvSpPr txBox="1"/>
      </xdr:nvSpPr>
      <xdr:spPr>
        <a:xfrm>
          <a:off x="13245355" y="1047189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64</xdr:col>
      <xdr:colOff>0</xdr:colOff>
      <xdr:row>66</xdr:row>
      <xdr:rowOff>0</xdr:rowOff>
    </xdr:from>
    <xdr:to>
      <xdr:col>65</xdr:col>
      <xdr:colOff>0</xdr:colOff>
      <xdr:row>68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64E9191D-C2C0-EED1-0BCA-E54A47ACE41A}"/>
            </a:ext>
          </a:extLst>
        </xdr:cNvPr>
        <xdr:cNvSpPr txBox="1"/>
      </xdr:nvSpPr>
      <xdr:spPr>
        <a:xfrm>
          <a:off x="13430251" y="10785662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64</xdr:col>
      <xdr:colOff>0</xdr:colOff>
      <xdr:row>62</xdr:row>
      <xdr:rowOff>0</xdr:rowOff>
    </xdr:from>
    <xdr:to>
      <xdr:col>65</xdr:col>
      <xdr:colOff>0</xdr:colOff>
      <xdr:row>64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1423764B-82F7-2714-2809-563EBDD4339E}"/>
            </a:ext>
          </a:extLst>
        </xdr:cNvPr>
        <xdr:cNvSpPr txBox="1"/>
      </xdr:nvSpPr>
      <xdr:spPr>
        <a:xfrm>
          <a:off x="13430251" y="1015813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3</xdr:colOff>
      <xdr:row>60</xdr:row>
      <xdr:rowOff>0</xdr:rowOff>
    </xdr:from>
    <xdr:to>
      <xdr:col>63</xdr:col>
      <xdr:colOff>2</xdr:colOff>
      <xdr:row>62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4A4D23AE-2618-77CE-B387-C6132BB201A5}"/>
            </a:ext>
          </a:extLst>
        </xdr:cNvPr>
        <xdr:cNvSpPr txBox="1"/>
      </xdr:nvSpPr>
      <xdr:spPr>
        <a:xfrm>
          <a:off x="13060459" y="9844368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64</xdr:col>
      <xdr:colOff>0</xdr:colOff>
      <xdr:row>38</xdr:row>
      <xdr:rowOff>0</xdr:rowOff>
    </xdr:from>
    <xdr:to>
      <xdr:col>65</xdr:col>
      <xdr:colOff>0</xdr:colOff>
      <xdr:row>40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FF140D5D-1502-EE13-56B7-37274466477F}"/>
            </a:ext>
          </a:extLst>
        </xdr:cNvPr>
        <xdr:cNvSpPr txBox="1"/>
      </xdr:nvSpPr>
      <xdr:spPr>
        <a:xfrm>
          <a:off x="13430251" y="639295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64</xdr:col>
      <xdr:colOff>0</xdr:colOff>
      <xdr:row>41</xdr:row>
      <xdr:rowOff>156881</xdr:rowOff>
    </xdr:from>
    <xdr:to>
      <xdr:col>65</xdr:col>
      <xdr:colOff>0</xdr:colOff>
      <xdr:row>44</xdr:row>
      <xdr:rowOff>-1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29CD8211-FEAB-90E0-3C0C-C251883966BD}"/>
            </a:ext>
          </a:extLst>
        </xdr:cNvPr>
        <xdr:cNvSpPr txBox="1"/>
      </xdr:nvSpPr>
      <xdr:spPr>
        <a:xfrm>
          <a:off x="13430251" y="702048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40</xdr:row>
      <xdr:rowOff>0</xdr:rowOff>
    </xdr:from>
    <xdr:to>
      <xdr:col>63</xdr:col>
      <xdr:colOff>169890</xdr:colOff>
      <xdr:row>42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8A4ABAD6-85E0-4C59-25B7-94FA725C5E2F}"/>
            </a:ext>
          </a:extLst>
        </xdr:cNvPr>
        <xdr:cNvSpPr txBox="1"/>
      </xdr:nvSpPr>
      <xdr:spPr>
        <a:xfrm>
          <a:off x="13245353" y="670672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63</xdr:col>
      <xdr:colOff>0</xdr:colOff>
      <xdr:row>48</xdr:row>
      <xdr:rowOff>0</xdr:rowOff>
    </xdr:from>
    <xdr:to>
      <xdr:col>63</xdr:col>
      <xdr:colOff>169890</xdr:colOff>
      <xdr:row>50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69DA6E3A-D204-F3D0-F30C-8D78350615BB}"/>
            </a:ext>
          </a:extLst>
        </xdr:cNvPr>
        <xdr:cNvSpPr txBox="1"/>
      </xdr:nvSpPr>
      <xdr:spPr>
        <a:xfrm>
          <a:off x="13245353" y="796178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169656</xdr:colOff>
      <xdr:row>49</xdr:row>
      <xdr:rowOff>149262</xdr:rowOff>
    </xdr:from>
    <xdr:to>
      <xdr:col>64</xdr:col>
      <xdr:colOff>177449</xdr:colOff>
      <xdr:row>52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FF4FB933-B719-4FE5-5410-8003E87FDB22}"/>
            </a:ext>
          </a:extLst>
        </xdr:cNvPr>
        <xdr:cNvSpPr txBox="1"/>
      </xdr:nvSpPr>
      <xdr:spPr>
        <a:xfrm>
          <a:off x="13430249" y="827554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63</xdr:col>
      <xdr:colOff>169656</xdr:colOff>
      <xdr:row>46</xdr:row>
      <xdr:rowOff>0</xdr:rowOff>
    </xdr:from>
    <xdr:to>
      <xdr:col>64</xdr:col>
      <xdr:colOff>177449</xdr:colOff>
      <xdr:row>48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D908DA8-39EC-D55D-B088-39D62B5D3EAC}"/>
            </a:ext>
          </a:extLst>
        </xdr:cNvPr>
        <xdr:cNvSpPr txBox="1"/>
      </xdr:nvSpPr>
      <xdr:spPr>
        <a:xfrm>
          <a:off x="13430249" y="764801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62</xdr:col>
      <xdr:colOff>1</xdr:colOff>
      <xdr:row>44</xdr:row>
      <xdr:rowOff>-1</xdr:rowOff>
    </xdr:from>
    <xdr:to>
      <xdr:col>63</xdr:col>
      <xdr:colOff>0</xdr:colOff>
      <xdr:row>46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1B30933D-A279-7596-89D2-2150B17C7D41}"/>
            </a:ext>
          </a:extLst>
        </xdr:cNvPr>
        <xdr:cNvSpPr txBox="1"/>
      </xdr:nvSpPr>
      <xdr:spPr>
        <a:xfrm>
          <a:off x="13060457" y="7334250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2D7F9DEB-B32A-3180-0A74-AD93E140F243}"/>
            </a:ext>
          </a:extLst>
        </xdr:cNvPr>
        <xdr:cNvSpPr txBox="1"/>
      </xdr:nvSpPr>
      <xdr:spPr>
        <a:xfrm>
          <a:off x="2751045" y="325530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20</xdr:row>
      <xdr:rowOff>0</xdr:rowOff>
    </xdr:from>
    <xdr:to>
      <xdr:col>24</xdr:col>
      <xdr:colOff>169890</xdr:colOff>
      <xdr:row>22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83F11521-972B-C4B7-F69F-2B44670090A6}"/>
            </a:ext>
          </a:extLst>
        </xdr:cNvPr>
        <xdr:cNvSpPr txBox="1"/>
      </xdr:nvSpPr>
      <xdr:spPr>
        <a:xfrm>
          <a:off x="4969809" y="356907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49</xdr:col>
      <xdr:colOff>2</xdr:colOff>
      <xdr:row>20</xdr:row>
      <xdr:rowOff>0</xdr:rowOff>
    </xdr:from>
    <xdr:to>
      <xdr:col>50</xdr:col>
      <xdr:colOff>0</xdr:colOff>
      <xdr:row>22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80DEFE79-D005-E0B0-2D5D-1242B8539A48}"/>
            </a:ext>
          </a:extLst>
        </xdr:cNvPr>
        <xdr:cNvSpPr txBox="1"/>
      </xdr:nvSpPr>
      <xdr:spPr>
        <a:xfrm>
          <a:off x="10656796" y="356907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20</xdr:row>
      <xdr:rowOff>0</xdr:rowOff>
    </xdr:from>
    <xdr:to>
      <xdr:col>61</xdr:col>
      <xdr:colOff>169890</xdr:colOff>
      <xdr:row>22</xdr:row>
      <xdr:rowOff>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A34AACA5-1973-0AD5-0CC1-FDCAD0AF3A9C}"/>
            </a:ext>
          </a:extLst>
        </xdr:cNvPr>
        <xdr:cNvSpPr txBox="1"/>
      </xdr:nvSpPr>
      <xdr:spPr>
        <a:xfrm>
          <a:off x="12875559" y="356907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12</xdr:col>
      <xdr:colOff>0</xdr:colOff>
      <xdr:row>49</xdr:row>
      <xdr:rowOff>156882</xdr:rowOff>
    </xdr:from>
    <xdr:to>
      <xdr:col>13</xdr:col>
      <xdr:colOff>0</xdr:colOff>
      <xdr:row>52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771D5C2D-DD4F-34CF-304B-70EAE7DC0104}"/>
            </a:ext>
          </a:extLst>
        </xdr:cNvPr>
        <xdr:cNvSpPr txBox="1"/>
      </xdr:nvSpPr>
      <xdr:spPr>
        <a:xfrm>
          <a:off x="2751045" y="827554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24</xdr:col>
      <xdr:colOff>1</xdr:colOff>
      <xdr:row>52</xdr:row>
      <xdr:rowOff>0</xdr:rowOff>
    </xdr:from>
    <xdr:to>
      <xdr:col>25</xdr:col>
      <xdr:colOff>0</xdr:colOff>
      <xdr:row>54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965139C1-6078-EEEB-743A-0B58C48763E8}"/>
            </a:ext>
          </a:extLst>
        </xdr:cNvPr>
        <xdr:cNvSpPr txBox="1"/>
      </xdr:nvSpPr>
      <xdr:spPr>
        <a:xfrm>
          <a:off x="4969810" y="858930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49</xdr:col>
      <xdr:colOff>0</xdr:colOff>
      <xdr:row>52</xdr:row>
      <xdr:rowOff>0</xdr:rowOff>
    </xdr:from>
    <xdr:to>
      <xdr:col>49</xdr:col>
      <xdr:colOff>184896</xdr:colOff>
      <xdr:row>54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8BDA151F-55B4-E695-F110-71CF8D5386DC}"/>
            </a:ext>
          </a:extLst>
        </xdr:cNvPr>
        <xdr:cNvSpPr txBox="1"/>
      </xdr:nvSpPr>
      <xdr:spPr>
        <a:xfrm>
          <a:off x="10656794" y="858930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61</xdr:col>
      <xdr:colOff>0</xdr:colOff>
      <xdr:row>52</xdr:row>
      <xdr:rowOff>0</xdr:rowOff>
    </xdr:from>
    <xdr:to>
      <xdr:col>61</xdr:col>
      <xdr:colOff>169890</xdr:colOff>
      <xdr:row>54</xdr:row>
      <xdr:rowOff>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2C970A97-9A85-EED6-EF85-1774D761B8C1}"/>
            </a:ext>
          </a:extLst>
        </xdr:cNvPr>
        <xdr:cNvSpPr txBox="1"/>
      </xdr:nvSpPr>
      <xdr:spPr>
        <a:xfrm>
          <a:off x="12875559" y="858930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54</xdr:row>
      <xdr:rowOff>0</xdr:rowOff>
    </xdr:from>
    <xdr:to>
      <xdr:col>11</xdr:col>
      <xdr:colOff>0</xdr:colOff>
      <xdr:row>56</xdr:row>
      <xdr:rowOff>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E394187B-BDA3-AAF1-26FC-B91C170BC14A}"/>
            </a:ext>
          </a:extLst>
        </xdr:cNvPr>
        <xdr:cNvSpPr txBox="1"/>
      </xdr:nvSpPr>
      <xdr:spPr>
        <a:xfrm>
          <a:off x="2381251" y="8903074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22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F85965A8-59E2-6928-DA0F-81248BF1C5AE}"/>
            </a:ext>
          </a:extLst>
        </xdr:cNvPr>
        <xdr:cNvSpPr txBox="1"/>
      </xdr:nvSpPr>
      <xdr:spPr>
        <a:xfrm>
          <a:off x="2381251" y="388283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2</xdr:colOff>
      <xdr:row>24</xdr:row>
      <xdr:rowOff>-1</xdr:rowOff>
    </xdr:from>
    <xdr:to>
      <xdr:col>48</xdr:col>
      <xdr:colOff>0</xdr:colOff>
      <xdr:row>26</xdr:row>
      <xdr:rowOff>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E1CB12B4-2334-1BF7-19F9-D3C043D22D49}"/>
            </a:ext>
          </a:extLst>
        </xdr:cNvPr>
        <xdr:cNvSpPr txBox="1"/>
      </xdr:nvSpPr>
      <xdr:spPr>
        <a:xfrm>
          <a:off x="10287002" y="4196603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47</xdr:col>
      <xdr:colOff>184896</xdr:colOff>
      <xdr:row>42</xdr:row>
      <xdr:rowOff>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1C4DA8DA-066F-9E82-29CA-C8A3DBEEEDBC}"/>
            </a:ext>
          </a:extLst>
        </xdr:cNvPr>
        <xdr:cNvSpPr txBox="1"/>
      </xdr:nvSpPr>
      <xdr:spPr>
        <a:xfrm>
          <a:off x="10287000" y="6706721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47</xdr:col>
      <xdr:colOff>2</xdr:colOff>
      <xdr:row>56</xdr:row>
      <xdr:rowOff>0</xdr:rowOff>
    </xdr:from>
    <xdr:to>
      <xdr:col>48</xdr:col>
      <xdr:colOff>0</xdr:colOff>
      <xdr:row>58</xdr:row>
      <xdr:rowOff>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E21E33C6-D3A7-9D67-2B8B-9B41BCF8447E}"/>
            </a:ext>
          </a:extLst>
        </xdr:cNvPr>
        <xdr:cNvSpPr txBox="1"/>
      </xdr:nvSpPr>
      <xdr:spPr>
        <a:xfrm>
          <a:off x="10287002" y="9216839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38</xdr:row>
      <xdr:rowOff>0</xdr:rowOff>
    </xdr:from>
    <xdr:to>
      <xdr:col>11</xdr:col>
      <xdr:colOff>0</xdr:colOff>
      <xdr:row>40</xdr:row>
      <xdr:rowOff>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F0B616C5-26C6-ACDA-A140-87ABBF0BEFC1}"/>
            </a:ext>
          </a:extLst>
        </xdr:cNvPr>
        <xdr:cNvSpPr txBox="1"/>
      </xdr:nvSpPr>
      <xdr:spPr>
        <a:xfrm>
          <a:off x="2381251" y="6392956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  <xdr:twoCellAnchor>
    <xdr:from>
      <xdr:col>48</xdr:col>
      <xdr:colOff>0</xdr:colOff>
      <xdr:row>12</xdr:row>
      <xdr:rowOff>0</xdr:rowOff>
    </xdr:from>
    <xdr:to>
      <xdr:col>49</xdr:col>
      <xdr:colOff>0</xdr:colOff>
      <xdr:row>14</xdr:row>
      <xdr:rowOff>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29A1F5C4-377A-B309-0F4E-FCAC42A6D9E7}"/>
            </a:ext>
          </a:extLst>
        </xdr:cNvPr>
        <xdr:cNvSpPr txBox="1"/>
      </xdr:nvSpPr>
      <xdr:spPr>
        <a:xfrm>
          <a:off x="10471898" y="2314015"/>
          <a:ext cx="184896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3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H30&#20840;&#26085;&#26412;&#12472;&#12517;&#12491;&#12450;/02.&#30007;&#23376;&#653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H30&#20840;&#26085;&#26412;&#12472;&#12517;&#12491;&#12450;/01.&#22899;&#23376;&#6533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0307;&#36899;&#21331;&#29699;/0.&#22823;&#20250;&#38306;&#20418;/&#9318;&#20840;&#26085;&#26412;&#12472;&#12517;&#12491;&#12450;/H29/HP/&#39640;&#20307;&#36899;&#21331;&#29699;/0.&#22823;&#20250;&#38306;&#20418;/&#9318;&#20840;&#26085;&#26412;&#12472;&#12517;&#12491;&#12450;/H28/&#20840;&#26085;&#26412;&#12472;&#12517;&#12491;&#12450;(&#30007;&#23376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1331;&#29699;&#21332;&#20250;/Desktop/H27_&#20840;&#26085;&#26412;&#12472;&#12517;&#12491;&#12450;_&#32080;&#2652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aoki/My%20Documents/&#21331;&#29699;/H23/H23&#20908;&#23395;&#24375;&#21270;/H23_touki_MS_sor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640;&#20307;&#36899;&#21331;&#29699;/0.&#22823;&#20250;&#38306;&#20418;/&#9318;&#20840;&#26085;&#26412;&#12472;&#12517;&#12491;&#12450;/H29/HP/H29_&#20840;&#26085;&#26412;&#12472;&#12517;&#12491;&#12450;_&#32080;&#26524;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30_&#20840;&#26085;&#26412;&#12472;&#12517;&#12491;&#12450;_&#38918;&#20301;.xls" TargetMode="External"/><Relationship Id="rId1" Type="http://schemas.openxmlformats.org/officeDocument/2006/relationships/externalLinkPath" Target="/Users/nm_ok/Downloads/H30_&#20840;&#26085;&#26412;&#12472;&#12517;&#12491;&#12450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シードデータ"/>
      <sheetName val="データ"/>
      <sheetName val="シード計算"/>
      <sheetName val="山計算"/>
      <sheetName val="ランク計算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3501</v>
          </cell>
          <cell r="E2" t="str">
            <v>西　田</v>
          </cell>
          <cell r="F2" t="str">
            <v>香川西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3202</v>
          </cell>
          <cell r="E3" t="str">
            <v>　窪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4701</v>
          </cell>
          <cell r="E4" t="str">
            <v>吉　田</v>
          </cell>
          <cell r="F4" t="str">
            <v>卓球家Jr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3201</v>
          </cell>
          <cell r="E5" t="str">
            <v>伊　藤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3502</v>
          </cell>
          <cell r="E6" t="str">
            <v>三　宅</v>
          </cell>
          <cell r="F6" t="str">
            <v>香川西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1</v>
          </cell>
          <cell r="AA6">
            <v>1</v>
          </cell>
          <cell r="AB6">
            <v>1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2401</v>
          </cell>
          <cell r="E7" t="str">
            <v>渡　邊</v>
          </cell>
          <cell r="F7" t="str">
            <v>坂　出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4802</v>
          </cell>
          <cell r="E8" t="str">
            <v>坂　東</v>
          </cell>
          <cell r="F8" t="str">
            <v>ヴィスポ</v>
          </cell>
          <cell r="G8">
            <v>250</v>
          </cell>
          <cell r="H8">
            <v>2411</v>
          </cell>
          <cell r="I8" t="str">
            <v>西　川</v>
          </cell>
          <cell r="J8">
            <v>24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4101</v>
          </cell>
          <cell r="E9" t="str">
            <v>真　鍋</v>
          </cell>
          <cell r="F9" t="str">
            <v>高専詫</v>
          </cell>
          <cell r="G9">
            <v>249</v>
          </cell>
          <cell r="H9">
            <v>1312</v>
          </cell>
          <cell r="I9" t="str">
            <v>植　田</v>
          </cell>
          <cell r="J9">
            <v>13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2107</v>
          </cell>
          <cell r="E10" t="str">
            <v>綾　田</v>
          </cell>
          <cell r="F10" t="str">
            <v>高松西</v>
          </cell>
          <cell r="G10">
            <v>248</v>
          </cell>
          <cell r="H10">
            <v>2720</v>
          </cell>
          <cell r="I10" t="str">
            <v>亀　井</v>
          </cell>
          <cell r="J10">
            <v>27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1</v>
          </cell>
          <cell r="AA10">
            <v>1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1101</v>
          </cell>
          <cell r="E11" t="str">
            <v>亀　井</v>
          </cell>
          <cell r="F11" t="str">
            <v>高松商</v>
          </cell>
          <cell r="G11">
            <v>247</v>
          </cell>
          <cell r="H11">
            <v>606</v>
          </cell>
          <cell r="I11" t="str">
            <v>太　田</v>
          </cell>
          <cell r="J11">
            <v>6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×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3203</v>
          </cell>
          <cell r="E12" t="str">
            <v>長谷川</v>
          </cell>
          <cell r="F12" t="str">
            <v>尽　誠</v>
          </cell>
          <cell r="G12">
            <v>246</v>
          </cell>
          <cell r="H12">
            <v>2505</v>
          </cell>
          <cell r="I12" t="str">
            <v>須　田</v>
          </cell>
          <cell r="J12">
            <v>25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4702</v>
          </cell>
          <cell r="E13" t="str">
            <v>大　恵</v>
          </cell>
          <cell r="F13" t="str">
            <v>卓球家Jr</v>
          </cell>
          <cell r="G13">
            <v>245</v>
          </cell>
          <cell r="H13">
            <v>3004</v>
          </cell>
          <cell r="I13" t="str">
            <v>佐　藤</v>
          </cell>
          <cell r="J13">
            <v>30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×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4801</v>
          </cell>
          <cell r="E14" t="str">
            <v>高　城</v>
          </cell>
          <cell r="F14" t="str">
            <v>ヴィスポ</v>
          </cell>
          <cell r="G14">
            <v>244</v>
          </cell>
          <cell r="H14">
            <v>2114</v>
          </cell>
          <cell r="I14" t="str">
            <v>濵　本</v>
          </cell>
          <cell r="J14">
            <v>21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4501</v>
          </cell>
          <cell r="E15" t="str">
            <v>木　村</v>
          </cell>
          <cell r="F15" t="str">
            <v>高松北中</v>
          </cell>
          <cell r="G15">
            <v>243</v>
          </cell>
          <cell r="H15">
            <v>4904</v>
          </cell>
          <cell r="I15" t="str">
            <v>河　村</v>
          </cell>
          <cell r="J15">
            <v>49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4703</v>
          </cell>
          <cell r="E16" t="str">
            <v>大　川</v>
          </cell>
          <cell r="F16" t="str">
            <v>卓球家Jr</v>
          </cell>
          <cell r="G16">
            <v>242</v>
          </cell>
          <cell r="H16">
            <v>2906</v>
          </cell>
          <cell r="I16" t="str">
            <v>竹　嶋</v>
          </cell>
          <cell r="J16">
            <v>29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4704</v>
          </cell>
          <cell r="E17" t="str">
            <v>泉　川</v>
          </cell>
          <cell r="F17" t="str">
            <v>卓球家Jr</v>
          </cell>
          <cell r="G17">
            <v>241</v>
          </cell>
          <cell r="H17">
            <v>3510</v>
          </cell>
          <cell r="I17" t="str">
            <v>鳥　取</v>
          </cell>
          <cell r="J17">
            <v>35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1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4803</v>
          </cell>
          <cell r="E18" t="str">
            <v>片　桐</v>
          </cell>
          <cell r="F18" t="str">
            <v>ヴィスポ</v>
          </cell>
          <cell r="G18">
            <v>240</v>
          </cell>
          <cell r="H18">
            <v>605</v>
          </cell>
          <cell r="I18" t="str">
            <v>牟　礼</v>
          </cell>
          <cell r="J18">
            <v>6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1</v>
          </cell>
          <cell r="AA18">
            <v>1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×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4804</v>
          </cell>
          <cell r="E19" t="str">
            <v>伊　藤</v>
          </cell>
          <cell r="F19" t="str">
            <v>ヴィスポ</v>
          </cell>
          <cell r="G19">
            <v>239</v>
          </cell>
          <cell r="H19">
            <v>2108</v>
          </cell>
          <cell r="I19" t="str">
            <v>田　村</v>
          </cell>
          <cell r="J19">
            <v>21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3506</v>
          </cell>
          <cell r="E20" t="str">
            <v>大　下</v>
          </cell>
          <cell r="F20" t="str">
            <v>香川西</v>
          </cell>
          <cell r="G20">
            <v>238</v>
          </cell>
          <cell r="H20">
            <v>1411</v>
          </cell>
          <cell r="I20" t="str">
            <v>橋　本</v>
          </cell>
          <cell r="J20">
            <v>14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3504</v>
          </cell>
          <cell r="E21" t="str">
            <v>波　賀</v>
          </cell>
          <cell r="F21" t="str">
            <v>香川西</v>
          </cell>
          <cell r="G21">
            <v>237</v>
          </cell>
          <cell r="H21">
            <v>1108</v>
          </cell>
          <cell r="I21" t="str">
            <v>山　中</v>
          </cell>
          <cell r="J21">
            <v>11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×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1106</v>
          </cell>
          <cell r="E22" t="str">
            <v>鵜　川</v>
          </cell>
          <cell r="F22" t="str">
            <v>高松商</v>
          </cell>
          <cell r="G22">
            <v>236</v>
          </cell>
          <cell r="H22">
            <v>4105</v>
          </cell>
          <cell r="I22" t="str">
            <v>三　井</v>
          </cell>
          <cell r="J22">
            <v>41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1103</v>
          </cell>
          <cell r="E23" t="str">
            <v>藤　阪</v>
          </cell>
          <cell r="F23" t="str">
            <v>高松商</v>
          </cell>
          <cell r="G23">
            <v>235</v>
          </cell>
          <cell r="H23">
            <v>2718</v>
          </cell>
          <cell r="I23" t="str">
            <v>守　屋</v>
          </cell>
          <cell r="J23">
            <v>27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3503</v>
          </cell>
          <cell r="E24" t="str">
            <v>吉　見</v>
          </cell>
          <cell r="F24" t="str">
            <v>香川西</v>
          </cell>
          <cell r="G24">
            <v>234</v>
          </cell>
          <cell r="H24">
            <v>4104</v>
          </cell>
          <cell r="I24" t="str">
            <v>山　本</v>
          </cell>
          <cell r="J24">
            <v>41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3205</v>
          </cell>
          <cell r="E25" t="str">
            <v>福　岡</v>
          </cell>
          <cell r="F25" t="str">
            <v>尽　誠</v>
          </cell>
          <cell r="G25">
            <v>233</v>
          </cell>
          <cell r="H25">
            <v>2716</v>
          </cell>
          <cell r="I25" t="str">
            <v>中　村</v>
          </cell>
          <cell r="J25">
            <v>27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1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2701</v>
          </cell>
          <cell r="E26" t="str">
            <v>田　岡</v>
          </cell>
          <cell r="F26" t="str">
            <v>丸　亀</v>
          </cell>
          <cell r="G26">
            <v>232</v>
          </cell>
          <cell r="H26">
            <v>1207</v>
          </cell>
          <cell r="I26" t="str">
            <v>貞　廣</v>
          </cell>
          <cell r="J26">
            <v>12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5001</v>
          </cell>
          <cell r="E27" t="str">
            <v>髙　木</v>
          </cell>
          <cell r="F27" t="str">
            <v>龍雲中</v>
          </cell>
          <cell r="G27">
            <v>231</v>
          </cell>
          <cell r="H27">
            <v>1813</v>
          </cell>
          <cell r="I27" t="str">
            <v>太　田</v>
          </cell>
          <cell r="J27">
            <v>18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×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4401</v>
          </cell>
          <cell r="E28" t="str">
            <v>植　松</v>
          </cell>
          <cell r="F28" t="str">
            <v>あいはら</v>
          </cell>
          <cell r="G28">
            <v>230</v>
          </cell>
          <cell r="H28">
            <v>3604</v>
          </cell>
          <cell r="I28" t="str">
            <v>石　井</v>
          </cell>
          <cell r="J28">
            <v>36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×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1001</v>
          </cell>
          <cell r="E29" t="str">
            <v>大　黒</v>
          </cell>
          <cell r="F29" t="str">
            <v>高中央</v>
          </cell>
          <cell r="G29">
            <v>229</v>
          </cell>
          <cell r="H29">
            <v>2410</v>
          </cell>
          <cell r="I29" t="str">
            <v>萬　年</v>
          </cell>
          <cell r="J29">
            <v>24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1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2702</v>
          </cell>
          <cell r="E30" t="str">
            <v>三　谷</v>
          </cell>
          <cell r="F30" t="str">
            <v>丸　亀</v>
          </cell>
          <cell r="G30">
            <v>228</v>
          </cell>
          <cell r="H30">
            <v>1008</v>
          </cell>
          <cell r="I30" t="str">
            <v>竹　内天</v>
          </cell>
          <cell r="J30">
            <v>10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1003</v>
          </cell>
          <cell r="E31" t="str">
            <v>　森</v>
          </cell>
          <cell r="F31" t="str">
            <v>高中央</v>
          </cell>
          <cell r="G31">
            <v>227</v>
          </cell>
          <cell r="H31">
            <v>1408</v>
          </cell>
          <cell r="I31" t="str">
            <v>赤　松</v>
          </cell>
          <cell r="J31">
            <v>14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1002</v>
          </cell>
          <cell r="E32" t="str">
            <v>永　峰</v>
          </cell>
          <cell r="F32" t="str">
            <v>高中央</v>
          </cell>
          <cell r="G32">
            <v>226</v>
          </cell>
          <cell r="H32">
            <v>813</v>
          </cell>
          <cell r="I32" t="str">
            <v>　張</v>
          </cell>
          <cell r="J32">
            <v>8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×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3204</v>
          </cell>
          <cell r="E33" t="str">
            <v>冨　田</v>
          </cell>
          <cell r="F33" t="str">
            <v>尽　誠</v>
          </cell>
          <cell r="G33">
            <v>225</v>
          </cell>
          <cell r="H33">
            <v>3306</v>
          </cell>
          <cell r="I33" t="str">
            <v>城　山</v>
          </cell>
          <cell r="J33">
            <v>33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1004</v>
          </cell>
          <cell r="E34" t="str">
            <v>　岡</v>
          </cell>
          <cell r="F34" t="str">
            <v>高中央</v>
          </cell>
          <cell r="G34">
            <v>224</v>
          </cell>
          <cell r="H34">
            <v>908</v>
          </cell>
          <cell r="I34" t="str">
            <v>中　家</v>
          </cell>
          <cell r="J34">
            <v>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1801</v>
          </cell>
          <cell r="E35" t="str">
            <v>松　本</v>
          </cell>
          <cell r="F35" t="str">
            <v>高工芸</v>
          </cell>
          <cell r="G35">
            <v>223</v>
          </cell>
          <cell r="H35">
            <v>4902</v>
          </cell>
          <cell r="I35" t="str">
            <v>児　山</v>
          </cell>
          <cell r="J35">
            <v>49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2601</v>
          </cell>
          <cell r="E36" t="str">
            <v>東　条</v>
          </cell>
          <cell r="F36" t="str">
            <v>坂出工</v>
          </cell>
          <cell r="G36">
            <v>222</v>
          </cell>
          <cell r="H36">
            <v>1311</v>
          </cell>
          <cell r="I36" t="str">
            <v>陶　山</v>
          </cell>
          <cell r="J36">
            <v>13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2102</v>
          </cell>
          <cell r="E37" t="str">
            <v>大　恵</v>
          </cell>
          <cell r="F37" t="str">
            <v>高松西</v>
          </cell>
          <cell r="G37">
            <v>221</v>
          </cell>
          <cell r="H37">
            <v>3108</v>
          </cell>
          <cell r="I37" t="str">
            <v>三　島</v>
          </cell>
          <cell r="J37">
            <v>31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1301</v>
          </cell>
          <cell r="E38" t="str">
            <v>辰　井</v>
          </cell>
          <cell r="F38" t="str">
            <v>高松一</v>
          </cell>
          <cell r="G38">
            <v>220</v>
          </cell>
          <cell r="H38">
            <v>3606</v>
          </cell>
          <cell r="I38" t="str">
            <v>岡　本</v>
          </cell>
          <cell r="J38">
            <v>36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1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×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4805</v>
          </cell>
          <cell r="E39" t="str">
            <v>樋　口</v>
          </cell>
          <cell r="F39" t="str">
            <v>ヴィスポ</v>
          </cell>
          <cell r="G39">
            <v>219</v>
          </cell>
          <cell r="H39">
            <v>1812</v>
          </cell>
          <cell r="I39" t="str">
            <v>伊　関</v>
          </cell>
          <cell r="J39">
            <v>18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×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3206</v>
          </cell>
          <cell r="E40" t="str">
            <v>川　本</v>
          </cell>
          <cell r="F40" t="str">
            <v>尽　誠</v>
          </cell>
          <cell r="G40">
            <v>218</v>
          </cell>
          <cell r="H40">
            <v>1206</v>
          </cell>
          <cell r="I40" t="str">
            <v>橋　本</v>
          </cell>
          <cell r="J40">
            <v>12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1102</v>
          </cell>
          <cell r="E41" t="str">
            <v>石　井</v>
          </cell>
          <cell r="F41" t="str">
            <v>高松商</v>
          </cell>
          <cell r="G41">
            <v>217</v>
          </cell>
          <cell r="H41">
            <v>2605</v>
          </cell>
          <cell r="I41" t="str">
            <v>池　上</v>
          </cell>
          <cell r="J41">
            <v>26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×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3507</v>
          </cell>
          <cell r="E42" t="str">
            <v>和　田</v>
          </cell>
          <cell r="F42" t="str">
            <v>香川西</v>
          </cell>
          <cell r="G42">
            <v>216</v>
          </cell>
          <cell r="H42">
            <v>812</v>
          </cell>
          <cell r="I42" t="str">
            <v>長　町</v>
          </cell>
          <cell r="J42">
            <v>8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1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2101</v>
          </cell>
          <cell r="E43" t="str">
            <v>川　本</v>
          </cell>
          <cell r="F43" t="str">
            <v>高松西</v>
          </cell>
          <cell r="G43">
            <v>215</v>
          </cell>
          <cell r="H43">
            <v>3605</v>
          </cell>
          <cell r="I43" t="str">
            <v>高　木</v>
          </cell>
          <cell r="J43">
            <v>36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×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3505</v>
          </cell>
          <cell r="E44" t="str">
            <v>大　美</v>
          </cell>
          <cell r="F44" t="str">
            <v>香川西</v>
          </cell>
          <cell r="G44">
            <v>214</v>
          </cell>
          <cell r="H44">
            <v>2904</v>
          </cell>
          <cell r="I44" t="str">
            <v>水　本</v>
          </cell>
          <cell r="J44">
            <v>29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1802</v>
          </cell>
          <cell r="E45" t="str">
            <v>高　尾</v>
          </cell>
          <cell r="F45" t="str">
            <v>高工芸</v>
          </cell>
          <cell r="G45">
            <v>213</v>
          </cell>
          <cell r="H45">
            <v>2112</v>
          </cell>
          <cell r="I45" t="str">
            <v>吉　川</v>
          </cell>
          <cell r="J45">
            <v>21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2602</v>
          </cell>
          <cell r="E46" t="str">
            <v>嶋　本</v>
          </cell>
          <cell r="F46" t="str">
            <v>坂出工</v>
          </cell>
          <cell r="G46">
            <v>212</v>
          </cell>
          <cell r="H46">
            <v>104</v>
          </cell>
          <cell r="I46" t="str">
            <v>大　谷</v>
          </cell>
          <cell r="J46">
            <v>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1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3207</v>
          </cell>
          <cell r="E47" t="str">
            <v>渡　邊</v>
          </cell>
          <cell r="F47" t="str">
            <v>尽　誠</v>
          </cell>
          <cell r="G47">
            <v>211</v>
          </cell>
          <cell r="H47">
            <v>3107</v>
          </cell>
          <cell r="I47" t="str">
            <v>西　峯</v>
          </cell>
          <cell r="J47">
            <v>31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1104</v>
          </cell>
          <cell r="E48" t="str">
            <v>渡　瀬</v>
          </cell>
          <cell r="F48" t="str">
            <v>高松商</v>
          </cell>
          <cell r="G48">
            <v>210</v>
          </cell>
          <cell r="H48">
            <v>3602</v>
          </cell>
          <cell r="I48" t="str">
            <v>松　繁</v>
          </cell>
          <cell r="J48">
            <v>36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1105</v>
          </cell>
          <cell r="E49" t="str">
            <v>河　上</v>
          </cell>
          <cell r="F49" t="str">
            <v>高松商</v>
          </cell>
          <cell r="G49">
            <v>209</v>
          </cell>
          <cell r="H49">
            <v>3704</v>
          </cell>
          <cell r="I49" t="str">
            <v>齋　賀</v>
          </cell>
          <cell r="J49">
            <v>37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1</v>
          </cell>
          <cell r="AA49">
            <v>1</v>
          </cell>
          <cell r="AB49">
            <v>1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2104</v>
          </cell>
          <cell r="E50" t="str">
            <v>上　井</v>
          </cell>
          <cell r="F50" t="str">
            <v>高松西</v>
          </cell>
          <cell r="G50">
            <v>208</v>
          </cell>
          <cell r="H50">
            <v>1410</v>
          </cell>
          <cell r="I50" t="str">
            <v>松　岡</v>
          </cell>
          <cell r="J50">
            <v>14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1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1302</v>
          </cell>
          <cell r="E51" t="str">
            <v>高　橋</v>
          </cell>
          <cell r="F51" t="str">
            <v>高松一</v>
          </cell>
          <cell r="G51">
            <v>207</v>
          </cell>
          <cell r="H51">
            <v>2715</v>
          </cell>
          <cell r="I51" t="str">
            <v>吉　田</v>
          </cell>
          <cell r="J51">
            <v>27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2103</v>
          </cell>
          <cell r="E52" t="str">
            <v>大　西</v>
          </cell>
          <cell r="F52" t="str">
            <v>高松西</v>
          </cell>
          <cell r="G52">
            <v>206</v>
          </cell>
          <cell r="H52">
            <v>1204</v>
          </cell>
          <cell r="I52" t="str">
            <v>三　島</v>
          </cell>
          <cell r="J52">
            <v>12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3601</v>
          </cell>
          <cell r="E53" t="str">
            <v>康　本</v>
          </cell>
          <cell r="F53" t="str">
            <v>笠　田</v>
          </cell>
          <cell r="G53">
            <v>205</v>
          </cell>
          <cell r="H53">
            <v>2714</v>
          </cell>
          <cell r="I53" t="str">
            <v>平　田</v>
          </cell>
          <cell r="J53">
            <v>27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3208</v>
          </cell>
          <cell r="E54" t="str">
            <v>佐　藤</v>
          </cell>
          <cell r="F54" t="str">
            <v>尽　誠</v>
          </cell>
          <cell r="G54">
            <v>204</v>
          </cell>
          <cell r="H54">
            <v>4807</v>
          </cell>
          <cell r="I54" t="str">
            <v>中　嶋千</v>
          </cell>
          <cell r="J54">
            <v>48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2409</v>
          </cell>
          <cell r="E55" t="str">
            <v>谷　澤</v>
          </cell>
          <cell r="F55" t="str">
            <v>坂　出</v>
          </cell>
          <cell r="G55">
            <v>203</v>
          </cell>
          <cell r="H55">
            <v>2113</v>
          </cell>
          <cell r="I55" t="str">
            <v>中　條</v>
          </cell>
          <cell r="J55">
            <v>21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1401</v>
          </cell>
          <cell r="E56" t="str">
            <v>川　西</v>
          </cell>
          <cell r="F56" t="str">
            <v>高桜井</v>
          </cell>
          <cell r="G56">
            <v>202</v>
          </cell>
          <cell r="H56">
            <v>2408</v>
          </cell>
          <cell r="I56" t="str">
            <v>徳　永</v>
          </cell>
          <cell r="J56">
            <v>24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3603</v>
          </cell>
          <cell r="E57" t="str">
            <v>山　階</v>
          </cell>
          <cell r="F57" t="str">
            <v>笠　田</v>
          </cell>
          <cell r="G57">
            <v>201</v>
          </cell>
          <cell r="H57">
            <v>106</v>
          </cell>
          <cell r="I57" t="str">
            <v>藤　原</v>
          </cell>
          <cell r="J57">
            <v>1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2109</v>
          </cell>
          <cell r="E58" t="str">
            <v>池　田</v>
          </cell>
          <cell r="F58" t="str">
            <v>高松西</v>
          </cell>
          <cell r="G58">
            <v>200</v>
          </cell>
          <cell r="H58">
            <v>2905</v>
          </cell>
          <cell r="I58" t="str">
            <v>小　西</v>
          </cell>
          <cell r="J58">
            <v>29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1005</v>
          </cell>
          <cell r="E59" t="str">
            <v>竹　内雪</v>
          </cell>
          <cell r="F59" t="str">
            <v>高中央</v>
          </cell>
          <cell r="G59">
            <v>199</v>
          </cell>
          <cell r="H59">
            <v>2712</v>
          </cell>
          <cell r="I59" t="str">
            <v>井　上</v>
          </cell>
          <cell r="J59">
            <v>27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2703</v>
          </cell>
          <cell r="E60" t="str">
            <v>西　川</v>
          </cell>
          <cell r="F60" t="str">
            <v>丸　亀</v>
          </cell>
          <cell r="G60">
            <v>198</v>
          </cell>
          <cell r="H60">
            <v>1308</v>
          </cell>
          <cell r="I60" t="str">
            <v>増　田</v>
          </cell>
          <cell r="J60">
            <v>13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D61">
            <v>2705</v>
          </cell>
          <cell r="E61" t="str">
            <v>亀　野</v>
          </cell>
          <cell r="F61" t="str">
            <v>丸　亀</v>
          </cell>
          <cell r="G61">
            <v>197</v>
          </cell>
          <cell r="H61">
            <v>1205</v>
          </cell>
          <cell r="I61" t="str">
            <v>松　原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1</v>
          </cell>
          <cell r="AA61">
            <v>1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2717</v>
          </cell>
          <cell r="E62" t="str">
            <v>　原</v>
          </cell>
          <cell r="F62" t="str">
            <v>丸　亀</v>
          </cell>
          <cell r="G62">
            <v>196</v>
          </cell>
          <cell r="H62">
            <v>3304</v>
          </cell>
          <cell r="I62" t="str">
            <v>吉　原</v>
          </cell>
          <cell r="J62">
            <v>33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2405</v>
          </cell>
          <cell r="E63" t="str">
            <v>野　坂</v>
          </cell>
          <cell r="F63" t="str">
            <v>坂　出</v>
          </cell>
          <cell r="G63">
            <v>195</v>
          </cell>
          <cell r="H63">
            <v>3509</v>
          </cell>
          <cell r="I63" t="str">
            <v>小　野</v>
          </cell>
          <cell r="J63">
            <v>35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1405</v>
          </cell>
          <cell r="E64" t="str">
            <v>中　村</v>
          </cell>
          <cell r="F64" t="str">
            <v>高桜井</v>
          </cell>
          <cell r="G64">
            <v>194</v>
          </cell>
          <cell r="H64">
            <v>3706</v>
          </cell>
          <cell r="I64" t="str">
            <v>藤　田</v>
          </cell>
          <cell r="J64">
            <v>37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1201</v>
          </cell>
          <cell r="E65" t="str">
            <v>池　田</v>
          </cell>
          <cell r="F65" t="str">
            <v>高　松</v>
          </cell>
          <cell r="G65">
            <v>193</v>
          </cell>
          <cell r="H65">
            <v>2604</v>
          </cell>
          <cell r="I65" t="str">
            <v>奥　村</v>
          </cell>
          <cell r="J65">
            <v>26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×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3101</v>
          </cell>
          <cell r="E66" t="str">
            <v>瀬　尾</v>
          </cell>
          <cell r="F66" t="str">
            <v>善　一</v>
          </cell>
          <cell r="G66">
            <v>192</v>
          </cell>
          <cell r="H66">
            <v>4903</v>
          </cell>
          <cell r="I66" t="str">
            <v>　原</v>
          </cell>
          <cell r="J66">
            <v>49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1309</v>
          </cell>
          <cell r="E67" t="str">
            <v>渡　部</v>
          </cell>
          <cell r="F67" t="str">
            <v>高松一</v>
          </cell>
          <cell r="G67">
            <v>191</v>
          </cell>
          <cell r="H67">
            <v>3305</v>
          </cell>
          <cell r="I67" t="str">
            <v>藤　田</v>
          </cell>
          <cell r="J67">
            <v>33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1107</v>
          </cell>
          <cell r="E68" t="str">
            <v>池　田</v>
          </cell>
          <cell r="F68" t="str">
            <v>高松商</v>
          </cell>
          <cell r="G68">
            <v>190</v>
          </cell>
          <cell r="H68">
            <v>107</v>
          </cell>
          <cell r="I68" t="str">
            <v>中　本</v>
          </cell>
          <cell r="J68">
            <v>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2402</v>
          </cell>
          <cell r="E69" t="str">
            <v>宮　武</v>
          </cell>
          <cell r="F69" t="str">
            <v>坂　出</v>
          </cell>
          <cell r="G69">
            <v>189</v>
          </cell>
          <cell r="H69">
            <v>1811</v>
          </cell>
          <cell r="I69" t="str">
            <v>多　田</v>
          </cell>
          <cell r="J69">
            <v>18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×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2106</v>
          </cell>
          <cell r="E70" t="str">
            <v>吉　岡</v>
          </cell>
          <cell r="F70" t="str">
            <v>高松西</v>
          </cell>
          <cell r="G70">
            <v>188</v>
          </cell>
          <cell r="H70">
            <v>2504</v>
          </cell>
          <cell r="I70" t="str">
            <v>川　村</v>
          </cell>
          <cell r="J70">
            <v>25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1</v>
          </cell>
          <cell r="AA70">
            <v>1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801</v>
          </cell>
          <cell r="E71" t="str">
            <v>赤　坂</v>
          </cell>
          <cell r="F71" t="str">
            <v>高松北</v>
          </cell>
          <cell r="G71">
            <v>187</v>
          </cell>
          <cell r="H71">
            <v>2105</v>
          </cell>
          <cell r="I71" t="str">
            <v>大　嶋</v>
          </cell>
          <cell r="J71">
            <v>21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2901</v>
          </cell>
          <cell r="E72" t="str">
            <v>藤　原</v>
          </cell>
          <cell r="F72" t="str">
            <v>藤　井</v>
          </cell>
          <cell r="G72">
            <v>186</v>
          </cell>
          <cell r="H72">
            <v>3106</v>
          </cell>
          <cell r="I72" t="str">
            <v>平　尾</v>
          </cell>
          <cell r="J72">
            <v>31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×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802</v>
          </cell>
          <cell r="E73" t="str">
            <v>岩　下</v>
          </cell>
          <cell r="F73" t="str">
            <v>高松北</v>
          </cell>
          <cell r="G73">
            <v>185</v>
          </cell>
          <cell r="H73">
            <v>2303</v>
          </cell>
          <cell r="I73" t="str">
            <v>大　林</v>
          </cell>
          <cell r="J73">
            <v>23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3301</v>
          </cell>
          <cell r="E74" t="str">
            <v>浪　越</v>
          </cell>
          <cell r="F74" t="str">
            <v>琴　平</v>
          </cell>
          <cell r="G74">
            <v>184</v>
          </cell>
          <cell r="H74">
            <v>4806</v>
          </cell>
          <cell r="I74" t="str">
            <v>中　嶋大</v>
          </cell>
          <cell r="J74">
            <v>48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101</v>
          </cell>
          <cell r="E75" t="str">
            <v>森　岡</v>
          </cell>
          <cell r="F75" t="str">
            <v>小中央</v>
          </cell>
          <cell r="G75">
            <v>183</v>
          </cell>
          <cell r="H75">
            <v>811</v>
          </cell>
          <cell r="I75" t="str">
            <v>宇　賀</v>
          </cell>
          <cell r="J75">
            <v>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>
            <v>2</v>
          </cell>
          <cell r="R75">
            <v>2</v>
          </cell>
          <cell r="S75">
            <v>7</v>
          </cell>
          <cell r="T75">
            <v>10</v>
          </cell>
          <cell r="U75">
            <v>10</v>
          </cell>
          <cell r="V75">
            <v>55</v>
          </cell>
          <cell r="W75">
            <v>4</v>
          </cell>
          <cell r="X75">
            <v>2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D76">
            <v>2709</v>
          </cell>
          <cell r="E76" t="str">
            <v>赤　木</v>
          </cell>
          <cell r="F76" t="str">
            <v>丸　亀</v>
          </cell>
          <cell r="G76">
            <v>182</v>
          </cell>
          <cell r="H76">
            <v>907</v>
          </cell>
          <cell r="I76" t="str">
            <v>向　山</v>
          </cell>
          <cell r="J76">
            <v>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3701</v>
          </cell>
          <cell r="E77" t="str">
            <v>大　西</v>
          </cell>
          <cell r="F77" t="str">
            <v>観　一</v>
          </cell>
          <cell r="G77">
            <v>181</v>
          </cell>
          <cell r="H77">
            <v>3104</v>
          </cell>
          <cell r="I77" t="str">
            <v>小　西</v>
          </cell>
          <cell r="J77">
            <v>31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3401</v>
          </cell>
          <cell r="E78" t="str">
            <v>高　橋</v>
          </cell>
          <cell r="F78" t="str">
            <v>高　瀬</v>
          </cell>
          <cell r="G78">
            <v>180</v>
          </cell>
          <cell r="H78">
            <v>1808</v>
          </cell>
          <cell r="I78" t="str">
            <v>白　川</v>
          </cell>
          <cell r="J78">
            <v>18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2501</v>
          </cell>
          <cell r="E79" t="str">
            <v>長　尾</v>
          </cell>
          <cell r="F79" t="str">
            <v>坂出一</v>
          </cell>
          <cell r="G79">
            <v>179</v>
          </cell>
          <cell r="H79">
            <v>808</v>
          </cell>
          <cell r="I79" t="str">
            <v>田　中</v>
          </cell>
          <cell r="J79">
            <v>8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105</v>
          </cell>
          <cell r="E80" t="str">
            <v>山　下</v>
          </cell>
          <cell r="F80" t="str">
            <v>小中央</v>
          </cell>
          <cell r="G80">
            <v>178</v>
          </cell>
          <cell r="H80">
            <v>3103</v>
          </cell>
          <cell r="I80" t="str">
            <v>本　田</v>
          </cell>
          <cell r="J80">
            <v>31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>
            <v>2</v>
          </cell>
          <cell r="R80">
            <v>2</v>
          </cell>
          <cell r="S80">
            <v>2</v>
          </cell>
          <cell r="T80">
            <v>15</v>
          </cell>
          <cell r="U80">
            <v>15</v>
          </cell>
          <cell r="V80">
            <v>50</v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1</v>
          </cell>
          <cell r="AB80">
            <v>1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×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4402</v>
          </cell>
          <cell r="E81" t="str">
            <v>出　石</v>
          </cell>
          <cell r="F81" t="str">
            <v>あいはら</v>
          </cell>
          <cell r="G81">
            <v>177</v>
          </cell>
          <cell r="H81">
            <v>807</v>
          </cell>
          <cell r="I81" t="str">
            <v>相　場</v>
          </cell>
          <cell r="J81">
            <v>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1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×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3001</v>
          </cell>
          <cell r="E82" t="str">
            <v>塩　山</v>
          </cell>
          <cell r="F82" t="str">
            <v>多度津</v>
          </cell>
          <cell r="G82">
            <v>176</v>
          </cell>
          <cell r="H82">
            <v>102</v>
          </cell>
          <cell r="I82" t="str">
            <v>速　見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1</v>
          </cell>
          <cell r="AA82">
            <v>1</v>
          </cell>
          <cell r="AB82">
            <v>1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1809</v>
          </cell>
          <cell r="E83" t="str">
            <v>坂　田</v>
          </cell>
          <cell r="F83" t="str">
            <v>高工芸</v>
          </cell>
          <cell r="G83">
            <v>175</v>
          </cell>
          <cell r="H83">
            <v>2603</v>
          </cell>
          <cell r="I83" t="str">
            <v>宇　野</v>
          </cell>
          <cell r="J83">
            <v>26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3402</v>
          </cell>
          <cell r="E84" t="str">
            <v>三　野</v>
          </cell>
          <cell r="F84" t="str">
            <v>高　瀬</v>
          </cell>
          <cell r="G84">
            <v>174</v>
          </cell>
          <cell r="H84">
            <v>2713</v>
          </cell>
          <cell r="I84" t="str">
            <v>　林</v>
          </cell>
          <cell r="J84">
            <v>27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1402</v>
          </cell>
          <cell r="E85" t="str">
            <v>久　保</v>
          </cell>
          <cell r="F85" t="str">
            <v>高桜井</v>
          </cell>
          <cell r="G85">
            <v>173</v>
          </cell>
          <cell r="H85">
            <v>1203</v>
          </cell>
          <cell r="I85" t="str">
            <v>植　松</v>
          </cell>
          <cell r="J85">
            <v>12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1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1009</v>
          </cell>
          <cell r="E86" t="str">
            <v>山　田</v>
          </cell>
          <cell r="F86" t="str">
            <v>高中央</v>
          </cell>
          <cell r="G86">
            <v>172</v>
          </cell>
          <cell r="H86">
            <v>810</v>
          </cell>
          <cell r="I86" t="str">
            <v>新　見</v>
          </cell>
          <cell r="J86">
            <v>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1803</v>
          </cell>
          <cell r="E87" t="str">
            <v>西　川</v>
          </cell>
          <cell r="F87" t="str">
            <v>高工芸</v>
          </cell>
          <cell r="G87">
            <v>171</v>
          </cell>
          <cell r="H87">
            <v>3303</v>
          </cell>
          <cell r="I87" t="str">
            <v>矢　野</v>
          </cell>
          <cell r="J87">
            <v>33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4403</v>
          </cell>
          <cell r="E88" t="str">
            <v>髙　木</v>
          </cell>
          <cell r="F88" t="str">
            <v>あいはら</v>
          </cell>
          <cell r="G88">
            <v>170</v>
          </cell>
          <cell r="H88">
            <v>2708</v>
          </cell>
          <cell r="I88" t="str">
            <v>木　谷</v>
          </cell>
          <cell r="J88">
            <v>27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D89">
            <v>3105</v>
          </cell>
          <cell r="E89" t="str">
            <v>福　家</v>
          </cell>
          <cell r="F89" t="str">
            <v>善　一</v>
          </cell>
          <cell r="G89">
            <v>169</v>
          </cell>
          <cell r="H89">
            <v>1810</v>
          </cell>
          <cell r="I89" t="str">
            <v>藤　原</v>
          </cell>
          <cell r="J89">
            <v>18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1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1403</v>
          </cell>
          <cell r="E90" t="str">
            <v>前　田</v>
          </cell>
          <cell r="F90" t="str">
            <v>高桜井</v>
          </cell>
          <cell r="G90">
            <v>168</v>
          </cell>
          <cell r="H90">
            <v>3403</v>
          </cell>
          <cell r="I90" t="str">
            <v>宇　草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1409</v>
          </cell>
          <cell r="E91" t="str">
            <v>和　泉</v>
          </cell>
          <cell r="F91" t="str">
            <v>高桜井</v>
          </cell>
          <cell r="G91">
            <v>167</v>
          </cell>
          <cell r="H91">
            <v>3003</v>
          </cell>
          <cell r="I91" t="str">
            <v>鎌　田</v>
          </cell>
          <cell r="J91">
            <v>30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601</v>
          </cell>
          <cell r="E92" t="str">
            <v>桝　田</v>
          </cell>
          <cell r="F92" t="str">
            <v>志　度</v>
          </cell>
          <cell r="G92">
            <v>166</v>
          </cell>
          <cell r="H92">
            <v>103</v>
          </cell>
          <cell r="I92" t="str">
            <v>阿　治</v>
          </cell>
          <cell r="J92">
            <v>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803</v>
          </cell>
          <cell r="E93" t="str">
            <v>谷　川</v>
          </cell>
          <cell r="F93" t="str">
            <v>高松北</v>
          </cell>
          <cell r="G93">
            <v>165</v>
          </cell>
          <cell r="H93">
            <v>2719</v>
          </cell>
          <cell r="I93" t="str">
            <v>長　尾</v>
          </cell>
          <cell r="J93">
            <v>27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1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1305</v>
          </cell>
          <cell r="E94" t="str">
            <v>角　友</v>
          </cell>
          <cell r="F94" t="str">
            <v>高松一</v>
          </cell>
          <cell r="G94">
            <v>164</v>
          </cell>
          <cell r="H94">
            <v>3705</v>
          </cell>
          <cell r="I94" t="str">
            <v>山　本</v>
          </cell>
          <cell r="J94">
            <v>37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4102</v>
          </cell>
          <cell r="E95" t="str">
            <v>細　川</v>
          </cell>
          <cell r="F95" t="str">
            <v>高専詫</v>
          </cell>
          <cell r="G95">
            <v>163</v>
          </cell>
          <cell r="H95">
            <v>2706</v>
          </cell>
          <cell r="I95" t="str">
            <v>川　西</v>
          </cell>
          <cell r="J95">
            <v>27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2403</v>
          </cell>
          <cell r="E96" t="str">
            <v>三　宅</v>
          </cell>
          <cell r="F96" t="str">
            <v>坂　出</v>
          </cell>
          <cell r="G96">
            <v>162</v>
          </cell>
          <cell r="H96">
            <v>3508</v>
          </cell>
          <cell r="I96" t="str">
            <v>阿　部</v>
          </cell>
          <cell r="J96">
            <v>35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2707</v>
          </cell>
          <cell r="E97" t="str">
            <v>西　谷</v>
          </cell>
          <cell r="F97" t="str">
            <v>丸　亀</v>
          </cell>
          <cell r="G97">
            <v>161</v>
          </cell>
          <cell r="H97">
            <v>2903</v>
          </cell>
          <cell r="I97" t="str">
            <v>徳　田</v>
          </cell>
          <cell r="J97">
            <v>29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1303</v>
          </cell>
          <cell r="E98" t="str">
            <v>兵　頭</v>
          </cell>
          <cell r="F98" t="str">
            <v>高松一</v>
          </cell>
          <cell r="G98">
            <v>160</v>
          </cell>
          <cell r="H98">
            <v>1407</v>
          </cell>
          <cell r="I98" t="str">
            <v>藤　渕</v>
          </cell>
          <cell r="J98">
            <v>14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2704</v>
          </cell>
          <cell r="E99" t="str">
            <v>山　際</v>
          </cell>
          <cell r="F99" t="str">
            <v>丸　亀</v>
          </cell>
          <cell r="G99">
            <v>159</v>
          </cell>
          <cell r="H99">
            <v>906</v>
          </cell>
          <cell r="I99" t="str">
            <v>浅　野</v>
          </cell>
          <cell r="J99">
            <v>9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901</v>
          </cell>
          <cell r="E100" t="str">
            <v>真　鍋</v>
          </cell>
          <cell r="F100" t="str">
            <v>高松東</v>
          </cell>
          <cell r="G100">
            <v>158</v>
          </cell>
          <cell r="H100">
            <v>2111</v>
          </cell>
          <cell r="I100" t="str">
            <v>齋　藤</v>
          </cell>
          <cell r="J100">
            <v>21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4901</v>
          </cell>
          <cell r="E101" t="str">
            <v>和　田</v>
          </cell>
          <cell r="F101" t="str">
            <v>高瀬中</v>
          </cell>
          <cell r="G101">
            <v>157</v>
          </cell>
          <cell r="H101">
            <v>806</v>
          </cell>
          <cell r="I101" t="str">
            <v>浪　尾</v>
          </cell>
          <cell r="J101">
            <v>8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×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602</v>
          </cell>
          <cell r="E102" t="str">
            <v>新　村</v>
          </cell>
          <cell r="F102" t="str">
            <v>志　度</v>
          </cell>
          <cell r="G102">
            <v>156</v>
          </cell>
          <cell r="H102">
            <v>1406</v>
          </cell>
          <cell r="I102" t="str">
            <v>上　原</v>
          </cell>
          <cell r="J102">
            <v>14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1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3002</v>
          </cell>
          <cell r="E103" t="str">
            <v>北　窪</v>
          </cell>
          <cell r="F103" t="str">
            <v>多度津</v>
          </cell>
          <cell r="G103">
            <v>155</v>
          </cell>
          <cell r="H103">
            <v>3703</v>
          </cell>
          <cell r="I103" t="str">
            <v>尾　花</v>
          </cell>
          <cell r="J103">
            <v>37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1306</v>
          </cell>
          <cell r="E104" t="str">
            <v>野　口</v>
          </cell>
          <cell r="F104" t="str">
            <v>高松一</v>
          </cell>
          <cell r="G104">
            <v>154</v>
          </cell>
          <cell r="H104">
            <v>2110</v>
          </cell>
          <cell r="I104" t="str">
            <v>山　地</v>
          </cell>
          <cell r="J104">
            <v>21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2404</v>
          </cell>
          <cell r="E105" t="str">
            <v>杉　村</v>
          </cell>
          <cell r="F105" t="str">
            <v>坂　出</v>
          </cell>
          <cell r="G105">
            <v>153</v>
          </cell>
          <cell r="H105">
            <v>3109</v>
          </cell>
          <cell r="I105" t="str">
            <v>森　口</v>
          </cell>
          <cell r="J105">
            <v>31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×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603</v>
          </cell>
          <cell r="E106" t="str">
            <v>橋　本</v>
          </cell>
          <cell r="F106" t="str">
            <v>志　度</v>
          </cell>
          <cell r="G106">
            <v>152</v>
          </cell>
          <cell r="H106">
            <v>1307</v>
          </cell>
          <cell r="I106" t="str">
            <v>木　原</v>
          </cell>
          <cell r="J106">
            <v>13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1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1805</v>
          </cell>
          <cell r="E107" t="str">
            <v>田　辺</v>
          </cell>
          <cell r="F107" t="str">
            <v>高工芸</v>
          </cell>
          <cell r="G107">
            <v>151</v>
          </cell>
          <cell r="H107">
            <v>2302</v>
          </cell>
          <cell r="I107" t="str">
            <v>谷　口</v>
          </cell>
          <cell r="J107">
            <v>23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1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1404</v>
          </cell>
          <cell r="E108" t="str">
            <v>向　井</v>
          </cell>
          <cell r="F108" t="str">
            <v>高桜井</v>
          </cell>
          <cell r="G108">
            <v>150</v>
          </cell>
          <cell r="H108">
            <v>809</v>
          </cell>
          <cell r="I108" t="str">
            <v>石　川</v>
          </cell>
          <cell r="J108">
            <v>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×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2710</v>
          </cell>
          <cell r="E109" t="str">
            <v>宝　田</v>
          </cell>
          <cell r="F109" t="str">
            <v>丸　亀</v>
          </cell>
          <cell r="G109">
            <v>149</v>
          </cell>
          <cell r="H109">
            <v>2301</v>
          </cell>
          <cell r="I109" t="str">
            <v>草　薙</v>
          </cell>
          <cell r="J109">
            <v>23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1310</v>
          </cell>
          <cell r="E110" t="str">
            <v>中　西</v>
          </cell>
          <cell r="F110" t="str">
            <v>高松一</v>
          </cell>
          <cell r="G110">
            <v>148</v>
          </cell>
          <cell r="H110">
            <v>2902</v>
          </cell>
          <cell r="I110" t="str">
            <v>田　村</v>
          </cell>
          <cell r="J110">
            <v>29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1304</v>
          </cell>
          <cell r="E111" t="str">
            <v>大　野</v>
          </cell>
          <cell r="F111" t="str">
            <v>高松一</v>
          </cell>
          <cell r="G111">
            <v>147</v>
          </cell>
          <cell r="H111">
            <v>909</v>
          </cell>
          <cell r="I111" t="str">
            <v>濱　田</v>
          </cell>
          <cell r="J111">
            <v>9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804</v>
          </cell>
          <cell r="E112" t="str">
            <v>山　本</v>
          </cell>
          <cell r="F112" t="str">
            <v>高松北</v>
          </cell>
          <cell r="G112">
            <v>146</v>
          </cell>
          <cell r="H112">
            <v>604</v>
          </cell>
          <cell r="I112" t="str">
            <v>宗　村</v>
          </cell>
          <cell r="J112">
            <v>6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2406</v>
          </cell>
          <cell r="E113" t="str">
            <v>直　井</v>
          </cell>
          <cell r="F113" t="str">
            <v>坂　出</v>
          </cell>
          <cell r="G113">
            <v>145</v>
          </cell>
          <cell r="H113">
            <v>1806</v>
          </cell>
          <cell r="I113" t="str">
            <v>香　西</v>
          </cell>
          <cell r="J113">
            <v>18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1</v>
          </cell>
          <cell r="AA113">
            <v>1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×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4601</v>
          </cell>
          <cell r="E114" t="str">
            <v>和　泉</v>
          </cell>
          <cell r="F114" t="str">
            <v>バラJｒ</v>
          </cell>
          <cell r="G114">
            <v>144</v>
          </cell>
          <cell r="H114">
            <v>2711</v>
          </cell>
          <cell r="I114" t="str">
            <v>川　田</v>
          </cell>
          <cell r="J114">
            <v>27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1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C115" t="str">
            <v>①</v>
          </cell>
          <cell r="D115">
            <v>1202</v>
          </cell>
          <cell r="E115" t="str">
            <v>藤　田</v>
          </cell>
          <cell r="F115" t="str">
            <v>高　松</v>
          </cell>
          <cell r="G115">
            <v>143</v>
          </cell>
          <cell r="H115">
            <v>2503</v>
          </cell>
          <cell r="I115" t="str">
            <v>近　石</v>
          </cell>
          <cell r="J115">
            <v>25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1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1109</v>
          </cell>
          <cell r="E116" t="str">
            <v>泉　川</v>
          </cell>
          <cell r="F116" t="str">
            <v>高松商</v>
          </cell>
          <cell r="G116">
            <v>142</v>
          </cell>
          <cell r="H116">
            <v>1807</v>
          </cell>
          <cell r="I116" t="str">
            <v>　森</v>
          </cell>
          <cell r="J116">
            <v>18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4103</v>
          </cell>
          <cell r="E117" t="str">
            <v>村　山</v>
          </cell>
          <cell r="F117" t="str">
            <v>高専詫</v>
          </cell>
          <cell r="G117">
            <v>141</v>
          </cell>
          <cell r="H117">
            <v>905</v>
          </cell>
          <cell r="I117" t="str">
            <v>月　原</v>
          </cell>
          <cell r="J117">
            <v>9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2407</v>
          </cell>
          <cell r="E118" t="str">
            <v>多田羅</v>
          </cell>
          <cell r="F118" t="str">
            <v>坂　出</v>
          </cell>
          <cell r="G118">
            <v>140</v>
          </cell>
          <cell r="H118">
            <v>904</v>
          </cell>
          <cell r="I118" t="str">
            <v>　森</v>
          </cell>
          <cell r="J118">
            <v>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4</v>
          </cell>
          <cell r="X118">
            <v>2</v>
          </cell>
          <cell r="Y118">
            <v>1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1007</v>
          </cell>
          <cell r="E119" t="str">
            <v>長　田</v>
          </cell>
          <cell r="F119" t="str">
            <v>高中央</v>
          </cell>
          <cell r="G119">
            <v>139</v>
          </cell>
          <cell r="H119">
            <v>3102</v>
          </cell>
          <cell r="I119" t="str">
            <v>増　田</v>
          </cell>
          <cell r="J119">
            <v>31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3302</v>
          </cell>
          <cell r="E120" t="str">
            <v>竹　地</v>
          </cell>
          <cell r="F120" t="str">
            <v>琴　平</v>
          </cell>
          <cell r="G120">
            <v>138</v>
          </cell>
          <cell r="H120">
            <v>903</v>
          </cell>
          <cell r="I120" t="str">
            <v>古　川</v>
          </cell>
          <cell r="J120">
            <v>9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1</v>
          </cell>
          <cell r="AA120">
            <v>1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902</v>
          </cell>
          <cell r="E121" t="str">
            <v>関　根</v>
          </cell>
          <cell r="F121" t="str">
            <v>高松東</v>
          </cell>
          <cell r="G121">
            <v>137</v>
          </cell>
          <cell r="H121">
            <v>1006</v>
          </cell>
          <cell r="I121" t="str">
            <v>筒　井</v>
          </cell>
          <cell r="J121">
            <v>10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1</v>
          </cell>
          <cell r="AA121">
            <v>1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2502</v>
          </cell>
          <cell r="E122" t="str">
            <v>加　用</v>
          </cell>
          <cell r="F122" t="str">
            <v>坂出一</v>
          </cell>
          <cell r="G122">
            <v>136</v>
          </cell>
          <cell r="H122">
            <v>1804</v>
          </cell>
          <cell r="I122" t="str">
            <v>町　川</v>
          </cell>
          <cell r="J122">
            <v>18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×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4</v>
          </cell>
          <cell r="C123" t="str">
            <v>①</v>
          </cell>
          <cell r="D123">
            <v>3702</v>
          </cell>
          <cell r="E123" t="str">
            <v>井　原</v>
          </cell>
          <cell r="F123" t="str">
            <v>観　一</v>
          </cell>
          <cell r="G123">
            <v>135</v>
          </cell>
          <cell r="H123">
            <v>805</v>
          </cell>
          <cell r="I123" t="str">
            <v>赤　澤</v>
          </cell>
          <cell r="J123">
            <v>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×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3110</v>
          </cell>
          <cell r="E124" t="str">
            <v>白　井</v>
          </cell>
          <cell r="F124" t="str">
            <v>善　一</v>
          </cell>
          <cell r="G124">
            <v>134</v>
          </cell>
          <cell r="H124">
            <v>1208</v>
          </cell>
          <cell r="I124" t="str">
            <v>地　下</v>
          </cell>
          <cell r="J124">
            <v>12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1814</v>
          </cell>
          <cell r="E125" t="str">
            <v>渡　邊</v>
          </cell>
          <cell r="F125" t="str">
            <v>高工芸</v>
          </cell>
          <cell r="G125">
            <v>133</v>
          </cell>
          <cell r="H125">
            <v>108</v>
          </cell>
          <cell r="I125" t="str">
            <v>佐　伯</v>
          </cell>
          <cell r="J125">
            <v>1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1</v>
          </cell>
          <cell r="AA125">
            <v>1</v>
          </cell>
          <cell r="AB125">
            <v>1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1412</v>
          </cell>
          <cell r="E126" t="str">
            <v>岡　﨑</v>
          </cell>
          <cell r="F126" t="str">
            <v>高桜井</v>
          </cell>
          <cell r="G126">
            <v>132</v>
          </cell>
          <cell r="H126">
            <v>910</v>
          </cell>
          <cell r="I126" t="str">
            <v>佐　野</v>
          </cell>
          <cell r="J126">
            <v>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4808</v>
          </cell>
          <cell r="E127" t="str">
            <v>山　神</v>
          </cell>
          <cell r="F127" t="str">
            <v>ヴィスポ</v>
          </cell>
          <cell r="G127">
            <v>131</v>
          </cell>
          <cell r="H127">
            <v>3707</v>
          </cell>
          <cell r="I127" t="str">
            <v>堤　竹</v>
          </cell>
          <cell r="J127">
            <v>37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1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2721</v>
          </cell>
          <cell r="E128" t="str">
            <v>清　水</v>
          </cell>
          <cell r="F128" t="str">
            <v>丸　亀</v>
          </cell>
          <cell r="G128">
            <v>130</v>
          </cell>
          <cell r="H128">
            <v>2115</v>
          </cell>
          <cell r="I128" t="str">
            <v>藤　原</v>
          </cell>
          <cell r="J128">
            <v>21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3607</v>
          </cell>
          <cell r="E129" t="str">
            <v>矢　野</v>
          </cell>
          <cell r="F129" t="str">
            <v>笠　田</v>
          </cell>
          <cell r="G129">
            <v>129</v>
          </cell>
          <cell r="H129">
            <v>814</v>
          </cell>
          <cell r="I129" t="str">
            <v>武　田</v>
          </cell>
          <cell r="J129">
            <v>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814</v>
          </cell>
          <cell r="E130" t="str">
            <v>武　田</v>
          </cell>
          <cell r="F130" t="str">
            <v>高松北</v>
          </cell>
          <cell r="G130">
            <v>128</v>
          </cell>
          <cell r="H130">
            <v>3607</v>
          </cell>
          <cell r="I130" t="str">
            <v>矢　野</v>
          </cell>
          <cell r="J130">
            <v>36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×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2115</v>
          </cell>
          <cell r="E131" t="str">
            <v>藤　原</v>
          </cell>
          <cell r="F131" t="str">
            <v>高松西</v>
          </cell>
          <cell r="G131">
            <v>127</v>
          </cell>
          <cell r="H131">
            <v>2721</v>
          </cell>
          <cell r="I131" t="str">
            <v>清　水</v>
          </cell>
          <cell r="J131">
            <v>27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3707</v>
          </cell>
          <cell r="E132" t="str">
            <v>堤　竹</v>
          </cell>
          <cell r="F132" t="str">
            <v>観　一</v>
          </cell>
          <cell r="G132">
            <v>126</v>
          </cell>
          <cell r="H132">
            <v>4808</v>
          </cell>
          <cell r="I132" t="str">
            <v>山　神</v>
          </cell>
          <cell r="J132">
            <v>48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1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910</v>
          </cell>
          <cell r="E133" t="str">
            <v>佐　野</v>
          </cell>
          <cell r="F133" t="str">
            <v>高松東</v>
          </cell>
          <cell r="G133">
            <v>125</v>
          </cell>
          <cell r="H133">
            <v>1412</v>
          </cell>
          <cell r="I133" t="str">
            <v>岡　﨑</v>
          </cell>
          <cell r="J133">
            <v>14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108</v>
          </cell>
          <cell r="E134" t="str">
            <v>佐　伯</v>
          </cell>
          <cell r="F134" t="str">
            <v>小中央</v>
          </cell>
          <cell r="G134">
            <v>124</v>
          </cell>
          <cell r="H134">
            <v>1814</v>
          </cell>
          <cell r="I134" t="str">
            <v>渡　邊</v>
          </cell>
          <cell r="J134">
            <v>18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>
            <v>1</v>
          </cell>
          <cell r="R134">
            <v>4</v>
          </cell>
          <cell r="S134">
            <v>5</v>
          </cell>
          <cell r="T134">
            <v>5</v>
          </cell>
          <cell r="U134">
            <v>5</v>
          </cell>
          <cell r="V134">
            <v>5</v>
          </cell>
          <cell r="W134">
            <v>4</v>
          </cell>
          <cell r="X134">
            <v>2</v>
          </cell>
          <cell r="Y134">
            <v>1</v>
          </cell>
          <cell r="Z134">
            <v>1</v>
          </cell>
          <cell r="AA134">
            <v>1</v>
          </cell>
          <cell r="AB134">
            <v>1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×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1208</v>
          </cell>
          <cell r="E135" t="str">
            <v>地　下</v>
          </cell>
          <cell r="F135" t="str">
            <v>高　松</v>
          </cell>
          <cell r="G135">
            <v>123</v>
          </cell>
          <cell r="H135">
            <v>3110</v>
          </cell>
          <cell r="I135" t="str">
            <v>白　井</v>
          </cell>
          <cell r="J135">
            <v>31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×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4</v>
          </cell>
          <cell r="D136">
            <v>805</v>
          </cell>
          <cell r="E136" t="str">
            <v>赤　澤</v>
          </cell>
          <cell r="F136" t="str">
            <v>高松北</v>
          </cell>
          <cell r="G136">
            <v>122</v>
          </cell>
          <cell r="H136">
            <v>3702</v>
          </cell>
          <cell r="I136" t="str">
            <v>井　原</v>
          </cell>
          <cell r="J136">
            <v>37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4</v>
          </cell>
          <cell r="D137">
            <v>1804</v>
          </cell>
          <cell r="E137" t="str">
            <v>町　川</v>
          </cell>
          <cell r="F137" t="str">
            <v>高工芸</v>
          </cell>
          <cell r="G137">
            <v>121</v>
          </cell>
          <cell r="H137">
            <v>2502</v>
          </cell>
          <cell r="I137" t="str">
            <v>加　用</v>
          </cell>
          <cell r="J137">
            <v>25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4</v>
          </cell>
          <cell r="C138" t="str">
            <v>①</v>
          </cell>
          <cell r="D138">
            <v>1006</v>
          </cell>
          <cell r="E138" t="str">
            <v>筒　井</v>
          </cell>
          <cell r="F138" t="str">
            <v>高中央</v>
          </cell>
          <cell r="G138">
            <v>120</v>
          </cell>
          <cell r="H138">
            <v>902</v>
          </cell>
          <cell r="I138" t="str">
            <v>関　根</v>
          </cell>
          <cell r="J138">
            <v>9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1</v>
          </cell>
          <cell r="AA138">
            <v>1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4</v>
          </cell>
          <cell r="C139" t="str">
            <v>①</v>
          </cell>
          <cell r="D139">
            <v>903</v>
          </cell>
          <cell r="E139" t="str">
            <v>古　川</v>
          </cell>
          <cell r="F139" t="str">
            <v>高松東</v>
          </cell>
          <cell r="G139">
            <v>119</v>
          </cell>
          <cell r="H139">
            <v>3302</v>
          </cell>
          <cell r="I139" t="str">
            <v>竹　地</v>
          </cell>
          <cell r="J139">
            <v>33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1</v>
          </cell>
          <cell r="AA139">
            <v>1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4</v>
          </cell>
          <cell r="C140" t="str">
            <v>①</v>
          </cell>
          <cell r="D140">
            <v>3102</v>
          </cell>
          <cell r="E140" t="str">
            <v>増　田</v>
          </cell>
          <cell r="F140" t="str">
            <v>善　一</v>
          </cell>
          <cell r="G140">
            <v>118</v>
          </cell>
          <cell r="H140">
            <v>1007</v>
          </cell>
          <cell r="I140" t="str">
            <v>長　田</v>
          </cell>
          <cell r="J140">
            <v>10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4</v>
          </cell>
          <cell r="C141" t="str">
            <v>①</v>
          </cell>
          <cell r="D141">
            <v>904</v>
          </cell>
          <cell r="E141" t="str">
            <v>　森</v>
          </cell>
          <cell r="F141" t="str">
            <v>高松東</v>
          </cell>
          <cell r="G141">
            <v>117</v>
          </cell>
          <cell r="H141">
            <v>2407</v>
          </cell>
          <cell r="I141" t="str">
            <v>多田羅</v>
          </cell>
          <cell r="J141">
            <v>24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4</v>
          </cell>
          <cell r="C142" t="str">
            <v>①</v>
          </cell>
          <cell r="D142">
            <v>905</v>
          </cell>
          <cell r="E142" t="str">
            <v>月　原</v>
          </cell>
          <cell r="F142" t="str">
            <v>高松東</v>
          </cell>
          <cell r="G142">
            <v>116</v>
          </cell>
          <cell r="H142">
            <v>4103</v>
          </cell>
          <cell r="I142" t="str">
            <v>村　山</v>
          </cell>
          <cell r="J142">
            <v>41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4</v>
          </cell>
          <cell r="C143" t="str">
            <v>①</v>
          </cell>
          <cell r="D143">
            <v>1807</v>
          </cell>
          <cell r="E143" t="str">
            <v>　森</v>
          </cell>
          <cell r="F143" t="str">
            <v>高工芸</v>
          </cell>
          <cell r="G143">
            <v>115</v>
          </cell>
          <cell r="H143">
            <v>1109</v>
          </cell>
          <cell r="I143" t="str">
            <v>泉　川</v>
          </cell>
          <cell r="J143">
            <v>11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×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4</v>
          </cell>
          <cell r="C144" t="str">
            <v>①</v>
          </cell>
          <cell r="D144">
            <v>2503</v>
          </cell>
          <cell r="E144" t="str">
            <v>近　石</v>
          </cell>
          <cell r="F144" t="str">
            <v>坂出一</v>
          </cell>
          <cell r="G144">
            <v>114</v>
          </cell>
          <cell r="H144">
            <v>1202</v>
          </cell>
          <cell r="I144" t="str">
            <v>藤　田</v>
          </cell>
          <cell r="J144">
            <v>12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1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4</v>
          </cell>
          <cell r="C145" t="str">
            <v>①</v>
          </cell>
          <cell r="D145">
            <v>2711</v>
          </cell>
          <cell r="E145" t="str">
            <v>川　田</v>
          </cell>
          <cell r="F145" t="str">
            <v>丸　亀</v>
          </cell>
          <cell r="G145">
            <v>113</v>
          </cell>
          <cell r="H145">
            <v>4601</v>
          </cell>
          <cell r="I145" t="str">
            <v>和　泉</v>
          </cell>
          <cell r="J145">
            <v>46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1</v>
          </cell>
          <cell r="AA145">
            <v>0</v>
          </cell>
          <cell r="AB145">
            <v>0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1806</v>
          </cell>
          <cell r="E146" t="str">
            <v>香　西</v>
          </cell>
          <cell r="F146" t="str">
            <v>高工芸</v>
          </cell>
          <cell r="G146">
            <v>112</v>
          </cell>
          <cell r="H146">
            <v>2406</v>
          </cell>
          <cell r="I146" t="str">
            <v>直　井</v>
          </cell>
          <cell r="J146">
            <v>24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1</v>
          </cell>
          <cell r="AA146">
            <v>1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604</v>
          </cell>
          <cell r="E147" t="str">
            <v>宗　村</v>
          </cell>
          <cell r="F147" t="str">
            <v>志　度</v>
          </cell>
          <cell r="G147">
            <v>111</v>
          </cell>
          <cell r="H147">
            <v>804</v>
          </cell>
          <cell r="I147" t="str">
            <v>山　本</v>
          </cell>
          <cell r="J147">
            <v>8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×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D148">
            <v>909</v>
          </cell>
          <cell r="E148" t="str">
            <v>濱　田</v>
          </cell>
          <cell r="F148" t="str">
            <v>高松東</v>
          </cell>
          <cell r="G148">
            <v>110</v>
          </cell>
          <cell r="H148">
            <v>1304</v>
          </cell>
          <cell r="I148" t="str">
            <v>大　野</v>
          </cell>
          <cell r="J148">
            <v>13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2902</v>
          </cell>
          <cell r="E149" t="str">
            <v>田　村</v>
          </cell>
          <cell r="F149" t="str">
            <v>藤　井</v>
          </cell>
          <cell r="G149">
            <v>109</v>
          </cell>
          <cell r="H149">
            <v>1310</v>
          </cell>
          <cell r="I149" t="str">
            <v>中　西</v>
          </cell>
          <cell r="J149">
            <v>13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1</v>
          </cell>
          <cell r="AB149">
            <v>0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D150">
            <v>2301</v>
          </cell>
          <cell r="E150" t="str">
            <v>草　薙</v>
          </cell>
          <cell r="F150" t="str">
            <v>飯　山</v>
          </cell>
          <cell r="G150">
            <v>108</v>
          </cell>
          <cell r="H150">
            <v>2710</v>
          </cell>
          <cell r="I150" t="str">
            <v>宝　田</v>
          </cell>
          <cell r="J150">
            <v>27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809</v>
          </cell>
          <cell r="E151" t="str">
            <v>石　川</v>
          </cell>
          <cell r="F151" t="str">
            <v>高松北</v>
          </cell>
          <cell r="G151">
            <v>107</v>
          </cell>
          <cell r="H151">
            <v>1404</v>
          </cell>
          <cell r="I151" t="str">
            <v>向　井</v>
          </cell>
          <cell r="J151">
            <v>14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2302</v>
          </cell>
          <cell r="E152" t="str">
            <v>谷　口</v>
          </cell>
          <cell r="F152" t="str">
            <v>飯　山</v>
          </cell>
          <cell r="G152">
            <v>106</v>
          </cell>
          <cell r="H152">
            <v>1805</v>
          </cell>
          <cell r="I152" t="str">
            <v>田　辺</v>
          </cell>
          <cell r="J152">
            <v>18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1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×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1307</v>
          </cell>
          <cell r="E153" t="str">
            <v>木　原</v>
          </cell>
          <cell r="F153" t="str">
            <v>高松一</v>
          </cell>
          <cell r="G153">
            <v>105</v>
          </cell>
          <cell r="H153">
            <v>603</v>
          </cell>
          <cell r="I153" t="str">
            <v>橋　本</v>
          </cell>
          <cell r="J153">
            <v>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1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×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3109</v>
          </cell>
          <cell r="E154" t="str">
            <v>森　口</v>
          </cell>
          <cell r="F154" t="str">
            <v>善　一</v>
          </cell>
          <cell r="G154">
            <v>104</v>
          </cell>
          <cell r="H154">
            <v>2404</v>
          </cell>
          <cell r="I154" t="str">
            <v>杉　村</v>
          </cell>
          <cell r="J154">
            <v>24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2110</v>
          </cell>
          <cell r="E155" t="str">
            <v>山　地</v>
          </cell>
          <cell r="F155" t="str">
            <v>高松西</v>
          </cell>
          <cell r="G155">
            <v>103</v>
          </cell>
          <cell r="H155">
            <v>1306</v>
          </cell>
          <cell r="I155" t="str">
            <v>野　口</v>
          </cell>
          <cell r="J155">
            <v>13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3703</v>
          </cell>
          <cell r="E156" t="str">
            <v>尾　花</v>
          </cell>
          <cell r="F156" t="str">
            <v>観　一</v>
          </cell>
          <cell r="G156">
            <v>102</v>
          </cell>
          <cell r="H156">
            <v>3002</v>
          </cell>
          <cell r="I156" t="str">
            <v>北　窪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1406</v>
          </cell>
          <cell r="E157" t="str">
            <v>上　原</v>
          </cell>
          <cell r="F157" t="str">
            <v>高桜井</v>
          </cell>
          <cell r="G157">
            <v>101</v>
          </cell>
          <cell r="H157">
            <v>602</v>
          </cell>
          <cell r="I157" t="str">
            <v>新　村</v>
          </cell>
          <cell r="J157">
            <v>6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1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806</v>
          </cell>
          <cell r="E158" t="str">
            <v>浪　尾</v>
          </cell>
          <cell r="F158" t="str">
            <v>高松北</v>
          </cell>
          <cell r="G158">
            <v>100</v>
          </cell>
          <cell r="H158">
            <v>4901</v>
          </cell>
          <cell r="I158" t="str">
            <v>和　田</v>
          </cell>
          <cell r="J158">
            <v>49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2111</v>
          </cell>
          <cell r="E159" t="str">
            <v>齋　藤</v>
          </cell>
          <cell r="F159" t="str">
            <v>高松西</v>
          </cell>
          <cell r="G159">
            <v>99</v>
          </cell>
          <cell r="H159">
            <v>901</v>
          </cell>
          <cell r="I159" t="str">
            <v>真　鍋</v>
          </cell>
          <cell r="J159">
            <v>9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906</v>
          </cell>
          <cell r="E160" t="str">
            <v>浅　野</v>
          </cell>
          <cell r="F160" t="str">
            <v>高松東</v>
          </cell>
          <cell r="G160">
            <v>98</v>
          </cell>
          <cell r="H160">
            <v>2704</v>
          </cell>
          <cell r="I160" t="str">
            <v>山　際</v>
          </cell>
          <cell r="J160">
            <v>27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1407</v>
          </cell>
          <cell r="E161" t="str">
            <v>藤　渕</v>
          </cell>
          <cell r="F161" t="str">
            <v>高桜井</v>
          </cell>
          <cell r="G161">
            <v>97</v>
          </cell>
          <cell r="H161">
            <v>1303</v>
          </cell>
          <cell r="I161" t="str">
            <v>兵　頭</v>
          </cell>
          <cell r="J161">
            <v>13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D162">
            <v>2903</v>
          </cell>
          <cell r="E162" t="str">
            <v>徳　田</v>
          </cell>
          <cell r="F162" t="str">
            <v>藤　井</v>
          </cell>
          <cell r="G162">
            <v>96</v>
          </cell>
          <cell r="H162">
            <v>2707</v>
          </cell>
          <cell r="I162" t="str">
            <v>西　谷</v>
          </cell>
          <cell r="J162">
            <v>27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4</v>
          </cell>
          <cell r="X162">
            <v>2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3508</v>
          </cell>
          <cell r="E163" t="str">
            <v>阿　部</v>
          </cell>
          <cell r="F163" t="str">
            <v>香川西</v>
          </cell>
          <cell r="G163">
            <v>95</v>
          </cell>
          <cell r="H163">
            <v>2403</v>
          </cell>
          <cell r="I163" t="str">
            <v>三　宅</v>
          </cell>
          <cell r="J163">
            <v>24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2706</v>
          </cell>
          <cell r="E164" t="str">
            <v>川　西</v>
          </cell>
          <cell r="F164" t="str">
            <v>丸　亀</v>
          </cell>
          <cell r="G164">
            <v>94</v>
          </cell>
          <cell r="H164">
            <v>4102</v>
          </cell>
          <cell r="I164" t="str">
            <v>細　川</v>
          </cell>
          <cell r="J164">
            <v>41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D165">
            <v>3705</v>
          </cell>
          <cell r="E165" t="str">
            <v>山　本</v>
          </cell>
          <cell r="F165" t="str">
            <v>観　一</v>
          </cell>
          <cell r="G165">
            <v>93</v>
          </cell>
          <cell r="H165">
            <v>1305</v>
          </cell>
          <cell r="I165" t="str">
            <v>角　友</v>
          </cell>
          <cell r="J165">
            <v>13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2719</v>
          </cell>
          <cell r="E166" t="str">
            <v>長　尾</v>
          </cell>
          <cell r="F166" t="str">
            <v>丸　亀</v>
          </cell>
          <cell r="G166">
            <v>92</v>
          </cell>
          <cell r="H166">
            <v>803</v>
          </cell>
          <cell r="I166" t="str">
            <v>谷　川</v>
          </cell>
          <cell r="J166">
            <v>8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1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×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103</v>
          </cell>
          <cell r="E167" t="str">
            <v>阿　治</v>
          </cell>
          <cell r="F167" t="str">
            <v>小中央</v>
          </cell>
          <cell r="G167">
            <v>91</v>
          </cell>
          <cell r="H167">
            <v>601</v>
          </cell>
          <cell r="I167" t="str">
            <v>桝　田</v>
          </cell>
          <cell r="J167">
            <v>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>
            <v>2</v>
          </cell>
          <cell r="R167">
            <v>3</v>
          </cell>
          <cell r="S167">
            <v>6</v>
          </cell>
          <cell r="T167">
            <v>6</v>
          </cell>
          <cell r="U167">
            <v>27</v>
          </cell>
          <cell r="V167">
            <v>38</v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1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×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3003</v>
          </cell>
          <cell r="E168" t="str">
            <v>鎌　田</v>
          </cell>
          <cell r="F168" t="str">
            <v>多度津</v>
          </cell>
          <cell r="G168">
            <v>90</v>
          </cell>
          <cell r="H168">
            <v>1409</v>
          </cell>
          <cell r="I168" t="str">
            <v>和　泉</v>
          </cell>
          <cell r="J168">
            <v>14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D169">
            <v>3403</v>
          </cell>
          <cell r="E169" t="str">
            <v>宇　草</v>
          </cell>
          <cell r="F169" t="str">
            <v>高　瀬</v>
          </cell>
          <cell r="G169">
            <v>89</v>
          </cell>
          <cell r="H169">
            <v>1403</v>
          </cell>
          <cell r="I169" t="str">
            <v>前　田</v>
          </cell>
          <cell r="J169">
            <v>14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4</v>
          </cell>
          <cell r="X169">
            <v>2</v>
          </cell>
          <cell r="Y169">
            <v>1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1810</v>
          </cell>
          <cell r="E170" t="str">
            <v>藤　原</v>
          </cell>
          <cell r="F170" t="str">
            <v>高工芸</v>
          </cell>
          <cell r="G170">
            <v>88</v>
          </cell>
          <cell r="H170">
            <v>3105</v>
          </cell>
          <cell r="I170" t="str">
            <v>福　家</v>
          </cell>
          <cell r="J170">
            <v>31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1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×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2708</v>
          </cell>
          <cell r="E171" t="str">
            <v>木　谷</v>
          </cell>
          <cell r="F171" t="str">
            <v>丸　亀</v>
          </cell>
          <cell r="G171">
            <v>87</v>
          </cell>
          <cell r="H171">
            <v>4403</v>
          </cell>
          <cell r="I171" t="str">
            <v>髙　木</v>
          </cell>
          <cell r="J171">
            <v>44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1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3303</v>
          </cell>
          <cell r="E172" t="str">
            <v>矢　野</v>
          </cell>
          <cell r="F172" t="str">
            <v>琴　平</v>
          </cell>
          <cell r="G172">
            <v>86</v>
          </cell>
          <cell r="H172">
            <v>1803</v>
          </cell>
          <cell r="I172" t="str">
            <v>西　川</v>
          </cell>
          <cell r="J172">
            <v>18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810</v>
          </cell>
          <cell r="E173" t="str">
            <v>新　見</v>
          </cell>
          <cell r="F173" t="str">
            <v>高松北</v>
          </cell>
          <cell r="G173">
            <v>85</v>
          </cell>
          <cell r="H173">
            <v>1009</v>
          </cell>
          <cell r="I173" t="str">
            <v>山　田</v>
          </cell>
          <cell r="J173">
            <v>10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1203</v>
          </cell>
          <cell r="E174" t="str">
            <v>植　松</v>
          </cell>
          <cell r="F174" t="str">
            <v>高　松</v>
          </cell>
          <cell r="G174">
            <v>84</v>
          </cell>
          <cell r="H174">
            <v>1402</v>
          </cell>
          <cell r="I174" t="str">
            <v>久　保</v>
          </cell>
          <cell r="J174">
            <v>14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2713</v>
          </cell>
          <cell r="E175" t="str">
            <v>　林</v>
          </cell>
          <cell r="F175" t="str">
            <v>丸　亀</v>
          </cell>
          <cell r="G175">
            <v>83</v>
          </cell>
          <cell r="H175">
            <v>3402</v>
          </cell>
          <cell r="I175" t="str">
            <v>三　野</v>
          </cell>
          <cell r="J175">
            <v>34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2603</v>
          </cell>
          <cell r="E176" t="str">
            <v>宇　野</v>
          </cell>
          <cell r="F176" t="str">
            <v>坂出工</v>
          </cell>
          <cell r="G176">
            <v>82</v>
          </cell>
          <cell r="H176">
            <v>1809</v>
          </cell>
          <cell r="I176" t="str">
            <v>坂　田</v>
          </cell>
          <cell r="J176">
            <v>18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×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102</v>
          </cell>
          <cell r="E177" t="str">
            <v>速　見</v>
          </cell>
          <cell r="F177" t="str">
            <v>小中央</v>
          </cell>
          <cell r="G177">
            <v>81</v>
          </cell>
          <cell r="H177">
            <v>3001</v>
          </cell>
          <cell r="I177" t="str">
            <v>塩　山</v>
          </cell>
          <cell r="J177">
            <v>30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>
            <v>1</v>
          </cell>
          <cell r="R177">
            <v>1</v>
          </cell>
          <cell r="S177">
            <v>1</v>
          </cell>
          <cell r="T177">
            <v>16</v>
          </cell>
          <cell r="U177">
            <v>17</v>
          </cell>
          <cell r="V177">
            <v>48</v>
          </cell>
          <cell r="W177">
            <v>4</v>
          </cell>
          <cell r="X177">
            <v>2</v>
          </cell>
          <cell r="Y177">
            <v>1</v>
          </cell>
          <cell r="Z177">
            <v>1</v>
          </cell>
          <cell r="AA177">
            <v>1</v>
          </cell>
          <cell r="AB177">
            <v>1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807</v>
          </cell>
          <cell r="E178" t="str">
            <v>相　場</v>
          </cell>
          <cell r="F178" t="str">
            <v>高松北</v>
          </cell>
          <cell r="G178">
            <v>80</v>
          </cell>
          <cell r="H178">
            <v>4402</v>
          </cell>
          <cell r="I178" t="str">
            <v>出　石</v>
          </cell>
          <cell r="J178">
            <v>44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1</v>
          </cell>
          <cell r="AA178">
            <v>0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3103</v>
          </cell>
          <cell r="E179" t="str">
            <v>本　田</v>
          </cell>
          <cell r="F179" t="str">
            <v>善　一</v>
          </cell>
          <cell r="G179">
            <v>79</v>
          </cell>
          <cell r="H179">
            <v>105</v>
          </cell>
          <cell r="I179" t="str">
            <v>山　下</v>
          </cell>
          <cell r="J179">
            <v>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1</v>
          </cell>
          <cell r="AB179">
            <v>1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808</v>
          </cell>
          <cell r="E180" t="str">
            <v>田　中</v>
          </cell>
          <cell r="F180" t="str">
            <v>高松北</v>
          </cell>
          <cell r="G180">
            <v>78</v>
          </cell>
          <cell r="H180">
            <v>2501</v>
          </cell>
          <cell r="I180" t="str">
            <v>長　尾</v>
          </cell>
          <cell r="J180">
            <v>25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1808</v>
          </cell>
          <cell r="E181" t="str">
            <v>白　川</v>
          </cell>
          <cell r="F181" t="str">
            <v>高工芸</v>
          </cell>
          <cell r="G181">
            <v>77</v>
          </cell>
          <cell r="H181">
            <v>3401</v>
          </cell>
          <cell r="I181" t="str">
            <v>高　橋</v>
          </cell>
          <cell r="J181">
            <v>34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3104</v>
          </cell>
          <cell r="E182" t="str">
            <v>小　西</v>
          </cell>
          <cell r="F182" t="str">
            <v>善　一</v>
          </cell>
          <cell r="G182">
            <v>76</v>
          </cell>
          <cell r="H182">
            <v>3701</v>
          </cell>
          <cell r="I182" t="str">
            <v>大　西</v>
          </cell>
          <cell r="J182">
            <v>37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907</v>
          </cell>
          <cell r="E183" t="str">
            <v>向　山</v>
          </cell>
          <cell r="F183" t="str">
            <v>高松東</v>
          </cell>
          <cell r="G183">
            <v>75</v>
          </cell>
          <cell r="H183">
            <v>2709</v>
          </cell>
          <cell r="I183" t="str">
            <v>赤　木</v>
          </cell>
          <cell r="J183">
            <v>27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811</v>
          </cell>
          <cell r="E184" t="str">
            <v>宇　賀</v>
          </cell>
          <cell r="F184" t="str">
            <v>高松北</v>
          </cell>
          <cell r="G184">
            <v>74</v>
          </cell>
          <cell r="H184">
            <v>101</v>
          </cell>
          <cell r="I184" t="str">
            <v>森　岡</v>
          </cell>
          <cell r="J184">
            <v>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1</v>
          </cell>
          <cell r="AA184">
            <v>1</v>
          </cell>
          <cell r="AB184">
            <v>1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4806</v>
          </cell>
          <cell r="E185" t="str">
            <v>中　嶋大</v>
          </cell>
          <cell r="F185" t="str">
            <v>ヴィスポ</v>
          </cell>
          <cell r="G185">
            <v>73</v>
          </cell>
          <cell r="H185">
            <v>3301</v>
          </cell>
          <cell r="I185" t="str">
            <v>浪　越</v>
          </cell>
          <cell r="J185">
            <v>33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1</v>
          </cell>
          <cell r="AA185">
            <v>1</v>
          </cell>
          <cell r="AB185">
            <v>1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D186">
            <v>2303</v>
          </cell>
          <cell r="E186" t="str">
            <v>大　林</v>
          </cell>
          <cell r="F186" t="str">
            <v>飯　山</v>
          </cell>
          <cell r="G186">
            <v>72</v>
          </cell>
          <cell r="H186">
            <v>802</v>
          </cell>
          <cell r="I186" t="str">
            <v>岩　下</v>
          </cell>
          <cell r="J186">
            <v>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×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3106</v>
          </cell>
          <cell r="E187" t="str">
            <v>平　尾</v>
          </cell>
          <cell r="F187" t="str">
            <v>善　一</v>
          </cell>
          <cell r="G187">
            <v>71</v>
          </cell>
          <cell r="H187">
            <v>2901</v>
          </cell>
          <cell r="I187" t="str">
            <v>藤　原</v>
          </cell>
          <cell r="J187">
            <v>29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2105</v>
          </cell>
          <cell r="E188" t="str">
            <v>大　嶋</v>
          </cell>
          <cell r="F188" t="str">
            <v>高松西</v>
          </cell>
          <cell r="G188">
            <v>70</v>
          </cell>
          <cell r="H188">
            <v>801</v>
          </cell>
          <cell r="I188" t="str">
            <v>赤　坂</v>
          </cell>
          <cell r="J188">
            <v>8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×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2504</v>
          </cell>
          <cell r="E189" t="str">
            <v>川　村</v>
          </cell>
          <cell r="F189" t="str">
            <v>坂出一</v>
          </cell>
          <cell r="G189">
            <v>69</v>
          </cell>
          <cell r="H189">
            <v>2106</v>
          </cell>
          <cell r="I189" t="str">
            <v>吉　岡</v>
          </cell>
          <cell r="J189">
            <v>21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1</v>
          </cell>
          <cell r="AA189">
            <v>1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D190">
            <v>1811</v>
          </cell>
          <cell r="E190" t="str">
            <v>多　田</v>
          </cell>
          <cell r="F190" t="str">
            <v>高工芸</v>
          </cell>
          <cell r="G190">
            <v>68</v>
          </cell>
          <cell r="H190">
            <v>2402</v>
          </cell>
          <cell r="I190" t="str">
            <v>宮　武</v>
          </cell>
          <cell r="J190">
            <v>24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107</v>
          </cell>
          <cell r="E191" t="str">
            <v>中　本</v>
          </cell>
          <cell r="F191" t="str">
            <v>小中央</v>
          </cell>
          <cell r="G191">
            <v>67</v>
          </cell>
          <cell r="H191">
            <v>1107</v>
          </cell>
          <cell r="I191" t="str">
            <v>池　田</v>
          </cell>
          <cell r="J191">
            <v>11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>
            <v>2</v>
          </cell>
          <cell r="R191">
            <v>3</v>
          </cell>
          <cell r="S191">
            <v>3</v>
          </cell>
          <cell r="T191">
            <v>3</v>
          </cell>
          <cell r="U191">
            <v>3</v>
          </cell>
          <cell r="V191">
            <v>62</v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3305</v>
          </cell>
          <cell r="E192" t="str">
            <v>藤　田</v>
          </cell>
          <cell r="F192" t="str">
            <v>琴　平</v>
          </cell>
          <cell r="G192">
            <v>66</v>
          </cell>
          <cell r="H192">
            <v>1309</v>
          </cell>
          <cell r="I192" t="str">
            <v>渡　部</v>
          </cell>
          <cell r="J192">
            <v>13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4903</v>
          </cell>
          <cell r="E193" t="str">
            <v>　原</v>
          </cell>
          <cell r="F193" t="str">
            <v>高瀬中</v>
          </cell>
          <cell r="G193">
            <v>65</v>
          </cell>
          <cell r="H193">
            <v>3101</v>
          </cell>
          <cell r="I193" t="str">
            <v>瀬　尾</v>
          </cell>
          <cell r="J193">
            <v>31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2604</v>
          </cell>
          <cell r="E194" t="str">
            <v>奥　村</v>
          </cell>
          <cell r="F194" t="str">
            <v>坂出工</v>
          </cell>
          <cell r="G194">
            <v>64</v>
          </cell>
          <cell r="H194">
            <v>1201</v>
          </cell>
          <cell r="I194" t="str">
            <v>池　田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D195">
            <v>3706</v>
          </cell>
          <cell r="E195" t="str">
            <v>藤　田</v>
          </cell>
          <cell r="F195" t="str">
            <v>観　一</v>
          </cell>
          <cell r="G195">
            <v>63</v>
          </cell>
          <cell r="H195">
            <v>1405</v>
          </cell>
          <cell r="I195" t="str">
            <v>中　村</v>
          </cell>
          <cell r="J195">
            <v>14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D196">
            <v>3509</v>
          </cell>
          <cell r="E196" t="str">
            <v>小　野</v>
          </cell>
          <cell r="F196" t="str">
            <v>香川西</v>
          </cell>
          <cell r="G196">
            <v>62</v>
          </cell>
          <cell r="H196">
            <v>2405</v>
          </cell>
          <cell r="I196" t="str">
            <v>野　坂</v>
          </cell>
          <cell r="J196">
            <v>24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D197">
            <v>3304</v>
          </cell>
          <cell r="E197" t="str">
            <v>吉　原</v>
          </cell>
          <cell r="F197" t="str">
            <v>琴　平</v>
          </cell>
          <cell r="G197">
            <v>61</v>
          </cell>
          <cell r="H197">
            <v>2717</v>
          </cell>
          <cell r="I197" t="str">
            <v>　原</v>
          </cell>
          <cell r="J197">
            <v>27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1205</v>
          </cell>
          <cell r="E198" t="str">
            <v>松　原</v>
          </cell>
          <cell r="F198" t="str">
            <v>高　松</v>
          </cell>
          <cell r="G198">
            <v>60</v>
          </cell>
          <cell r="H198">
            <v>2705</v>
          </cell>
          <cell r="I198" t="str">
            <v>亀　野</v>
          </cell>
          <cell r="J198">
            <v>27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1</v>
          </cell>
          <cell r="AA198">
            <v>1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1308</v>
          </cell>
          <cell r="E199" t="str">
            <v>増　田</v>
          </cell>
          <cell r="F199" t="str">
            <v>高松一</v>
          </cell>
          <cell r="G199">
            <v>59</v>
          </cell>
          <cell r="H199">
            <v>2703</v>
          </cell>
          <cell r="I199" t="str">
            <v>西　川</v>
          </cell>
          <cell r="J199">
            <v>27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2712</v>
          </cell>
          <cell r="E200" t="str">
            <v>井　上</v>
          </cell>
          <cell r="F200" t="str">
            <v>丸　亀</v>
          </cell>
          <cell r="G200">
            <v>58</v>
          </cell>
          <cell r="H200">
            <v>1005</v>
          </cell>
          <cell r="I200" t="str">
            <v>竹　内雪</v>
          </cell>
          <cell r="J200">
            <v>10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2905</v>
          </cell>
          <cell r="E201" t="str">
            <v>小　西</v>
          </cell>
          <cell r="F201" t="str">
            <v>藤　井</v>
          </cell>
          <cell r="G201">
            <v>57</v>
          </cell>
          <cell r="H201">
            <v>2109</v>
          </cell>
          <cell r="I201" t="str">
            <v>池　田</v>
          </cell>
          <cell r="J201">
            <v>21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106</v>
          </cell>
          <cell r="E202" t="str">
            <v>藤　原</v>
          </cell>
          <cell r="F202" t="str">
            <v>小中央</v>
          </cell>
          <cell r="G202">
            <v>56</v>
          </cell>
          <cell r="H202">
            <v>3603</v>
          </cell>
          <cell r="I202" t="str">
            <v>山　階</v>
          </cell>
          <cell r="J202">
            <v>36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>
            <v>1</v>
          </cell>
          <cell r="R202">
            <v>1</v>
          </cell>
          <cell r="S202">
            <v>8</v>
          </cell>
          <cell r="T202">
            <v>9</v>
          </cell>
          <cell r="U202">
            <v>9</v>
          </cell>
          <cell r="V202">
            <v>56</v>
          </cell>
          <cell r="W202">
            <v>4</v>
          </cell>
          <cell r="X202">
            <v>2</v>
          </cell>
          <cell r="Y202">
            <v>1</v>
          </cell>
          <cell r="Z202">
            <v>1</v>
          </cell>
          <cell r="AA202">
            <v>1</v>
          </cell>
          <cell r="AB202">
            <v>1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×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2408</v>
          </cell>
          <cell r="E203" t="str">
            <v>徳　永</v>
          </cell>
          <cell r="F203" t="str">
            <v>坂　出</v>
          </cell>
          <cell r="G203">
            <v>55</v>
          </cell>
          <cell r="H203">
            <v>1401</v>
          </cell>
          <cell r="I203" t="str">
            <v>川　西</v>
          </cell>
          <cell r="J203">
            <v>14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1</v>
          </cell>
          <cell r="AA203">
            <v>1</v>
          </cell>
          <cell r="AB203">
            <v>1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2113</v>
          </cell>
          <cell r="E204" t="str">
            <v>中　條</v>
          </cell>
          <cell r="F204" t="str">
            <v>高松西</v>
          </cell>
          <cell r="G204">
            <v>54</v>
          </cell>
          <cell r="H204">
            <v>2409</v>
          </cell>
          <cell r="I204" t="str">
            <v>谷　澤</v>
          </cell>
          <cell r="J204">
            <v>24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4807</v>
          </cell>
          <cell r="E205" t="str">
            <v>中　嶋千</v>
          </cell>
          <cell r="F205" t="str">
            <v>ヴィスポ</v>
          </cell>
          <cell r="G205">
            <v>53</v>
          </cell>
          <cell r="H205">
            <v>3208</v>
          </cell>
          <cell r="I205" t="str">
            <v>佐　藤</v>
          </cell>
          <cell r="J205">
            <v>32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2714</v>
          </cell>
          <cell r="E206" t="str">
            <v>平　田</v>
          </cell>
          <cell r="F206" t="str">
            <v>丸　亀</v>
          </cell>
          <cell r="G206">
            <v>52</v>
          </cell>
          <cell r="H206">
            <v>3601</v>
          </cell>
          <cell r="I206" t="str">
            <v>康　本</v>
          </cell>
          <cell r="J206">
            <v>36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0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×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1204</v>
          </cell>
          <cell r="E207" t="str">
            <v>三　島</v>
          </cell>
          <cell r="F207" t="str">
            <v>高　松</v>
          </cell>
          <cell r="G207">
            <v>51</v>
          </cell>
          <cell r="H207">
            <v>2103</v>
          </cell>
          <cell r="I207" t="str">
            <v>大　西</v>
          </cell>
          <cell r="J207">
            <v>21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2715</v>
          </cell>
          <cell r="E208" t="str">
            <v>吉　田</v>
          </cell>
          <cell r="F208" t="str">
            <v>丸　亀</v>
          </cell>
          <cell r="G208">
            <v>50</v>
          </cell>
          <cell r="H208">
            <v>1302</v>
          </cell>
          <cell r="I208" t="str">
            <v>高　橋</v>
          </cell>
          <cell r="J208">
            <v>13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1</v>
          </cell>
          <cell r="AA208">
            <v>1</v>
          </cell>
          <cell r="AB208">
            <v>1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D209">
            <v>1410</v>
          </cell>
          <cell r="E209" t="str">
            <v>松　岡</v>
          </cell>
          <cell r="F209" t="str">
            <v>高桜井</v>
          </cell>
          <cell r="G209">
            <v>49</v>
          </cell>
          <cell r="H209">
            <v>2104</v>
          </cell>
          <cell r="I209" t="str">
            <v>上　井</v>
          </cell>
          <cell r="J209">
            <v>21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1</v>
          </cell>
          <cell r="AA209">
            <v>0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3704</v>
          </cell>
          <cell r="E210" t="str">
            <v>齋　賀</v>
          </cell>
          <cell r="F210" t="str">
            <v>観　一</v>
          </cell>
          <cell r="G210">
            <v>48</v>
          </cell>
          <cell r="H210">
            <v>1105</v>
          </cell>
          <cell r="I210" t="str">
            <v>河　上</v>
          </cell>
          <cell r="J210">
            <v>11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1</v>
          </cell>
          <cell r="AA210">
            <v>1</v>
          </cell>
          <cell r="AB210">
            <v>1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×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3602</v>
          </cell>
          <cell r="E211" t="str">
            <v>松　繁</v>
          </cell>
          <cell r="F211" t="str">
            <v>笠　田</v>
          </cell>
          <cell r="G211">
            <v>47</v>
          </cell>
          <cell r="H211">
            <v>1104</v>
          </cell>
          <cell r="I211" t="str">
            <v>渡　瀬</v>
          </cell>
          <cell r="J211">
            <v>11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1</v>
          </cell>
          <cell r="AA211">
            <v>0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×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3107</v>
          </cell>
          <cell r="E212" t="str">
            <v>西　峯</v>
          </cell>
          <cell r="F212" t="str">
            <v>善　一</v>
          </cell>
          <cell r="G212">
            <v>46</v>
          </cell>
          <cell r="H212">
            <v>3207</v>
          </cell>
          <cell r="I212" t="str">
            <v>渡　邊</v>
          </cell>
          <cell r="J212">
            <v>32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104</v>
          </cell>
          <cell r="E213" t="str">
            <v>大　谷</v>
          </cell>
          <cell r="F213" t="str">
            <v>小中央</v>
          </cell>
          <cell r="G213">
            <v>45</v>
          </cell>
          <cell r="H213">
            <v>2602</v>
          </cell>
          <cell r="I213" t="str">
            <v>嶋　本</v>
          </cell>
          <cell r="J213">
            <v>26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>
            <v>1</v>
          </cell>
          <cell r="R213">
            <v>4</v>
          </cell>
          <cell r="S213">
            <v>4</v>
          </cell>
          <cell r="T213">
            <v>13</v>
          </cell>
          <cell r="U213">
            <v>20</v>
          </cell>
          <cell r="V213">
            <v>45</v>
          </cell>
          <cell r="W213">
            <v>4</v>
          </cell>
          <cell r="X213">
            <v>2</v>
          </cell>
          <cell r="Y213">
            <v>1</v>
          </cell>
          <cell r="Z213">
            <v>1</v>
          </cell>
          <cell r="AA213">
            <v>1</v>
          </cell>
          <cell r="AB213">
            <v>1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×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2112</v>
          </cell>
          <cell r="E214" t="str">
            <v>吉　川</v>
          </cell>
          <cell r="F214" t="str">
            <v>高松西</v>
          </cell>
          <cell r="G214">
            <v>44</v>
          </cell>
          <cell r="H214">
            <v>1802</v>
          </cell>
          <cell r="I214" t="str">
            <v>高　尾</v>
          </cell>
          <cell r="J214">
            <v>18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0</v>
          </cell>
          <cell r="AA214">
            <v>0</v>
          </cell>
          <cell r="AB214">
            <v>0</v>
          </cell>
          <cell r="AC214" t="str">
            <v>○</v>
          </cell>
          <cell r="AD214" t="str">
            <v>×</v>
          </cell>
          <cell r="AE214" t="e">
            <v>#N/A</v>
          </cell>
          <cell r="AF214" t="str">
            <v>×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2904</v>
          </cell>
          <cell r="E215" t="str">
            <v>水　本</v>
          </cell>
          <cell r="F215" t="str">
            <v>藤　井</v>
          </cell>
          <cell r="G215">
            <v>43</v>
          </cell>
          <cell r="H215">
            <v>3505</v>
          </cell>
          <cell r="I215" t="str">
            <v>大　美</v>
          </cell>
          <cell r="J215">
            <v>35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D216">
            <v>3605</v>
          </cell>
          <cell r="E216" t="str">
            <v>高　木</v>
          </cell>
          <cell r="F216" t="str">
            <v>笠　田</v>
          </cell>
          <cell r="G216">
            <v>42</v>
          </cell>
          <cell r="H216">
            <v>2101</v>
          </cell>
          <cell r="I216" t="str">
            <v>川　本</v>
          </cell>
          <cell r="J216">
            <v>21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1</v>
          </cell>
          <cell r="AA216">
            <v>0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D217">
            <v>812</v>
          </cell>
          <cell r="E217" t="str">
            <v>長　町</v>
          </cell>
          <cell r="F217" t="str">
            <v>高松北</v>
          </cell>
          <cell r="G217">
            <v>41</v>
          </cell>
          <cell r="H217">
            <v>3507</v>
          </cell>
          <cell r="I217" t="str">
            <v>和　田</v>
          </cell>
          <cell r="J217">
            <v>35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1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D218">
            <v>2605</v>
          </cell>
          <cell r="E218" t="str">
            <v>池　上</v>
          </cell>
          <cell r="F218" t="str">
            <v>坂出工</v>
          </cell>
          <cell r="G218">
            <v>40</v>
          </cell>
          <cell r="H218">
            <v>1102</v>
          </cell>
          <cell r="I218" t="str">
            <v>石　井</v>
          </cell>
          <cell r="J218">
            <v>11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×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1206</v>
          </cell>
          <cell r="E219" t="str">
            <v>橋　本</v>
          </cell>
          <cell r="F219" t="str">
            <v>高　松</v>
          </cell>
          <cell r="G219">
            <v>39</v>
          </cell>
          <cell r="H219">
            <v>3206</v>
          </cell>
          <cell r="I219" t="str">
            <v>川　本</v>
          </cell>
          <cell r="J219">
            <v>32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4</v>
          </cell>
          <cell r="X219">
            <v>2</v>
          </cell>
          <cell r="Y219">
            <v>1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D220">
            <v>1812</v>
          </cell>
          <cell r="E220" t="str">
            <v>伊　関</v>
          </cell>
          <cell r="F220" t="str">
            <v>高工芸</v>
          </cell>
          <cell r="G220">
            <v>38</v>
          </cell>
          <cell r="H220">
            <v>4805</v>
          </cell>
          <cell r="I220" t="str">
            <v>樋　口</v>
          </cell>
          <cell r="J220">
            <v>48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1</v>
          </cell>
          <cell r="AB220">
            <v>1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D221">
            <v>3606</v>
          </cell>
          <cell r="E221" t="str">
            <v>岡　本</v>
          </cell>
          <cell r="F221" t="str">
            <v>笠　田</v>
          </cell>
          <cell r="G221">
            <v>37</v>
          </cell>
          <cell r="H221">
            <v>1301</v>
          </cell>
          <cell r="I221" t="str">
            <v>辰　井</v>
          </cell>
          <cell r="J221">
            <v>13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4</v>
          </cell>
          <cell r="X221">
            <v>2</v>
          </cell>
          <cell r="Y221">
            <v>1</v>
          </cell>
          <cell r="Z221">
            <v>1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3108</v>
          </cell>
          <cell r="E222" t="str">
            <v>三　島</v>
          </cell>
          <cell r="F222" t="str">
            <v>善　一</v>
          </cell>
          <cell r="G222">
            <v>36</v>
          </cell>
          <cell r="H222">
            <v>2102</v>
          </cell>
          <cell r="I222" t="str">
            <v>大　恵</v>
          </cell>
          <cell r="J222">
            <v>21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4</v>
          </cell>
          <cell r="X222">
            <v>2</v>
          </cell>
          <cell r="Y222">
            <v>1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C223" t="str">
            <v>①</v>
          </cell>
          <cell r="D223">
            <v>1311</v>
          </cell>
          <cell r="E223" t="str">
            <v>陶　山</v>
          </cell>
          <cell r="F223" t="str">
            <v>高松一</v>
          </cell>
          <cell r="G223">
            <v>35</v>
          </cell>
          <cell r="H223">
            <v>2601</v>
          </cell>
          <cell r="I223" t="str">
            <v>東　条</v>
          </cell>
          <cell r="J223">
            <v>26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4</v>
          </cell>
          <cell r="X223">
            <v>2</v>
          </cell>
          <cell r="Y223">
            <v>1</v>
          </cell>
          <cell r="Z223">
            <v>1</v>
          </cell>
          <cell r="AA223">
            <v>0</v>
          </cell>
          <cell r="AB223">
            <v>0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×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4902</v>
          </cell>
          <cell r="E224" t="str">
            <v>児　山</v>
          </cell>
          <cell r="F224" t="str">
            <v>高瀬中</v>
          </cell>
          <cell r="G224">
            <v>34</v>
          </cell>
          <cell r="H224">
            <v>1801</v>
          </cell>
          <cell r="I224" t="str">
            <v>松　本</v>
          </cell>
          <cell r="J224">
            <v>18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4</v>
          </cell>
          <cell r="X224">
            <v>2</v>
          </cell>
          <cell r="Y224">
            <v>1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×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908</v>
          </cell>
          <cell r="E225" t="str">
            <v>中　家</v>
          </cell>
          <cell r="F225" t="str">
            <v>高松東</v>
          </cell>
          <cell r="G225">
            <v>33</v>
          </cell>
          <cell r="H225">
            <v>1004</v>
          </cell>
          <cell r="I225" t="str">
            <v>　岡</v>
          </cell>
          <cell r="J225">
            <v>10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4</v>
          </cell>
          <cell r="X225">
            <v>2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D226">
            <v>3306</v>
          </cell>
          <cell r="E226" t="str">
            <v>城　山</v>
          </cell>
          <cell r="F226" t="str">
            <v>琴　平</v>
          </cell>
          <cell r="G226">
            <v>32</v>
          </cell>
          <cell r="H226">
            <v>3204</v>
          </cell>
          <cell r="I226" t="str">
            <v>冨　田</v>
          </cell>
          <cell r="J226">
            <v>32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4</v>
          </cell>
          <cell r="X226">
            <v>2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813</v>
          </cell>
          <cell r="E227" t="str">
            <v>　張</v>
          </cell>
          <cell r="F227" t="str">
            <v>高松北</v>
          </cell>
          <cell r="G227">
            <v>31</v>
          </cell>
          <cell r="H227">
            <v>1002</v>
          </cell>
          <cell r="I227" t="str">
            <v>永　峰</v>
          </cell>
          <cell r="J227">
            <v>10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4</v>
          </cell>
          <cell r="X227">
            <v>2</v>
          </cell>
          <cell r="Y227">
            <v>1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D228">
            <v>1408</v>
          </cell>
          <cell r="E228" t="str">
            <v>赤　松</v>
          </cell>
          <cell r="F228" t="str">
            <v>高桜井</v>
          </cell>
          <cell r="G228">
            <v>30</v>
          </cell>
          <cell r="H228">
            <v>1003</v>
          </cell>
          <cell r="I228" t="str">
            <v>　森</v>
          </cell>
          <cell r="J228">
            <v>10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4</v>
          </cell>
          <cell r="X228">
            <v>2</v>
          </cell>
          <cell r="Y228">
            <v>1</v>
          </cell>
          <cell r="Z228">
            <v>1</v>
          </cell>
          <cell r="AA228">
            <v>0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1008</v>
          </cell>
          <cell r="E229" t="str">
            <v>竹　内天</v>
          </cell>
          <cell r="F229" t="str">
            <v>高中央</v>
          </cell>
          <cell r="G229">
            <v>29</v>
          </cell>
          <cell r="H229">
            <v>2702</v>
          </cell>
          <cell r="I229" t="str">
            <v>三　谷</v>
          </cell>
          <cell r="J229">
            <v>27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4</v>
          </cell>
          <cell r="X229">
            <v>2</v>
          </cell>
          <cell r="Y229">
            <v>1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  <row r="230">
          <cell r="A230">
            <v>229</v>
          </cell>
          <cell r="B230">
            <v>4</v>
          </cell>
          <cell r="D230">
            <v>2410</v>
          </cell>
          <cell r="E230" t="str">
            <v>萬　年</v>
          </cell>
          <cell r="F230" t="str">
            <v>坂　出</v>
          </cell>
          <cell r="G230">
            <v>28</v>
          </cell>
          <cell r="H230">
            <v>1001</v>
          </cell>
          <cell r="I230" t="str">
            <v>大　黒</v>
          </cell>
          <cell r="J230">
            <v>10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>
            <v>28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 t="str">
            <v/>
          </cell>
          <cell r="V230" t="str">
            <v/>
          </cell>
          <cell r="W230">
            <v>4</v>
          </cell>
          <cell r="X230">
            <v>2</v>
          </cell>
          <cell r="Y230">
            <v>1</v>
          </cell>
          <cell r="Z230">
            <v>1</v>
          </cell>
          <cell r="AA230">
            <v>0</v>
          </cell>
          <cell r="AB230">
            <v>0</v>
          </cell>
          <cell r="AC230" t="str">
            <v>×</v>
          </cell>
          <cell r="AD230" t="str">
            <v>×</v>
          </cell>
          <cell r="AE230" t="e">
            <v>#N/A</v>
          </cell>
          <cell r="AF230" t="str">
            <v>○</v>
          </cell>
          <cell r="AG230" t="str">
            <v>○</v>
          </cell>
          <cell r="AH230" t="e">
            <v>#N/A</v>
          </cell>
          <cell r="AI230" t="e">
            <v>#N/A</v>
          </cell>
          <cell r="AJ230">
            <v>229</v>
          </cell>
          <cell r="AK230" t="str">
            <v/>
          </cell>
        </row>
        <row r="231">
          <cell r="A231">
            <v>230</v>
          </cell>
          <cell r="B231">
            <v>4</v>
          </cell>
          <cell r="C231" t="str">
            <v>①</v>
          </cell>
          <cell r="D231">
            <v>3604</v>
          </cell>
          <cell r="E231" t="str">
            <v>石　井</v>
          </cell>
          <cell r="F231" t="str">
            <v>笠　田</v>
          </cell>
          <cell r="G231">
            <v>27</v>
          </cell>
          <cell r="H231">
            <v>4401</v>
          </cell>
          <cell r="I231" t="str">
            <v>植　松</v>
          </cell>
          <cell r="J231">
            <v>44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>
            <v>27</v>
          </cell>
          <cell r="Q231" t="str">
            <v/>
          </cell>
          <cell r="R231" t="str">
            <v/>
          </cell>
          <cell r="S231" t="str">
            <v/>
          </cell>
          <cell r="T231" t="str">
            <v/>
          </cell>
          <cell r="U231" t="str">
            <v/>
          </cell>
          <cell r="V231" t="str">
            <v/>
          </cell>
          <cell r="W231">
            <v>4</v>
          </cell>
          <cell r="X231">
            <v>2</v>
          </cell>
          <cell r="Y231">
            <v>1</v>
          </cell>
          <cell r="Z231">
            <v>1</v>
          </cell>
          <cell r="AA231">
            <v>1</v>
          </cell>
          <cell r="AB231">
            <v>0</v>
          </cell>
          <cell r="AC231" t="str">
            <v>×</v>
          </cell>
          <cell r="AD231" t="str">
            <v>×</v>
          </cell>
          <cell r="AE231" t="e">
            <v>#N/A</v>
          </cell>
          <cell r="AF231" t="str">
            <v>○</v>
          </cell>
          <cell r="AG231" t="str">
            <v>○</v>
          </cell>
          <cell r="AH231" t="e">
            <v>#N/A</v>
          </cell>
          <cell r="AI231" t="e">
            <v>#N/A</v>
          </cell>
          <cell r="AJ231">
            <v>230</v>
          </cell>
          <cell r="AK231" t="str">
            <v/>
          </cell>
        </row>
        <row r="232">
          <cell r="A232">
            <v>231</v>
          </cell>
          <cell r="B232">
            <v>4</v>
          </cell>
          <cell r="D232">
            <v>1813</v>
          </cell>
          <cell r="E232" t="str">
            <v>太　田</v>
          </cell>
          <cell r="F232" t="str">
            <v>高工芸</v>
          </cell>
          <cell r="G232">
            <v>26</v>
          </cell>
          <cell r="H232">
            <v>5001</v>
          </cell>
          <cell r="I232" t="str">
            <v>髙　木</v>
          </cell>
          <cell r="J232">
            <v>50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>
            <v>26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 t="str">
            <v/>
          </cell>
          <cell r="V232" t="str">
            <v/>
          </cell>
          <cell r="W232">
            <v>4</v>
          </cell>
          <cell r="X232">
            <v>2</v>
          </cell>
          <cell r="Y232">
            <v>1</v>
          </cell>
          <cell r="Z232">
            <v>0</v>
          </cell>
          <cell r="AA232">
            <v>0</v>
          </cell>
          <cell r="AB232">
            <v>0</v>
          </cell>
          <cell r="AC232" t="str">
            <v>○</v>
          </cell>
          <cell r="AD232" t="str">
            <v>×</v>
          </cell>
          <cell r="AE232" t="e">
            <v>#N/A</v>
          </cell>
          <cell r="AF232" t="str">
            <v>○</v>
          </cell>
          <cell r="AG232" t="str">
            <v>○</v>
          </cell>
          <cell r="AH232" t="e">
            <v>#N/A</v>
          </cell>
          <cell r="AI232" t="e">
            <v>#N/A</v>
          </cell>
          <cell r="AJ232">
            <v>231</v>
          </cell>
          <cell r="AK232" t="str">
            <v/>
          </cell>
        </row>
        <row r="233">
          <cell r="A233">
            <v>232</v>
          </cell>
          <cell r="B233">
            <v>4</v>
          </cell>
          <cell r="C233" t="str">
            <v>①</v>
          </cell>
          <cell r="D233">
            <v>1207</v>
          </cell>
          <cell r="E233" t="str">
            <v>貞　廣</v>
          </cell>
          <cell r="F233" t="str">
            <v>高　松</v>
          </cell>
          <cell r="G233">
            <v>25</v>
          </cell>
          <cell r="H233">
            <v>2701</v>
          </cell>
          <cell r="I233" t="str">
            <v>田　岡</v>
          </cell>
          <cell r="J233">
            <v>27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>
            <v>25</v>
          </cell>
          <cell r="Q233" t="str">
            <v/>
          </cell>
          <cell r="R233" t="str">
            <v/>
          </cell>
          <cell r="S233" t="str">
            <v/>
          </cell>
          <cell r="T233" t="str">
            <v/>
          </cell>
          <cell r="U233" t="str">
            <v/>
          </cell>
          <cell r="V233" t="str">
            <v/>
          </cell>
          <cell r="W233">
            <v>4</v>
          </cell>
          <cell r="X233">
            <v>2</v>
          </cell>
          <cell r="Y233">
            <v>1</v>
          </cell>
          <cell r="Z233">
            <v>0</v>
          </cell>
          <cell r="AA233">
            <v>0</v>
          </cell>
          <cell r="AB233">
            <v>0</v>
          </cell>
          <cell r="AC233" t="str">
            <v>○</v>
          </cell>
          <cell r="AD233" t="str">
            <v>×</v>
          </cell>
          <cell r="AE233" t="e">
            <v>#N/A</v>
          </cell>
          <cell r="AF233" t="str">
            <v>○</v>
          </cell>
          <cell r="AG233" t="str">
            <v>○</v>
          </cell>
          <cell r="AH233" t="e">
            <v>#N/A</v>
          </cell>
          <cell r="AI233" t="e">
            <v>#N/A</v>
          </cell>
          <cell r="AJ233">
            <v>232</v>
          </cell>
          <cell r="AK233" t="str">
            <v/>
          </cell>
        </row>
        <row r="234">
          <cell r="A234">
            <v>233</v>
          </cell>
          <cell r="B234">
            <v>4</v>
          </cell>
          <cell r="C234" t="str">
            <v>①</v>
          </cell>
          <cell r="D234">
            <v>2716</v>
          </cell>
          <cell r="E234" t="str">
            <v>中　村</v>
          </cell>
          <cell r="F234" t="str">
            <v>丸　亀</v>
          </cell>
          <cell r="G234">
            <v>24</v>
          </cell>
          <cell r="H234">
            <v>3205</v>
          </cell>
          <cell r="I234" t="str">
            <v>福　岡</v>
          </cell>
          <cell r="J234">
            <v>32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>
            <v>24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 t="str">
            <v/>
          </cell>
          <cell r="V234" t="str">
            <v/>
          </cell>
          <cell r="W234">
            <v>4</v>
          </cell>
          <cell r="X234">
            <v>2</v>
          </cell>
          <cell r="Y234">
            <v>1</v>
          </cell>
          <cell r="Z234">
            <v>1</v>
          </cell>
          <cell r="AA234">
            <v>0</v>
          </cell>
          <cell r="AB234">
            <v>0</v>
          </cell>
          <cell r="AC234" t="str">
            <v>×</v>
          </cell>
          <cell r="AD234" t="str">
            <v>×</v>
          </cell>
          <cell r="AE234" t="e">
            <v>#N/A</v>
          </cell>
          <cell r="AF234" t="str">
            <v>○</v>
          </cell>
          <cell r="AG234" t="str">
            <v>○</v>
          </cell>
          <cell r="AH234" t="e">
            <v>#N/A</v>
          </cell>
          <cell r="AI234" t="e">
            <v>#N/A</v>
          </cell>
          <cell r="AJ234">
            <v>233</v>
          </cell>
          <cell r="AK234" t="str">
            <v/>
          </cell>
        </row>
        <row r="235">
          <cell r="A235">
            <v>234</v>
          </cell>
          <cell r="B235">
            <v>4</v>
          </cell>
          <cell r="C235" t="str">
            <v>①</v>
          </cell>
          <cell r="D235">
            <v>4104</v>
          </cell>
          <cell r="E235" t="str">
            <v>山　本</v>
          </cell>
          <cell r="F235" t="str">
            <v>高専詫</v>
          </cell>
          <cell r="G235">
            <v>23</v>
          </cell>
          <cell r="H235">
            <v>3503</v>
          </cell>
          <cell r="I235" t="str">
            <v>吉　見</v>
          </cell>
          <cell r="J235">
            <v>35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>
            <v>23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 t="str">
            <v/>
          </cell>
          <cell r="V235" t="str">
            <v/>
          </cell>
          <cell r="W235">
            <v>4</v>
          </cell>
          <cell r="X235">
            <v>2</v>
          </cell>
          <cell r="Y235">
            <v>1</v>
          </cell>
          <cell r="Z235">
            <v>1</v>
          </cell>
          <cell r="AA235">
            <v>0</v>
          </cell>
          <cell r="AB235">
            <v>0</v>
          </cell>
          <cell r="AC235" t="str">
            <v>×</v>
          </cell>
          <cell r="AD235" t="str">
            <v>×</v>
          </cell>
          <cell r="AE235" t="e">
            <v>#N/A</v>
          </cell>
          <cell r="AF235" t="str">
            <v>○</v>
          </cell>
          <cell r="AG235" t="str">
            <v>○</v>
          </cell>
          <cell r="AH235" t="e">
            <v>#N/A</v>
          </cell>
          <cell r="AI235" t="e">
            <v>#N/A</v>
          </cell>
          <cell r="AJ235">
            <v>234</v>
          </cell>
          <cell r="AK235" t="str">
            <v/>
          </cell>
        </row>
        <row r="236">
          <cell r="A236">
            <v>235</v>
          </cell>
          <cell r="B236">
            <v>4</v>
          </cell>
          <cell r="C236" t="str">
            <v>①</v>
          </cell>
          <cell r="D236">
            <v>2718</v>
          </cell>
          <cell r="E236" t="str">
            <v>守　屋</v>
          </cell>
          <cell r="F236" t="str">
            <v>丸　亀</v>
          </cell>
          <cell r="G236">
            <v>22</v>
          </cell>
          <cell r="H236">
            <v>1103</v>
          </cell>
          <cell r="I236" t="str">
            <v>藤　阪</v>
          </cell>
          <cell r="J236">
            <v>11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>
            <v>22</v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 t="str">
            <v/>
          </cell>
          <cell r="V236" t="str">
            <v/>
          </cell>
          <cell r="W236">
            <v>4</v>
          </cell>
          <cell r="X236">
            <v>2</v>
          </cell>
          <cell r="Y236">
            <v>1</v>
          </cell>
          <cell r="Z236">
            <v>0</v>
          </cell>
          <cell r="AA236">
            <v>0</v>
          </cell>
          <cell r="AB236">
            <v>0</v>
          </cell>
          <cell r="AC236" t="str">
            <v>○</v>
          </cell>
          <cell r="AD236" t="str">
            <v>×</v>
          </cell>
          <cell r="AE236" t="e">
            <v>#N/A</v>
          </cell>
          <cell r="AF236" t="str">
            <v>×</v>
          </cell>
          <cell r="AG236" t="str">
            <v>○</v>
          </cell>
          <cell r="AH236" t="e">
            <v>#N/A</v>
          </cell>
          <cell r="AI236" t="e">
            <v>#N/A</v>
          </cell>
          <cell r="AJ236">
            <v>235</v>
          </cell>
          <cell r="AK236" t="str">
            <v/>
          </cell>
        </row>
        <row r="237">
          <cell r="A237">
            <v>236</v>
          </cell>
          <cell r="B237">
            <v>4</v>
          </cell>
          <cell r="D237">
            <v>4105</v>
          </cell>
          <cell r="E237" t="str">
            <v>三　井</v>
          </cell>
          <cell r="F237" t="str">
            <v>高専詫</v>
          </cell>
          <cell r="G237">
            <v>21</v>
          </cell>
          <cell r="H237">
            <v>1106</v>
          </cell>
          <cell r="I237" t="str">
            <v>鵜　川</v>
          </cell>
          <cell r="J237">
            <v>11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>
            <v>21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 t="str">
            <v/>
          </cell>
          <cell r="V237" t="str">
            <v/>
          </cell>
          <cell r="W237">
            <v>4</v>
          </cell>
          <cell r="X237">
            <v>2</v>
          </cell>
          <cell r="Y237">
            <v>1</v>
          </cell>
          <cell r="Z237">
            <v>0</v>
          </cell>
          <cell r="AA237">
            <v>0</v>
          </cell>
          <cell r="AB237">
            <v>0</v>
          </cell>
          <cell r="AC237" t="str">
            <v>○</v>
          </cell>
          <cell r="AD237" t="str">
            <v>×</v>
          </cell>
          <cell r="AE237" t="e">
            <v>#N/A</v>
          </cell>
          <cell r="AF237" t="str">
            <v>×</v>
          </cell>
          <cell r="AG237" t="str">
            <v>○</v>
          </cell>
          <cell r="AH237" t="e">
            <v>#N/A</v>
          </cell>
          <cell r="AI237" t="e">
            <v>#N/A</v>
          </cell>
          <cell r="AJ237">
            <v>236</v>
          </cell>
          <cell r="AK237" t="str">
            <v/>
          </cell>
        </row>
        <row r="238">
          <cell r="A238">
            <v>237</v>
          </cell>
          <cell r="B238">
            <v>4</v>
          </cell>
          <cell r="C238" t="str">
            <v>①</v>
          </cell>
          <cell r="D238">
            <v>1108</v>
          </cell>
          <cell r="E238" t="str">
            <v>山　中</v>
          </cell>
          <cell r="F238" t="str">
            <v>高松商</v>
          </cell>
          <cell r="G238">
            <v>20</v>
          </cell>
          <cell r="H238">
            <v>3504</v>
          </cell>
          <cell r="I238" t="str">
            <v>波　賀</v>
          </cell>
          <cell r="J238">
            <v>35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>
            <v>20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 t="str">
            <v/>
          </cell>
          <cell r="V238" t="str">
            <v/>
          </cell>
          <cell r="W238">
            <v>4</v>
          </cell>
          <cell r="X238">
            <v>2</v>
          </cell>
          <cell r="Y238">
            <v>1</v>
          </cell>
          <cell r="Z238">
            <v>1</v>
          </cell>
          <cell r="AA238">
            <v>1</v>
          </cell>
          <cell r="AB238">
            <v>0</v>
          </cell>
          <cell r="AC238" t="str">
            <v>×</v>
          </cell>
          <cell r="AD238" t="str">
            <v>×</v>
          </cell>
          <cell r="AE238" t="e">
            <v>#N/A</v>
          </cell>
          <cell r="AF238" t="str">
            <v>○</v>
          </cell>
          <cell r="AG238" t="str">
            <v>○</v>
          </cell>
          <cell r="AH238" t="e">
            <v>#N/A</v>
          </cell>
          <cell r="AI238" t="e">
            <v>#N/A</v>
          </cell>
          <cell r="AJ238">
            <v>237</v>
          </cell>
          <cell r="AK238" t="str">
            <v/>
          </cell>
        </row>
        <row r="239">
          <cell r="A239">
            <v>238</v>
          </cell>
          <cell r="B239">
            <v>4</v>
          </cell>
          <cell r="C239" t="str">
            <v>①</v>
          </cell>
          <cell r="D239">
            <v>1411</v>
          </cell>
          <cell r="E239" t="str">
            <v>橋　本</v>
          </cell>
          <cell r="F239" t="str">
            <v>高桜井</v>
          </cell>
          <cell r="G239">
            <v>19</v>
          </cell>
          <cell r="H239">
            <v>3506</v>
          </cell>
          <cell r="I239" t="str">
            <v>大　下</v>
          </cell>
          <cell r="J239">
            <v>35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>
            <v>19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 t="str">
            <v/>
          </cell>
          <cell r="V239" t="str">
            <v/>
          </cell>
          <cell r="W239">
            <v>4</v>
          </cell>
          <cell r="X239">
            <v>2</v>
          </cell>
          <cell r="Y239">
            <v>1</v>
          </cell>
          <cell r="Z239">
            <v>0</v>
          </cell>
          <cell r="AA239">
            <v>0</v>
          </cell>
          <cell r="AB239">
            <v>0</v>
          </cell>
          <cell r="AC239" t="str">
            <v>○</v>
          </cell>
          <cell r="AD239" t="str">
            <v>×</v>
          </cell>
          <cell r="AE239" t="e">
            <v>#N/A</v>
          </cell>
          <cell r="AF239" t="str">
            <v>○</v>
          </cell>
          <cell r="AG239" t="str">
            <v>○</v>
          </cell>
          <cell r="AH239" t="e">
            <v>#N/A</v>
          </cell>
          <cell r="AI239" t="e">
            <v>#N/A</v>
          </cell>
          <cell r="AJ239">
            <v>238</v>
          </cell>
          <cell r="AK239" t="str">
            <v/>
          </cell>
        </row>
        <row r="240">
          <cell r="A240">
            <v>239</v>
          </cell>
          <cell r="B240">
            <v>4</v>
          </cell>
          <cell r="C240" t="str">
            <v>①</v>
          </cell>
          <cell r="D240">
            <v>2108</v>
          </cell>
          <cell r="E240" t="str">
            <v>田　村</v>
          </cell>
          <cell r="F240" t="str">
            <v>高松西</v>
          </cell>
          <cell r="G240">
            <v>18</v>
          </cell>
          <cell r="H240">
            <v>4804</v>
          </cell>
          <cell r="I240" t="str">
            <v>伊　藤</v>
          </cell>
          <cell r="J240">
            <v>48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>
            <v>18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 t="str">
            <v/>
          </cell>
          <cell r="W240">
            <v>4</v>
          </cell>
          <cell r="X240">
            <v>2</v>
          </cell>
          <cell r="Y240">
            <v>1</v>
          </cell>
          <cell r="Z240">
            <v>1</v>
          </cell>
          <cell r="AA240">
            <v>0</v>
          </cell>
          <cell r="AB240">
            <v>0</v>
          </cell>
          <cell r="AC240" t="str">
            <v>×</v>
          </cell>
          <cell r="AD240" t="str">
            <v>×</v>
          </cell>
          <cell r="AE240" t="e">
            <v>#N/A</v>
          </cell>
          <cell r="AF240" t="str">
            <v>○</v>
          </cell>
          <cell r="AG240" t="str">
            <v>○</v>
          </cell>
          <cell r="AH240" t="e">
            <v>#N/A</v>
          </cell>
          <cell r="AI240" t="e">
            <v>#N/A</v>
          </cell>
          <cell r="AJ240">
            <v>239</v>
          </cell>
          <cell r="AK240" t="str">
            <v/>
          </cell>
        </row>
        <row r="241">
          <cell r="A241">
            <v>240</v>
          </cell>
          <cell r="B241">
            <v>4</v>
          </cell>
          <cell r="C241" t="str">
            <v>①</v>
          </cell>
          <cell r="D241">
            <v>605</v>
          </cell>
          <cell r="E241" t="str">
            <v>牟　礼</v>
          </cell>
          <cell r="F241" t="str">
            <v>志　度</v>
          </cell>
          <cell r="G241">
            <v>17</v>
          </cell>
          <cell r="H241">
            <v>4803</v>
          </cell>
          <cell r="I241" t="str">
            <v>片　桐</v>
          </cell>
          <cell r="J241">
            <v>48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>
            <v>17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 t="str">
            <v/>
          </cell>
          <cell r="V241" t="str">
            <v/>
          </cell>
          <cell r="W241">
            <v>4</v>
          </cell>
          <cell r="X241">
            <v>2</v>
          </cell>
          <cell r="Y241">
            <v>1</v>
          </cell>
          <cell r="Z241">
            <v>1</v>
          </cell>
          <cell r="AA241">
            <v>1</v>
          </cell>
          <cell r="AB241">
            <v>0</v>
          </cell>
          <cell r="AC241" t="str">
            <v>×</v>
          </cell>
          <cell r="AD241" t="str">
            <v>×</v>
          </cell>
          <cell r="AE241" t="e">
            <v>#N/A</v>
          </cell>
          <cell r="AF241" t="str">
            <v>○</v>
          </cell>
          <cell r="AG241" t="str">
            <v>○</v>
          </cell>
          <cell r="AH241" t="e">
            <v>#N/A</v>
          </cell>
          <cell r="AI241" t="e">
            <v>#N/A</v>
          </cell>
          <cell r="AJ241">
            <v>240</v>
          </cell>
          <cell r="AK241" t="str">
            <v/>
          </cell>
        </row>
        <row r="242">
          <cell r="A242">
            <v>241</v>
          </cell>
          <cell r="B242">
            <v>2</v>
          </cell>
          <cell r="C242" t="str">
            <v>①</v>
          </cell>
          <cell r="D242">
            <v>3510</v>
          </cell>
          <cell r="E242" t="str">
            <v>鳥　取</v>
          </cell>
          <cell r="F242" t="str">
            <v>香川西</v>
          </cell>
          <cell r="G242">
            <v>16</v>
          </cell>
          <cell r="H242">
            <v>4704</v>
          </cell>
          <cell r="I242" t="str">
            <v>泉　川</v>
          </cell>
          <cell r="J242">
            <v>47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>
            <v>16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 t="str">
            <v/>
          </cell>
          <cell r="V242" t="str">
            <v/>
          </cell>
          <cell r="W242">
            <v>4</v>
          </cell>
          <cell r="X242">
            <v>2</v>
          </cell>
          <cell r="Y242">
            <v>1</v>
          </cell>
          <cell r="Z242">
            <v>1</v>
          </cell>
          <cell r="AA242">
            <v>0</v>
          </cell>
          <cell r="AB242">
            <v>0</v>
          </cell>
          <cell r="AC242" t="str">
            <v>×</v>
          </cell>
          <cell r="AD242" t="str">
            <v>×</v>
          </cell>
          <cell r="AE242" t="e">
            <v>#N/A</v>
          </cell>
          <cell r="AF242" t="str">
            <v>○</v>
          </cell>
          <cell r="AG242" t="str">
            <v>○</v>
          </cell>
          <cell r="AH242" t="e">
            <v>#N/A</v>
          </cell>
          <cell r="AI242" t="e">
            <v>#N/A</v>
          </cell>
          <cell r="AJ242">
            <v>241</v>
          </cell>
          <cell r="AK242" t="str">
            <v/>
          </cell>
        </row>
        <row r="243">
          <cell r="A243">
            <v>242</v>
          </cell>
          <cell r="B243">
            <v>2</v>
          </cell>
          <cell r="C243" t="str">
            <v>①</v>
          </cell>
          <cell r="D243">
            <v>2906</v>
          </cell>
          <cell r="E243" t="str">
            <v>竹　嶋</v>
          </cell>
          <cell r="F243" t="str">
            <v>藤　井</v>
          </cell>
          <cell r="G243">
            <v>15</v>
          </cell>
          <cell r="H243">
            <v>4703</v>
          </cell>
          <cell r="I243" t="str">
            <v>大　川</v>
          </cell>
          <cell r="J243">
            <v>47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>
            <v>15</v>
          </cell>
          <cell r="Q243" t="str">
            <v/>
          </cell>
          <cell r="R243" t="str">
            <v/>
          </cell>
          <cell r="S243" t="str">
            <v/>
          </cell>
          <cell r="T243" t="str">
            <v/>
          </cell>
          <cell r="U243" t="str">
            <v/>
          </cell>
          <cell r="V243" t="str">
            <v/>
          </cell>
          <cell r="W243">
            <v>4</v>
          </cell>
          <cell r="X243">
            <v>2</v>
          </cell>
          <cell r="Y243">
            <v>1</v>
          </cell>
          <cell r="Z243">
            <v>1</v>
          </cell>
          <cell r="AA243">
            <v>1</v>
          </cell>
          <cell r="AB243">
            <v>0</v>
          </cell>
          <cell r="AC243" t="str">
            <v>×</v>
          </cell>
          <cell r="AD243" t="str">
            <v>×</v>
          </cell>
          <cell r="AE243" t="e">
            <v>#N/A</v>
          </cell>
          <cell r="AF243" t="str">
            <v>○</v>
          </cell>
          <cell r="AG243" t="str">
            <v>○</v>
          </cell>
          <cell r="AH243" t="e">
            <v>#N/A</v>
          </cell>
          <cell r="AI243" t="e">
            <v>#N/A</v>
          </cell>
          <cell r="AJ243">
            <v>242</v>
          </cell>
          <cell r="AK243" t="str">
            <v/>
          </cell>
        </row>
        <row r="244">
          <cell r="A244">
            <v>243</v>
          </cell>
          <cell r="B244">
            <v>2</v>
          </cell>
          <cell r="C244" t="str">
            <v>①</v>
          </cell>
          <cell r="D244">
            <v>4904</v>
          </cell>
          <cell r="E244" t="str">
            <v>河　村</v>
          </cell>
          <cell r="F244" t="str">
            <v>高瀬中</v>
          </cell>
          <cell r="G244">
            <v>14</v>
          </cell>
          <cell r="H244">
            <v>4501</v>
          </cell>
          <cell r="I244" t="str">
            <v>木　村</v>
          </cell>
          <cell r="J244">
            <v>45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>
            <v>14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 t="str">
            <v/>
          </cell>
          <cell r="V244" t="str">
            <v/>
          </cell>
          <cell r="W244">
            <v>4</v>
          </cell>
          <cell r="X244">
            <v>2</v>
          </cell>
          <cell r="Y244">
            <v>1</v>
          </cell>
          <cell r="Z244">
            <v>0</v>
          </cell>
          <cell r="AA244">
            <v>0</v>
          </cell>
          <cell r="AB244">
            <v>0</v>
          </cell>
          <cell r="AC244" t="str">
            <v>○</v>
          </cell>
          <cell r="AD244" t="str">
            <v>×</v>
          </cell>
          <cell r="AE244" t="e">
            <v>#N/A</v>
          </cell>
          <cell r="AF244" t="str">
            <v>○</v>
          </cell>
          <cell r="AG244" t="str">
            <v>○</v>
          </cell>
          <cell r="AH244" t="e">
            <v>#N/A</v>
          </cell>
          <cell r="AI244" t="e">
            <v>#N/A</v>
          </cell>
          <cell r="AJ244">
            <v>243</v>
          </cell>
          <cell r="AK244" t="str">
            <v/>
          </cell>
        </row>
        <row r="245">
          <cell r="A245">
            <v>244</v>
          </cell>
          <cell r="B245">
            <v>2</v>
          </cell>
          <cell r="C245" t="str">
            <v>①</v>
          </cell>
          <cell r="D245">
            <v>2114</v>
          </cell>
          <cell r="E245" t="str">
            <v>濵　本</v>
          </cell>
          <cell r="F245" t="str">
            <v>高松西</v>
          </cell>
          <cell r="G245">
            <v>13</v>
          </cell>
          <cell r="H245">
            <v>4801</v>
          </cell>
          <cell r="I245" t="str">
            <v>高　城</v>
          </cell>
          <cell r="J245">
            <v>48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>
            <v>13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 t="str">
            <v/>
          </cell>
          <cell r="V245" t="str">
            <v/>
          </cell>
          <cell r="W245">
            <v>4</v>
          </cell>
          <cell r="X245">
            <v>2</v>
          </cell>
          <cell r="Y245">
            <v>1</v>
          </cell>
          <cell r="Z245">
            <v>1</v>
          </cell>
          <cell r="AA245">
            <v>0</v>
          </cell>
          <cell r="AB245">
            <v>0</v>
          </cell>
          <cell r="AC245" t="str">
            <v>×</v>
          </cell>
          <cell r="AD245" t="str">
            <v>×</v>
          </cell>
          <cell r="AE245" t="e">
            <v>#N/A</v>
          </cell>
          <cell r="AF245" t="str">
            <v>○</v>
          </cell>
          <cell r="AG245" t="str">
            <v>○</v>
          </cell>
          <cell r="AH245" t="e">
            <v>#N/A</v>
          </cell>
          <cell r="AI245" t="e">
            <v>#N/A</v>
          </cell>
          <cell r="AJ245">
            <v>244</v>
          </cell>
          <cell r="AK245" t="str">
            <v/>
          </cell>
        </row>
        <row r="246">
          <cell r="A246">
            <v>245</v>
          </cell>
          <cell r="B246">
            <v>2</v>
          </cell>
          <cell r="C246" t="str">
            <v>①</v>
          </cell>
          <cell r="D246">
            <v>3004</v>
          </cell>
          <cell r="E246" t="str">
            <v>佐　藤</v>
          </cell>
          <cell r="F246" t="str">
            <v>多度津</v>
          </cell>
          <cell r="G246">
            <v>12</v>
          </cell>
          <cell r="H246">
            <v>4702</v>
          </cell>
          <cell r="I246" t="str">
            <v>大　恵</v>
          </cell>
          <cell r="J246">
            <v>47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>
            <v>12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 t="str">
            <v/>
          </cell>
          <cell r="V246" t="str">
            <v/>
          </cell>
          <cell r="W246">
            <v>4</v>
          </cell>
          <cell r="X246">
            <v>2</v>
          </cell>
          <cell r="Y246">
            <v>1</v>
          </cell>
          <cell r="Z246">
            <v>0</v>
          </cell>
          <cell r="AA246">
            <v>0</v>
          </cell>
          <cell r="AB246">
            <v>0</v>
          </cell>
          <cell r="AC246" t="str">
            <v>○</v>
          </cell>
          <cell r="AD246" t="str">
            <v>×</v>
          </cell>
          <cell r="AE246" t="e">
            <v>#N/A</v>
          </cell>
          <cell r="AF246" t="str">
            <v>○</v>
          </cell>
          <cell r="AG246" t="str">
            <v>○</v>
          </cell>
          <cell r="AH246" t="e">
            <v>#N/A</v>
          </cell>
          <cell r="AI246" t="e">
            <v>#N/A</v>
          </cell>
          <cell r="AJ246">
            <v>245</v>
          </cell>
          <cell r="AK246" t="str">
            <v/>
          </cell>
        </row>
        <row r="247">
          <cell r="A247">
            <v>246</v>
          </cell>
          <cell r="B247">
            <v>2</v>
          </cell>
          <cell r="C247" t="str">
            <v>①</v>
          </cell>
          <cell r="D247">
            <v>2505</v>
          </cell>
          <cell r="E247" t="str">
            <v>須　田</v>
          </cell>
          <cell r="F247" t="str">
            <v>坂出一</v>
          </cell>
          <cell r="G247">
            <v>11</v>
          </cell>
          <cell r="H247">
            <v>3203</v>
          </cell>
          <cell r="I247" t="str">
            <v>長谷川</v>
          </cell>
          <cell r="J247">
            <v>32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>
            <v>11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 t="str">
            <v/>
          </cell>
          <cell r="V247" t="str">
            <v/>
          </cell>
          <cell r="W247">
            <v>4</v>
          </cell>
          <cell r="X247">
            <v>2</v>
          </cell>
          <cell r="Y247">
            <v>1</v>
          </cell>
          <cell r="Z247">
            <v>0</v>
          </cell>
          <cell r="AA247">
            <v>0</v>
          </cell>
          <cell r="AB247">
            <v>0</v>
          </cell>
          <cell r="AC247" t="str">
            <v>○</v>
          </cell>
          <cell r="AD247" t="str">
            <v>×</v>
          </cell>
          <cell r="AE247" t="e">
            <v>#N/A</v>
          </cell>
          <cell r="AF247" t="str">
            <v>○</v>
          </cell>
          <cell r="AG247" t="str">
            <v>○</v>
          </cell>
          <cell r="AH247" t="e">
            <v>#N/A</v>
          </cell>
          <cell r="AI247" t="e">
            <v>#N/A</v>
          </cell>
          <cell r="AJ247">
            <v>246</v>
          </cell>
          <cell r="AK247" t="str">
            <v/>
          </cell>
        </row>
        <row r="248">
          <cell r="A248">
            <v>247</v>
          </cell>
          <cell r="B248">
            <v>2</v>
          </cell>
          <cell r="C248" t="str">
            <v>①</v>
          </cell>
          <cell r="D248">
            <v>606</v>
          </cell>
          <cell r="E248" t="str">
            <v>太　田</v>
          </cell>
          <cell r="F248" t="str">
            <v>志　度</v>
          </cell>
          <cell r="G248">
            <v>10</v>
          </cell>
          <cell r="H248">
            <v>1101</v>
          </cell>
          <cell r="I248" t="str">
            <v>亀　井</v>
          </cell>
          <cell r="J248">
            <v>11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>
            <v>10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 t="str">
            <v/>
          </cell>
          <cell r="V248" t="str">
            <v/>
          </cell>
          <cell r="W248">
            <v>4</v>
          </cell>
          <cell r="X248">
            <v>2</v>
          </cell>
          <cell r="Y248">
            <v>1</v>
          </cell>
          <cell r="Z248">
            <v>1</v>
          </cell>
          <cell r="AA248">
            <v>1</v>
          </cell>
          <cell r="AB248">
            <v>0</v>
          </cell>
          <cell r="AC248" t="str">
            <v>×</v>
          </cell>
          <cell r="AD248" t="str">
            <v>×</v>
          </cell>
          <cell r="AE248" t="e">
            <v>#N/A</v>
          </cell>
          <cell r="AF248" t="str">
            <v>×</v>
          </cell>
          <cell r="AG248" t="str">
            <v>○</v>
          </cell>
          <cell r="AH248" t="e">
            <v>#N/A</v>
          </cell>
          <cell r="AI248" t="e">
            <v>#N/A</v>
          </cell>
          <cell r="AJ248">
            <v>247</v>
          </cell>
          <cell r="AK248" t="str">
            <v/>
          </cell>
        </row>
        <row r="249">
          <cell r="A249">
            <v>248</v>
          </cell>
          <cell r="B249">
            <v>2</v>
          </cell>
          <cell r="C249" t="str">
            <v>①</v>
          </cell>
          <cell r="D249">
            <v>2720</v>
          </cell>
          <cell r="E249" t="str">
            <v>亀　井</v>
          </cell>
          <cell r="F249" t="str">
            <v>丸　亀</v>
          </cell>
          <cell r="G249">
            <v>9</v>
          </cell>
          <cell r="H249">
            <v>2107</v>
          </cell>
          <cell r="I249" t="str">
            <v>綾　田</v>
          </cell>
          <cell r="J249">
            <v>21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>
            <v>9</v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 t="str">
            <v/>
          </cell>
          <cell r="V249" t="str">
            <v/>
          </cell>
          <cell r="W249">
            <v>4</v>
          </cell>
          <cell r="X249">
            <v>2</v>
          </cell>
          <cell r="Y249">
            <v>1</v>
          </cell>
          <cell r="Z249">
            <v>1</v>
          </cell>
          <cell r="AA249">
            <v>1</v>
          </cell>
          <cell r="AB249">
            <v>0</v>
          </cell>
          <cell r="AC249" t="str">
            <v>×</v>
          </cell>
          <cell r="AD249" t="str">
            <v>×</v>
          </cell>
          <cell r="AE249" t="e">
            <v>#N/A</v>
          </cell>
          <cell r="AF249" t="str">
            <v>○</v>
          </cell>
          <cell r="AG249" t="str">
            <v>○</v>
          </cell>
          <cell r="AH249" t="e">
            <v>#N/A</v>
          </cell>
          <cell r="AI249" t="e">
            <v>#N/A</v>
          </cell>
          <cell r="AJ249">
            <v>248</v>
          </cell>
          <cell r="AK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1312</v>
          </cell>
          <cell r="E250" t="str">
            <v>植　田</v>
          </cell>
          <cell r="F250" t="str">
            <v>高松一</v>
          </cell>
          <cell r="G250">
            <v>8</v>
          </cell>
          <cell r="H250">
            <v>4101</v>
          </cell>
          <cell r="I250" t="str">
            <v>真　鍋</v>
          </cell>
          <cell r="J250">
            <v>41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>
            <v>8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4</v>
          </cell>
          <cell r="X250">
            <v>2</v>
          </cell>
          <cell r="Y250">
            <v>1</v>
          </cell>
          <cell r="Z250">
            <v>0</v>
          </cell>
          <cell r="AA250">
            <v>0</v>
          </cell>
          <cell r="AB250">
            <v>0</v>
          </cell>
          <cell r="AC250" t="str">
            <v>○</v>
          </cell>
          <cell r="AD250" t="str">
            <v>×</v>
          </cell>
          <cell r="AE250" t="e">
            <v>#N/A</v>
          </cell>
          <cell r="AF250" t="str">
            <v>○</v>
          </cell>
          <cell r="AG250" t="str">
            <v>○</v>
          </cell>
          <cell r="AH250" t="e">
            <v>#N/A</v>
          </cell>
          <cell r="AI250" t="e">
            <v>#N/A</v>
          </cell>
          <cell r="AJ250">
            <v>249</v>
          </cell>
          <cell r="AK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2411</v>
          </cell>
          <cell r="E251" t="str">
            <v>西　川</v>
          </cell>
          <cell r="F251" t="str">
            <v>坂　出</v>
          </cell>
          <cell r="G251">
            <v>7</v>
          </cell>
          <cell r="H251">
            <v>4802</v>
          </cell>
          <cell r="I251" t="str">
            <v>坂　東</v>
          </cell>
          <cell r="J251">
            <v>48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 t="str">
            <v/>
          </cell>
          <cell r="V251" t="str">
            <v/>
          </cell>
          <cell r="W251">
            <v>4</v>
          </cell>
          <cell r="X251">
            <v>2</v>
          </cell>
          <cell r="Y251">
            <v>1</v>
          </cell>
          <cell r="Z251">
            <v>0</v>
          </cell>
          <cell r="AA251">
            <v>0</v>
          </cell>
          <cell r="AB251">
            <v>0</v>
          </cell>
          <cell r="AC251" t="str">
            <v>○</v>
          </cell>
          <cell r="AD251" t="str">
            <v>×</v>
          </cell>
          <cell r="AE251" t="e">
            <v>#N/A</v>
          </cell>
          <cell r="AF251" t="str">
            <v>○</v>
          </cell>
          <cell r="AG251" t="str">
            <v>○</v>
          </cell>
          <cell r="AH251" t="e">
            <v>#N/A</v>
          </cell>
          <cell r="AI251" t="e">
            <v>#N/A</v>
          </cell>
          <cell r="AJ251">
            <v>250</v>
          </cell>
          <cell r="AK251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4605</v>
          </cell>
          <cell r="E2" t="str">
            <v>三　谷</v>
          </cell>
          <cell r="F2" t="str">
            <v>ヴィスポ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4501</v>
          </cell>
          <cell r="E3" t="str">
            <v>大　西</v>
          </cell>
          <cell r="F3" t="str">
            <v>卓球家Jr</v>
          </cell>
          <cell r="G3">
            <v>127</v>
          </cell>
          <cell r="H3">
            <v>3608</v>
          </cell>
          <cell r="I3" t="str">
            <v>　青</v>
          </cell>
          <cell r="J3">
            <v>36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3201</v>
          </cell>
          <cell r="E4" t="str">
            <v>地　下</v>
          </cell>
          <cell r="F4" t="str">
            <v>尽　誠</v>
          </cell>
          <cell r="G4">
            <v>126</v>
          </cell>
          <cell r="H4">
            <v>2107</v>
          </cell>
          <cell r="I4" t="str">
            <v>海　田</v>
          </cell>
          <cell r="J4">
            <v>21</v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3202</v>
          </cell>
          <cell r="E5" t="str">
            <v>石　川</v>
          </cell>
          <cell r="F5" t="str">
            <v>尽　誠</v>
          </cell>
          <cell r="G5">
            <v>125</v>
          </cell>
          <cell r="H5">
            <v>3307</v>
          </cell>
          <cell r="I5" t="str">
            <v>前　田</v>
          </cell>
          <cell r="J5">
            <v>33</v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3502</v>
          </cell>
          <cell r="E6" t="str">
            <v>井　関</v>
          </cell>
          <cell r="F6" t="str">
            <v>香川西</v>
          </cell>
          <cell r="G6">
            <v>124</v>
          </cell>
          <cell r="H6">
            <v>1410</v>
          </cell>
          <cell r="I6" t="str">
            <v>立　本</v>
          </cell>
          <cell r="J6">
            <v>14</v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3503</v>
          </cell>
          <cell r="E7" t="str">
            <v>高　橋</v>
          </cell>
          <cell r="F7" t="str">
            <v>香川西</v>
          </cell>
          <cell r="G7">
            <v>123</v>
          </cell>
          <cell r="H7">
            <v>4611</v>
          </cell>
          <cell r="I7" t="str">
            <v>中　嶋</v>
          </cell>
          <cell r="J7">
            <v>46</v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3203</v>
          </cell>
          <cell r="E8" t="str">
            <v>蓮　井</v>
          </cell>
          <cell r="F8" t="str">
            <v>尽　誠</v>
          </cell>
          <cell r="G8">
            <v>122</v>
          </cell>
          <cell r="H8">
            <v>905</v>
          </cell>
          <cell r="I8" t="str">
            <v>漆　谷</v>
          </cell>
          <cell r="J8">
            <v>9</v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3501</v>
          </cell>
          <cell r="E9" t="str">
            <v>長　野</v>
          </cell>
          <cell r="F9" t="str">
            <v>香川西</v>
          </cell>
          <cell r="G9">
            <v>121</v>
          </cell>
          <cell r="H9">
            <v>3607</v>
          </cell>
          <cell r="I9" t="str">
            <v>小　野</v>
          </cell>
          <cell r="J9">
            <v>36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4502</v>
          </cell>
          <cell r="E10" t="str">
            <v>小　野</v>
          </cell>
          <cell r="F10" t="str">
            <v>卓球家Jr</v>
          </cell>
          <cell r="G10">
            <v>120</v>
          </cell>
          <cell r="H10">
            <v>1009</v>
          </cell>
          <cell r="I10" t="str">
            <v>　東</v>
          </cell>
          <cell r="J10">
            <v>10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4603</v>
          </cell>
          <cell r="E11" t="str">
            <v>大　西</v>
          </cell>
          <cell r="F11" t="str">
            <v>ヴィスポ</v>
          </cell>
          <cell r="G11">
            <v>119</v>
          </cell>
          <cell r="H11">
            <v>3704</v>
          </cell>
          <cell r="I11" t="str">
            <v>山　下</v>
          </cell>
          <cell r="J11">
            <v>37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4601</v>
          </cell>
          <cell r="E12" t="str">
            <v>伊　藤</v>
          </cell>
          <cell r="F12" t="str">
            <v>ヴィスポ</v>
          </cell>
          <cell r="G12">
            <v>118</v>
          </cell>
          <cell r="H12">
            <v>2705</v>
          </cell>
          <cell r="I12" t="str">
            <v>三　木</v>
          </cell>
          <cell r="J12">
            <v>27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4602</v>
          </cell>
          <cell r="E13" t="str">
            <v>安　藤</v>
          </cell>
          <cell r="F13" t="str">
            <v>ヴィスポ</v>
          </cell>
          <cell r="G13">
            <v>117</v>
          </cell>
          <cell r="H13">
            <v>2106</v>
          </cell>
          <cell r="I13" t="str">
            <v>赤　尾</v>
          </cell>
          <cell r="J13">
            <v>21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4604</v>
          </cell>
          <cell r="E14" t="str">
            <v>平　塚</v>
          </cell>
          <cell r="F14" t="str">
            <v>ヴィスポ</v>
          </cell>
          <cell r="G14">
            <v>116</v>
          </cell>
          <cell r="H14">
            <v>1305</v>
          </cell>
          <cell r="I14" t="str">
            <v>戸　村</v>
          </cell>
          <cell r="J14">
            <v>13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4503</v>
          </cell>
          <cell r="E15" t="str">
            <v>　森</v>
          </cell>
          <cell r="F15" t="str">
            <v>卓球家Jr</v>
          </cell>
          <cell r="G15">
            <v>115</v>
          </cell>
          <cell r="H15">
            <v>1409</v>
          </cell>
          <cell r="I15" t="str">
            <v>宮　本</v>
          </cell>
          <cell r="J15">
            <v>14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4606</v>
          </cell>
          <cell r="E16" t="str">
            <v>櫻　井</v>
          </cell>
          <cell r="F16" t="str">
            <v>ヴィスポ</v>
          </cell>
          <cell r="G16">
            <v>114</v>
          </cell>
          <cell r="H16">
            <v>105</v>
          </cell>
          <cell r="I16" t="str">
            <v>芳　地</v>
          </cell>
          <cell r="J16">
            <v>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3206</v>
          </cell>
          <cell r="E17" t="str">
            <v>井　上</v>
          </cell>
          <cell r="F17" t="str">
            <v>尽　誠</v>
          </cell>
          <cell r="G17">
            <v>113</v>
          </cell>
          <cell r="H17">
            <v>2502</v>
          </cell>
          <cell r="I17" t="str">
            <v>矢　野</v>
          </cell>
          <cell r="J17">
            <v>25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1101</v>
          </cell>
          <cell r="E18" t="str">
            <v>木　村</v>
          </cell>
          <cell r="F18" t="str">
            <v>高松商</v>
          </cell>
          <cell r="G18">
            <v>112</v>
          </cell>
          <cell r="H18">
            <v>602</v>
          </cell>
          <cell r="I18" t="str">
            <v>角　家</v>
          </cell>
          <cell r="J18">
            <v>6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3204</v>
          </cell>
          <cell r="E19" t="str">
            <v>成　瀬</v>
          </cell>
          <cell r="F19" t="str">
            <v>尽　誠</v>
          </cell>
          <cell r="G19">
            <v>111</v>
          </cell>
          <cell r="H19">
            <v>2704</v>
          </cell>
          <cell r="I19" t="str">
            <v>梶　野</v>
          </cell>
          <cell r="J19">
            <v>27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4701</v>
          </cell>
          <cell r="E20" t="str">
            <v>伊　藤</v>
          </cell>
          <cell r="F20" t="str">
            <v>高瀬中</v>
          </cell>
          <cell r="G20">
            <v>110</v>
          </cell>
          <cell r="H20">
            <v>4102</v>
          </cell>
          <cell r="I20" t="str">
            <v>榎　本</v>
          </cell>
          <cell r="J20">
            <v>41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4504</v>
          </cell>
          <cell r="E21" t="str">
            <v>長　尾</v>
          </cell>
          <cell r="F21" t="str">
            <v>卓球家Jr</v>
          </cell>
          <cell r="G21">
            <v>109</v>
          </cell>
          <cell r="H21">
            <v>2303</v>
          </cell>
          <cell r="I21" t="str">
            <v>児　玉</v>
          </cell>
          <cell r="J21">
            <v>23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3205</v>
          </cell>
          <cell r="E22" t="str">
            <v>大　西</v>
          </cell>
          <cell r="F22" t="str">
            <v>尽　誠</v>
          </cell>
          <cell r="G22">
            <v>108</v>
          </cell>
          <cell r="H22">
            <v>1408</v>
          </cell>
          <cell r="I22" t="str">
            <v>黒　石</v>
          </cell>
          <cell r="J22">
            <v>14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1102</v>
          </cell>
          <cell r="E23" t="str">
            <v>公　文</v>
          </cell>
          <cell r="F23" t="str">
            <v>高松商</v>
          </cell>
          <cell r="G23">
            <v>107</v>
          </cell>
          <cell r="H23">
            <v>3606</v>
          </cell>
          <cell r="I23" t="str">
            <v>十　鳥</v>
          </cell>
          <cell r="J23">
            <v>36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1103</v>
          </cell>
          <cell r="E24" t="str">
            <v>高　木</v>
          </cell>
          <cell r="F24" t="str">
            <v>高松商</v>
          </cell>
          <cell r="G24">
            <v>106</v>
          </cell>
          <cell r="H24">
            <v>3107</v>
          </cell>
          <cell r="I24" t="str">
            <v>吉　村</v>
          </cell>
          <cell r="J24">
            <v>31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1105</v>
          </cell>
          <cell r="E25" t="str">
            <v>中　島</v>
          </cell>
          <cell r="F25" t="str">
            <v>高松商</v>
          </cell>
          <cell r="G25">
            <v>105</v>
          </cell>
          <cell r="H25">
            <v>2404</v>
          </cell>
          <cell r="I25" t="str">
            <v>西　田</v>
          </cell>
          <cell r="J25">
            <v>24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1001</v>
          </cell>
          <cell r="E26" t="str">
            <v>平　田</v>
          </cell>
          <cell r="F26" t="str">
            <v>高中央</v>
          </cell>
          <cell r="G26">
            <v>104</v>
          </cell>
          <cell r="H26">
            <v>2104</v>
          </cell>
          <cell r="I26" t="str">
            <v>白　井</v>
          </cell>
          <cell r="J26">
            <v>21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3504</v>
          </cell>
          <cell r="E27" t="str">
            <v>中　村</v>
          </cell>
          <cell r="F27" t="str">
            <v>香川西</v>
          </cell>
          <cell r="G27">
            <v>103</v>
          </cell>
          <cell r="H27">
            <v>1202</v>
          </cell>
          <cell r="I27" t="str">
            <v>井　原</v>
          </cell>
          <cell r="J27">
            <v>12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2101</v>
          </cell>
          <cell r="E28" t="str">
            <v>鎌　田</v>
          </cell>
          <cell r="F28" t="str">
            <v>高松西</v>
          </cell>
          <cell r="G28">
            <v>102</v>
          </cell>
          <cell r="H28">
            <v>3306</v>
          </cell>
          <cell r="I28" t="str">
            <v>濵　元</v>
          </cell>
          <cell r="J28">
            <v>33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1104</v>
          </cell>
          <cell r="E29" t="str">
            <v>廣　瀬</v>
          </cell>
          <cell r="F29" t="str">
            <v>高松商</v>
          </cell>
          <cell r="G29">
            <v>101</v>
          </cell>
          <cell r="H29">
            <v>3304</v>
          </cell>
          <cell r="I29" t="str">
            <v>常　包</v>
          </cell>
          <cell r="J29">
            <v>33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3505</v>
          </cell>
          <cell r="E30" t="str">
            <v>川　崎</v>
          </cell>
          <cell r="F30" t="str">
            <v>香川西</v>
          </cell>
          <cell r="G30">
            <v>100</v>
          </cell>
          <cell r="H30">
            <v>3703</v>
          </cell>
          <cell r="I30" t="str">
            <v>續　木</v>
          </cell>
          <cell r="J30">
            <v>37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3101</v>
          </cell>
          <cell r="E31" t="str">
            <v>尾　﨑</v>
          </cell>
          <cell r="F31" t="str">
            <v>善　一</v>
          </cell>
          <cell r="G31">
            <v>99</v>
          </cell>
          <cell r="H31">
            <v>601</v>
          </cell>
          <cell r="I31" t="str">
            <v>岩　瀬</v>
          </cell>
          <cell r="J31">
            <v>6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1002</v>
          </cell>
          <cell r="E32" t="str">
            <v>西　岡</v>
          </cell>
          <cell r="F32" t="str">
            <v>高中央</v>
          </cell>
          <cell r="G32">
            <v>98</v>
          </cell>
          <cell r="H32">
            <v>1407</v>
          </cell>
          <cell r="I32" t="str">
            <v>留　岡</v>
          </cell>
          <cell r="J32">
            <v>14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101</v>
          </cell>
          <cell r="E33" t="str">
            <v>藤　原</v>
          </cell>
          <cell r="F33" t="str">
            <v>小中央</v>
          </cell>
          <cell r="G33">
            <v>97</v>
          </cell>
          <cell r="H33">
            <v>3604</v>
          </cell>
          <cell r="I33" t="str">
            <v>大　井</v>
          </cell>
          <cell r="J33">
            <v>36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3401</v>
          </cell>
          <cell r="E34" t="str">
            <v>糸　川</v>
          </cell>
          <cell r="F34" t="str">
            <v>高　瀬</v>
          </cell>
          <cell r="G34">
            <v>96</v>
          </cell>
          <cell r="H34">
            <v>1406</v>
          </cell>
          <cell r="I34" t="str">
            <v>後　藤</v>
          </cell>
          <cell r="J34">
            <v>14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1106</v>
          </cell>
          <cell r="E35" t="str">
            <v>安　西</v>
          </cell>
          <cell r="F35" t="str">
            <v>高松商</v>
          </cell>
          <cell r="G35">
            <v>95</v>
          </cell>
          <cell r="H35">
            <v>1304</v>
          </cell>
          <cell r="I35" t="str">
            <v>齋　藤</v>
          </cell>
          <cell r="J35">
            <v>13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4607</v>
          </cell>
          <cell r="E36" t="str">
            <v>岡　本</v>
          </cell>
          <cell r="F36" t="str">
            <v>ヴィスポ</v>
          </cell>
          <cell r="G36">
            <v>94</v>
          </cell>
          <cell r="H36">
            <v>2403</v>
          </cell>
          <cell r="I36" t="str">
            <v>水　川</v>
          </cell>
          <cell r="J36">
            <v>24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1003</v>
          </cell>
          <cell r="E37" t="str">
            <v>香　川</v>
          </cell>
          <cell r="F37" t="str">
            <v>高中央</v>
          </cell>
          <cell r="G37">
            <v>93</v>
          </cell>
          <cell r="H37">
            <v>3605</v>
          </cell>
          <cell r="I37" t="str">
            <v>筒　井</v>
          </cell>
          <cell r="J37">
            <v>36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4609</v>
          </cell>
          <cell r="E38" t="str">
            <v>川　崎</v>
          </cell>
          <cell r="F38" t="str">
            <v>ヴィスポ</v>
          </cell>
          <cell r="G38">
            <v>92</v>
          </cell>
          <cell r="H38">
            <v>3602</v>
          </cell>
          <cell r="I38" t="str">
            <v>岩　里</v>
          </cell>
          <cell r="J38">
            <v>36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3207</v>
          </cell>
          <cell r="E39" t="str">
            <v>山　下</v>
          </cell>
          <cell r="F39" t="str">
            <v>尽　誠</v>
          </cell>
          <cell r="G39">
            <v>91</v>
          </cell>
          <cell r="H39">
            <v>1302</v>
          </cell>
          <cell r="I39" t="str">
            <v>鈴　木</v>
          </cell>
          <cell r="J39">
            <v>13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4610</v>
          </cell>
          <cell r="E40" t="str">
            <v>片　桐</v>
          </cell>
          <cell r="F40" t="str">
            <v>ヴィスポ</v>
          </cell>
          <cell r="G40">
            <v>90</v>
          </cell>
          <cell r="H40">
            <v>1404</v>
          </cell>
          <cell r="I40" t="str">
            <v>髙　橋</v>
          </cell>
          <cell r="J40">
            <v>14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4608</v>
          </cell>
          <cell r="E41" t="str">
            <v>樋　口</v>
          </cell>
          <cell r="F41" t="str">
            <v>ヴィスポ</v>
          </cell>
          <cell r="G41">
            <v>89</v>
          </cell>
          <cell r="H41">
            <v>904</v>
          </cell>
          <cell r="I41" t="str">
            <v>多　田</v>
          </cell>
          <cell r="J41">
            <v>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2701</v>
          </cell>
          <cell r="E42" t="str">
            <v>近　石</v>
          </cell>
          <cell r="F42" t="str">
            <v>丸　亀</v>
          </cell>
          <cell r="G42">
            <v>88</v>
          </cell>
          <cell r="H42">
            <v>3104</v>
          </cell>
          <cell r="I42" t="str">
            <v>上　原</v>
          </cell>
          <cell r="J42">
            <v>31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3601</v>
          </cell>
          <cell r="E43" t="str">
            <v>佐　藤</v>
          </cell>
          <cell r="F43" t="str">
            <v>笠　田</v>
          </cell>
          <cell r="G43">
            <v>87</v>
          </cell>
          <cell r="H43">
            <v>2402</v>
          </cell>
          <cell r="I43" t="str">
            <v>山　田</v>
          </cell>
          <cell r="J43">
            <v>24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102</v>
          </cell>
          <cell r="E44" t="str">
            <v>井　本</v>
          </cell>
          <cell r="F44" t="str">
            <v>小中央</v>
          </cell>
          <cell r="G44">
            <v>86</v>
          </cell>
          <cell r="H44">
            <v>3106</v>
          </cell>
          <cell r="I44" t="str">
            <v>　原</v>
          </cell>
          <cell r="J44">
            <v>31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103</v>
          </cell>
          <cell r="E45" t="str">
            <v>森　下</v>
          </cell>
          <cell r="F45" t="str">
            <v>小中央</v>
          </cell>
          <cell r="G45">
            <v>85</v>
          </cell>
          <cell r="H45">
            <v>2401</v>
          </cell>
          <cell r="I45" t="str">
            <v>豊　田</v>
          </cell>
          <cell r="J45">
            <v>24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2102</v>
          </cell>
          <cell r="E46" t="str">
            <v>神　髙</v>
          </cell>
          <cell r="F46" t="str">
            <v>高松西</v>
          </cell>
          <cell r="G46">
            <v>84</v>
          </cell>
          <cell r="H46">
            <v>2703</v>
          </cell>
          <cell r="I46" t="str">
            <v>山　川</v>
          </cell>
          <cell r="J46">
            <v>27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901</v>
          </cell>
          <cell r="E47" t="str">
            <v>市　橋</v>
          </cell>
          <cell r="F47" t="str">
            <v>高松東</v>
          </cell>
          <cell r="G47">
            <v>83</v>
          </cell>
          <cell r="H47">
            <v>1008</v>
          </cell>
          <cell r="I47" t="str">
            <v>住　戸</v>
          </cell>
          <cell r="J47">
            <v>10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2501</v>
          </cell>
          <cell r="E48" t="str">
            <v>藤　岡</v>
          </cell>
          <cell r="F48" t="str">
            <v>坂出一</v>
          </cell>
          <cell r="G48">
            <v>82</v>
          </cell>
          <cell r="H48">
            <v>3305</v>
          </cell>
          <cell r="I48" t="str">
            <v>小　島</v>
          </cell>
          <cell r="J48">
            <v>33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1005</v>
          </cell>
          <cell r="E49" t="str">
            <v>　菅</v>
          </cell>
          <cell r="F49" t="str">
            <v>高中央</v>
          </cell>
          <cell r="G49">
            <v>81</v>
          </cell>
          <cell r="H49">
            <v>2302</v>
          </cell>
          <cell r="I49" t="str">
            <v>髙　橋</v>
          </cell>
          <cell r="J49">
            <v>23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4101</v>
          </cell>
          <cell r="E50" t="str">
            <v>吉　本</v>
          </cell>
          <cell r="F50" t="str">
            <v>高専詫</v>
          </cell>
          <cell r="G50">
            <v>80</v>
          </cell>
          <cell r="H50">
            <v>3302</v>
          </cell>
          <cell r="I50" t="str">
            <v>亀　山</v>
          </cell>
          <cell r="J50">
            <v>33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903</v>
          </cell>
          <cell r="E51" t="str">
            <v>古　市</v>
          </cell>
          <cell r="F51" t="str">
            <v>高松東</v>
          </cell>
          <cell r="G51">
            <v>79</v>
          </cell>
          <cell r="H51">
            <v>3103</v>
          </cell>
          <cell r="I51" t="str">
            <v>　橿</v>
          </cell>
          <cell r="J51">
            <v>31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3301</v>
          </cell>
          <cell r="E52" t="str">
            <v>瀧　本</v>
          </cell>
          <cell r="F52" t="str">
            <v>琴　平</v>
          </cell>
          <cell r="G52">
            <v>78</v>
          </cell>
          <cell r="H52">
            <v>3603</v>
          </cell>
          <cell r="I52" t="str">
            <v>小　山</v>
          </cell>
          <cell r="J52">
            <v>36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3102</v>
          </cell>
          <cell r="E53" t="str">
            <v>四　宮</v>
          </cell>
          <cell r="F53" t="str">
            <v>善　一</v>
          </cell>
          <cell r="G53">
            <v>77</v>
          </cell>
          <cell r="H53">
            <v>1201</v>
          </cell>
          <cell r="I53" t="str">
            <v>原　岡</v>
          </cell>
          <cell r="J53">
            <v>12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1007</v>
          </cell>
          <cell r="E54" t="str">
            <v>斉　藤</v>
          </cell>
          <cell r="F54" t="str">
            <v>高中央</v>
          </cell>
          <cell r="G54">
            <v>76</v>
          </cell>
          <cell r="H54">
            <v>1303</v>
          </cell>
          <cell r="I54" t="str">
            <v>山　﨑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1004</v>
          </cell>
          <cell r="E55" t="str">
            <v>山　田</v>
          </cell>
          <cell r="F55" t="str">
            <v>高中央</v>
          </cell>
          <cell r="G55">
            <v>75</v>
          </cell>
          <cell r="H55">
            <v>1405</v>
          </cell>
          <cell r="I55" t="str">
            <v>水　原</v>
          </cell>
          <cell r="J55">
            <v>14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3303</v>
          </cell>
          <cell r="E56" t="str">
            <v>山　本</v>
          </cell>
          <cell r="F56" t="str">
            <v>琴　平</v>
          </cell>
          <cell r="G56">
            <v>74</v>
          </cell>
          <cell r="H56">
            <v>1006</v>
          </cell>
          <cell r="I56" t="str">
            <v>福　本</v>
          </cell>
          <cell r="J56">
            <v>10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1301</v>
          </cell>
          <cell r="E57" t="str">
            <v>青　地</v>
          </cell>
          <cell r="F57" t="str">
            <v>高松一</v>
          </cell>
          <cell r="G57">
            <v>73</v>
          </cell>
          <cell r="H57">
            <v>1403</v>
          </cell>
          <cell r="I57" t="str">
            <v>河　田</v>
          </cell>
          <cell r="J57">
            <v>14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3208</v>
          </cell>
          <cell r="E58" t="str">
            <v>赤　木</v>
          </cell>
          <cell r="F58" t="str">
            <v>尽　誠</v>
          </cell>
          <cell r="G58">
            <v>72</v>
          </cell>
          <cell r="H58">
            <v>3702</v>
          </cell>
          <cell r="I58" t="str">
            <v>香　川</v>
          </cell>
          <cell r="J58">
            <v>37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104</v>
          </cell>
          <cell r="E59" t="str">
            <v>大　澤</v>
          </cell>
          <cell r="F59" t="str">
            <v>小中央</v>
          </cell>
          <cell r="G59">
            <v>71</v>
          </cell>
          <cell r="H59">
            <v>2105</v>
          </cell>
          <cell r="I59" t="str">
            <v>福　長</v>
          </cell>
          <cell r="J59">
            <v>21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3701</v>
          </cell>
          <cell r="E60" t="str">
            <v>橋　村</v>
          </cell>
          <cell r="F60" t="str">
            <v>観　一</v>
          </cell>
          <cell r="G60">
            <v>70</v>
          </cell>
          <cell r="H60">
            <v>3402</v>
          </cell>
          <cell r="I60" t="str">
            <v>檜　原</v>
          </cell>
          <cell r="J60">
            <v>34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3105</v>
          </cell>
          <cell r="E61" t="str">
            <v>亀　山</v>
          </cell>
          <cell r="F61" t="str">
            <v>善　一</v>
          </cell>
          <cell r="G61">
            <v>69</v>
          </cell>
          <cell r="H61">
            <v>801</v>
          </cell>
          <cell r="I61" t="str">
            <v>泉　川</v>
          </cell>
          <cell r="J61">
            <v>8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1401</v>
          </cell>
          <cell r="E62" t="str">
            <v>白　井</v>
          </cell>
          <cell r="F62" t="str">
            <v>高桜井</v>
          </cell>
          <cell r="G62">
            <v>68</v>
          </cell>
          <cell r="H62">
            <v>902</v>
          </cell>
          <cell r="I62" t="str">
            <v>杉　原</v>
          </cell>
          <cell r="J62">
            <v>9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1402</v>
          </cell>
          <cell r="E63" t="str">
            <v>入　谷</v>
          </cell>
          <cell r="F63" t="str">
            <v>高桜井</v>
          </cell>
          <cell r="G63">
            <v>67</v>
          </cell>
          <cell r="H63">
            <v>2702</v>
          </cell>
          <cell r="I63" t="str">
            <v>黒　川</v>
          </cell>
          <cell r="J63">
            <v>27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D64">
            <v>2301</v>
          </cell>
          <cell r="E64" t="str">
            <v>芦　田</v>
          </cell>
          <cell r="F64" t="str">
            <v>飯　山</v>
          </cell>
          <cell r="G64">
            <v>66</v>
          </cell>
          <cell r="H64">
            <v>2103</v>
          </cell>
          <cell r="I64" t="str">
            <v>川　東</v>
          </cell>
          <cell r="J64">
            <v>21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2405</v>
          </cell>
          <cell r="E65" t="str">
            <v>岸　村</v>
          </cell>
          <cell r="F65" t="str">
            <v>坂　出</v>
          </cell>
          <cell r="G65">
            <v>65</v>
          </cell>
          <cell r="H65">
            <v>3108</v>
          </cell>
          <cell r="I65" t="str">
            <v>戸　田</v>
          </cell>
          <cell r="J65">
            <v>31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3108</v>
          </cell>
          <cell r="E66" t="str">
            <v>戸　田</v>
          </cell>
          <cell r="F66" t="str">
            <v>善　一</v>
          </cell>
          <cell r="G66">
            <v>64</v>
          </cell>
          <cell r="H66">
            <v>2405</v>
          </cell>
          <cell r="I66" t="str">
            <v>岸　村</v>
          </cell>
          <cell r="J66">
            <v>24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D67">
            <v>2103</v>
          </cell>
          <cell r="E67" t="str">
            <v>川　東</v>
          </cell>
          <cell r="F67" t="str">
            <v>高松西</v>
          </cell>
          <cell r="G67">
            <v>63</v>
          </cell>
          <cell r="H67">
            <v>2301</v>
          </cell>
          <cell r="I67" t="str">
            <v>芦　田</v>
          </cell>
          <cell r="J67">
            <v>23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2702</v>
          </cell>
          <cell r="E68" t="str">
            <v>黒　川</v>
          </cell>
          <cell r="F68" t="str">
            <v>丸　亀</v>
          </cell>
          <cell r="G68">
            <v>62</v>
          </cell>
          <cell r="H68">
            <v>1402</v>
          </cell>
          <cell r="I68" t="str">
            <v>入　谷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902</v>
          </cell>
          <cell r="E69" t="str">
            <v>杉　原</v>
          </cell>
          <cell r="F69" t="str">
            <v>高松東</v>
          </cell>
          <cell r="G69">
            <v>61</v>
          </cell>
          <cell r="H69">
            <v>1401</v>
          </cell>
          <cell r="I69" t="str">
            <v>白　井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801</v>
          </cell>
          <cell r="E70" t="str">
            <v>泉　川</v>
          </cell>
          <cell r="F70" t="str">
            <v>高松北</v>
          </cell>
          <cell r="G70">
            <v>60</v>
          </cell>
          <cell r="H70">
            <v>3105</v>
          </cell>
          <cell r="I70" t="str">
            <v>亀　山</v>
          </cell>
          <cell r="J70">
            <v>31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3402</v>
          </cell>
          <cell r="E71" t="str">
            <v>檜　原</v>
          </cell>
          <cell r="F71" t="str">
            <v>高　瀬</v>
          </cell>
          <cell r="G71">
            <v>59</v>
          </cell>
          <cell r="H71">
            <v>3701</v>
          </cell>
          <cell r="I71" t="str">
            <v>橋　村</v>
          </cell>
          <cell r="J71">
            <v>37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2105</v>
          </cell>
          <cell r="E72" t="str">
            <v>福　長</v>
          </cell>
          <cell r="F72" t="str">
            <v>高松西</v>
          </cell>
          <cell r="G72">
            <v>58</v>
          </cell>
          <cell r="H72">
            <v>104</v>
          </cell>
          <cell r="I72" t="str">
            <v>大　澤</v>
          </cell>
          <cell r="J72">
            <v>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3702</v>
          </cell>
          <cell r="E73" t="str">
            <v>香　川</v>
          </cell>
          <cell r="F73" t="str">
            <v>観　一</v>
          </cell>
          <cell r="G73">
            <v>57</v>
          </cell>
          <cell r="H73">
            <v>3208</v>
          </cell>
          <cell r="I73" t="str">
            <v>赤　木</v>
          </cell>
          <cell r="J73">
            <v>32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1403</v>
          </cell>
          <cell r="E74" t="str">
            <v>河　田</v>
          </cell>
          <cell r="F74" t="str">
            <v>高桜井</v>
          </cell>
          <cell r="G74">
            <v>56</v>
          </cell>
          <cell r="H74">
            <v>1301</v>
          </cell>
          <cell r="I74" t="str">
            <v>青　地</v>
          </cell>
          <cell r="J74">
            <v>13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1006</v>
          </cell>
          <cell r="E75" t="str">
            <v>福　本</v>
          </cell>
          <cell r="F75" t="str">
            <v>高中央</v>
          </cell>
          <cell r="G75">
            <v>55</v>
          </cell>
          <cell r="H75">
            <v>3303</v>
          </cell>
          <cell r="I75" t="str">
            <v>山　本</v>
          </cell>
          <cell r="J75">
            <v>33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1405</v>
          </cell>
          <cell r="E76" t="str">
            <v>水　原</v>
          </cell>
          <cell r="F76" t="str">
            <v>高桜井</v>
          </cell>
          <cell r="G76">
            <v>54</v>
          </cell>
          <cell r="H76">
            <v>1004</v>
          </cell>
          <cell r="I76" t="str">
            <v>山　田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1303</v>
          </cell>
          <cell r="E77" t="str">
            <v>山　﨑</v>
          </cell>
          <cell r="F77" t="str">
            <v>高松一</v>
          </cell>
          <cell r="G77">
            <v>53</v>
          </cell>
          <cell r="H77">
            <v>1007</v>
          </cell>
          <cell r="I77" t="str">
            <v>斉　藤</v>
          </cell>
          <cell r="J77">
            <v>10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1201</v>
          </cell>
          <cell r="E78" t="str">
            <v>原　岡</v>
          </cell>
          <cell r="F78" t="str">
            <v>高　松</v>
          </cell>
          <cell r="G78">
            <v>52</v>
          </cell>
          <cell r="H78">
            <v>3102</v>
          </cell>
          <cell r="I78" t="str">
            <v>四　宮</v>
          </cell>
          <cell r="J78">
            <v>31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3603</v>
          </cell>
          <cell r="E79" t="str">
            <v>小　山</v>
          </cell>
          <cell r="F79" t="str">
            <v>笠　田</v>
          </cell>
          <cell r="G79">
            <v>51</v>
          </cell>
          <cell r="H79">
            <v>3301</v>
          </cell>
          <cell r="I79" t="str">
            <v>瀧　本</v>
          </cell>
          <cell r="J79">
            <v>33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3103</v>
          </cell>
          <cell r="E80" t="str">
            <v>　橿</v>
          </cell>
          <cell r="F80" t="str">
            <v>善　一</v>
          </cell>
          <cell r="G80">
            <v>50</v>
          </cell>
          <cell r="H80">
            <v>903</v>
          </cell>
          <cell r="I80" t="str">
            <v>古　市</v>
          </cell>
          <cell r="J80">
            <v>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3302</v>
          </cell>
          <cell r="E81" t="str">
            <v>亀　山</v>
          </cell>
          <cell r="F81" t="str">
            <v>琴　平</v>
          </cell>
          <cell r="G81">
            <v>49</v>
          </cell>
          <cell r="H81">
            <v>4101</v>
          </cell>
          <cell r="I81" t="str">
            <v>吉　本</v>
          </cell>
          <cell r="J81">
            <v>41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2302</v>
          </cell>
          <cell r="E82" t="str">
            <v>髙　橋</v>
          </cell>
          <cell r="F82" t="str">
            <v>飯　山</v>
          </cell>
          <cell r="G82">
            <v>48</v>
          </cell>
          <cell r="H82">
            <v>1005</v>
          </cell>
          <cell r="I82" t="str">
            <v>　菅</v>
          </cell>
          <cell r="J82">
            <v>10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3305</v>
          </cell>
          <cell r="E83" t="str">
            <v>小　島</v>
          </cell>
          <cell r="F83" t="str">
            <v>琴　平</v>
          </cell>
          <cell r="G83">
            <v>47</v>
          </cell>
          <cell r="H83">
            <v>2501</v>
          </cell>
          <cell r="I83" t="str">
            <v>藤　岡</v>
          </cell>
          <cell r="J83">
            <v>25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1008</v>
          </cell>
          <cell r="E84" t="str">
            <v>住　戸</v>
          </cell>
          <cell r="F84" t="str">
            <v>高中央</v>
          </cell>
          <cell r="G84">
            <v>46</v>
          </cell>
          <cell r="H84">
            <v>901</v>
          </cell>
          <cell r="I84" t="str">
            <v>市　橋</v>
          </cell>
          <cell r="J84">
            <v>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2703</v>
          </cell>
          <cell r="E85" t="str">
            <v>山　川</v>
          </cell>
          <cell r="F85" t="str">
            <v>丸　亀</v>
          </cell>
          <cell r="G85">
            <v>45</v>
          </cell>
          <cell r="H85">
            <v>2102</v>
          </cell>
          <cell r="I85" t="str">
            <v>神　髙</v>
          </cell>
          <cell r="J85">
            <v>21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2401</v>
          </cell>
          <cell r="E86" t="str">
            <v>豊　田</v>
          </cell>
          <cell r="F86" t="str">
            <v>坂　出</v>
          </cell>
          <cell r="G86">
            <v>44</v>
          </cell>
          <cell r="H86">
            <v>103</v>
          </cell>
          <cell r="I86" t="str">
            <v>森　下</v>
          </cell>
          <cell r="J86">
            <v>1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3106</v>
          </cell>
          <cell r="E87" t="str">
            <v>　原</v>
          </cell>
          <cell r="F87" t="str">
            <v>善　一</v>
          </cell>
          <cell r="G87">
            <v>43</v>
          </cell>
          <cell r="H87">
            <v>102</v>
          </cell>
          <cell r="I87" t="str">
            <v>井　本</v>
          </cell>
          <cell r="J87">
            <v>1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2402</v>
          </cell>
          <cell r="E88" t="str">
            <v>山　田</v>
          </cell>
          <cell r="F88" t="str">
            <v>坂　出</v>
          </cell>
          <cell r="G88">
            <v>42</v>
          </cell>
          <cell r="H88">
            <v>3601</v>
          </cell>
          <cell r="I88" t="str">
            <v>佐　藤</v>
          </cell>
          <cell r="J88">
            <v>36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3104</v>
          </cell>
          <cell r="E89" t="str">
            <v>上　原</v>
          </cell>
          <cell r="F89" t="str">
            <v>善　一</v>
          </cell>
          <cell r="G89">
            <v>41</v>
          </cell>
          <cell r="H89">
            <v>2701</v>
          </cell>
          <cell r="I89" t="str">
            <v>近　石</v>
          </cell>
          <cell r="J89">
            <v>27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904</v>
          </cell>
          <cell r="E90" t="str">
            <v>多　田</v>
          </cell>
          <cell r="F90" t="str">
            <v>高松東</v>
          </cell>
          <cell r="G90">
            <v>40</v>
          </cell>
          <cell r="H90">
            <v>4608</v>
          </cell>
          <cell r="I90" t="str">
            <v>樋　口</v>
          </cell>
          <cell r="J90">
            <v>46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1404</v>
          </cell>
          <cell r="E91" t="str">
            <v>髙　橋</v>
          </cell>
          <cell r="F91" t="str">
            <v>高桜井</v>
          </cell>
          <cell r="G91">
            <v>39</v>
          </cell>
          <cell r="H91">
            <v>4610</v>
          </cell>
          <cell r="I91" t="str">
            <v>片　桐</v>
          </cell>
          <cell r="J91">
            <v>46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1302</v>
          </cell>
          <cell r="E92" t="str">
            <v>鈴　木</v>
          </cell>
          <cell r="F92" t="str">
            <v>高松一</v>
          </cell>
          <cell r="G92">
            <v>38</v>
          </cell>
          <cell r="H92">
            <v>3207</v>
          </cell>
          <cell r="I92" t="str">
            <v>山　下</v>
          </cell>
          <cell r="J92">
            <v>32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3602</v>
          </cell>
          <cell r="E93" t="str">
            <v>岩　里</v>
          </cell>
          <cell r="F93" t="str">
            <v>笠　田</v>
          </cell>
          <cell r="G93">
            <v>37</v>
          </cell>
          <cell r="H93">
            <v>4609</v>
          </cell>
          <cell r="I93" t="str">
            <v>川　崎</v>
          </cell>
          <cell r="J93">
            <v>46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3605</v>
          </cell>
          <cell r="E94" t="str">
            <v>筒　井</v>
          </cell>
          <cell r="F94" t="str">
            <v>笠　田</v>
          </cell>
          <cell r="G94">
            <v>36</v>
          </cell>
          <cell r="H94">
            <v>1003</v>
          </cell>
          <cell r="I94" t="str">
            <v>香　川</v>
          </cell>
          <cell r="J94">
            <v>10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2403</v>
          </cell>
          <cell r="E95" t="str">
            <v>水　川</v>
          </cell>
          <cell r="F95" t="str">
            <v>坂　出</v>
          </cell>
          <cell r="G95">
            <v>35</v>
          </cell>
          <cell r="H95">
            <v>4607</v>
          </cell>
          <cell r="I95" t="str">
            <v>岡　本</v>
          </cell>
          <cell r="J95">
            <v>46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1304</v>
          </cell>
          <cell r="E96" t="str">
            <v>齋　藤</v>
          </cell>
          <cell r="F96" t="str">
            <v>高松一</v>
          </cell>
          <cell r="G96">
            <v>34</v>
          </cell>
          <cell r="H96">
            <v>1106</v>
          </cell>
          <cell r="I96" t="str">
            <v>安　西</v>
          </cell>
          <cell r="J96">
            <v>11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1406</v>
          </cell>
          <cell r="E97" t="str">
            <v>後　藤</v>
          </cell>
          <cell r="F97" t="str">
            <v>高桜井</v>
          </cell>
          <cell r="G97">
            <v>33</v>
          </cell>
          <cell r="H97">
            <v>3401</v>
          </cell>
          <cell r="I97" t="str">
            <v>糸　川</v>
          </cell>
          <cell r="J97">
            <v>34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3604</v>
          </cell>
          <cell r="E98" t="str">
            <v>大　井</v>
          </cell>
          <cell r="F98" t="str">
            <v>笠　田</v>
          </cell>
          <cell r="G98">
            <v>32</v>
          </cell>
          <cell r="H98">
            <v>101</v>
          </cell>
          <cell r="I98" t="str">
            <v>藤　原</v>
          </cell>
          <cell r="J98">
            <v>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1407</v>
          </cell>
          <cell r="E99" t="str">
            <v>留　岡</v>
          </cell>
          <cell r="F99" t="str">
            <v>高桜井</v>
          </cell>
          <cell r="G99">
            <v>31</v>
          </cell>
          <cell r="H99">
            <v>1002</v>
          </cell>
          <cell r="I99" t="str">
            <v>西　岡</v>
          </cell>
          <cell r="J99">
            <v>10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D100">
            <v>601</v>
          </cell>
          <cell r="E100" t="str">
            <v>岩　瀬</v>
          </cell>
          <cell r="F100" t="str">
            <v>志　度</v>
          </cell>
          <cell r="G100">
            <v>30</v>
          </cell>
          <cell r="H100">
            <v>3101</v>
          </cell>
          <cell r="I100" t="str">
            <v>尾　﨑</v>
          </cell>
          <cell r="J100">
            <v>31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3703</v>
          </cell>
          <cell r="E101" t="str">
            <v>續　木</v>
          </cell>
          <cell r="F101" t="str">
            <v>観　一</v>
          </cell>
          <cell r="G101">
            <v>29</v>
          </cell>
          <cell r="H101">
            <v>3505</v>
          </cell>
          <cell r="I101" t="str">
            <v>川　崎</v>
          </cell>
          <cell r="J101">
            <v>35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3304</v>
          </cell>
          <cell r="E102" t="str">
            <v>常　包</v>
          </cell>
          <cell r="F102" t="str">
            <v>琴　平</v>
          </cell>
          <cell r="G102">
            <v>28</v>
          </cell>
          <cell r="H102">
            <v>1104</v>
          </cell>
          <cell r="I102" t="str">
            <v>廣　瀬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3306</v>
          </cell>
          <cell r="E103" t="str">
            <v>濵　元</v>
          </cell>
          <cell r="F103" t="str">
            <v>琴　平</v>
          </cell>
          <cell r="G103">
            <v>27</v>
          </cell>
          <cell r="H103">
            <v>2101</v>
          </cell>
          <cell r="I103" t="str">
            <v>鎌　田</v>
          </cell>
          <cell r="J103">
            <v>21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D104">
            <v>1202</v>
          </cell>
          <cell r="E104" t="str">
            <v>井　原</v>
          </cell>
          <cell r="F104" t="str">
            <v>高　松</v>
          </cell>
          <cell r="G104">
            <v>26</v>
          </cell>
          <cell r="H104">
            <v>3504</v>
          </cell>
          <cell r="I104" t="str">
            <v>中　村</v>
          </cell>
          <cell r="J104">
            <v>35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2104</v>
          </cell>
          <cell r="E105" t="str">
            <v>白　井</v>
          </cell>
          <cell r="F105" t="str">
            <v>高松西</v>
          </cell>
          <cell r="G105">
            <v>25</v>
          </cell>
          <cell r="H105">
            <v>1001</v>
          </cell>
          <cell r="I105" t="str">
            <v>平　田</v>
          </cell>
          <cell r="J105">
            <v>10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2404</v>
          </cell>
          <cell r="E106" t="str">
            <v>西　田</v>
          </cell>
          <cell r="F106" t="str">
            <v>坂　出</v>
          </cell>
          <cell r="G106">
            <v>24</v>
          </cell>
          <cell r="H106">
            <v>1105</v>
          </cell>
          <cell r="I106" t="str">
            <v>中　島</v>
          </cell>
          <cell r="J106">
            <v>11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3107</v>
          </cell>
          <cell r="E107" t="str">
            <v>吉　村</v>
          </cell>
          <cell r="F107" t="str">
            <v>善　一</v>
          </cell>
          <cell r="G107">
            <v>23</v>
          </cell>
          <cell r="H107">
            <v>1103</v>
          </cell>
          <cell r="I107" t="str">
            <v>高　木</v>
          </cell>
          <cell r="J107">
            <v>11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3606</v>
          </cell>
          <cell r="E108" t="str">
            <v>十　鳥</v>
          </cell>
          <cell r="F108" t="str">
            <v>笠　田</v>
          </cell>
          <cell r="G108">
            <v>22</v>
          </cell>
          <cell r="H108">
            <v>1102</v>
          </cell>
          <cell r="I108" t="str">
            <v>公　文</v>
          </cell>
          <cell r="J108">
            <v>11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1408</v>
          </cell>
          <cell r="E109" t="str">
            <v>黒　石</v>
          </cell>
          <cell r="F109" t="str">
            <v>高桜井</v>
          </cell>
          <cell r="G109">
            <v>21</v>
          </cell>
          <cell r="H109">
            <v>3205</v>
          </cell>
          <cell r="I109" t="str">
            <v>大　西</v>
          </cell>
          <cell r="J109">
            <v>32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2303</v>
          </cell>
          <cell r="E110" t="str">
            <v>児　玉</v>
          </cell>
          <cell r="F110" t="str">
            <v>飯　山</v>
          </cell>
          <cell r="G110">
            <v>20</v>
          </cell>
          <cell r="H110">
            <v>4504</v>
          </cell>
          <cell r="I110" t="str">
            <v>長　尾</v>
          </cell>
          <cell r="J110">
            <v>45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4102</v>
          </cell>
          <cell r="E111" t="str">
            <v>榎　本</v>
          </cell>
          <cell r="F111" t="str">
            <v>高専詫</v>
          </cell>
          <cell r="G111">
            <v>19</v>
          </cell>
          <cell r="H111">
            <v>4701</v>
          </cell>
          <cell r="I111" t="str">
            <v>伊　藤</v>
          </cell>
          <cell r="J111">
            <v>47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2704</v>
          </cell>
          <cell r="E112" t="str">
            <v>梶　野</v>
          </cell>
          <cell r="F112" t="str">
            <v>丸　亀</v>
          </cell>
          <cell r="G112">
            <v>18</v>
          </cell>
          <cell r="H112">
            <v>3204</v>
          </cell>
          <cell r="I112" t="str">
            <v>成　瀬</v>
          </cell>
          <cell r="J112">
            <v>32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602</v>
          </cell>
          <cell r="E113" t="str">
            <v>角　家</v>
          </cell>
          <cell r="F113" t="str">
            <v>志　度</v>
          </cell>
          <cell r="G113">
            <v>17</v>
          </cell>
          <cell r="H113">
            <v>1101</v>
          </cell>
          <cell r="I113" t="str">
            <v>木　村</v>
          </cell>
          <cell r="J113">
            <v>11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2502</v>
          </cell>
          <cell r="E114" t="str">
            <v>矢　野</v>
          </cell>
          <cell r="F114" t="str">
            <v>坂出一</v>
          </cell>
          <cell r="G114">
            <v>16</v>
          </cell>
          <cell r="H114">
            <v>3206</v>
          </cell>
          <cell r="I114" t="str">
            <v>井　上</v>
          </cell>
          <cell r="J114">
            <v>32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105</v>
          </cell>
          <cell r="E115" t="str">
            <v>芳　地</v>
          </cell>
          <cell r="F115" t="str">
            <v>小中央</v>
          </cell>
          <cell r="G115">
            <v>15</v>
          </cell>
          <cell r="H115">
            <v>4606</v>
          </cell>
          <cell r="I115" t="str">
            <v>櫻　井</v>
          </cell>
          <cell r="J115">
            <v>46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1409</v>
          </cell>
          <cell r="E116" t="str">
            <v>宮　本</v>
          </cell>
          <cell r="F116" t="str">
            <v>高桜井</v>
          </cell>
          <cell r="G116">
            <v>14</v>
          </cell>
          <cell r="H116">
            <v>4503</v>
          </cell>
          <cell r="I116" t="str">
            <v>　森</v>
          </cell>
          <cell r="J116">
            <v>45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1305</v>
          </cell>
          <cell r="E117" t="str">
            <v>戸　村</v>
          </cell>
          <cell r="F117" t="str">
            <v>高松一</v>
          </cell>
          <cell r="G117">
            <v>13</v>
          </cell>
          <cell r="H117">
            <v>4604</v>
          </cell>
          <cell r="I117" t="str">
            <v>平　塚</v>
          </cell>
          <cell r="J117">
            <v>46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2106</v>
          </cell>
          <cell r="E118" t="str">
            <v>赤　尾</v>
          </cell>
          <cell r="F118" t="str">
            <v>高松西</v>
          </cell>
          <cell r="G118">
            <v>12</v>
          </cell>
          <cell r="H118">
            <v>4602</v>
          </cell>
          <cell r="I118" t="str">
            <v>安　藤</v>
          </cell>
          <cell r="J118">
            <v>46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2705</v>
          </cell>
          <cell r="E119" t="str">
            <v>三　木</v>
          </cell>
          <cell r="F119" t="str">
            <v>丸　亀</v>
          </cell>
          <cell r="G119">
            <v>11</v>
          </cell>
          <cell r="H119">
            <v>4601</v>
          </cell>
          <cell r="I119" t="str">
            <v>伊　藤</v>
          </cell>
          <cell r="J119">
            <v>46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3704</v>
          </cell>
          <cell r="E120" t="str">
            <v>山　下</v>
          </cell>
          <cell r="F120" t="str">
            <v>観　一</v>
          </cell>
          <cell r="G120">
            <v>10</v>
          </cell>
          <cell r="H120">
            <v>4603</v>
          </cell>
          <cell r="I120" t="str">
            <v>大　西</v>
          </cell>
          <cell r="J120">
            <v>46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1009</v>
          </cell>
          <cell r="E121" t="str">
            <v>　東</v>
          </cell>
          <cell r="F121" t="str">
            <v>高中央</v>
          </cell>
          <cell r="G121">
            <v>9</v>
          </cell>
          <cell r="H121">
            <v>4502</v>
          </cell>
          <cell r="I121" t="str">
            <v>小　野</v>
          </cell>
          <cell r="J121">
            <v>45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2</v>
          </cell>
          <cell r="C122" t="str">
            <v>①</v>
          </cell>
          <cell r="D122">
            <v>3607</v>
          </cell>
          <cell r="E122" t="str">
            <v>小　野</v>
          </cell>
          <cell r="F122" t="str">
            <v>笠　田</v>
          </cell>
          <cell r="G122">
            <v>8</v>
          </cell>
          <cell r="H122">
            <v>3501</v>
          </cell>
          <cell r="I122" t="str">
            <v>長　野</v>
          </cell>
          <cell r="J122">
            <v>35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905</v>
          </cell>
          <cell r="E123" t="str">
            <v>漆　谷</v>
          </cell>
          <cell r="F123" t="str">
            <v>高松東</v>
          </cell>
          <cell r="G123">
            <v>7</v>
          </cell>
          <cell r="H123">
            <v>3203</v>
          </cell>
          <cell r="I123" t="str">
            <v>蓮　井</v>
          </cell>
          <cell r="J123">
            <v>32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4611</v>
          </cell>
          <cell r="E124" t="str">
            <v>中　嶋</v>
          </cell>
          <cell r="F124" t="str">
            <v>ヴィスポ</v>
          </cell>
          <cell r="G124">
            <v>6</v>
          </cell>
          <cell r="H124">
            <v>3503</v>
          </cell>
          <cell r="I124" t="str">
            <v>高　橋</v>
          </cell>
          <cell r="J124">
            <v>35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1410</v>
          </cell>
          <cell r="E125" t="str">
            <v>立　本</v>
          </cell>
          <cell r="F125" t="str">
            <v>高桜井</v>
          </cell>
          <cell r="G125">
            <v>5</v>
          </cell>
          <cell r="H125">
            <v>3502</v>
          </cell>
          <cell r="I125" t="str">
            <v>井　関</v>
          </cell>
          <cell r="J125">
            <v>35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3307</v>
          </cell>
          <cell r="E126" t="str">
            <v>前　田</v>
          </cell>
          <cell r="F126" t="str">
            <v>琴　平</v>
          </cell>
          <cell r="G126">
            <v>4</v>
          </cell>
          <cell r="H126">
            <v>3202</v>
          </cell>
          <cell r="I126" t="str">
            <v>石　川</v>
          </cell>
          <cell r="J126">
            <v>32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2107</v>
          </cell>
          <cell r="E127" t="str">
            <v>海　田</v>
          </cell>
          <cell r="F127" t="str">
            <v>高松西</v>
          </cell>
          <cell r="G127">
            <v>3</v>
          </cell>
          <cell r="H127">
            <v>3201</v>
          </cell>
          <cell r="I127" t="str">
            <v>地　下</v>
          </cell>
          <cell r="J127">
            <v>32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3608</v>
          </cell>
          <cell r="E128" t="str">
            <v>　青</v>
          </cell>
          <cell r="F128" t="str">
            <v>笠　田</v>
          </cell>
          <cell r="G128">
            <v>2</v>
          </cell>
          <cell r="H128">
            <v>4501</v>
          </cell>
          <cell r="I128" t="str">
            <v>大　西</v>
          </cell>
          <cell r="J128">
            <v>45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割　石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3802</v>
          </cell>
          <cell r="E3" t="str">
            <v>笹　田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1301</v>
          </cell>
          <cell r="E4" t="str">
            <v>高　橋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1302</v>
          </cell>
          <cell r="E5" t="str">
            <v>平　井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　伴</v>
          </cell>
          <cell r="F6" t="str">
            <v>多度津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3803</v>
          </cell>
          <cell r="E7" t="str">
            <v>礒　野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1201</v>
          </cell>
          <cell r="E8" t="str">
            <v>前　山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1303</v>
          </cell>
          <cell r="E9" t="str">
            <v>松　永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6</v>
          </cell>
          <cell r="C10" t="str">
            <v>○</v>
          </cell>
          <cell r="D10">
            <v>1202</v>
          </cell>
          <cell r="E10" t="str">
            <v>中　村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6</v>
          </cell>
          <cell r="C11" t="str">
            <v>○</v>
          </cell>
          <cell r="D11">
            <v>2303</v>
          </cell>
          <cell r="E11" t="str">
            <v>冨　山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6</v>
          </cell>
          <cell r="C12" t="str">
            <v>○</v>
          </cell>
          <cell r="D12">
            <v>1203</v>
          </cell>
          <cell r="E12" t="str">
            <v>　泉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6</v>
          </cell>
          <cell r="C13" t="str">
            <v>○</v>
          </cell>
          <cell r="D13">
            <v>801</v>
          </cell>
          <cell r="E13" t="str">
            <v>山　畑</v>
          </cell>
          <cell r="F13" t="str">
            <v>志　度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6</v>
          </cell>
          <cell r="C14" t="str">
            <v>○</v>
          </cell>
          <cell r="D14">
            <v>3804</v>
          </cell>
          <cell r="E14" t="str">
            <v>山　下</v>
          </cell>
          <cell r="F14" t="str">
            <v>尽　誠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6</v>
          </cell>
          <cell r="C15" t="str">
            <v>○</v>
          </cell>
          <cell r="D15">
            <v>3805</v>
          </cell>
          <cell r="E15" t="str">
            <v>片　桐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6</v>
          </cell>
          <cell r="C16" t="str">
            <v>○</v>
          </cell>
          <cell r="D16">
            <v>2002</v>
          </cell>
          <cell r="E16" t="str">
            <v>數　野</v>
          </cell>
          <cell r="F16" t="str">
            <v>高工芸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6</v>
          </cell>
          <cell r="C17" t="str">
            <v>○</v>
          </cell>
          <cell r="D17">
            <v>2301</v>
          </cell>
          <cell r="E17" t="str">
            <v>庄　田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5</v>
          </cell>
          <cell r="C18" t="str">
            <v>○</v>
          </cell>
          <cell r="D18">
            <v>2603</v>
          </cell>
          <cell r="E18" t="str">
            <v>　伴</v>
          </cell>
          <cell r="F18" t="str">
            <v>坂　出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5</v>
          </cell>
          <cell r="C19" t="str">
            <v>○</v>
          </cell>
          <cell r="D19">
            <v>1304</v>
          </cell>
          <cell r="E19" t="str">
            <v>中　西</v>
          </cell>
          <cell r="F19" t="str">
            <v>高松商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5</v>
          </cell>
          <cell r="C20" t="str">
            <v>○</v>
          </cell>
          <cell r="D20">
            <v>5801</v>
          </cell>
          <cell r="E20" t="str">
            <v>伊　藤</v>
          </cell>
          <cell r="F20" t="str">
            <v>高瀬中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5</v>
          </cell>
          <cell r="C21" t="str">
            <v>○</v>
          </cell>
          <cell r="D21">
            <v>2302</v>
          </cell>
          <cell r="E21" t="str">
            <v>中　野</v>
          </cell>
          <cell r="F21" t="str">
            <v>高松西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5</v>
          </cell>
          <cell r="C22" t="str">
            <v>○</v>
          </cell>
          <cell r="D22">
            <v>3807</v>
          </cell>
          <cell r="E22" t="str">
            <v>中　平</v>
          </cell>
          <cell r="F22" t="str">
            <v>尽　誠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5</v>
          </cell>
          <cell r="C23" t="str">
            <v>○</v>
          </cell>
          <cell r="D23">
            <v>1401</v>
          </cell>
          <cell r="E23" t="str">
            <v>松　山侑</v>
          </cell>
          <cell r="F23" t="str">
            <v>高　松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5</v>
          </cell>
          <cell r="C24" t="str">
            <v>○</v>
          </cell>
          <cell r="D24">
            <v>3806</v>
          </cell>
          <cell r="E24" t="str">
            <v>細　川</v>
          </cell>
          <cell r="F24" t="str">
            <v>尽　誠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5</v>
          </cell>
          <cell r="C25" t="str">
            <v>○</v>
          </cell>
          <cell r="D25">
            <v>4001</v>
          </cell>
          <cell r="E25" t="str">
            <v>山　本</v>
          </cell>
          <cell r="F25" t="str">
            <v>高　瀬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5</v>
          </cell>
          <cell r="C26" t="str">
            <v>○</v>
          </cell>
          <cell r="D26">
            <v>2306</v>
          </cell>
          <cell r="E26" t="str">
            <v>山　科</v>
          </cell>
          <cell r="F26" t="str">
            <v>高松西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5</v>
          </cell>
          <cell r="C27" t="str">
            <v>○</v>
          </cell>
          <cell r="D27">
            <v>2602</v>
          </cell>
          <cell r="E27" t="str">
            <v>小　野</v>
          </cell>
          <cell r="F27" t="str">
            <v>坂　出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5</v>
          </cell>
          <cell r="C28" t="str">
            <v>○</v>
          </cell>
          <cell r="D28">
            <v>2304</v>
          </cell>
          <cell r="E28" t="str">
            <v>山　口</v>
          </cell>
          <cell r="F28" t="str">
            <v>高松西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5</v>
          </cell>
          <cell r="C29" t="str">
            <v>○</v>
          </cell>
          <cell r="D29">
            <v>1205</v>
          </cell>
          <cell r="E29" t="str">
            <v>金　丸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5</v>
          </cell>
          <cell r="C30" t="str">
            <v>○</v>
          </cell>
          <cell r="D30">
            <v>1204</v>
          </cell>
          <cell r="E30" t="str">
            <v>岸　下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5</v>
          </cell>
          <cell r="C31" t="str">
            <v>○</v>
          </cell>
          <cell r="D31">
            <v>5501</v>
          </cell>
          <cell r="E31" t="str">
            <v>宮　内</v>
          </cell>
          <cell r="F31" t="str">
            <v>一宮中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5</v>
          </cell>
          <cell r="C32" t="str">
            <v>○</v>
          </cell>
          <cell r="D32">
            <v>1206</v>
          </cell>
          <cell r="E32" t="str">
            <v>安　倍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5</v>
          </cell>
          <cell r="C33" t="str">
            <v>○</v>
          </cell>
          <cell r="D33">
            <v>2001</v>
          </cell>
          <cell r="E33" t="str">
            <v>谷　村</v>
          </cell>
          <cell r="F33" t="str">
            <v>高工芸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201</v>
          </cell>
          <cell r="E34" t="str">
            <v>長谷川</v>
          </cell>
          <cell r="F34" t="str">
            <v>土　庄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802</v>
          </cell>
          <cell r="E35" t="str">
            <v>中　地</v>
          </cell>
          <cell r="F35" t="str">
            <v>志　度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5101</v>
          </cell>
          <cell r="E36" t="str">
            <v>植　松</v>
          </cell>
          <cell r="F36" t="str">
            <v>あいはら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4301</v>
          </cell>
          <cell r="E37" t="str">
            <v>金　山</v>
          </cell>
          <cell r="F37" t="str">
            <v>観　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2003</v>
          </cell>
          <cell r="E38" t="str">
            <v>岸　川</v>
          </cell>
          <cell r="F38" t="str">
            <v>高工芸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3402</v>
          </cell>
          <cell r="E39" t="str">
            <v>加　藤</v>
          </cell>
          <cell r="F39" t="str">
            <v>多度津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3001</v>
          </cell>
          <cell r="E40" t="str">
            <v>山　上</v>
          </cell>
          <cell r="F40" t="str">
            <v>丸　亀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1001</v>
          </cell>
          <cell r="E41" t="str">
            <v>髙　橋</v>
          </cell>
          <cell r="F41" t="str">
            <v>高松北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2901</v>
          </cell>
          <cell r="E42" t="str">
            <v>　窪</v>
          </cell>
          <cell r="F42" t="str">
            <v>坂出工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D43">
            <v>1209</v>
          </cell>
          <cell r="E43" t="str">
            <v>　岡</v>
          </cell>
          <cell r="F43" t="str">
            <v>高中央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3901</v>
          </cell>
          <cell r="E44" t="str">
            <v>水　口</v>
          </cell>
          <cell r="F44" t="str">
            <v>琴　平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3002</v>
          </cell>
          <cell r="E45" t="str">
            <v>筒　井</v>
          </cell>
          <cell r="F45" t="str">
            <v>丸　亀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1501</v>
          </cell>
          <cell r="E46" t="str">
            <v>辰　井</v>
          </cell>
          <cell r="F46" t="str">
            <v>高松一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202</v>
          </cell>
          <cell r="E47" t="str">
            <v>藤　塚</v>
          </cell>
          <cell r="F47" t="str">
            <v>土　庄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203</v>
          </cell>
          <cell r="E48" t="str">
            <v>　岡</v>
          </cell>
          <cell r="F48" t="str">
            <v>土　庄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3601</v>
          </cell>
          <cell r="E49" t="str">
            <v>松　下</v>
          </cell>
          <cell r="F49" t="str">
            <v>善　一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5601</v>
          </cell>
          <cell r="E50" t="str">
            <v>竹　内</v>
          </cell>
          <cell r="F50" t="str">
            <v>国分寺中</v>
          </cell>
          <cell r="G50">
            <v>208</v>
          </cell>
          <cell r="H50">
            <v>1407</v>
          </cell>
          <cell r="I50" t="str">
            <v>石　橋</v>
          </cell>
          <cell r="J50">
            <v>14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4401</v>
          </cell>
          <cell r="E51" t="str">
            <v>山　本</v>
          </cell>
          <cell r="F51" t="str">
            <v>観中央</v>
          </cell>
          <cell r="G51">
            <v>207</v>
          </cell>
          <cell r="H51">
            <v>3102</v>
          </cell>
          <cell r="I51" t="str">
            <v>赤　木</v>
          </cell>
          <cell r="J51">
            <v>31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3405</v>
          </cell>
          <cell r="E52" t="str">
            <v>戸　羽</v>
          </cell>
          <cell r="F52" t="str">
            <v>多度津</v>
          </cell>
          <cell r="G52">
            <v>206</v>
          </cell>
          <cell r="H52">
            <v>5702</v>
          </cell>
          <cell r="I52" t="str">
            <v>坂　東</v>
          </cell>
          <cell r="J52">
            <v>57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2903</v>
          </cell>
          <cell r="E53" t="str">
            <v>佐　々</v>
          </cell>
          <cell r="F53" t="str">
            <v>坂出工</v>
          </cell>
          <cell r="G53">
            <v>205</v>
          </cell>
          <cell r="H53">
            <v>1406</v>
          </cell>
          <cell r="I53" t="str">
            <v>松　下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2905</v>
          </cell>
          <cell r="E54" t="str">
            <v>武　本</v>
          </cell>
          <cell r="F54" t="str">
            <v>坂出工</v>
          </cell>
          <cell r="G54">
            <v>204</v>
          </cell>
          <cell r="H54">
            <v>3604</v>
          </cell>
          <cell r="I54" t="str">
            <v>多田羅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4701</v>
          </cell>
          <cell r="E55" t="str">
            <v>村　川</v>
          </cell>
          <cell r="F55" t="str">
            <v>高専高</v>
          </cell>
          <cell r="G55">
            <v>203</v>
          </cell>
          <cell r="H55">
            <v>1506</v>
          </cell>
          <cell r="I55" t="str">
            <v>平　木</v>
          </cell>
          <cell r="J55">
            <v>15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3602</v>
          </cell>
          <cell r="E56" t="str">
            <v>横　山</v>
          </cell>
          <cell r="F56" t="str">
            <v>善　一</v>
          </cell>
          <cell r="G56">
            <v>202</v>
          </cell>
          <cell r="H56">
            <v>4802</v>
          </cell>
          <cell r="I56" t="str">
            <v>松　岡</v>
          </cell>
          <cell r="J56">
            <v>48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4702</v>
          </cell>
          <cell r="E57" t="str">
            <v>古　川</v>
          </cell>
          <cell r="F57" t="str">
            <v>高専高</v>
          </cell>
          <cell r="G57">
            <v>201</v>
          </cell>
          <cell r="H57">
            <v>5201</v>
          </cell>
          <cell r="I57" t="str">
            <v>木　村</v>
          </cell>
          <cell r="J57">
            <v>52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1402</v>
          </cell>
          <cell r="E58" t="str">
            <v>松　山立</v>
          </cell>
          <cell r="F58" t="str">
            <v>高　松</v>
          </cell>
          <cell r="G58">
            <v>200</v>
          </cell>
          <cell r="H58">
            <v>2803</v>
          </cell>
          <cell r="I58" t="str">
            <v>平　尾</v>
          </cell>
          <cell r="J58">
            <v>28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2309</v>
          </cell>
          <cell r="E59" t="str">
            <v>末　澤</v>
          </cell>
          <cell r="F59" t="str">
            <v>高松西</v>
          </cell>
          <cell r="G59">
            <v>199</v>
          </cell>
          <cell r="H59">
            <v>1405</v>
          </cell>
          <cell r="I59" t="str">
            <v>平　田</v>
          </cell>
          <cell r="J59">
            <v>14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4302</v>
          </cell>
          <cell r="E60" t="str">
            <v>圖　子</v>
          </cell>
          <cell r="F60" t="str">
            <v>観　一</v>
          </cell>
          <cell r="G60">
            <v>198</v>
          </cell>
          <cell r="H60">
            <v>2009</v>
          </cell>
          <cell r="I60" t="str">
            <v>前　田</v>
          </cell>
          <cell r="J60">
            <v>20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1403</v>
          </cell>
          <cell r="E61" t="str">
            <v>岡　田</v>
          </cell>
          <cell r="F61" t="str">
            <v>高　松</v>
          </cell>
          <cell r="G61">
            <v>197</v>
          </cell>
          <cell r="H61">
            <v>1602</v>
          </cell>
          <cell r="I61" t="str">
            <v>吉　野</v>
          </cell>
          <cell r="J61">
            <v>16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3101</v>
          </cell>
          <cell r="E62" t="str">
            <v>眞　鍋</v>
          </cell>
          <cell r="F62" t="str">
            <v>丸城西</v>
          </cell>
          <cell r="G62">
            <v>196</v>
          </cell>
          <cell r="H62">
            <v>2802</v>
          </cell>
          <cell r="I62" t="str">
            <v>古　河</v>
          </cell>
          <cell r="J62">
            <v>28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2305</v>
          </cell>
          <cell r="E63" t="str">
            <v>白　石</v>
          </cell>
          <cell r="F63" t="str">
            <v>高松西</v>
          </cell>
          <cell r="G63">
            <v>195</v>
          </cell>
          <cell r="H63">
            <v>2907</v>
          </cell>
          <cell r="I63" t="str">
            <v>尾　路</v>
          </cell>
          <cell r="J63">
            <v>29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3403</v>
          </cell>
          <cell r="E64" t="str">
            <v>宮　崎</v>
          </cell>
          <cell r="F64" t="str">
            <v>多度津</v>
          </cell>
          <cell r="G64">
            <v>194</v>
          </cell>
          <cell r="H64">
            <v>4304</v>
          </cell>
          <cell r="I64" t="str">
            <v>豊　田</v>
          </cell>
          <cell r="J64">
            <v>43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3003</v>
          </cell>
          <cell r="E65" t="str">
            <v>織　部</v>
          </cell>
          <cell r="F65" t="str">
            <v>丸　亀</v>
          </cell>
          <cell r="G65">
            <v>193</v>
          </cell>
          <cell r="H65">
            <v>4505</v>
          </cell>
          <cell r="I65" t="str">
            <v>柳　瀬</v>
          </cell>
          <cell r="J65">
            <v>45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4801</v>
          </cell>
          <cell r="E66" t="str">
            <v>秋　田</v>
          </cell>
          <cell r="F66" t="str">
            <v>高専詫</v>
          </cell>
          <cell r="G66">
            <v>192</v>
          </cell>
          <cell r="H66">
            <v>1210</v>
          </cell>
          <cell r="I66" t="str">
            <v>黒　川</v>
          </cell>
          <cell r="J66">
            <v>12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3005</v>
          </cell>
          <cell r="E67" t="str">
            <v>赤　垣</v>
          </cell>
          <cell r="F67" t="str">
            <v>丸　亀</v>
          </cell>
          <cell r="G67">
            <v>191</v>
          </cell>
          <cell r="H67">
            <v>2906</v>
          </cell>
          <cell r="I67" t="str">
            <v>岡　本</v>
          </cell>
          <cell r="J67">
            <v>29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3004</v>
          </cell>
          <cell r="E68" t="str">
            <v>高　平</v>
          </cell>
          <cell r="F68" t="str">
            <v>丸　亀</v>
          </cell>
          <cell r="G68">
            <v>190</v>
          </cell>
          <cell r="H68">
            <v>1603</v>
          </cell>
          <cell r="I68" t="str">
            <v>松　村</v>
          </cell>
          <cell r="J68">
            <v>16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204</v>
          </cell>
          <cell r="E69" t="str">
            <v>田　中</v>
          </cell>
          <cell r="F69" t="str">
            <v>土　庄</v>
          </cell>
          <cell r="G69">
            <v>189</v>
          </cell>
          <cell r="H69">
            <v>4504</v>
          </cell>
          <cell r="I69" t="str">
            <v>秋　山</v>
          </cell>
          <cell r="J69">
            <v>45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2307</v>
          </cell>
          <cell r="E70" t="str">
            <v>小　橋</v>
          </cell>
          <cell r="F70" t="str">
            <v>高松西</v>
          </cell>
          <cell r="G70">
            <v>188</v>
          </cell>
          <cell r="H70">
            <v>5703</v>
          </cell>
          <cell r="I70" t="str">
            <v>片　桐</v>
          </cell>
          <cell r="J70">
            <v>57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1101</v>
          </cell>
          <cell r="E71" t="str">
            <v>徳　住</v>
          </cell>
          <cell r="F71" t="str">
            <v>高松東</v>
          </cell>
          <cell r="G71">
            <v>187</v>
          </cell>
          <cell r="H71">
            <v>3007</v>
          </cell>
          <cell r="I71" t="str">
            <v>藤　本</v>
          </cell>
          <cell r="J71">
            <v>30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1601</v>
          </cell>
          <cell r="E72" t="str">
            <v>二　宮</v>
          </cell>
          <cell r="F72" t="str">
            <v>高桜井</v>
          </cell>
          <cell r="G72">
            <v>186</v>
          </cell>
          <cell r="H72">
            <v>4503</v>
          </cell>
          <cell r="I72" t="str">
            <v>岸　上航</v>
          </cell>
          <cell r="J72">
            <v>45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3006</v>
          </cell>
          <cell r="E73" t="str">
            <v>新　田</v>
          </cell>
          <cell r="F73" t="str">
            <v>丸　亀</v>
          </cell>
          <cell r="G73">
            <v>185</v>
          </cell>
          <cell r="H73">
            <v>2008</v>
          </cell>
          <cell r="I73" t="str">
            <v>小　原</v>
          </cell>
          <cell r="J73">
            <v>20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1102</v>
          </cell>
          <cell r="E74" t="str">
            <v>黒　川</v>
          </cell>
          <cell r="F74" t="str">
            <v>高松東</v>
          </cell>
          <cell r="G74">
            <v>184</v>
          </cell>
          <cell r="H74">
            <v>5701</v>
          </cell>
          <cell r="I74" t="str">
            <v>三　谷</v>
          </cell>
          <cell r="J74">
            <v>57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2005</v>
          </cell>
          <cell r="E75" t="str">
            <v>藤　重</v>
          </cell>
          <cell r="F75" t="str">
            <v>高工芸</v>
          </cell>
          <cell r="G75">
            <v>183</v>
          </cell>
          <cell r="H75">
            <v>1504</v>
          </cell>
          <cell r="I75" t="str">
            <v>松　下</v>
          </cell>
          <cell r="J75">
            <v>15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2601</v>
          </cell>
          <cell r="E76" t="str">
            <v>石　井</v>
          </cell>
          <cell r="F76" t="str">
            <v>坂　出</v>
          </cell>
          <cell r="G76">
            <v>182</v>
          </cell>
          <cell r="H76">
            <v>1002</v>
          </cell>
          <cell r="I76" t="str">
            <v>藤　澤</v>
          </cell>
          <cell r="J76">
            <v>10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2310</v>
          </cell>
          <cell r="E77" t="str">
            <v>植　松</v>
          </cell>
          <cell r="F77" t="str">
            <v>高松西</v>
          </cell>
          <cell r="G77">
            <v>181</v>
          </cell>
          <cell r="H77">
            <v>1505</v>
          </cell>
          <cell r="I77" t="str">
            <v>横　山</v>
          </cell>
          <cell r="J77">
            <v>15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2006</v>
          </cell>
          <cell r="E78" t="str">
            <v>有　岡</v>
          </cell>
          <cell r="F78" t="str">
            <v>高工芸</v>
          </cell>
          <cell r="G78">
            <v>180</v>
          </cell>
          <cell r="H78">
            <v>1003</v>
          </cell>
          <cell r="I78" t="str">
            <v>村　川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D79">
            <v>4002</v>
          </cell>
          <cell r="E79" t="str">
            <v>藤　川</v>
          </cell>
          <cell r="F79" t="str">
            <v>高　瀬</v>
          </cell>
          <cell r="G79">
            <v>179</v>
          </cell>
          <cell r="H79">
            <v>2007</v>
          </cell>
          <cell r="I79" t="str">
            <v>溝　淵</v>
          </cell>
          <cell r="J79">
            <v>20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1103</v>
          </cell>
          <cell r="E80" t="str">
            <v>松　下</v>
          </cell>
          <cell r="F80" t="str">
            <v>高松東</v>
          </cell>
          <cell r="G80">
            <v>178</v>
          </cell>
          <cell r="H80">
            <v>1404</v>
          </cell>
          <cell r="I80" t="str">
            <v>大　野</v>
          </cell>
          <cell r="J80">
            <v>14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4303</v>
          </cell>
          <cell r="E81" t="str">
            <v>齊　藤</v>
          </cell>
          <cell r="F81" t="str">
            <v>観　一</v>
          </cell>
          <cell r="G81">
            <v>177</v>
          </cell>
          <cell r="H81">
            <v>1305</v>
          </cell>
          <cell r="I81" t="str">
            <v>伊　藤</v>
          </cell>
          <cell r="J81">
            <v>13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4402</v>
          </cell>
          <cell r="E82" t="str">
            <v>堀　川</v>
          </cell>
          <cell r="F82" t="str">
            <v>観中央</v>
          </cell>
          <cell r="G82">
            <v>176</v>
          </cell>
          <cell r="H82">
            <v>1208</v>
          </cell>
          <cell r="I82" t="str">
            <v>宮　内</v>
          </cell>
          <cell r="J82">
            <v>12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5301</v>
          </cell>
          <cell r="E83" t="str">
            <v>黒　川</v>
          </cell>
          <cell r="F83" t="str">
            <v>高松Jr</v>
          </cell>
          <cell r="G83">
            <v>175</v>
          </cell>
          <cell r="H83">
            <v>2801</v>
          </cell>
          <cell r="I83" t="str">
            <v>沖　元</v>
          </cell>
          <cell r="J83">
            <v>28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1105</v>
          </cell>
          <cell r="E84" t="str">
            <v>天　野</v>
          </cell>
          <cell r="F84" t="str">
            <v>高松東</v>
          </cell>
          <cell r="G84">
            <v>174</v>
          </cell>
          <cell r="H84">
            <v>4403</v>
          </cell>
          <cell r="I84" t="str">
            <v>西　澤</v>
          </cell>
          <cell r="J84">
            <v>44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4703</v>
          </cell>
          <cell r="E85" t="str">
            <v>山　地</v>
          </cell>
          <cell r="F85" t="str">
            <v>高専高</v>
          </cell>
          <cell r="G85">
            <v>173</v>
          </cell>
          <cell r="H85">
            <v>3408</v>
          </cell>
          <cell r="I85" t="str">
            <v>牧　野</v>
          </cell>
          <cell r="J85">
            <v>34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3902</v>
          </cell>
          <cell r="E86" t="str">
            <v>大　林</v>
          </cell>
          <cell r="F86" t="str">
            <v>琴　平</v>
          </cell>
          <cell r="G86">
            <v>172</v>
          </cell>
          <cell r="H86">
            <v>205</v>
          </cell>
          <cell r="I86" t="str">
            <v>　港</v>
          </cell>
          <cell r="J86">
            <v>2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2902</v>
          </cell>
          <cell r="E87" t="str">
            <v>福　下</v>
          </cell>
          <cell r="F87" t="str">
            <v>坂出工</v>
          </cell>
          <cell r="G87">
            <v>171</v>
          </cell>
          <cell r="H87">
            <v>2004</v>
          </cell>
          <cell r="I87" t="str">
            <v>片　座</v>
          </cell>
          <cell r="J87">
            <v>20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3407</v>
          </cell>
          <cell r="E88" t="str">
            <v>宮　武</v>
          </cell>
          <cell r="F88" t="str">
            <v>多度津</v>
          </cell>
          <cell r="G88">
            <v>170</v>
          </cell>
          <cell r="H88">
            <v>3904</v>
          </cell>
          <cell r="I88" t="str">
            <v>　梶</v>
          </cell>
          <cell r="J88">
            <v>39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3903</v>
          </cell>
          <cell r="E89" t="str">
            <v>佐　薙</v>
          </cell>
          <cell r="F89" t="str">
            <v>琴　平</v>
          </cell>
          <cell r="G89">
            <v>169</v>
          </cell>
          <cell r="H89">
            <v>4502</v>
          </cell>
          <cell r="I89" t="str">
            <v>沖　崎</v>
          </cell>
          <cell r="J89">
            <v>45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5102</v>
          </cell>
          <cell r="E90" t="str">
            <v>杢　村</v>
          </cell>
          <cell r="F90" t="str">
            <v>あいはら</v>
          </cell>
          <cell r="G90">
            <v>168</v>
          </cell>
          <cell r="H90">
            <v>3406</v>
          </cell>
          <cell r="I90" t="str">
            <v>大　西</v>
          </cell>
          <cell r="J90">
            <v>34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4704</v>
          </cell>
          <cell r="E91" t="str">
            <v>宮　西</v>
          </cell>
          <cell r="F91" t="str">
            <v>高専高</v>
          </cell>
          <cell r="G91">
            <v>167</v>
          </cell>
          <cell r="H91">
            <v>2904</v>
          </cell>
          <cell r="I91" t="str">
            <v>宮　﨑</v>
          </cell>
          <cell r="J91">
            <v>29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4501</v>
          </cell>
          <cell r="E92" t="str">
            <v>藤　川</v>
          </cell>
          <cell r="F92" t="str">
            <v>三豊工</v>
          </cell>
          <cell r="G92">
            <v>166</v>
          </cell>
          <cell r="H92">
            <v>3603</v>
          </cell>
          <cell r="I92" t="str">
            <v>山　下</v>
          </cell>
          <cell r="J92">
            <v>36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5401</v>
          </cell>
          <cell r="E93" t="str">
            <v>富　田</v>
          </cell>
          <cell r="F93" t="str">
            <v>バラJr</v>
          </cell>
          <cell r="G93">
            <v>165</v>
          </cell>
          <cell r="H93">
            <v>5302</v>
          </cell>
          <cell r="I93" t="str">
            <v>大屋敷</v>
          </cell>
          <cell r="J93">
            <v>53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1104</v>
          </cell>
          <cell r="E94" t="str">
            <v>蓮　井</v>
          </cell>
          <cell r="F94" t="str">
            <v>高松東</v>
          </cell>
          <cell r="G94">
            <v>164</v>
          </cell>
          <cell r="H94">
            <v>2604</v>
          </cell>
          <cell r="I94" t="str">
            <v>豊　田</v>
          </cell>
          <cell r="J94">
            <v>26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1207</v>
          </cell>
          <cell r="E95" t="str">
            <v>谷　本</v>
          </cell>
          <cell r="F95" t="str">
            <v>高中央</v>
          </cell>
          <cell r="G95">
            <v>163</v>
          </cell>
          <cell r="H95">
            <v>1502</v>
          </cell>
          <cell r="I95" t="str">
            <v>大　野</v>
          </cell>
          <cell r="J95">
            <v>15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2501</v>
          </cell>
          <cell r="E96" t="str">
            <v>白　川</v>
          </cell>
          <cell r="F96" t="str">
            <v>飯　山</v>
          </cell>
          <cell r="G96">
            <v>162</v>
          </cell>
          <cell r="H96">
            <v>2308</v>
          </cell>
          <cell r="I96" t="str">
            <v>鎌　田</v>
          </cell>
          <cell r="J96">
            <v>23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3404</v>
          </cell>
          <cell r="E97" t="str">
            <v>三　谷</v>
          </cell>
          <cell r="F97" t="str">
            <v>多度津</v>
          </cell>
          <cell r="G97">
            <v>161</v>
          </cell>
          <cell r="H97">
            <v>1503</v>
          </cell>
          <cell r="I97" t="str">
            <v>永　吉</v>
          </cell>
          <cell r="J97">
            <v>15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3</v>
          </cell>
          <cell r="C98" t="str">
            <v>①</v>
          </cell>
          <cell r="D98">
            <v>4705</v>
          </cell>
          <cell r="E98" t="str">
            <v>川　村</v>
          </cell>
          <cell r="F98" t="str">
            <v>高専高</v>
          </cell>
          <cell r="G98">
            <v>160</v>
          </cell>
          <cell r="H98">
            <v>3906</v>
          </cell>
          <cell r="I98" t="str">
            <v>宮　本</v>
          </cell>
          <cell r="J98">
            <v>39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3</v>
          </cell>
          <cell r="C99" t="str">
            <v>①</v>
          </cell>
          <cell r="D99">
            <v>4506</v>
          </cell>
          <cell r="E99" t="str">
            <v>今　村</v>
          </cell>
          <cell r="F99" t="str">
            <v>三豊工</v>
          </cell>
          <cell r="G99">
            <v>159</v>
          </cell>
          <cell r="H99">
            <v>5704</v>
          </cell>
          <cell r="I99" t="str">
            <v>伊　藤</v>
          </cell>
          <cell r="J99">
            <v>57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3</v>
          </cell>
          <cell r="C100" t="str">
            <v>①</v>
          </cell>
          <cell r="D100">
            <v>2011</v>
          </cell>
          <cell r="E100" t="str">
            <v>松　井</v>
          </cell>
          <cell r="F100" t="str">
            <v>高工芸</v>
          </cell>
          <cell r="G100">
            <v>158</v>
          </cell>
          <cell r="H100">
            <v>3410</v>
          </cell>
          <cell r="I100" t="str">
            <v>市　場</v>
          </cell>
          <cell r="J100">
            <v>34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3</v>
          </cell>
          <cell r="C101" t="str">
            <v>①</v>
          </cell>
          <cell r="D101">
            <v>3605</v>
          </cell>
          <cell r="E101" t="str">
            <v>川　瀧</v>
          </cell>
          <cell r="F101" t="str">
            <v>善　一</v>
          </cell>
          <cell r="G101">
            <v>157</v>
          </cell>
          <cell r="H101">
            <v>2010</v>
          </cell>
          <cell r="I101" t="str">
            <v>阪　田</v>
          </cell>
          <cell r="J101">
            <v>20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3</v>
          </cell>
          <cell r="C102" t="str">
            <v>①</v>
          </cell>
          <cell r="D102">
            <v>4507</v>
          </cell>
          <cell r="E102" t="str">
            <v>岸　上剛</v>
          </cell>
          <cell r="F102" t="str">
            <v>三豊工</v>
          </cell>
          <cell r="G102">
            <v>156</v>
          </cell>
          <cell r="H102">
            <v>1106</v>
          </cell>
          <cell r="I102" t="str">
            <v>𠮷　武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3</v>
          </cell>
          <cell r="C103" t="str">
            <v>①</v>
          </cell>
          <cell r="D103">
            <v>803</v>
          </cell>
          <cell r="E103" t="str">
            <v>藤　澤</v>
          </cell>
          <cell r="F103" t="str">
            <v>志　度</v>
          </cell>
          <cell r="G103">
            <v>155</v>
          </cell>
          <cell r="H103">
            <v>2804</v>
          </cell>
          <cell r="I103" t="str">
            <v>真　鍋</v>
          </cell>
          <cell r="J103">
            <v>28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3</v>
          </cell>
          <cell r="C104" t="str">
            <v>①</v>
          </cell>
          <cell r="D104">
            <v>1107</v>
          </cell>
          <cell r="E104" t="str">
            <v>樋　笠</v>
          </cell>
          <cell r="F104" t="str">
            <v>高松東</v>
          </cell>
          <cell r="G104">
            <v>154</v>
          </cell>
          <cell r="H104">
            <v>1004</v>
          </cell>
          <cell r="I104" t="str">
            <v>松　尾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3</v>
          </cell>
          <cell r="C105" t="str">
            <v>①</v>
          </cell>
          <cell r="D105">
            <v>3606</v>
          </cell>
          <cell r="E105" t="str">
            <v>藤　原</v>
          </cell>
          <cell r="F105" t="str">
            <v>善　一</v>
          </cell>
          <cell r="G105">
            <v>153</v>
          </cell>
          <cell r="H105">
            <v>206</v>
          </cell>
          <cell r="I105" t="str">
            <v>東　條</v>
          </cell>
          <cell r="J105">
            <v>2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3</v>
          </cell>
          <cell r="C106" t="str">
            <v>①</v>
          </cell>
          <cell r="D106">
            <v>1604</v>
          </cell>
          <cell r="E106" t="str">
            <v>濱　井</v>
          </cell>
          <cell r="F106" t="str">
            <v>高桜井</v>
          </cell>
          <cell r="G106">
            <v>152</v>
          </cell>
          <cell r="H106">
            <v>2312</v>
          </cell>
          <cell r="I106" t="str">
            <v>岡　本</v>
          </cell>
          <cell r="J106">
            <v>23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3</v>
          </cell>
          <cell r="C107" t="str">
            <v>①</v>
          </cell>
          <cell r="D107">
            <v>4305</v>
          </cell>
          <cell r="E107" t="str">
            <v>峯　永</v>
          </cell>
          <cell r="F107" t="str">
            <v>観　一</v>
          </cell>
          <cell r="G107">
            <v>151</v>
          </cell>
          <cell r="H107">
            <v>1409</v>
          </cell>
          <cell r="I107" t="str">
            <v>稲　田</v>
          </cell>
          <cell r="J107">
            <v>14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3</v>
          </cell>
          <cell r="C108" t="str">
            <v>①</v>
          </cell>
          <cell r="D108">
            <v>3009</v>
          </cell>
          <cell r="E108" t="str">
            <v>寒　川</v>
          </cell>
          <cell r="F108" t="str">
            <v>丸　亀</v>
          </cell>
          <cell r="G108">
            <v>150</v>
          </cell>
          <cell r="H108">
            <v>2311</v>
          </cell>
          <cell r="I108" t="str">
            <v>上　池</v>
          </cell>
          <cell r="J108">
            <v>23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3</v>
          </cell>
          <cell r="C109" t="str">
            <v>①</v>
          </cell>
          <cell r="D109">
            <v>4803</v>
          </cell>
          <cell r="E109" t="str">
            <v>大　西</v>
          </cell>
          <cell r="F109" t="str">
            <v>高専詫</v>
          </cell>
          <cell r="G109">
            <v>149</v>
          </cell>
          <cell r="H109">
            <v>2502</v>
          </cell>
          <cell r="I109" t="str">
            <v>四　角</v>
          </cell>
          <cell r="J109">
            <v>25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3</v>
          </cell>
          <cell r="C110" t="str">
            <v>①</v>
          </cell>
          <cell r="D110">
            <v>4404</v>
          </cell>
          <cell r="E110" t="str">
            <v>滝　口</v>
          </cell>
          <cell r="F110" t="str">
            <v>観中央</v>
          </cell>
          <cell r="G110">
            <v>148</v>
          </cell>
          <cell r="H110">
            <v>3008</v>
          </cell>
          <cell r="I110" t="str">
            <v>西　谷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3</v>
          </cell>
          <cell r="C111" t="str">
            <v>①</v>
          </cell>
          <cell r="D111">
            <v>3905</v>
          </cell>
          <cell r="E111" t="str">
            <v>丸　山</v>
          </cell>
          <cell r="F111" t="str">
            <v>琴　平</v>
          </cell>
          <cell r="G111">
            <v>147</v>
          </cell>
          <cell r="H111">
            <v>1408</v>
          </cell>
          <cell r="I111" t="str">
            <v>蓮　井</v>
          </cell>
          <cell r="J111">
            <v>14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3</v>
          </cell>
          <cell r="C112" t="str">
            <v>①</v>
          </cell>
          <cell r="D112">
            <v>1507</v>
          </cell>
          <cell r="E112" t="str">
            <v>松　本</v>
          </cell>
          <cell r="F112" t="str">
            <v>高松一</v>
          </cell>
          <cell r="G112">
            <v>146</v>
          </cell>
          <cell r="H112">
            <v>2909</v>
          </cell>
          <cell r="I112" t="str">
            <v>入　谷</v>
          </cell>
          <cell r="J112">
            <v>29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3</v>
          </cell>
          <cell r="C113" t="str">
            <v>①</v>
          </cell>
          <cell r="D113">
            <v>2908</v>
          </cell>
          <cell r="E113" t="str">
            <v>谷　澤</v>
          </cell>
          <cell r="F113" t="str">
            <v>坂出工</v>
          </cell>
          <cell r="G113">
            <v>145</v>
          </cell>
          <cell r="H113">
            <v>3409</v>
          </cell>
          <cell r="I113" t="str">
            <v>橋　村</v>
          </cell>
          <cell r="J113">
            <v>34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1108</v>
          </cell>
          <cell r="E114" t="str">
            <v>山　本</v>
          </cell>
          <cell r="F114" t="str">
            <v>高松東</v>
          </cell>
          <cell r="G114">
            <v>144</v>
          </cell>
          <cell r="H114">
            <v>2012</v>
          </cell>
          <cell r="I114" t="str">
            <v>伊　賀</v>
          </cell>
          <cell r="J114">
            <v>20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2313</v>
          </cell>
          <cell r="E115" t="str">
            <v>髙　畑</v>
          </cell>
          <cell r="F115" t="str">
            <v>高松西</v>
          </cell>
          <cell r="G115">
            <v>143</v>
          </cell>
          <cell r="H115">
            <v>3411</v>
          </cell>
          <cell r="I115" t="str">
            <v>町　戸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2910</v>
          </cell>
          <cell r="E116" t="str">
            <v>湯之前</v>
          </cell>
          <cell r="F116" t="str">
            <v>坂出工</v>
          </cell>
          <cell r="G116">
            <v>142</v>
          </cell>
          <cell r="H116">
            <v>2605</v>
          </cell>
          <cell r="I116" t="str">
            <v>大　沢</v>
          </cell>
          <cell r="J116">
            <v>26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5705</v>
          </cell>
          <cell r="E117" t="str">
            <v>高　城</v>
          </cell>
          <cell r="F117" t="str">
            <v>ヴィスポ</v>
          </cell>
          <cell r="G117">
            <v>141</v>
          </cell>
          <cell r="H117">
            <v>3907</v>
          </cell>
          <cell r="I117" t="str">
            <v>谷　口</v>
          </cell>
          <cell r="J117">
            <v>39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1005</v>
          </cell>
          <cell r="E118" t="str">
            <v>宮　崎</v>
          </cell>
          <cell r="F118" t="str">
            <v>高松北</v>
          </cell>
          <cell r="G118">
            <v>140</v>
          </cell>
          <cell r="H118">
            <v>1410</v>
          </cell>
          <cell r="I118" t="str">
            <v>安　田</v>
          </cell>
          <cell r="J118">
            <v>14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4405</v>
          </cell>
          <cell r="E119" t="str">
            <v>德　井</v>
          </cell>
          <cell r="F119" t="str">
            <v>観中央</v>
          </cell>
          <cell r="G119">
            <v>139</v>
          </cell>
          <cell r="H119">
            <v>2503</v>
          </cell>
          <cell r="I119" t="str">
            <v>小　林</v>
          </cell>
          <cell r="J119">
            <v>25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3010</v>
          </cell>
          <cell r="E120" t="str">
            <v>野　間</v>
          </cell>
          <cell r="F120" t="str">
            <v>丸　亀</v>
          </cell>
          <cell r="G120">
            <v>138</v>
          </cell>
          <cell r="H120">
            <v>207</v>
          </cell>
          <cell r="I120" t="str">
            <v>岡　田</v>
          </cell>
          <cell r="J120">
            <v>2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804</v>
          </cell>
          <cell r="E121" t="str">
            <v>山　口</v>
          </cell>
          <cell r="F121" t="str">
            <v>志　度</v>
          </cell>
          <cell r="G121">
            <v>137</v>
          </cell>
          <cell r="H121">
            <v>1508</v>
          </cell>
          <cell r="I121" t="str">
            <v>久　保</v>
          </cell>
          <cell r="J121">
            <v>15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1109</v>
          </cell>
          <cell r="E122" t="str">
            <v>北　田</v>
          </cell>
          <cell r="F122" t="str">
            <v>高松東</v>
          </cell>
          <cell r="G122">
            <v>136</v>
          </cell>
          <cell r="H122">
            <v>4306</v>
          </cell>
          <cell r="I122" t="str">
            <v>大　橋</v>
          </cell>
          <cell r="J122">
            <v>43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1509</v>
          </cell>
          <cell r="E123" t="str">
            <v>渡　邉</v>
          </cell>
          <cell r="F123" t="str">
            <v>高松一</v>
          </cell>
          <cell r="G123">
            <v>135</v>
          </cell>
          <cell r="H123">
            <v>2013</v>
          </cell>
          <cell r="I123" t="str">
            <v>真　鍋</v>
          </cell>
          <cell r="J123">
            <v>20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1411</v>
          </cell>
          <cell r="E124" t="str">
            <v>佐　藤</v>
          </cell>
          <cell r="F124" t="str">
            <v>高　松</v>
          </cell>
          <cell r="G124">
            <v>134</v>
          </cell>
          <cell r="H124">
            <v>208</v>
          </cell>
          <cell r="I124" t="str">
            <v>大　谷</v>
          </cell>
          <cell r="J124">
            <v>2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2911</v>
          </cell>
          <cell r="E125" t="str">
            <v>香　川</v>
          </cell>
          <cell r="F125" t="str">
            <v>坂出工</v>
          </cell>
          <cell r="G125">
            <v>133</v>
          </cell>
          <cell r="H125">
            <v>3011</v>
          </cell>
          <cell r="I125" t="str">
            <v>三　木</v>
          </cell>
          <cell r="J125">
            <v>30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3412</v>
          </cell>
          <cell r="E126" t="str">
            <v>沖　野</v>
          </cell>
          <cell r="F126" t="str">
            <v>多度津</v>
          </cell>
          <cell r="G126">
            <v>132</v>
          </cell>
          <cell r="H126">
            <v>2314</v>
          </cell>
          <cell r="I126" t="str">
            <v>山　下</v>
          </cell>
          <cell r="J126">
            <v>23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4508</v>
          </cell>
          <cell r="E127" t="str">
            <v>近　藤</v>
          </cell>
          <cell r="F127" t="str">
            <v>三豊工</v>
          </cell>
          <cell r="G127">
            <v>131</v>
          </cell>
          <cell r="H127">
            <v>4706</v>
          </cell>
          <cell r="I127" t="str">
            <v>濱　口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 t="str">
            <v>○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3607</v>
          </cell>
          <cell r="E128" t="str">
            <v>大　西</v>
          </cell>
          <cell r="F128" t="str">
            <v>善　一</v>
          </cell>
          <cell r="G128">
            <v>130</v>
          </cell>
          <cell r="H128">
            <v>3908</v>
          </cell>
          <cell r="I128" t="str">
            <v>宮　崎</v>
          </cell>
          <cell r="J128">
            <v>39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1605</v>
          </cell>
          <cell r="E129" t="str">
            <v>井　戸</v>
          </cell>
          <cell r="F129" t="str">
            <v>高桜井</v>
          </cell>
          <cell r="G129">
            <v>129</v>
          </cell>
          <cell r="H129">
            <v>2805</v>
          </cell>
          <cell r="I129" t="str">
            <v>徳　永</v>
          </cell>
          <cell r="J129">
            <v>28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2805</v>
          </cell>
          <cell r="E130" t="str">
            <v>徳　永</v>
          </cell>
          <cell r="F130" t="str">
            <v>坂出一</v>
          </cell>
          <cell r="G130">
            <v>128</v>
          </cell>
          <cell r="H130">
            <v>1605</v>
          </cell>
          <cell r="I130" t="str">
            <v>井　戸</v>
          </cell>
          <cell r="J130">
            <v>16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3908</v>
          </cell>
          <cell r="E131" t="str">
            <v>宮　崎</v>
          </cell>
          <cell r="F131" t="str">
            <v>琴　平</v>
          </cell>
          <cell r="G131">
            <v>127</v>
          </cell>
          <cell r="H131">
            <v>3607</v>
          </cell>
          <cell r="I131" t="str">
            <v>大　西</v>
          </cell>
          <cell r="J131">
            <v>36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4706</v>
          </cell>
          <cell r="E132" t="str">
            <v>濱　口</v>
          </cell>
          <cell r="F132" t="str">
            <v>高専高</v>
          </cell>
          <cell r="G132">
            <v>126</v>
          </cell>
          <cell r="H132">
            <v>4508</v>
          </cell>
          <cell r="I132" t="str">
            <v>近　藤</v>
          </cell>
          <cell r="J132">
            <v>45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 t="str">
            <v>○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2314</v>
          </cell>
          <cell r="E133" t="str">
            <v>山　下</v>
          </cell>
          <cell r="F133" t="str">
            <v>高松西</v>
          </cell>
          <cell r="G133">
            <v>125</v>
          </cell>
          <cell r="H133">
            <v>3412</v>
          </cell>
          <cell r="I133" t="str">
            <v>沖　野</v>
          </cell>
          <cell r="J133">
            <v>34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3011</v>
          </cell>
          <cell r="E134" t="str">
            <v>三　木</v>
          </cell>
          <cell r="F134" t="str">
            <v>丸　亀</v>
          </cell>
          <cell r="G134">
            <v>124</v>
          </cell>
          <cell r="H134">
            <v>2911</v>
          </cell>
          <cell r="I134" t="str">
            <v>香　川</v>
          </cell>
          <cell r="J134">
            <v>29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208</v>
          </cell>
          <cell r="E135" t="str">
            <v>大　谷</v>
          </cell>
          <cell r="F135" t="str">
            <v>土　庄</v>
          </cell>
          <cell r="G135">
            <v>123</v>
          </cell>
          <cell r="H135">
            <v>1411</v>
          </cell>
          <cell r="I135" t="str">
            <v>佐　藤</v>
          </cell>
          <cell r="J135">
            <v>14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2013</v>
          </cell>
          <cell r="E136" t="str">
            <v>真　鍋</v>
          </cell>
          <cell r="F136" t="str">
            <v>高工芸</v>
          </cell>
          <cell r="G136">
            <v>122</v>
          </cell>
          <cell r="H136">
            <v>1509</v>
          </cell>
          <cell r="I136" t="str">
            <v>渡　邉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4306</v>
          </cell>
          <cell r="E137" t="str">
            <v>大　橋</v>
          </cell>
          <cell r="F137" t="str">
            <v>観　一</v>
          </cell>
          <cell r="G137">
            <v>121</v>
          </cell>
          <cell r="H137">
            <v>1109</v>
          </cell>
          <cell r="I137" t="str">
            <v>北　田</v>
          </cell>
          <cell r="J137">
            <v>11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1508</v>
          </cell>
          <cell r="E138" t="str">
            <v>久　保</v>
          </cell>
          <cell r="F138" t="str">
            <v>高松一</v>
          </cell>
          <cell r="G138">
            <v>120</v>
          </cell>
          <cell r="H138">
            <v>804</v>
          </cell>
          <cell r="I138" t="str">
            <v>山　口</v>
          </cell>
          <cell r="J138">
            <v>8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207</v>
          </cell>
          <cell r="E139" t="str">
            <v>岡　田</v>
          </cell>
          <cell r="F139" t="str">
            <v>土　庄</v>
          </cell>
          <cell r="G139">
            <v>119</v>
          </cell>
          <cell r="H139">
            <v>3010</v>
          </cell>
          <cell r="I139" t="str">
            <v>野　間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2503</v>
          </cell>
          <cell r="E140" t="str">
            <v>小　林</v>
          </cell>
          <cell r="F140" t="str">
            <v>飯　山</v>
          </cell>
          <cell r="G140">
            <v>118</v>
          </cell>
          <cell r="H140">
            <v>4405</v>
          </cell>
          <cell r="I140" t="str">
            <v>德　井</v>
          </cell>
          <cell r="J140">
            <v>44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1410</v>
          </cell>
          <cell r="E141" t="str">
            <v>安　田</v>
          </cell>
          <cell r="F141" t="str">
            <v>高　松</v>
          </cell>
          <cell r="G141">
            <v>117</v>
          </cell>
          <cell r="H141">
            <v>1005</v>
          </cell>
          <cell r="I141" t="str">
            <v>宮　崎</v>
          </cell>
          <cell r="J141">
            <v>10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 t="str">
            <v>○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3907</v>
          </cell>
          <cell r="E142" t="str">
            <v>谷　口</v>
          </cell>
          <cell r="F142" t="str">
            <v>琴　平</v>
          </cell>
          <cell r="G142">
            <v>116</v>
          </cell>
          <cell r="H142">
            <v>5705</v>
          </cell>
          <cell r="I142" t="str">
            <v>高　城</v>
          </cell>
          <cell r="J142">
            <v>57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2605</v>
          </cell>
          <cell r="E143" t="str">
            <v>大　沢</v>
          </cell>
          <cell r="F143" t="str">
            <v>坂　出</v>
          </cell>
          <cell r="G143">
            <v>115</v>
          </cell>
          <cell r="H143">
            <v>2910</v>
          </cell>
          <cell r="I143" t="str">
            <v>湯之前</v>
          </cell>
          <cell r="J143">
            <v>29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3411</v>
          </cell>
          <cell r="E144" t="str">
            <v>町　戸</v>
          </cell>
          <cell r="F144" t="str">
            <v>多度津</v>
          </cell>
          <cell r="G144">
            <v>114</v>
          </cell>
          <cell r="H144">
            <v>2313</v>
          </cell>
          <cell r="I144" t="str">
            <v>髙　畑</v>
          </cell>
          <cell r="J144">
            <v>23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2012</v>
          </cell>
          <cell r="E145" t="str">
            <v>伊　賀</v>
          </cell>
          <cell r="F145" t="str">
            <v>高工芸</v>
          </cell>
          <cell r="G145">
            <v>113</v>
          </cell>
          <cell r="H145">
            <v>1108</v>
          </cell>
          <cell r="I145" t="str">
            <v>山　本</v>
          </cell>
          <cell r="J145">
            <v>11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3</v>
          </cell>
          <cell r="C146" t="str">
            <v>①</v>
          </cell>
          <cell r="D146">
            <v>3409</v>
          </cell>
          <cell r="E146" t="str">
            <v>橋　村</v>
          </cell>
          <cell r="F146" t="str">
            <v>多度津</v>
          </cell>
          <cell r="G146">
            <v>112</v>
          </cell>
          <cell r="H146">
            <v>2908</v>
          </cell>
          <cell r="I146" t="str">
            <v>谷　澤</v>
          </cell>
          <cell r="J146">
            <v>29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3</v>
          </cell>
          <cell r="C147" t="str">
            <v>①</v>
          </cell>
          <cell r="D147">
            <v>2909</v>
          </cell>
          <cell r="E147" t="str">
            <v>入　谷</v>
          </cell>
          <cell r="F147" t="str">
            <v>坂出工</v>
          </cell>
          <cell r="G147">
            <v>111</v>
          </cell>
          <cell r="H147">
            <v>1507</v>
          </cell>
          <cell r="I147" t="str">
            <v>松　本</v>
          </cell>
          <cell r="J147">
            <v>15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3</v>
          </cell>
          <cell r="C148" t="str">
            <v>①</v>
          </cell>
          <cell r="D148">
            <v>1408</v>
          </cell>
          <cell r="E148" t="str">
            <v>蓮　井</v>
          </cell>
          <cell r="F148" t="str">
            <v>高　松</v>
          </cell>
          <cell r="G148">
            <v>110</v>
          </cell>
          <cell r="H148">
            <v>3905</v>
          </cell>
          <cell r="I148" t="str">
            <v>丸　山</v>
          </cell>
          <cell r="J148">
            <v>39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3</v>
          </cell>
          <cell r="C149" t="str">
            <v>①</v>
          </cell>
          <cell r="D149">
            <v>3008</v>
          </cell>
          <cell r="E149" t="str">
            <v>西　谷</v>
          </cell>
          <cell r="F149" t="str">
            <v>丸　亀</v>
          </cell>
          <cell r="G149">
            <v>109</v>
          </cell>
          <cell r="H149">
            <v>4404</v>
          </cell>
          <cell r="I149" t="str">
            <v>滝　口</v>
          </cell>
          <cell r="J149">
            <v>44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3</v>
          </cell>
          <cell r="C150" t="str">
            <v>①</v>
          </cell>
          <cell r="D150">
            <v>2502</v>
          </cell>
          <cell r="E150" t="str">
            <v>四　角</v>
          </cell>
          <cell r="F150" t="str">
            <v>飯　山</v>
          </cell>
          <cell r="G150">
            <v>108</v>
          </cell>
          <cell r="H150">
            <v>4803</v>
          </cell>
          <cell r="I150" t="str">
            <v>大　西</v>
          </cell>
          <cell r="J150">
            <v>48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 t="str">
            <v>○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3</v>
          </cell>
          <cell r="C151" t="str">
            <v>①</v>
          </cell>
          <cell r="D151">
            <v>2311</v>
          </cell>
          <cell r="E151" t="str">
            <v>上　池</v>
          </cell>
          <cell r="F151" t="str">
            <v>高松西</v>
          </cell>
          <cell r="G151">
            <v>107</v>
          </cell>
          <cell r="H151">
            <v>3009</v>
          </cell>
          <cell r="I151" t="str">
            <v>寒　川</v>
          </cell>
          <cell r="J151">
            <v>30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3</v>
          </cell>
          <cell r="C152" t="str">
            <v>①</v>
          </cell>
          <cell r="D152">
            <v>1409</v>
          </cell>
          <cell r="E152" t="str">
            <v>稲　田</v>
          </cell>
          <cell r="F152" t="str">
            <v>高　松</v>
          </cell>
          <cell r="G152">
            <v>106</v>
          </cell>
          <cell r="H152">
            <v>4305</v>
          </cell>
          <cell r="I152" t="str">
            <v>峯　永</v>
          </cell>
          <cell r="J152">
            <v>43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3</v>
          </cell>
          <cell r="C153" t="str">
            <v>①</v>
          </cell>
          <cell r="D153">
            <v>2312</v>
          </cell>
          <cell r="E153" t="str">
            <v>岡　本</v>
          </cell>
          <cell r="F153" t="str">
            <v>高松西</v>
          </cell>
          <cell r="G153">
            <v>105</v>
          </cell>
          <cell r="H153">
            <v>1604</v>
          </cell>
          <cell r="I153" t="str">
            <v>濱　井</v>
          </cell>
          <cell r="J153">
            <v>16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3</v>
          </cell>
          <cell r="C154" t="str">
            <v>①</v>
          </cell>
          <cell r="D154">
            <v>206</v>
          </cell>
          <cell r="E154" t="str">
            <v>東　條</v>
          </cell>
          <cell r="F154" t="str">
            <v>土　庄</v>
          </cell>
          <cell r="G154">
            <v>104</v>
          </cell>
          <cell r="H154">
            <v>3606</v>
          </cell>
          <cell r="I154" t="str">
            <v>藤　原</v>
          </cell>
          <cell r="J154">
            <v>36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3</v>
          </cell>
          <cell r="C155" t="str">
            <v>①</v>
          </cell>
          <cell r="D155">
            <v>1004</v>
          </cell>
          <cell r="E155" t="str">
            <v>松　尾</v>
          </cell>
          <cell r="F155" t="str">
            <v>高松北</v>
          </cell>
          <cell r="G155">
            <v>103</v>
          </cell>
          <cell r="H155">
            <v>1107</v>
          </cell>
          <cell r="I155" t="str">
            <v>樋　笠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3</v>
          </cell>
          <cell r="C156" t="str">
            <v>①</v>
          </cell>
          <cell r="D156">
            <v>2804</v>
          </cell>
          <cell r="E156" t="str">
            <v>真　鍋</v>
          </cell>
          <cell r="F156" t="str">
            <v>坂出一</v>
          </cell>
          <cell r="G156">
            <v>102</v>
          </cell>
          <cell r="H156">
            <v>803</v>
          </cell>
          <cell r="I156" t="str">
            <v>藤　澤</v>
          </cell>
          <cell r="J156">
            <v>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3</v>
          </cell>
          <cell r="C157" t="str">
            <v>①</v>
          </cell>
          <cell r="D157">
            <v>1106</v>
          </cell>
          <cell r="E157" t="str">
            <v>𠮷　武</v>
          </cell>
          <cell r="F157" t="str">
            <v>高松東</v>
          </cell>
          <cell r="G157">
            <v>101</v>
          </cell>
          <cell r="H157">
            <v>4507</v>
          </cell>
          <cell r="I157" t="str">
            <v>岸　上剛</v>
          </cell>
          <cell r="J157">
            <v>45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3</v>
          </cell>
          <cell r="C158" t="str">
            <v>①</v>
          </cell>
          <cell r="D158">
            <v>2010</v>
          </cell>
          <cell r="E158" t="str">
            <v>阪　田</v>
          </cell>
          <cell r="F158" t="str">
            <v>高工芸</v>
          </cell>
          <cell r="G158">
            <v>100</v>
          </cell>
          <cell r="H158">
            <v>3605</v>
          </cell>
          <cell r="I158" t="str">
            <v>川　瀧</v>
          </cell>
          <cell r="J158">
            <v>36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3</v>
          </cell>
          <cell r="C159" t="str">
            <v>①</v>
          </cell>
          <cell r="D159">
            <v>3410</v>
          </cell>
          <cell r="E159" t="str">
            <v>市　場</v>
          </cell>
          <cell r="F159" t="str">
            <v>多度津</v>
          </cell>
          <cell r="G159">
            <v>99</v>
          </cell>
          <cell r="H159">
            <v>2011</v>
          </cell>
          <cell r="I159" t="str">
            <v>松　井</v>
          </cell>
          <cell r="J159">
            <v>20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 t="str">
            <v>○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3</v>
          </cell>
          <cell r="C160" t="str">
            <v>①</v>
          </cell>
          <cell r="D160">
            <v>5704</v>
          </cell>
          <cell r="E160" t="str">
            <v>伊　藤</v>
          </cell>
          <cell r="F160" t="str">
            <v>ヴィスポ</v>
          </cell>
          <cell r="G160">
            <v>98</v>
          </cell>
          <cell r="H160">
            <v>4506</v>
          </cell>
          <cell r="I160" t="str">
            <v>今　村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3</v>
          </cell>
          <cell r="C161" t="str">
            <v>①</v>
          </cell>
          <cell r="D161">
            <v>3906</v>
          </cell>
          <cell r="E161" t="str">
            <v>宮　本</v>
          </cell>
          <cell r="F161" t="str">
            <v>琴　平</v>
          </cell>
          <cell r="G161">
            <v>97</v>
          </cell>
          <cell r="H161">
            <v>4705</v>
          </cell>
          <cell r="I161" t="str">
            <v>川　村</v>
          </cell>
          <cell r="J161">
            <v>47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1503</v>
          </cell>
          <cell r="E162" t="str">
            <v>永　吉</v>
          </cell>
          <cell r="F162" t="str">
            <v>高松一</v>
          </cell>
          <cell r="G162">
            <v>96</v>
          </cell>
          <cell r="H162">
            <v>3404</v>
          </cell>
          <cell r="I162" t="str">
            <v>三　谷</v>
          </cell>
          <cell r="J162">
            <v>34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2308</v>
          </cell>
          <cell r="E163" t="str">
            <v>鎌　田</v>
          </cell>
          <cell r="F163" t="str">
            <v>高松西</v>
          </cell>
          <cell r="G163">
            <v>95</v>
          </cell>
          <cell r="H163">
            <v>2501</v>
          </cell>
          <cell r="I163" t="str">
            <v>白　川</v>
          </cell>
          <cell r="J163">
            <v>25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1502</v>
          </cell>
          <cell r="E164" t="str">
            <v>大　野</v>
          </cell>
          <cell r="F164" t="str">
            <v>高松一</v>
          </cell>
          <cell r="G164">
            <v>94</v>
          </cell>
          <cell r="H164">
            <v>1207</v>
          </cell>
          <cell r="I164" t="str">
            <v>谷　本</v>
          </cell>
          <cell r="J164">
            <v>12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 t="str">
            <v>○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2604</v>
          </cell>
          <cell r="E165" t="str">
            <v>豊　田</v>
          </cell>
          <cell r="F165" t="str">
            <v>坂　出</v>
          </cell>
          <cell r="G165">
            <v>93</v>
          </cell>
          <cell r="H165">
            <v>1104</v>
          </cell>
          <cell r="I165" t="str">
            <v>蓮　井</v>
          </cell>
          <cell r="J165">
            <v>11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D166">
            <v>5302</v>
          </cell>
          <cell r="E166" t="str">
            <v>大屋敷</v>
          </cell>
          <cell r="F166" t="str">
            <v>高松Jr</v>
          </cell>
          <cell r="G166">
            <v>92</v>
          </cell>
          <cell r="H166">
            <v>5401</v>
          </cell>
          <cell r="I166" t="str">
            <v>富　田</v>
          </cell>
          <cell r="J166">
            <v>54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3603</v>
          </cell>
          <cell r="E167" t="str">
            <v>山　下</v>
          </cell>
          <cell r="F167" t="str">
            <v>善　一</v>
          </cell>
          <cell r="G167">
            <v>91</v>
          </cell>
          <cell r="H167">
            <v>4501</v>
          </cell>
          <cell r="I167" t="str">
            <v>藤　川</v>
          </cell>
          <cell r="J167">
            <v>45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2904</v>
          </cell>
          <cell r="E168" t="str">
            <v>宮　﨑</v>
          </cell>
          <cell r="F168" t="str">
            <v>坂出工</v>
          </cell>
          <cell r="G168">
            <v>90</v>
          </cell>
          <cell r="H168">
            <v>4704</v>
          </cell>
          <cell r="I168" t="str">
            <v>宮　西</v>
          </cell>
          <cell r="J168">
            <v>47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3406</v>
          </cell>
          <cell r="E169" t="str">
            <v>大　西</v>
          </cell>
          <cell r="F169" t="str">
            <v>多度津</v>
          </cell>
          <cell r="G169">
            <v>89</v>
          </cell>
          <cell r="H169">
            <v>5102</v>
          </cell>
          <cell r="I169" t="str">
            <v>杢　村</v>
          </cell>
          <cell r="J169">
            <v>51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4502</v>
          </cell>
          <cell r="E170" t="str">
            <v>沖　崎</v>
          </cell>
          <cell r="F170" t="str">
            <v>三豊工</v>
          </cell>
          <cell r="G170">
            <v>88</v>
          </cell>
          <cell r="H170">
            <v>3903</v>
          </cell>
          <cell r="I170" t="str">
            <v>佐　薙</v>
          </cell>
          <cell r="J170">
            <v>39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3904</v>
          </cell>
          <cell r="E171" t="str">
            <v>　梶</v>
          </cell>
          <cell r="F171" t="str">
            <v>琴　平</v>
          </cell>
          <cell r="G171">
            <v>87</v>
          </cell>
          <cell r="H171">
            <v>3407</v>
          </cell>
          <cell r="I171" t="str">
            <v>宮　武</v>
          </cell>
          <cell r="J171">
            <v>34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2004</v>
          </cell>
          <cell r="E172" t="str">
            <v>片　座</v>
          </cell>
          <cell r="F172" t="str">
            <v>高工芸</v>
          </cell>
          <cell r="G172">
            <v>86</v>
          </cell>
          <cell r="H172">
            <v>2902</v>
          </cell>
          <cell r="I172" t="str">
            <v>福　下</v>
          </cell>
          <cell r="J172">
            <v>29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205</v>
          </cell>
          <cell r="E173" t="str">
            <v>　港</v>
          </cell>
          <cell r="F173" t="str">
            <v>土　庄</v>
          </cell>
          <cell r="G173">
            <v>85</v>
          </cell>
          <cell r="H173">
            <v>3902</v>
          </cell>
          <cell r="I173" t="str">
            <v>大　林</v>
          </cell>
          <cell r="J173">
            <v>39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 t="str">
            <v>○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3408</v>
          </cell>
          <cell r="E174" t="str">
            <v>牧　野</v>
          </cell>
          <cell r="F174" t="str">
            <v>多度津</v>
          </cell>
          <cell r="G174">
            <v>84</v>
          </cell>
          <cell r="H174">
            <v>4703</v>
          </cell>
          <cell r="I174" t="str">
            <v>山　地</v>
          </cell>
          <cell r="J174">
            <v>47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4403</v>
          </cell>
          <cell r="E175" t="str">
            <v>西　澤</v>
          </cell>
          <cell r="F175" t="str">
            <v>観中央</v>
          </cell>
          <cell r="G175">
            <v>83</v>
          </cell>
          <cell r="H175">
            <v>1105</v>
          </cell>
          <cell r="I175" t="str">
            <v>天　野</v>
          </cell>
          <cell r="J175">
            <v>11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2801</v>
          </cell>
          <cell r="E176" t="str">
            <v>沖　元</v>
          </cell>
          <cell r="F176" t="str">
            <v>坂出一</v>
          </cell>
          <cell r="G176">
            <v>82</v>
          </cell>
          <cell r="H176">
            <v>5301</v>
          </cell>
          <cell r="I176" t="str">
            <v>黒　川</v>
          </cell>
          <cell r="J176">
            <v>53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1208</v>
          </cell>
          <cell r="E177" t="str">
            <v>宮　内</v>
          </cell>
          <cell r="F177" t="str">
            <v>高中央</v>
          </cell>
          <cell r="G177">
            <v>81</v>
          </cell>
          <cell r="H177">
            <v>4402</v>
          </cell>
          <cell r="I177" t="str">
            <v>堀　川</v>
          </cell>
          <cell r="J177">
            <v>44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1305</v>
          </cell>
          <cell r="E178" t="str">
            <v>伊　藤</v>
          </cell>
          <cell r="F178" t="str">
            <v>高松商</v>
          </cell>
          <cell r="G178">
            <v>80</v>
          </cell>
          <cell r="H178">
            <v>4303</v>
          </cell>
          <cell r="I178" t="str">
            <v>齊　藤</v>
          </cell>
          <cell r="J178">
            <v>43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1404</v>
          </cell>
          <cell r="E179" t="str">
            <v>大　野</v>
          </cell>
          <cell r="F179" t="str">
            <v>高　松</v>
          </cell>
          <cell r="G179">
            <v>79</v>
          </cell>
          <cell r="H179">
            <v>1103</v>
          </cell>
          <cell r="I179" t="str">
            <v>松　下</v>
          </cell>
          <cell r="J179">
            <v>11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2007</v>
          </cell>
          <cell r="E180" t="str">
            <v>溝　淵</v>
          </cell>
          <cell r="F180" t="str">
            <v>高工芸</v>
          </cell>
          <cell r="G180">
            <v>78</v>
          </cell>
          <cell r="H180">
            <v>4002</v>
          </cell>
          <cell r="I180" t="str">
            <v>藤　川</v>
          </cell>
          <cell r="J180">
            <v>40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1003</v>
          </cell>
          <cell r="E181" t="str">
            <v>村　川</v>
          </cell>
          <cell r="F181" t="str">
            <v>高松北</v>
          </cell>
          <cell r="G181">
            <v>77</v>
          </cell>
          <cell r="H181">
            <v>2006</v>
          </cell>
          <cell r="I181" t="str">
            <v>有　岡</v>
          </cell>
          <cell r="J181">
            <v>20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1505</v>
          </cell>
          <cell r="E182" t="str">
            <v>横　山</v>
          </cell>
          <cell r="F182" t="str">
            <v>高松一</v>
          </cell>
          <cell r="G182">
            <v>76</v>
          </cell>
          <cell r="H182">
            <v>2310</v>
          </cell>
          <cell r="I182" t="str">
            <v>植　松</v>
          </cell>
          <cell r="J182">
            <v>23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 t="str">
            <v>○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1002</v>
          </cell>
          <cell r="E183" t="str">
            <v>藤　澤</v>
          </cell>
          <cell r="F183" t="str">
            <v>高松北</v>
          </cell>
          <cell r="G183">
            <v>75</v>
          </cell>
          <cell r="H183">
            <v>2601</v>
          </cell>
          <cell r="I183" t="str">
            <v>石　井</v>
          </cell>
          <cell r="J183">
            <v>26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1504</v>
          </cell>
          <cell r="E184" t="str">
            <v>松　下</v>
          </cell>
          <cell r="F184" t="str">
            <v>高松一</v>
          </cell>
          <cell r="G184">
            <v>74</v>
          </cell>
          <cell r="H184">
            <v>2005</v>
          </cell>
          <cell r="I184" t="str">
            <v>藤　重</v>
          </cell>
          <cell r="J184">
            <v>20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5701</v>
          </cell>
          <cell r="E185" t="str">
            <v>三　谷</v>
          </cell>
          <cell r="F185" t="str">
            <v>ヴィスポ</v>
          </cell>
          <cell r="G185">
            <v>73</v>
          </cell>
          <cell r="H185">
            <v>1102</v>
          </cell>
          <cell r="I185" t="str">
            <v>黒　川</v>
          </cell>
          <cell r="J185">
            <v>11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2008</v>
          </cell>
          <cell r="E186" t="str">
            <v>小　原</v>
          </cell>
          <cell r="F186" t="str">
            <v>高工芸</v>
          </cell>
          <cell r="G186">
            <v>72</v>
          </cell>
          <cell r="H186">
            <v>3006</v>
          </cell>
          <cell r="I186" t="str">
            <v>新　田</v>
          </cell>
          <cell r="J186">
            <v>30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4503</v>
          </cell>
          <cell r="E187" t="str">
            <v>岸　上航</v>
          </cell>
          <cell r="F187" t="str">
            <v>三豊工</v>
          </cell>
          <cell r="G187">
            <v>71</v>
          </cell>
          <cell r="H187">
            <v>1601</v>
          </cell>
          <cell r="I187" t="str">
            <v>二　宮</v>
          </cell>
          <cell r="J187">
            <v>16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3007</v>
          </cell>
          <cell r="E188" t="str">
            <v>藤　本</v>
          </cell>
          <cell r="F188" t="str">
            <v>丸　亀</v>
          </cell>
          <cell r="G188">
            <v>70</v>
          </cell>
          <cell r="H188">
            <v>1101</v>
          </cell>
          <cell r="I188" t="str">
            <v>徳　住</v>
          </cell>
          <cell r="J188">
            <v>11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5703</v>
          </cell>
          <cell r="E189" t="str">
            <v>片　桐</v>
          </cell>
          <cell r="F189" t="str">
            <v>ヴィスポ</v>
          </cell>
          <cell r="G189">
            <v>69</v>
          </cell>
          <cell r="H189">
            <v>2307</v>
          </cell>
          <cell r="I189" t="str">
            <v>小　橋</v>
          </cell>
          <cell r="J189">
            <v>23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4504</v>
          </cell>
          <cell r="E190" t="str">
            <v>秋　山</v>
          </cell>
          <cell r="F190" t="str">
            <v>三豊工</v>
          </cell>
          <cell r="G190">
            <v>68</v>
          </cell>
          <cell r="H190">
            <v>204</v>
          </cell>
          <cell r="I190" t="str">
            <v>田　中</v>
          </cell>
          <cell r="J190">
            <v>2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1603</v>
          </cell>
          <cell r="E191" t="str">
            <v>松　村</v>
          </cell>
          <cell r="F191" t="str">
            <v>高桜井</v>
          </cell>
          <cell r="G191">
            <v>67</v>
          </cell>
          <cell r="H191">
            <v>3004</v>
          </cell>
          <cell r="I191" t="str">
            <v>高　平</v>
          </cell>
          <cell r="J191">
            <v>30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 t="str">
            <v>○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2906</v>
          </cell>
          <cell r="E192" t="str">
            <v>岡　本</v>
          </cell>
          <cell r="F192" t="str">
            <v>坂出工</v>
          </cell>
          <cell r="G192">
            <v>66</v>
          </cell>
          <cell r="H192">
            <v>3005</v>
          </cell>
          <cell r="I192" t="str">
            <v>赤　垣</v>
          </cell>
          <cell r="J192">
            <v>30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1210</v>
          </cell>
          <cell r="E193" t="str">
            <v>黒　川</v>
          </cell>
          <cell r="F193" t="str">
            <v>高中央</v>
          </cell>
          <cell r="G193">
            <v>65</v>
          </cell>
          <cell r="H193">
            <v>4801</v>
          </cell>
          <cell r="I193" t="str">
            <v>秋　田</v>
          </cell>
          <cell r="J193">
            <v>48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4505</v>
          </cell>
          <cell r="E194" t="str">
            <v>柳　瀬</v>
          </cell>
          <cell r="F194" t="str">
            <v>三豊工</v>
          </cell>
          <cell r="G194">
            <v>64</v>
          </cell>
          <cell r="H194">
            <v>3003</v>
          </cell>
          <cell r="I194" t="str">
            <v>織　部</v>
          </cell>
          <cell r="J194">
            <v>30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4304</v>
          </cell>
          <cell r="E195" t="str">
            <v>豊　田</v>
          </cell>
          <cell r="F195" t="str">
            <v>観　一</v>
          </cell>
          <cell r="G195">
            <v>63</v>
          </cell>
          <cell r="H195">
            <v>3403</v>
          </cell>
          <cell r="I195" t="str">
            <v>宮　崎</v>
          </cell>
          <cell r="J195">
            <v>34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2907</v>
          </cell>
          <cell r="E196" t="str">
            <v>尾　路</v>
          </cell>
          <cell r="F196" t="str">
            <v>坂出工</v>
          </cell>
          <cell r="G196">
            <v>62</v>
          </cell>
          <cell r="H196">
            <v>2305</v>
          </cell>
          <cell r="I196" t="str">
            <v>白　石</v>
          </cell>
          <cell r="J196">
            <v>23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 t="str">
            <v>○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2802</v>
          </cell>
          <cell r="E197" t="str">
            <v>古　河</v>
          </cell>
          <cell r="F197" t="str">
            <v>坂出一</v>
          </cell>
          <cell r="G197">
            <v>61</v>
          </cell>
          <cell r="H197">
            <v>3101</v>
          </cell>
          <cell r="I197" t="str">
            <v>眞　鍋</v>
          </cell>
          <cell r="J197">
            <v>31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1602</v>
          </cell>
          <cell r="E198" t="str">
            <v>吉　野</v>
          </cell>
          <cell r="F198" t="str">
            <v>高桜井</v>
          </cell>
          <cell r="G198">
            <v>60</v>
          </cell>
          <cell r="H198">
            <v>1403</v>
          </cell>
          <cell r="I198" t="str">
            <v>岡　田</v>
          </cell>
          <cell r="J198">
            <v>14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2009</v>
          </cell>
          <cell r="E199" t="str">
            <v>前　田</v>
          </cell>
          <cell r="F199" t="str">
            <v>高工芸</v>
          </cell>
          <cell r="G199">
            <v>59</v>
          </cell>
          <cell r="H199">
            <v>4302</v>
          </cell>
          <cell r="I199" t="str">
            <v>圖　子</v>
          </cell>
          <cell r="J199">
            <v>43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1405</v>
          </cell>
          <cell r="E200" t="str">
            <v>平　田</v>
          </cell>
          <cell r="F200" t="str">
            <v>高　松</v>
          </cell>
          <cell r="G200">
            <v>58</v>
          </cell>
          <cell r="H200">
            <v>2309</v>
          </cell>
          <cell r="I200" t="str">
            <v>末　澤</v>
          </cell>
          <cell r="J200">
            <v>23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2803</v>
          </cell>
          <cell r="E201" t="str">
            <v>平　尾</v>
          </cell>
          <cell r="F201" t="str">
            <v>坂出一</v>
          </cell>
          <cell r="G201">
            <v>57</v>
          </cell>
          <cell r="H201">
            <v>1402</v>
          </cell>
          <cell r="I201" t="str">
            <v>松　山立</v>
          </cell>
          <cell r="J201">
            <v>14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D202">
            <v>5201</v>
          </cell>
          <cell r="E202" t="str">
            <v>木　村</v>
          </cell>
          <cell r="F202" t="str">
            <v>高松北中</v>
          </cell>
          <cell r="G202">
            <v>56</v>
          </cell>
          <cell r="H202">
            <v>4702</v>
          </cell>
          <cell r="I202" t="str">
            <v>古　川</v>
          </cell>
          <cell r="J202">
            <v>47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4802</v>
          </cell>
          <cell r="E203" t="str">
            <v>松　岡</v>
          </cell>
          <cell r="F203" t="str">
            <v>高専詫</v>
          </cell>
          <cell r="G203">
            <v>55</v>
          </cell>
          <cell r="H203">
            <v>3602</v>
          </cell>
          <cell r="I203" t="str">
            <v>横　山</v>
          </cell>
          <cell r="J203">
            <v>36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1506</v>
          </cell>
          <cell r="E204" t="str">
            <v>平　木</v>
          </cell>
          <cell r="F204" t="str">
            <v>高松一</v>
          </cell>
          <cell r="G204">
            <v>54</v>
          </cell>
          <cell r="H204">
            <v>4701</v>
          </cell>
          <cell r="I204" t="str">
            <v>村　川</v>
          </cell>
          <cell r="J204">
            <v>47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3604</v>
          </cell>
          <cell r="E205" t="str">
            <v>多田羅</v>
          </cell>
          <cell r="F205" t="str">
            <v>善　一</v>
          </cell>
          <cell r="G205">
            <v>53</v>
          </cell>
          <cell r="H205">
            <v>2905</v>
          </cell>
          <cell r="I205" t="str">
            <v>武　本</v>
          </cell>
          <cell r="J205">
            <v>29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 t="str">
            <v>○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1406</v>
          </cell>
          <cell r="E206" t="str">
            <v>松　下</v>
          </cell>
          <cell r="F206" t="str">
            <v>高　松</v>
          </cell>
          <cell r="G206">
            <v>52</v>
          </cell>
          <cell r="H206">
            <v>2903</v>
          </cell>
          <cell r="I206" t="str">
            <v>佐　々</v>
          </cell>
          <cell r="J206">
            <v>29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5702</v>
          </cell>
          <cell r="E207" t="str">
            <v>坂　東</v>
          </cell>
          <cell r="F207" t="str">
            <v>ヴィスポ</v>
          </cell>
          <cell r="G207">
            <v>51</v>
          </cell>
          <cell r="H207">
            <v>3405</v>
          </cell>
          <cell r="I207" t="str">
            <v>戸　羽</v>
          </cell>
          <cell r="J207">
            <v>34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D208">
            <v>3102</v>
          </cell>
          <cell r="E208" t="str">
            <v>赤　木</v>
          </cell>
          <cell r="F208" t="str">
            <v>丸城西</v>
          </cell>
          <cell r="G208">
            <v>50</v>
          </cell>
          <cell r="H208">
            <v>4401</v>
          </cell>
          <cell r="I208" t="str">
            <v>山　本</v>
          </cell>
          <cell r="J208">
            <v>44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1407</v>
          </cell>
          <cell r="E209" t="str">
            <v>石　橋</v>
          </cell>
          <cell r="F209" t="str">
            <v>高　松</v>
          </cell>
          <cell r="G209">
            <v>49</v>
          </cell>
          <cell r="H209">
            <v>5601</v>
          </cell>
          <cell r="I209" t="str">
            <v>竹　内</v>
          </cell>
          <cell r="J209">
            <v>56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シングルス"/>
      <sheetName val="女子シングルス"/>
      <sheetName val="決勝リーグ"/>
      <sheetName val="男子シングルス (2)"/>
      <sheetName val="女子シングルス (2)"/>
      <sheetName val="男子シングルス(リーグ)"/>
      <sheetName val="女子シングルス(リーグ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清書 (2)"/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前回対戦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Z2">
            <v>3801</v>
          </cell>
          <cell r="AA2" t="str">
            <v>松　本</v>
          </cell>
          <cell r="AB2" t="str">
            <v>(</v>
          </cell>
          <cell r="AC2" t="str">
            <v>尽　誠</v>
          </cell>
          <cell r="AD2" t="str">
            <v>)</v>
          </cell>
          <cell r="AF2">
            <v>1</v>
          </cell>
          <cell r="AG2">
            <v>1</v>
          </cell>
          <cell r="AH2">
            <v>1</v>
          </cell>
          <cell r="AI2">
            <v>1</v>
          </cell>
          <cell r="AJ2">
            <v>1</v>
          </cell>
        </row>
        <row r="3">
          <cell r="Z3">
            <v>3805</v>
          </cell>
          <cell r="AA3" t="str">
            <v>石　川</v>
          </cell>
          <cell r="AB3" t="str">
            <v>(</v>
          </cell>
          <cell r="AC3" t="str">
            <v>尽　誠</v>
          </cell>
          <cell r="AD3" t="str">
            <v>)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</row>
        <row r="4">
          <cell r="Z4">
            <v>1201</v>
          </cell>
          <cell r="AA4" t="str">
            <v>森　永</v>
          </cell>
          <cell r="AB4" t="str">
            <v>(</v>
          </cell>
          <cell r="AC4" t="str">
            <v>高中央</v>
          </cell>
          <cell r="AD4" t="str">
            <v>)</v>
          </cell>
          <cell r="AF4">
            <v>2</v>
          </cell>
          <cell r="AG4">
            <v>3</v>
          </cell>
          <cell r="AH4">
            <v>3</v>
          </cell>
          <cell r="AI4">
            <v>3</v>
          </cell>
          <cell r="AJ4">
            <v>3</v>
          </cell>
        </row>
        <row r="5">
          <cell r="Z5">
            <v>3804</v>
          </cell>
          <cell r="AA5" t="str">
            <v>小　川</v>
          </cell>
          <cell r="AB5" t="str">
            <v>(</v>
          </cell>
          <cell r="AC5" t="str">
            <v>尽　誠</v>
          </cell>
          <cell r="AD5" t="str">
            <v>)</v>
          </cell>
          <cell r="AF5">
            <v>1</v>
          </cell>
          <cell r="AG5">
            <v>4</v>
          </cell>
          <cell r="AH5">
            <v>4</v>
          </cell>
          <cell r="AI5">
            <v>4</v>
          </cell>
          <cell r="AJ5">
            <v>4</v>
          </cell>
        </row>
        <row r="6">
          <cell r="Z6">
            <v>3806</v>
          </cell>
          <cell r="AA6" t="str">
            <v>児　玉</v>
          </cell>
          <cell r="AB6" t="str">
            <v>(</v>
          </cell>
          <cell r="AC6" t="str">
            <v>尽　誠</v>
          </cell>
          <cell r="AD6" t="str">
            <v>)</v>
          </cell>
          <cell r="AF6">
            <v>1</v>
          </cell>
          <cell r="AG6">
            <v>4</v>
          </cell>
          <cell r="AH6">
            <v>5</v>
          </cell>
          <cell r="AI6">
            <v>5</v>
          </cell>
          <cell r="AJ6">
            <v>5</v>
          </cell>
        </row>
        <row r="7">
          <cell r="Z7">
            <v>3802</v>
          </cell>
          <cell r="AA7" t="str">
            <v>新　山</v>
          </cell>
          <cell r="AB7" t="str">
            <v>(</v>
          </cell>
          <cell r="AC7" t="str">
            <v>尽　誠</v>
          </cell>
          <cell r="AD7" t="str">
            <v>)</v>
          </cell>
          <cell r="AF7">
            <v>2</v>
          </cell>
          <cell r="AG7">
            <v>3</v>
          </cell>
          <cell r="AH7">
            <v>6</v>
          </cell>
          <cell r="AI7">
            <v>6</v>
          </cell>
          <cell r="AJ7">
            <v>6</v>
          </cell>
        </row>
        <row r="8">
          <cell r="Z8">
            <v>3807</v>
          </cell>
          <cell r="AA8" t="str">
            <v>　原</v>
          </cell>
          <cell r="AB8" t="str">
            <v>(</v>
          </cell>
          <cell r="AC8" t="str">
            <v>尽　誠</v>
          </cell>
          <cell r="AD8" t="str">
            <v>)</v>
          </cell>
          <cell r="AF8">
            <v>2</v>
          </cell>
          <cell r="AG8">
            <v>2</v>
          </cell>
          <cell r="AH8">
            <v>7</v>
          </cell>
          <cell r="AI8">
            <v>7</v>
          </cell>
          <cell r="AJ8">
            <v>7</v>
          </cell>
        </row>
        <row r="9">
          <cell r="Z9">
            <v>1202</v>
          </cell>
          <cell r="AA9" t="str">
            <v>鶴　身</v>
          </cell>
          <cell r="AB9" t="str">
            <v>(</v>
          </cell>
          <cell r="AC9" t="str">
            <v>高中央</v>
          </cell>
          <cell r="AD9" t="str">
            <v>)</v>
          </cell>
          <cell r="AF9">
            <v>1</v>
          </cell>
          <cell r="AG9">
            <v>1</v>
          </cell>
          <cell r="AH9">
            <v>8</v>
          </cell>
          <cell r="AI9">
            <v>8</v>
          </cell>
          <cell r="AJ9">
            <v>8</v>
          </cell>
        </row>
        <row r="10">
          <cell r="Z10">
            <v>3808</v>
          </cell>
          <cell r="AA10" t="str">
            <v>山　下</v>
          </cell>
          <cell r="AB10" t="str">
            <v>(</v>
          </cell>
          <cell r="AC10" t="str">
            <v>尽　誠</v>
          </cell>
          <cell r="AD10" t="str">
            <v>)</v>
          </cell>
          <cell r="AF10">
            <v>1</v>
          </cell>
          <cell r="AG10">
            <v>1</v>
          </cell>
          <cell r="AH10">
            <v>8</v>
          </cell>
          <cell r="AI10">
            <v>9</v>
          </cell>
          <cell r="AJ10">
            <v>9</v>
          </cell>
        </row>
        <row r="11">
          <cell r="Z11">
            <v>1203</v>
          </cell>
          <cell r="AA11" t="str">
            <v>網　谷</v>
          </cell>
          <cell r="AB11" t="str">
            <v>(</v>
          </cell>
          <cell r="AC11" t="str">
            <v>高中央</v>
          </cell>
          <cell r="AD11" t="str">
            <v>)</v>
          </cell>
          <cell r="AF11">
            <v>2</v>
          </cell>
          <cell r="AG11">
            <v>2</v>
          </cell>
          <cell r="AH11">
            <v>7</v>
          </cell>
          <cell r="AI11">
            <v>10</v>
          </cell>
          <cell r="AJ11">
            <v>10</v>
          </cell>
        </row>
        <row r="12">
          <cell r="Z12">
            <v>3803</v>
          </cell>
          <cell r="AA12" t="str">
            <v>寺　本</v>
          </cell>
          <cell r="AB12" t="str">
            <v>(</v>
          </cell>
          <cell r="AC12" t="str">
            <v>尽　誠</v>
          </cell>
          <cell r="AD12" t="str">
            <v>)</v>
          </cell>
          <cell r="AF12">
            <v>2</v>
          </cell>
          <cell r="AG12">
            <v>3</v>
          </cell>
          <cell r="AH12">
            <v>6</v>
          </cell>
          <cell r="AI12">
            <v>11</v>
          </cell>
          <cell r="AJ12">
            <v>11</v>
          </cell>
        </row>
        <row r="13">
          <cell r="Z13">
            <v>1301</v>
          </cell>
          <cell r="AA13" t="str">
            <v>中　島</v>
          </cell>
          <cell r="AB13" t="str">
            <v>(</v>
          </cell>
          <cell r="AC13" t="str">
            <v>高松商</v>
          </cell>
          <cell r="AD13" t="str">
            <v>)</v>
          </cell>
          <cell r="AF13">
            <v>1</v>
          </cell>
          <cell r="AG13">
            <v>4</v>
          </cell>
          <cell r="AH13">
            <v>5</v>
          </cell>
          <cell r="AI13">
            <v>12</v>
          </cell>
          <cell r="AJ13">
            <v>12</v>
          </cell>
        </row>
        <row r="14">
          <cell r="Z14">
            <v>1205</v>
          </cell>
          <cell r="AA14" t="str">
            <v>釜　野</v>
          </cell>
          <cell r="AB14" t="str">
            <v>(</v>
          </cell>
          <cell r="AC14" t="str">
            <v>高中央</v>
          </cell>
          <cell r="AD14" t="str">
            <v>)</v>
          </cell>
          <cell r="AF14">
            <v>1</v>
          </cell>
          <cell r="AG14">
            <v>4</v>
          </cell>
          <cell r="AH14">
            <v>4</v>
          </cell>
          <cell r="AI14">
            <v>13</v>
          </cell>
          <cell r="AJ14">
            <v>13</v>
          </cell>
        </row>
        <row r="15">
          <cell r="Z15">
            <v>3809</v>
          </cell>
          <cell r="AA15" t="str">
            <v>篠　原</v>
          </cell>
          <cell r="AB15" t="str">
            <v>(</v>
          </cell>
          <cell r="AC15" t="str">
            <v>尽　誠</v>
          </cell>
          <cell r="AD15" t="str">
            <v>)</v>
          </cell>
          <cell r="AF15">
            <v>2</v>
          </cell>
          <cell r="AG15">
            <v>3</v>
          </cell>
          <cell r="AH15">
            <v>3</v>
          </cell>
          <cell r="AI15">
            <v>14</v>
          </cell>
          <cell r="AJ15">
            <v>14</v>
          </cell>
        </row>
        <row r="16">
          <cell r="Z16">
            <v>1302</v>
          </cell>
          <cell r="AA16" t="str">
            <v>堀　江</v>
          </cell>
          <cell r="AB16" t="str">
            <v>(</v>
          </cell>
          <cell r="AC16" t="str">
            <v>高松商</v>
          </cell>
          <cell r="AD16" t="str">
            <v>)</v>
          </cell>
          <cell r="AF16">
            <v>2</v>
          </cell>
          <cell r="AG16">
            <v>2</v>
          </cell>
          <cell r="AH16">
            <v>2</v>
          </cell>
          <cell r="AI16">
            <v>15</v>
          </cell>
          <cell r="AJ16">
            <v>15</v>
          </cell>
        </row>
        <row r="17">
          <cell r="Z17">
            <v>3401</v>
          </cell>
          <cell r="AA17" t="str">
            <v>篠　原</v>
          </cell>
          <cell r="AB17" t="str">
            <v>(</v>
          </cell>
          <cell r="AC17" t="str">
            <v>多度津</v>
          </cell>
          <cell r="AD17" t="str">
            <v>)</v>
          </cell>
          <cell r="AF17">
            <v>1</v>
          </cell>
          <cell r="AG17">
            <v>1</v>
          </cell>
          <cell r="AH17">
            <v>1</v>
          </cell>
          <cell r="AI17">
            <v>16</v>
          </cell>
          <cell r="AJ17">
            <v>16</v>
          </cell>
        </row>
        <row r="18">
          <cell r="Z18">
            <v>1206</v>
          </cell>
          <cell r="AA18" t="str">
            <v>横　割</v>
          </cell>
          <cell r="AB18" t="str">
            <v>(</v>
          </cell>
          <cell r="AC18" t="str">
            <v>高中央</v>
          </cell>
          <cell r="AD18" t="str">
            <v>)</v>
          </cell>
          <cell r="AF18">
            <v>1</v>
          </cell>
          <cell r="AG18">
            <v>1</v>
          </cell>
          <cell r="AH18">
            <v>1</v>
          </cell>
          <cell r="AI18">
            <v>16</v>
          </cell>
          <cell r="AJ18">
            <v>17</v>
          </cell>
        </row>
        <row r="19">
          <cell r="Z19">
            <v>1214</v>
          </cell>
          <cell r="AA19" t="str">
            <v>鎌　倉</v>
          </cell>
          <cell r="AB19" t="str">
            <v>(</v>
          </cell>
          <cell r="AC19" t="str">
            <v>高中央</v>
          </cell>
          <cell r="AD19" t="str">
            <v>)</v>
          </cell>
          <cell r="AF19">
            <v>2</v>
          </cell>
          <cell r="AG19">
            <v>2</v>
          </cell>
          <cell r="AH19">
            <v>2</v>
          </cell>
          <cell r="AI19">
            <v>15</v>
          </cell>
          <cell r="AJ19">
            <v>18</v>
          </cell>
        </row>
        <row r="20">
          <cell r="Z20">
            <v>1204</v>
          </cell>
          <cell r="AA20" t="str">
            <v>山　尾</v>
          </cell>
          <cell r="AB20" t="str">
            <v>(</v>
          </cell>
          <cell r="AC20" t="str">
            <v>高中央</v>
          </cell>
          <cell r="AD20" t="str">
            <v>)</v>
          </cell>
          <cell r="AF20">
            <v>2</v>
          </cell>
          <cell r="AG20">
            <v>3</v>
          </cell>
          <cell r="AH20">
            <v>3</v>
          </cell>
          <cell r="AI20">
            <v>14</v>
          </cell>
          <cell r="AJ20">
            <v>19</v>
          </cell>
        </row>
        <row r="21">
          <cell r="Z21">
            <v>3810</v>
          </cell>
          <cell r="AA21" t="str">
            <v>　関</v>
          </cell>
          <cell r="AB21" t="str">
            <v>(</v>
          </cell>
          <cell r="AC21" t="str">
            <v>尽　誠</v>
          </cell>
          <cell r="AD21" t="str">
            <v>)</v>
          </cell>
          <cell r="AF21">
            <v>1</v>
          </cell>
          <cell r="AG21">
            <v>4</v>
          </cell>
          <cell r="AH21">
            <v>4</v>
          </cell>
          <cell r="AI21">
            <v>13</v>
          </cell>
          <cell r="AJ21">
            <v>20</v>
          </cell>
        </row>
        <row r="22">
          <cell r="Z22">
            <v>1207</v>
          </cell>
          <cell r="AA22" t="str">
            <v>稲　田</v>
          </cell>
          <cell r="AB22" t="str">
            <v>(</v>
          </cell>
          <cell r="AC22" t="str">
            <v>高中央</v>
          </cell>
          <cell r="AD22" t="str">
            <v>)</v>
          </cell>
          <cell r="AF22">
            <v>1</v>
          </cell>
          <cell r="AG22">
            <v>4</v>
          </cell>
          <cell r="AH22">
            <v>5</v>
          </cell>
          <cell r="AI22">
            <v>12</v>
          </cell>
          <cell r="AJ22">
            <v>21</v>
          </cell>
        </row>
        <row r="23">
          <cell r="Z23">
            <v>1213</v>
          </cell>
          <cell r="AA23" t="str">
            <v>河　津</v>
          </cell>
          <cell r="AB23" t="str">
            <v>(</v>
          </cell>
          <cell r="AC23" t="str">
            <v>高中央</v>
          </cell>
          <cell r="AD23" t="str">
            <v>)</v>
          </cell>
          <cell r="AF23">
            <v>2</v>
          </cell>
          <cell r="AG23">
            <v>3</v>
          </cell>
          <cell r="AH23">
            <v>6</v>
          </cell>
          <cell r="AI23">
            <v>11</v>
          </cell>
          <cell r="AJ23">
            <v>22</v>
          </cell>
        </row>
        <row r="24">
          <cell r="Z24">
            <v>1601</v>
          </cell>
          <cell r="AA24" t="str">
            <v>　森</v>
          </cell>
          <cell r="AB24" t="str">
            <v>(</v>
          </cell>
          <cell r="AC24" t="str">
            <v>高桜井</v>
          </cell>
          <cell r="AD24" t="str">
            <v>)</v>
          </cell>
          <cell r="AF24">
            <v>2</v>
          </cell>
          <cell r="AG24">
            <v>2</v>
          </cell>
          <cell r="AH24">
            <v>7</v>
          </cell>
          <cell r="AI24">
            <v>10</v>
          </cell>
          <cell r="AJ24">
            <v>23</v>
          </cell>
        </row>
        <row r="25">
          <cell r="Z25">
            <v>2602</v>
          </cell>
          <cell r="AA25" t="str">
            <v>香　川</v>
          </cell>
          <cell r="AB25" t="str">
            <v>(</v>
          </cell>
          <cell r="AC25" t="str">
            <v>坂　出</v>
          </cell>
          <cell r="AD25" t="str">
            <v>)</v>
          </cell>
          <cell r="AF25">
            <v>1</v>
          </cell>
          <cell r="AG25">
            <v>1</v>
          </cell>
          <cell r="AH25">
            <v>8</v>
          </cell>
          <cell r="AI25">
            <v>9</v>
          </cell>
          <cell r="AJ25">
            <v>24</v>
          </cell>
        </row>
        <row r="26">
          <cell r="Z26">
            <v>1304</v>
          </cell>
          <cell r="AA26" t="str">
            <v>坂　東</v>
          </cell>
          <cell r="AB26" t="str">
            <v>(</v>
          </cell>
          <cell r="AC26" t="str">
            <v>高松商</v>
          </cell>
          <cell r="AD26" t="str">
            <v>)</v>
          </cell>
          <cell r="AF26">
            <v>1</v>
          </cell>
          <cell r="AG26">
            <v>1</v>
          </cell>
          <cell r="AH26">
            <v>8</v>
          </cell>
          <cell r="AI26">
            <v>8</v>
          </cell>
          <cell r="AJ26">
            <v>25</v>
          </cell>
        </row>
        <row r="27">
          <cell r="Z27">
            <v>3001</v>
          </cell>
          <cell r="AA27" t="str">
            <v>三　好</v>
          </cell>
          <cell r="AB27" t="str">
            <v>(</v>
          </cell>
          <cell r="AC27" t="str">
            <v>丸　亀</v>
          </cell>
          <cell r="AD27" t="str">
            <v>)</v>
          </cell>
          <cell r="AF27">
            <v>2</v>
          </cell>
          <cell r="AG27">
            <v>2</v>
          </cell>
          <cell r="AH27">
            <v>7</v>
          </cell>
          <cell r="AI27">
            <v>7</v>
          </cell>
          <cell r="AJ27">
            <v>26</v>
          </cell>
        </row>
        <row r="28">
          <cell r="Z28">
            <v>2004</v>
          </cell>
          <cell r="AA28" t="str">
            <v>北　風</v>
          </cell>
          <cell r="AB28" t="str">
            <v>(</v>
          </cell>
          <cell r="AC28" t="str">
            <v>高工芸</v>
          </cell>
          <cell r="AD28" t="str">
            <v>)</v>
          </cell>
          <cell r="AF28">
            <v>2</v>
          </cell>
          <cell r="AG28">
            <v>3</v>
          </cell>
          <cell r="AH28">
            <v>6</v>
          </cell>
          <cell r="AI28">
            <v>6</v>
          </cell>
          <cell r="AJ28">
            <v>27</v>
          </cell>
        </row>
        <row r="29">
          <cell r="Z29">
            <v>1208</v>
          </cell>
          <cell r="AA29" t="str">
            <v>武　田</v>
          </cell>
          <cell r="AB29" t="str">
            <v>(</v>
          </cell>
          <cell r="AC29" t="str">
            <v>高中央</v>
          </cell>
          <cell r="AD29" t="str">
            <v>)</v>
          </cell>
          <cell r="AF29">
            <v>1</v>
          </cell>
          <cell r="AG29">
            <v>4</v>
          </cell>
          <cell r="AH29">
            <v>5</v>
          </cell>
          <cell r="AI29">
            <v>5</v>
          </cell>
          <cell r="AJ29">
            <v>28</v>
          </cell>
        </row>
        <row r="30">
          <cell r="Z30">
            <v>1404</v>
          </cell>
          <cell r="AA30" t="str">
            <v>白　川</v>
          </cell>
          <cell r="AB30" t="str">
            <v>(</v>
          </cell>
          <cell r="AC30" t="str">
            <v>高　松</v>
          </cell>
          <cell r="AD30" t="str">
            <v>)</v>
          </cell>
          <cell r="AF30">
            <v>1</v>
          </cell>
          <cell r="AG30">
            <v>4</v>
          </cell>
          <cell r="AH30">
            <v>4</v>
          </cell>
          <cell r="AI30">
            <v>4</v>
          </cell>
          <cell r="AJ30">
            <v>29</v>
          </cell>
        </row>
        <row r="31">
          <cell r="Z31">
            <v>1401</v>
          </cell>
          <cell r="AA31" t="str">
            <v>笠　原</v>
          </cell>
          <cell r="AB31" t="str">
            <v>(</v>
          </cell>
          <cell r="AC31" t="str">
            <v>高　松</v>
          </cell>
          <cell r="AD31" t="str">
            <v>)</v>
          </cell>
          <cell r="AF31">
            <v>2</v>
          </cell>
          <cell r="AG31">
            <v>3</v>
          </cell>
          <cell r="AH31">
            <v>3</v>
          </cell>
          <cell r="AI31">
            <v>3</v>
          </cell>
          <cell r="AJ31">
            <v>30</v>
          </cell>
        </row>
        <row r="32">
          <cell r="Z32">
            <v>1211</v>
          </cell>
          <cell r="AA32" t="str">
            <v>亀　井</v>
          </cell>
          <cell r="AB32" t="str">
            <v>(</v>
          </cell>
          <cell r="AC32" t="str">
            <v>高中央</v>
          </cell>
          <cell r="AD32" t="str">
            <v>)</v>
          </cell>
          <cell r="AF32">
            <v>2</v>
          </cell>
          <cell r="AG32">
            <v>2</v>
          </cell>
          <cell r="AH32">
            <v>2</v>
          </cell>
          <cell r="AI32">
            <v>2</v>
          </cell>
          <cell r="AJ32">
            <v>31</v>
          </cell>
        </row>
        <row r="33">
          <cell r="Z33">
            <v>4301</v>
          </cell>
          <cell r="AA33" t="str">
            <v>西　口</v>
          </cell>
          <cell r="AB33" t="str">
            <v>(</v>
          </cell>
          <cell r="AC33" t="str">
            <v>観　一</v>
          </cell>
          <cell r="AD33" t="str">
            <v>)</v>
          </cell>
          <cell r="AF33">
            <v>1</v>
          </cell>
          <cell r="AG33">
            <v>1</v>
          </cell>
          <cell r="AH33">
            <v>1</v>
          </cell>
          <cell r="AI33">
            <v>1</v>
          </cell>
          <cell r="AJ33">
            <v>32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">
          <cell r="A2">
            <v>1</v>
          </cell>
          <cell r="B2">
            <v>7</v>
          </cell>
          <cell r="C2" t="str">
            <v>○</v>
          </cell>
          <cell r="D2">
            <v>3801</v>
          </cell>
          <cell r="E2" t="str">
            <v>松　本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 t="e">
            <v>#N/A</v>
          </cell>
          <cell r="Q2" t="e">
            <v>#N/A</v>
          </cell>
          <cell r="R2" t="e">
            <v>#N/A</v>
          </cell>
          <cell r="S2" t="e">
            <v>#N/A</v>
          </cell>
          <cell r="T2" t="e">
            <v>#N/A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 t="str">
            <v>○</v>
          </cell>
          <cell r="AA2" t="str">
            <v>×</v>
          </cell>
          <cell r="AB2" t="e">
            <v>#N/A</v>
          </cell>
          <cell r="AC2" t="e">
            <v>#N/A</v>
          </cell>
          <cell r="AD2" t="str">
            <v>○</v>
          </cell>
          <cell r="AE2" t="e">
            <v>#N/A</v>
          </cell>
          <cell r="AF2" t="e">
            <v>#N/A</v>
          </cell>
          <cell r="AG2">
            <v>1</v>
          </cell>
          <cell r="AH2" t="str">
            <v/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3805</v>
          </cell>
          <cell r="E3" t="str">
            <v>石　川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 t="e">
            <v>#N/A</v>
          </cell>
          <cell r="Q3" t="e">
            <v>#N/A</v>
          </cell>
          <cell r="R3" t="e">
            <v>#N/A</v>
          </cell>
          <cell r="S3" t="e">
            <v>#N/A</v>
          </cell>
          <cell r="T3" t="e">
            <v>#N/A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 t="str">
            <v>○</v>
          </cell>
          <cell r="AA3" t="str">
            <v>×</v>
          </cell>
          <cell r="AB3" t="e">
            <v>#N/A</v>
          </cell>
          <cell r="AC3" t="e">
            <v>#N/A</v>
          </cell>
          <cell r="AD3" t="str">
            <v>○</v>
          </cell>
          <cell r="AE3" t="e">
            <v>#N/A</v>
          </cell>
          <cell r="AF3" t="e">
            <v>#N/A</v>
          </cell>
          <cell r="AG3">
            <v>2</v>
          </cell>
          <cell r="AH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1201</v>
          </cell>
          <cell r="E4" t="str">
            <v>森　永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 t="e">
            <v>#N/A</v>
          </cell>
          <cell r="Q4" t="e">
            <v>#N/A</v>
          </cell>
          <cell r="R4" t="e">
            <v>#N/A</v>
          </cell>
          <cell r="S4" t="e">
            <v>#N/A</v>
          </cell>
          <cell r="T4" t="e">
            <v>#N/A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 t="str">
            <v>○</v>
          </cell>
          <cell r="AA4" t="str">
            <v>×</v>
          </cell>
          <cell r="AB4" t="e">
            <v>#N/A</v>
          </cell>
          <cell r="AC4" t="e">
            <v>#N/A</v>
          </cell>
          <cell r="AD4" t="str">
            <v>○</v>
          </cell>
          <cell r="AE4" t="e">
            <v>#N/A</v>
          </cell>
          <cell r="AF4" t="e">
            <v>#N/A</v>
          </cell>
          <cell r="AG4">
            <v>3</v>
          </cell>
          <cell r="AH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3804</v>
          </cell>
          <cell r="E5" t="str">
            <v>小　川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 t="e">
            <v>#N/A</v>
          </cell>
          <cell r="Q5" t="e">
            <v>#N/A</v>
          </cell>
          <cell r="R5" t="e">
            <v>#N/A</v>
          </cell>
          <cell r="S5" t="e">
            <v>#N/A</v>
          </cell>
          <cell r="T5" t="e">
            <v>#N/A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 t="str">
            <v>○</v>
          </cell>
          <cell r="AA5" t="str">
            <v>×</v>
          </cell>
          <cell r="AB5" t="e">
            <v>#N/A</v>
          </cell>
          <cell r="AC5" t="e">
            <v>#N/A</v>
          </cell>
          <cell r="AD5" t="str">
            <v>○</v>
          </cell>
          <cell r="AE5" t="e">
            <v>#N/A</v>
          </cell>
          <cell r="AF5" t="e">
            <v>#N/A</v>
          </cell>
          <cell r="AG5">
            <v>4</v>
          </cell>
          <cell r="AH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3806</v>
          </cell>
          <cell r="E6" t="str">
            <v>児　玉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 t="e">
            <v>#N/A</v>
          </cell>
          <cell r="Q6" t="e">
            <v>#N/A</v>
          </cell>
          <cell r="R6" t="e">
            <v>#N/A</v>
          </cell>
          <cell r="S6" t="e">
            <v>#N/A</v>
          </cell>
          <cell r="T6" t="e">
            <v>#N/A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 t="str">
            <v>○</v>
          </cell>
          <cell r="AA6" t="str">
            <v>×</v>
          </cell>
          <cell r="AB6" t="e">
            <v>#N/A</v>
          </cell>
          <cell r="AC6" t="e">
            <v>#N/A</v>
          </cell>
          <cell r="AD6" t="str">
            <v>○</v>
          </cell>
          <cell r="AE6" t="e">
            <v>#N/A</v>
          </cell>
          <cell r="AF6" t="e">
            <v>#N/A</v>
          </cell>
          <cell r="AG6">
            <v>5</v>
          </cell>
          <cell r="AH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3802</v>
          </cell>
          <cell r="E7" t="str">
            <v>新　山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 t="e">
            <v>#N/A</v>
          </cell>
          <cell r="Q7" t="e">
            <v>#N/A</v>
          </cell>
          <cell r="R7" t="e">
            <v>#N/A</v>
          </cell>
          <cell r="S7" t="e">
            <v>#N/A</v>
          </cell>
          <cell r="T7" t="e">
            <v>#N/A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 t="str">
            <v>○</v>
          </cell>
          <cell r="AA7" t="str">
            <v>×</v>
          </cell>
          <cell r="AB7" t="e">
            <v>#N/A</v>
          </cell>
          <cell r="AC7" t="e">
            <v>#N/A</v>
          </cell>
          <cell r="AD7" t="str">
            <v>○</v>
          </cell>
          <cell r="AE7" t="e">
            <v>#N/A</v>
          </cell>
          <cell r="AF7" t="e">
            <v>#N/A</v>
          </cell>
          <cell r="AG7">
            <v>6</v>
          </cell>
          <cell r="AH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3807</v>
          </cell>
          <cell r="E8" t="str">
            <v>　原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 t="e">
            <v>#N/A</v>
          </cell>
          <cell r="Q8" t="e">
            <v>#N/A</v>
          </cell>
          <cell r="R8" t="e">
            <v>#N/A</v>
          </cell>
          <cell r="S8" t="e">
            <v>#N/A</v>
          </cell>
          <cell r="T8" t="e">
            <v>#N/A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 t="str">
            <v>○</v>
          </cell>
          <cell r="AA8" t="str">
            <v>×</v>
          </cell>
          <cell r="AB8" t="e">
            <v>#N/A</v>
          </cell>
          <cell r="AC8" t="e">
            <v>#N/A</v>
          </cell>
          <cell r="AD8" t="str">
            <v>○</v>
          </cell>
          <cell r="AE8" t="e">
            <v>#N/A</v>
          </cell>
          <cell r="AF8" t="e">
            <v>#N/A</v>
          </cell>
          <cell r="AG8">
            <v>7</v>
          </cell>
          <cell r="AH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1202</v>
          </cell>
          <cell r="E9" t="str">
            <v>鶴　身</v>
          </cell>
          <cell r="F9" t="str">
            <v>高中央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 t="e">
            <v>#N/A</v>
          </cell>
          <cell r="Q9" t="e">
            <v>#N/A</v>
          </cell>
          <cell r="R9" t="e">
            <v>#N/A</v>
          </cell>
          <cell r="S9" t="e">
            <v>#N/A</v>
          </cell>
          <cell r="T9" t="e">
            <v>#N/A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 t="str">
            <v>○</v>
          </cell>
          <cell r="AA9" t="str">
            <v>×</v>
          </cell>
          <cell r="AB9" t="e">
            <v>#N/A</v>
          </cell>
          <cell r="AC9" t="e">
            <v>#N/A</v>
          </cell>
          <cell r="AD9" t="str">
            <v>○</v>
          </cell>
          <cell r="AE9" t="e">
            <v>#N/A</v>
          </cell>
          <cell r="AF9" t="e">
            <v>#N/A</v>
          </cell>
          <cell r="AG9">
            <v>8</v>
          </cell>
          <cell r="AH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3808</v>
          </cell>
          <cell r="E10" t="str">
            <v>山　下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 t="e">
            <v>#N/A</v>
          </cell>
          <cell r="Q10" t="e">
            <v>#N/A</v>
          </cell>
          <cell r="R10" t="e">
            <v>#N/A</v>
          </cell>
          <cell r="S10" t="e">
            <v>#N/A</v>
          </cell>
          <cell r="T10" t="e">
            <v>#N/A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 t="str">
            <v>○</v>
          </cell>
          <cell r="AA10" t="str">
            <v>×</v>
          </cell>
          <cell r="AB10" t="e">
            <v>#N/A</v>
          </cell>
          <cell r="AC10" t="e">
            <v>#N/A</v>
          </cell>
          <cell r="AD10" t="str">
            <v>○</v>
          </cell>
          <cell r="AE10" t="e">
            <v>#N/A</v>
          </cell>
          <cell r="AF10" t="e">
            <v>#N/A</v>
          </cell>
          <cell r="AG10">
            <v>9</v>
          </cell>
          <cell r="AH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1203</v>
          </cell>
          <cell r="E11" t="str">
            <v>網　谷</v>
          </cell>
          <cell r="F11" t="str">
            <v>高中央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 t="e">
            <v>#N/A</v>
          </cell>
          <cell r="Q11" t="e">
            <v>#N/A</v>
          </cell>
          <cell r="R11" t="e">
            <v>#N/A</v>
          </cell>
          <cell r="S11" t="e">
            <v>#N/A</v>
          </cell>
          <cell r="T11" t="e">
            <v>#N/A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 t="str">
            <v>○</v>
          </cell>
          <cell r="AA11" t="str">
            <v>×</v>
          </cell>
          <cell r="AB11" t="e">
            <v>#N/A</v>
          </cell>
          <cell r="AC11" t="e">
            <v>#N/A</v>
          </cell>
          <cell r="AD11" t="str">
            <v>○</v>
          </cell>
          <cell r="AE11" t="e">
            <v>#N/A</v>
          </cell>
          <cell r="AF11" t="e">
            <v>#N/A</v>
          </cell>
          <cell r="AG11">
            <v>10</v>
          </cell>
          <cell r="AH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3803</v>
          </cell>
          <cell r="E12" t="str">
            <v>寺　本</v>
          </cell>
          <cell r="F12" t="str">
            <v>尽　誠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 t="e">
            <v>#N/A</v>
          </cell>
          <cell r="Q12" t="e">
            <v>#N/A</v>
          </cell>
          <cell r="R12" t="e">
            <v>#N/A</v>
          </cell>
          <cell r="S12" t="e">
            <v>#N/A</v>
          </cell>
          <cell r="T12" t="e">
            <v>#N/A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 t="str">
            <v>○</v>
          </cell>
          <cell r="AA12" t="str">
            <v>×</v>
          </cell>
          <cell r="AB12" t="e">
            <v>#N/A</v>
          </cell>
          <cell r="AC12" t="e">
            <v>#N/A</v>
          </cell>
          <cell r="AD12" t="str">
            <v>○</v>
          </cell>
          <cell r="AE12" t="e">
            <v>#N/A</v>
          </cell>
          <cell r="AF12" t="e">
            <v>#N/A</v>
          </cell>
          <cell r="AG12">
            <v>11</v>
          </cell>
          <cell r="AH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中　島</v>
          </cell>
          <cell r="F13" t="str">
            <v>高松商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 t="e">
            <v>#N/A</v>
          </cell>
          <cell r="Q13" t="e">
            <v>#N/A</v>
          </cell>
          <cell r="R13" t="e">
            <v>#N/A</v>
          </cell>
          <cell r="S13" t="e">
            <v>#N/A</v>
          </cell>
          <cell r="T13" t="e">
            <v>#N/A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 t="str">
            <v>○</v>
          </cell>
          <cell r="AA13" t="str">
            <v>×</v>
          </cell>
          <cell r="AB13" t="e">
            <v>#N/A</v>
          </cell>
          <cell r="AC13" t="e">
            <v>#N/A</v>
          </cell>
          <cell r="AD13" t="str">
            <v>○</v>
          </cell>
          <cell r="AE13" t="e">
            <v>#N/A</v>
          </cell>
          <cell r="AF13" t="e">
            <v>#N/A</v>
          </cell>
          <cell r="AG13">
            <v>12</v>
          </cell>
          <cell r="AH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1205</v>
          </cell>
          <cell r="E14" t="str">
            <v>釜　野</v>
          </cell>
          <cell r="F14" t="str">
            <v>高中央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 t="str">
            <v>○</v>
          </cell>
          <cell r="AA14" t="str">
            <v>×</v>
          </cell>
          <cell r="AB14" t="e">
            <v>#N/A</v>
          </cell>
          <cell r="AC14" t="e">
            <v>#N/A</v>
          </cell>
          <cell r="AD14" t="str">
            <v>○</v>
          </cell>
          <cell r="AE14" t="e">
            <v>#N/A</v>
          </cell>
          <cell r="AF14" t="e">
            <v>#N/A</v>
          </cell>
          <cell r="AG14">
            <v>13</v>
          </cell>
          <cell r="AH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3809</v>
          </cell>
          <cell r="E15" t="str">
            <v>篠　原</v>
          </cell>
          <cell r="F15" t="str">
            <v>尽　誠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 t="e">
            <v>#N/A</v>
          </cell>
          <cell r="Q15" t="e">
            <v>#N/A</v>
          </cell>
          <cell r="R15" t="e">
            <v>#N/A</v>
          </cell>
          <cell r="S15" t="e">
            <v>#N/A</v>
          </cell>
          <cell r="T15" t="e">
            <v>#N/A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 t="str">
            <v>○</v>
          </cell>
          <cell r="AA15" t="str">
            <v>×</v>
          </cell>
          <cell r="AB15" t="e">
            <v>#N/A</v>
          </cell>
          <cell r="AC15" t="e">
            <v>#N/A</v>
          </cell>
          <cell r="AD15" t="str">
            <v>○</v>
          </cell>
          <cell r="AE15" t="e">
            <v>#N/A</v>
          </cell>
          <cell r="AF15" t="e">
            <v>#N/A</v>
          </cell>
          <cell r="AG15">
            <v>14</v>
          </cell>
          <cell r="AH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1302</v>
          </cell>
          <cell r="E16" t="str">
            <v>堀　江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 t="e">
            <v>#N/A</v>
          </cell>
          <cell r="Q16" t="e">
            <v>#N/A</v>
          </cell>
          <cell r="R16" t="e">
            <v>#N/A</v>
          </cell>
          <cell r="S16" t="e">
            <v>#N/A</v>
          </cell>
          <cell r="T16" t="e">
            <v>#N/A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 t="str">
            <v>○</v>
          </cell>
          <cell r="AA16" t="str">
            <v>×</v>
          </cell>
          <cell r="AB16" t="e">
            <v>#N/A</v>
          </cell>
          <cell r="AC16" t="e">
            <v>#N/A</v>
          </cell>
          <cell r="AD16" t="str">
            <v>○</v>
          </cell>
          <cell r="AE16" t="e">
            <v>#N/A</v>
          </cell>
          <cell r="AF16" t="e">
            <v>#N/A</v>
          </cell>
          <cell r="AG16">
            <v>15</v>
          </cell>
          <cell r="AH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3401</v>
          </cell>
          <cell r="E17" t="str">
            <v>篠　原</v>
          </cell>
          <cell r="F17" t="str">
            <v>多度津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 t="str">
            <v>○</v>
          </cell>
          <cell r="AA17" t="str">
            <v>×</v>
          </cell>
          <cell r="AB17" t="e">
            <v>#N/A</v>
          </cell>
          <cell r="AC17" t="e">
            <v>#N/A</v>
          </cell>
          <cell r="AD17" t="str">
            <v>○</v>
          </cell>
          <cell r="AE17" t="e">
            <v>#N/A</v>
          </cell>
          <cell r="AF17" t="e">
            <v>#N/A</v>
          </cell>
          <cell r="AG17">
            <v>16</v>
          </cell>
          <cell r="AH17" t="str">
            <v/>
          </cell>
        </row>
        <row r="18">
          <cell r="A18">
            <v>17</v>
          </cell>
          <cell r="B18">
            <v>6</v>
          </cell>
          <cell r="C18" t="str">
            <v>○</v>
          </cell>
          <cell r="D18">
            <v>1206</v>
          </cell>
          <cell r="E18" t="str">
            <v>横　割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 t="e">
            <v>#N/A</v>
          </cell>
          <cell r="Q18" t="e">
            <v>#N/A</v>
          </cell>
          <cell r="R18" t="e">
            <v>#N/A</v>
          </cell>
          <cell r="S18" t="e">
            <v>#N/A</v>
          </cell>
          <cell r="T18" t="e">
            <v>#N/A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 t="str">
            <v>○</v>
          </cell>
          <cell r="AA18" t="str">
            <v>×</v>
          </cell>
          <cell r="AB18" t="e">
            <v>#N/A</v>
          </cell>
          <cell r="AC18" t="e">
            <v>#N/A</v>
          </cell>
          <cell r="AD18" t="str">
            <v>○</v>
          </cell>
          <cell r="AE18" t="e">
            <v>#N/A</v>
          </cell>
          <cell r="AF18" t="e">
            <v>#N/A</v>
          </cell>
          <cell r="AG18">
            <v>17</v>
          </cell>
          <cell r="AH18" t="str">
            <v/>
          </cell>
        </row>
        <row r="19">
          <cell r="A19">
            <v>18</v>
          </cell>
          <cell r="B19">
            <v>6</v>
          </cell>
          <cell r="C19" t="str">
            <v>○</v>
          </cell>
          <cell r="D19">
            <v>1214</v>
          </cell>
          <cell r="E19" t="str">
            <v>鎌　倉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 t="str">
            <v>○</v>
          </cell>
          <cell r="AA19" t="str">
            <v>×</v>
          </cell>
          <cell r="AB19" t="e">
            <v>#N/A</v>
          </cell>
          <cell r="AC19" t="e">
            <v>#N/A</v>
          </cell>
          <cell r="AD19" t="str">
            <v>○</v>
          </cell>
          <cell r="AE19" t="e">
            <v>#N/A</v>
          </cell>
          <cell r="AF19" t="e">
            <v>#N/A</v>
          </cell>
          <cell r="AG19">
            <v>18</v>
          </cell>
          <cell r="AH19" t="str">
            <v/>
          </cell>
        </row>
        <row r="20">
          <cell r="A20">
            <v>19</v>
          </cell>
          <cell r="B20">
            <v>6</v>
          </cell>
          <cell r="C20" t="str">
            <v>○</v>
          </cell>
          <cell r="D20">
            <v>1204</v>
          </cell>
          <cell r="E20" t="str">
            <v>山　尾</v>
          </cell>
          <cell r="F20" t="str">
            <v>高中央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>○</v>
          </cell>
          <cell r="AA20" t="str">
            <v>×</v>
          </cell>
          <cell r="AB20" t="e">
            <v>#N/A</v>
          </cell>
          <cell r="AC20" t="e">
            <v>#N/A</v>
          </cell>
          <cell r="AD20" t="str">
            <v>○</v>
          </cell>
          <cell r="AE20" t="e">
            <v>#N/A</v>
          </cell>
          <cell r="AF20" t="e">
            <v>#N/A</v>
          </cell>
          <cell r="AG20">
            <v>19</v>
          </cell>
          <cell r="AH20" t="str">
            <v/>
          </cell>
        </row>
        <row r="21">
          <cell r="A21">
            <v>20</v>
          </cell>
          <cell r="B21">
            <v>6</v>
          </cell>
          <cell r="C21" t="str">
            <v>○</v>
          </cell>
          <cell r="D21">
            <v>3810</v>
          </cell>
          <cell r="E21" t="str">
            <v>　関</v>
          </cell>
          <cell r="F21" t="str">
            <v>尽　誠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 t="str">
            <v>○</v>
          </cell>
          <cell r="AA21" t="str">
            <v>×</v>
          </cell>
          <cell r="AB21" t="e">
            <v>#N/A</v>
          </cell>
          <cell r="AC21" t="e">
            <v>#N/A</v>
          </cell>
          <cell r="AD21" t="str">
            <v>○</v>
          </cell>
          <cell r="AE21" t="e">
            <v>#N/A</v>
          </cell>
          <cell r="AF21" t="e">
            <v>#N/A</v>
          </cell>
          <cell r="AG21">
            <v>20</v>
          </cell>
          <cell r="AH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1207</v>
          </cell>
          <cell r="E22" t="str">
            <v>稲　田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 t="e">
            <v>#N/A</v>
          </cell>
          <cell r="Q22" t="e">
            <v>#N/A</v>
          </cell>
          <cell r="R22" t="e">
            <v>#N/A</v>
          </cell>
          <cell r="S22" t="e">
            <v>#N/A</v>
          </cell>
          <cell r="T22" t="e">
            <v>#N/A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 t="str">
            <v>○</v>
          </cell>
          <cell r="AA22" t="str">
            <v>×</v>
          </cell>
          <cell r="AB22" t="e">
            <v>#N/A</v>
          </cell>
          <cell r="AC22" t="e">
            <v>#N/A</v>
          </cell>
          <cell r="AD22" t="str">
            <v>○</v>
          </cell>
          <cell r="AE22" t="e">
            <v>#N/A</v>
          </cell>
          <cell r="AF22" t="e">
            <v>#N/A</v>
          </cell>
          <cell r="AG22">
            <v>21</v>
          </cell>
          <cell r="AH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1213</v>
          </cell>
          <cell r="E23" t="str">
            <v>河　津</v>
          </cell>
          <cell r="F23" t="str">
            <v>高中央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 t="e">
            <v>#N/A</v>
          </cell>
          <cell r="Q23" t="e">
            <v>#N/A</v>
          </cell>
          <cell r="R23" t="e">
            <v>#N/A</v>
          </cell>
          <cell r="S23" t="e">
            <v>#N/A</v>
          </cell>
          <cell r="T23" t="e">
            <v>#N/A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 t="str">
            <v>○</v>
          </cell>
          <cell r="AA23" t="str">
            <v>×</v>
          </cell>
          <cell r="AB23" t="e">
            <v>#N/A</v>
          </cell>
          <cell r="AC23" t="e">
            <v>#N/A</v>
          </cell>
          <cell r="AD23" t="str">
            <v>○</v>
          </cell>
          <cell r="AE23" t="e">
            <v>#N/A</v>
          </cell>
          <cell r="AF23" t="e">
            <v>#N/A</v>
          </cell>
          <cell r="AG23">
            <v>22</v>
          </cell>
          <cell r="AH23" t="str">
            <v/>
          </cell>
        </row>
        <row r="24">
          <cell r="A24">
            <v>23</v>
          </cell>
          <cell r="B24">
            <v>6</v>
          </cell>
          <cell r="C24" t="str">
            <v>○</v>
          </cell>
          <cell r="D24">
            <v>1601</v>
          </cell>
          <cell r="E24" t="str">
            <v>　森</v>
          </cell>
          <cell r="F24" t="str">
            <v>高桜井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 t="str">
            <v>○</v>
          </cell>
          <cell r="AA24" t="str">
            <v>×</v>
          </cell>
          <cell r="AB24" t="e">
            <v>#N/A</v>
          </cell>
          <cell r="AC24" t="e">
            <v>#N/A</v>
          </cell>
          <cell r="AD24" t="str">
            <v>○</v>
          </cell>
          <cell r="AE24" t="e">
            <v>#N/A</v>
          </cell>
          <cell r="AF24" t="e">
            <v>#N/A</v>
          </cell>
          <cell r="AG24">
            <v>23</v>
          </cell>
          <cell r="AH24" t="str">
            <v/>
          </cell>
        </row>
        <row r="25">
          <cell r="A25">
            <v>24</v>
          </cell>
          <cell r="B25">
            <v>6</v>
          </cell>
          <cell r="C25" t="str">
            <v>○</v>
          </cell>
          <cell r="D25">
            <v>2602</v>
          </cell>
          <cell r="E25" t="str">
            <v>香　川</v>
          </cell>
          <cell r="F25" t="str">
            <v>坂　出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 t="e">
            <v>#N/A</v>
          </cell>
          <cell r="Q25" t="e">
            <v>#N/A</v>
          </cell>
          <cell r="R25" t="e">
            <v>#N/A</v>
          </cell>
          <cell r="S25" t="e">
            <v>#N/A</v>
          </cell>
          <cell r="T25" t="e">
            <v>#N/A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 t="str">
            <v>○</v>
          </cell>
          <cell r="AA25" t="str">
            <v>×</v>
          </cell>
          <cell r="AB25" t="e">
            <v>#N/A</v>
          </cell>
          <cell r="AC25" t="e">
            <v>#N/A</v>
          </cell>
          <cell r="AD25" t="str">
            <v>○</v>
          </cell>
          <cell r="AE25" t="e">
            <v>#N/A</v>
          </cell>
          <cell r="AF25" t="e">
            <v>#N/A</v>
          </cell>
          <cell r="AG25">
            <v>24</v>
          </cell>
          <cell r="AH25" t="str">
            <v/>
          </cell>
        </row>
        <row r="26">
          <cell r="A26">
            <v>25</v>
          </cell>
          <cell r="B26">
            <v>6</v>
          </cell>
          <cell r="C26" t="str">
            <v>○</v>
          </cell>
          <cell r="D26">
            <v>1304</v>
          </cell>
          <cell r="E26" t="str">
            <v>坂　東</v>
          </cell>
          <cell r="F26" t="str">
            <v>高松商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 t="e">
            <v>#N/A</v>
          </cell>
          <cell r="Q26" t="e">
            <v>#N/A</v>
          </cell>
          <cell r="R26" t="e">
            <v>#N/A</v>
          </cell>
          <cell r="S26" t="e">
            <v>#N/A</v>
          </cell>
          <cell r="T26" t="e">
            <v>#N/A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 t="str">
            <v>○</v>
          </cell>
          <cell r="AA26" t="str">
            <v>×</v>
          </cell>
          <cell r="AB26" t="e">
            <v>#N/A</v>
          </cell>
          <cell r="AC26" t="e">
            <v>#N/A</v>
          </cell>
          <cell r="AD26" t="str">
            <v>○</v>
          </cell>
          <cell r="AE26" t="e">
            <v>#N/A</v>
          </cell>
          <cell r="AF26" t="e">
            <v>#N/A</v>
          </cell>
          <cell r="AG26">
            <v>25</v>
          </cell>
          <cell r="AH26" t="str">
            <v/>
          </cell>
        </row>
        <row r="27">
          <cell r="A27">
            <v>26</v>
          </cell>
          <cell r="B27">
            <v>6</v>
          </cell>
          <cell r="C27" t="str">
            <v>○</v>
          </cell>
          <cell r="D27">
            <v>3001</v>
          </cell>
          <cell r="E27" t="str">
            <v>三　好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 t="e">
            <v>#N/A</v>
          </cell>
          <cell r="Q27" t="e">
            <v>#N/A</v>
          </cell>
          <cell r="R27" t="e">
            <v>#N/A</v>
          </cell>
          <cell r="S27" t="e">
            <v>#N/A</v>
          </cell>
          <cell r="T27" t="e">
            <v>#N/A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 t="str">
            <v>○</v>
          </cell>
          <cell r="AA27" t="str">
            <v>×</v>
          </cell>
          <cell r="AB27" t="e">
            <v>#N/A</v>
          </cell>
          <cell r="AC27" t="e">
            <v>#N/A</v>
          </cell>
          <cell r="AD27" t="str">
            <v>○</v>
          </cell>
          <cell r="AE27" t="e">
            <v>#N/A</v>
          </cell>
          <cell r="AF27" t="e">
            <v>#N/A</v>
          </cell>
          <cell r="AG27">
            <v>26</v>
          </cell>
          <cell r="AH27" t="str">
            <v/>
          </cell>
        </row>
        <row r="28">
          <cell r="A28">
            <v>27</v>
          </cell>
          <cell r="B28">
            <v>6</v>
          </cell>
          <cell r="C28" t="str">
            <v>○</v>
          </cell>
          <cell r="D28">
            <v>2004</v>
          </cell>
          <cell r="E28" t="str">
            <v>北　風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 t="e">
            <v>#N/A</v>
          </cell>
          <cell r="Q28" t="e">
            <v>#N/A</v>
          </cell>
          <cell r="R28" t="e">
            <v>#N/A</v>
          </cell>
          <cell r="S28" t="e">
            <v>#N/A</v>
          </cell>
          <cell r="T28" t="e">
            <v>#N/A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 t="str">
            <v>○</v>
          </cell>
          <cell r="AA28" t="str">
            <v>×</v>
          </cell>
          <cell r="AB28" t="e">
            <v>#N/A</v>
          </cell>
          <cell r="AC28" t="e">
            <v>#N/A</v>
          </cell>
          <cell r="AD28" t="str">
            <v>○</v>
          </cell>
          <cell r="AE28" t="e">
            <v>#N/A</v>
          </cell>
          <cell r="AF28" t="e">
            <v>#N/A</v>
          </cell>
          <cell r="AG28">
            <v>27</v>
          </cell>
          <cell r="AH28" t="str">
            <v/>
          </cell>
        </row>
        <row r="29">
          <cell r="A29">
            <v>28</v>
          </cell>
          <cell r="B29">
            <v>6</v>
          </cell>
          <cell r="C29" t="str">
            <v>○</v>
          </cell>
          <cell r="D29">
            <v>1208</v>
          </cell>
          <cell r="E29" t="str">
            <v>武　田</v>
          </cell>
          <cell r="F29" t="str">
            <v>高中央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 t="e">
            <v>#N/A</v>
          </cell>
          <cell r="Q29" t="e">
            <v>#N/A</v>
          </cell>
          <cell r="R29" t="e">
            <v>#N/A</v>
          </cell>
          <cell r="S29" t="e">
            <v>#N/A</v>
          </cell>
          <cell r="T29" t="e">
            <v>#N/A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 t="str">
            <v>○</v>
          </cell>
          <cell r="AA29" t="str">
            <v>×</v>
          </cell>
          <cell r="AB29" t="e">
            <v>#N/A</v>
          </cell>
          <cell r="AC29" t="e">
            <v>#N/A</v>
          </cell>
          <cell r="AD29" t="str">
            <v>○</v>
          </cell>
          <cell r="AE29" t="e">
            <v>#N/A</v>
          </cell>
          <cell r="AF29" t="e">
            <v>#N/A</v>
          </cell>
          <cell r="AG29">
            <v>28</v>
          </cell>
          <cell r="AH29" t="str">
            <v/>
          </cell>
        </row>
        <row r="30">
          <cell r="A30">
            <v>29</v>
          </cell>
          <cell r="B30">
            <v>6</v>
          </cell>
          <cell r="C30" t="str">
            <v>○</v>
          </cell>
          <cell r="D30">
            <v>1404</v>
          </cell>
          <cell r="E30" t="str">
            <v>白　川</v>
          </cell>
          <cell r="F30" t="str">
            <v>高　松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 t="str">
            <v>○</v>
          </cell>
          <cell r="AA30" t="str">
            <v>×</v>
          </cell>
          <cell r="AB30" t="e">
            <v>#N/A</v>
          </cell>
          <cell r="AC30" t="e">
            <v>#N/A</v>
          </cell>
          <cell r="AD30" t="str">
            <v>○</v>
          </cell>
          <cell r="AE30" t="e">
            <v>#N/A</v>
          </cell>
          <cell r="AF30" t="e">
            <v>#N/A</v>
          </cell>
          <cell r="AG30">
            <v>29</v>
          </cell>
          <cell r="AH30" t="str">
            <v/>
          </cell>
        </row>
        <row r="31">
          <cell r="A31">
            <v>30</v>
          </cell>
          <cell r="B31">
            <v>6</v>
          </cell>
          <cell r="C31" t="str">
            <v>○</v>
          </cell>
          <cell r="D31">
            <v>1401</v>
          </cell>
          <cell r="E31" t="str">
            <v>笠　原</v>
          </cell>
          <cell r="F31" t="str">
            <v>高　松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 t="e">
            <v>#N/A</v>
          </cell>
          <cell r="Q31" t="e">
            <v>#N/A</v>
          </cell>
          <cell r="R31" t="e">
            <v>#N/A</v>
          </cell>
          <cell r="S31" t="e">
            <v>#N/A</v>
          </cell>
          <cell r="T31" t="e">
            <v>#N/A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 t="str">
            <v>○</v>
          </cell>
          <cell r="AA31" t="str">
            <v>×</v>
          </cell>
          <cell r="AB31" t="e">
            <v>#N/A</v>
          </cell>
          <cell r="AC31" t="e">
            <v>#N/A</v>
          </cell>
          <cell r="AD31" t="str">
            <v>○</v>
          </cell>
          <cell r="AE31" t="e">
            <v>#N/A</v>
          </cell>
          <cell r="AF31" t="e">
            <v>#N/A</v>
          </cell>
          <cell r="AG31">
            <v>30</v>
          </cell>
          <cell r="AH31" t="str">
            <v/>
          </cell>
        </row>
        <row r="32">
          <cell r="A32">
            <v>31</v>
          </cell>
          <cell r="B32">
            <v>6</v>
          </cell>
          <cell r="C32" t="str">
            <v>○</v>
          </cell>
          <cell r="D32">
            <v>1211</v>
          </cell>
          <cell r="E32" t="str">
            <v>亀　井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 t="e">
            <v>#N/A</v>
          </cell>
          <cell r="Q32" t="e">
            <v>#N/A</v>
          </cell>
          <cell r="R32" t="e">
            <v>#N/A</v>
          </cell>
          <cell r="S32" t="e">
            <v>#N/A</v>
          </cell>
          <cell r="T32" t="e">
            <v>#N/A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 t="str">
            <v>○</v>
          </cell>
          <cell r="AA32" t="str">
            <v>×</v>
          </cell>
          <cell r="AB32" t="e">
            <v>#N/A</v>
          </cell>
          <cell r="AC32" t="e">
            <v>#N/A</v>
          </cell>
          <cell r="AD32" t="str">
            <v>○</v>
          </cell>
          <cell r="AE32" t="e">
            <v>#N/A</v>
          </cell>
          <cell r="AF32" t="e">
            <v>#N/A</v>
          </cell>
          <cell r="AG32">
            <v>31</v>
          </cell>
          <cell r="AH32" t="str">
            <v/>
          </cell>
        </row>
        <row r="33">
          <cell r="A33">
            <v>32</v>
          </cell>
          <cell r="B33">
            <v>6</v>
          </cell>
          <cell r="C33" t="str">
            <v>○</v>
          </cell>
          <cell r="D33">
            <v>4301</v>
          </cell>
          <cell r="E33" t="str">
            <v>西　口</v>
          </cell>
          <cell r="F33" t="str">
            <v>観　一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 t="e">
            <v>#N/A</v>
          </cell>
          <cell r="Q33" t="e">
            <v>#N/A</v>
          </cell>
          <cell r="R33" t="e">
            <v>#N/A</v>
          </cell>
          <cell r="S33" t="e">
            <v>#N/A</v>
          </cell>
          <cell r="T33" t="e">
            <v>#N/A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 t="str">
            <v>○</v>
          </cell>
          <cell r="AA33" t="str">
            <v>×</v>
          </cell>
          <cell r="AB33" t="e">
            <v>#N/A</v>
          </cell>
          <cell r="AC33" t="e">
            <v>#N/A</v>
          </cell>
          <cell r="AD33" t="str">
            <v>○</v>
          </cell>
          <cell r="AE33" t="e">
            <v>#N/A</v>
          </cell>
          <cell r="AF33" t="e">
            <v>#N/A</v>
          </cell>
          <cell r="AG33">
            <v>32</v>
          </cell>
          <cell r="AH33" t="str">
            <v/>
          </cell>
        </row>
        <row r="34">
          <cell r="A34">
            <v>33</v>
          </cell>
          <cell r="B34">
            <v>5</v>
          </cell>
          <cell r="C34" t="str">
            <v>①</v>
          </cell>
          <cell r="D34">
            <v>2001</v>
          </cell>
          <cell r="E34" t="str">
            <v>藤　澤</v>
          </cell>
          <cell r="F34" t="str">
            <v>高工芸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 t="e">
            <v>#N/A</v>
          </cell>
          <cell r="Q34" t="e">
            <v>#N/A</v>
          </cell>
          <cell r="R34" t="e">
            <v>#N/A</v>
          </cell>
          <cell r="S34" t="e">
            <v>#N/A</v>
          </cell>
          <cell r="T34" t="e">
            <v>#N/A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 t="str">
            <v>○</v>
          </cell>
          <cell r="AA34" t="str">
            <v>×</v>
          </cell>
          <cell r="AB34" t="e">
            <v>#N/A</v>
          </cell>
          <cell r="AC34" t="e">
            <v>#N/A</v>
          </cell>
          <cell r="AD34" t="str">
            <v>○</v>
          </cell>
          <cell r="AE34" t="e">
            <v>#N/A</v>
          </cell>
          <cell r="AF34" t="e">
            <v>#N/A</v>
          </cell>
          <cell r="AG34">
            <v>33</v>
          </cell>
          <cell r="AH34" t="str">
            <v/>
          </cell>
        </row>
        <row r="35">
          <cell r="A35">
            <v>34</v>
          </cell>
          <cell r="B35">
            <v>5</v>
          </cell>
          <cell r="C35" t="str">
            <v>①</v>
          </cell>
          <cell r="D35">
            <v>2901</v>
          </cell>
          <cell r="E35" t="str">
            <v>國　村</v>
          </cell>
          <cell r="F35" t="str">
            <v>坂出工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 t="e">
            <v>#N/A</v>
          </cell>
          <cell r="Q35" t="e">
            <v>#N/A</v>
          </cell>
          <cell r="R35" t="e">
            <v>#N/A</v>
          </cell>
          <cell r="S35" t="e">
            <v>#N/A</v>
          </cell>
          <cell r="T35" t="e">
            <v>#N/A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 t="str">
            <v>○</v>
          </cell>
          <cell r="AA35" t="str">
            <v>×</v>
          </cell>
          <cell r="AB35" t="e">
            <v>#N/A</v>
          </cell>
          <cell r="AC35" t="e">
            <v>#N/A</v>
          </cell>
          <cell r="AD35" t="str">
            <v>○</v>
          </cell>
          <cell r="AE35" t="e">
            <v>#N/A</v>
          </cell>
          <cell r="AF35" t="e">
            <v>#N/A</v>
          </cell>
          <cell r="AG35">
            <v>34</v>
          </cell>
          <cell r="AH35" t="str">
            <v/>
          </cell>
        </row>
        <row r="36">
          <cell r="A36">
            <v>35</v>
          </cell>
          <cell r="B36">
            <v>5</v>
          </cell>
          <cell r="C36" t="str">
            <v>①</v>
          </cell>
          <cell r="D36">
            <v>2903</v>
          </cell>
          <cell r="E36" t="str">
            <v>髙　橋</v>
          </cell>
          <cell r="F36" t="str">
            <v>坂出工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 t="str">
            <v>○</v>
          </cell>
          <cell r="AA36" t="str">
            <v>×</v>
          </cell>
          <cell r="AB36" t="e">
            <v>#N/A</v>
          </cell>
          <cell r="AC36" t="e">
            <v>#N/A</v>
          </cell>
          <cell r="AD36" t="str">
            <v>○</v>
          </cell>
          <cell r="AE36" t="e">
            <v>#N/A</v>
          </cell>
          <cell r="AF36" t="e">
            <v>#N/A</v>
          </cell>
          <cell r="AG36">
            <v>35</v>
          </cell>
          <cell r="AH36" t="str">
            <v/>
          </cell>
        </row>
        <row r="37">
          <cell r="A37">
            <v>36</v>
          </cell>
          <cell r="B37">
            <v>5</v>
          </cell>
          <cell r="C37" t="str">
            <v>①</v>
          </cell>
          <cell r="D37">
            <v>3002</v>
          </cell>
          <cell r="E37" t="str">
            <v>亀　山</v>
          </cell>
          <cell r="F37" t="str">
            <v>丸　亀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 t="str">
            <v>○</v>
          </cell>
          <cell r="AA37" t="str">
            <v>×</v>
          </cell>
          <cell r="AB37" t="e">
            <v>#N/A</v>
          </cell>
          <cell r="AC37" t="e">
            <v>#N/A</v>
          </cell>
          <cell r="AD37" t="str">
            <v>○</v>
          </cell>
          <cell r="AE37" t="e">
            <v>#N/A</v>
          </cell>
          <cell r="AF37" t="e">
            <v>#N/A</v>
          </cell>
          <cell r="AG37">
            <v>36</v>
          </cell>
          <cell r="AH37" t="str">
            <v/>
          </cell>
        </row>
        <row r="38">
          <cell r="A38">
            <v>37</v>
          </cell>
          <cell r="B38">
            <v>5</v>
          </cell>
          <cell r="C38" t="str">
            <v>①</v>
          </cell>
          <cell r="D38">
            <v>4701</v>
          </cell>
          <cell r="E38" t="str">
            <v>宮　武</v>
          </cell>
          <cell r="F38" t="str">
            <v>高専高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 t="e">
            <v>#N/A</v>
          </cell>
          <cell r="Q38" t="e">
            <v>#N/A</v>
          </cell>
          <cell r="R38" t="e">
            <v>#N/A</v>
          </cell>
          <cell r="S38" t="e">
            <v>#N/A</v>
          </cell>
          <cell r="T38" t="e">
            <v>#N/A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 t="str">
            <v>○</v>
          </cell>
          <cell r="AA38" t="str">
            <v>×</v>
          </cell>
          <cell r="AB38" t="e">
            <v>#N/A</v>
          </cell>
          <cell r="AC38" t="e">
            <v>#N/A</v>
          </cell>
          <cell r="AD38" t="str">
            <v>○</v>
          </cell>
          <cell r="AE38" t="e">
            <v>#N/A</v>
          </cell>
          <cell r="AF38" t="e">
            <v>#N/A</v>
          </cell>
          <cell r="AG38">
            <v>37</v>
          </cell>
          <cell r="AH38" t="str">
            <v/>
          </cell>
        </row>
        <row r="39">
          <cell r="A39">
            <v>38</v>
          </cell>
          <cell r="B39">
            <v>5</v>
          </cell>
          <cell r="C39" t="str">
            <v>①</v>
          </cell>
          <cell r="D39">
            <v>4702</v>
          </cell>
          <cell r="E39" t="str">
            <v>岡　﨑</v>
          </cell>
          <cell r="F39" t="str">
            <v>高専高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 t="e">
            <v>#N/A</v>
          </cell>
          <cell r="Q39" t="e">
            <v>#N/A</v>
          </cell>
          <cell r="R39" t="e">
            <v>#N/A</v>
          </cell>
          <cell r="S39" t="e">
            <v>#N/A</v>
          </cell>
          <cell r="T39" t="e">
            <v>#N/A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 t="str">
            <v>○</v>
          </cell>
          <cell r="AA39" t="str">
            <v>×</v>
          </cell>
          <cell r="AB39" t="e">
            <v>#N/A</v>
          </cell>
          <cell r="AC39" t="e">
            <v>#N/A</v>
          </cell>
          <cell r="AD39" t="str">
            <v>○</v>
          </cell>
          <cell r="AE39" t="e">
            <v>#N/A</v>
          </cell>
          <cell r="AF39" t="e">
            <v>#N/A</v>
          </cell>
          <cell r="AG39">
            <v>38</v>
          </cell>
          <cell r="AH39" t="str">
            <v/>
          </cell>
        </row>
        <row r="40">
          <cell r="A40">
            <v>39</v>
          </cell>
          <cell r="B40">
            <v>5</v>
          </cell>
          <cell r="C40" t="str">
            <v>①</v>
          </cell>
          <cell r="D40">
            <v>2301</v>
          </cell>
          <cell r="E40" t="str">
            <v>松　浦</v>
          </cell>
          <cell r="F40" t="str">
            <v>高松西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 t="str">
            <v>○</v>
          </cell>
          <cell r="AA40" t="str">
            <v>×</v>
          </cell>
          <cell r="AB40" t="e">
            <v>#N/A</v>
          </cell>
          <cell r="AC40" t="e">
            <v>#N/A</v>
          </cell>
          <cell r="AD40" t="str">
            <v>○</v>
          </cell>
          <cell r="AE40" t="e">
            <v>#N/A</v>
          </cell>
          <cell r="AF40" t="e">
            <v>#N/A</v>
          </cell>
          <cell r="AG40">
            <v>39</v>
          </cell>
          <cell r="AH40" t="str">
            <v/>
          </cell>
        </row>
        <row r="41">
          <cell r="A41">
            <v>40</v>
          </cell>
          <cell r="B41">
            <v>5</v>
          </cell>
          <cell r="C41" t="str">
            <v>①</v>
          </cell>
          <cell r="D41">
            <v>2902</v>
          </cell>
          <cell r="E41" t="str">
            <v>西　村</v>
          </cell>
          <cell r="F41" t="str">
            <v>坂出工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 t="e">
            <v>#N/A</v>
          </cell>
          <cell r="Q41" t="e">
            <v>#N/A</v>
          </cell>
          <cell r="R41" t="e">
            <v>#N/A</v>
          </cell>
          <cell r="S41" t="e">
            <v>#N/A</v>
          </cell>
          <cell r="T41" t="e">
            <v>#N/A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 t="str">
            <v>○</v>
          </cell>
          <cell r="AA41" t="str">
            <v>×</v>
          </cell>
          <cell r="AB41" t="e">
            <v>#N/A</v>
          </cell>
          <cell r="AC41" t="e">
            <v>#N/A</v>
          </cell>
          <cell r="AD41" t="str">
            <v>○</v>
          </cell>
          <cell r="AE41" t="e">
            <v>#N/A</v>
          </cell>
          <cell r="AF41" t="e">
            <v>#N/A</v>
          </cell>
          <cell r="AG41">
            <v>40</v>
          </cell>
          <cell r="AH41" t="str">
            <v/>
          </cell>
        </row>
        <row r="42">
          <cell r="A42">
            <v>41</v>
          </cell>
          <cell r="B42">
            <v>5</v>
          </cell>
          <cell r="C42" t="str">
            <v>①</v>
          </cell>
          <cell r="D42">
            <v>1602</v>
          </cell>
          <cell r="E42" t="str">
            <v>前　田</v>
          </cell>
          <cell r="F42" t="str">
            <v>高桜井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 t="e">
            <v>#N/A</v>
          </cell>
          <cell r="Q42" t="e">
            <v>#N/A</v>
          </cell>
          <cell r="R42" t="e">
            <v>#N/A</v>
          </cell>
          <cell r="S42" t="e">
            <v>#N/A</v>
          </cell>
          <cell r="T42" t="e">
            <v>#N/A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 t="str">
            <v>○</v>
          </cell>
          <cell r="AA42" t="str">
            <v>×</v>
          </cell>
          <cell r="AB42" t="e">
            <v>#N/A</v>
          </cell>
          <cell r="AC42" t="e">
            <v>#N/A</v>
          </cell>
          <cell r="AD42" t="str">
            <v>○</v>
          </cell>
          <cell r="AE42" t="e">
            <v>#N/A</v>
          </cell>
          <cell r="AF42" t="e">
            <v>#N/A</v>
          </cell>
          <cell r="AG42">
            <v>41</v>
          </cell>
          <cell r="AH42" t="str">
            <v/>
          </cell>
        </row>
        <row r="43">
          <cell r="A43">
            <v>42</v>
          </cell>
          <cell r="B43">
            <v>5</v>
          </cell>
          <cell r="C43" t="str">
            <v>①</v>
          </cell>
          <cell r="D43">
            <v>2002</v>
          </cell>
          <cell r="E43" t="str">
            <v>田　中</v>
          </cell>
          <cell r="F43" t="str">
            <v>高工芸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 t="e">
            <v>#N/A</v>
          </cell>
          <cell r="Q43" t="e">
            <v>#N/A</v>
          </cell>
          <cell r="R43" t="e">
            <v>#N/A</v>
          </cell>
          <cell r="S43" t="e">
            <v>#N/A</v>
          </cell>
          <cell r="T43" t="e">
            <v>#N/A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 t="str">
            <v>○</v>
          </cell>
          <cell r="AA43" t="str">
            <v>×</v>
          </cell>
          <cell r="AB43" t="e">
            <v>#N/A</v>
          </cell>
          <cell r="AC43" t="e">
            <v>#N/A</v>
          </cell>
          <cell r="AD43" t="str">
            <v>○</v>
          </cell>
          <cell r="AE43" t="e">
            <v>#N/A</v>
          </cell>
          <cell r="AF43" t="e">
            <v>#N/A</v>
          </cell>
          <cell r="AG43">
            <v>42</v>
          </cell>
          <cell r="AH43" t="str">
            <v/>
          </cell>
        </row>
        <row r="44">
          <cell r="A44">
            <v>43</v>
          </cell>
          <cell r="B44">
            <v>5</v>
          </cell>
          <cell r="C44" t="str">
            <v>①</v>
          </cell>
          <cell r="D44">
            <v>1303</v>
          </cell>
          <cell r="E44" t="str">
            <v>山　本洸</v>
          </cell>
          <cell r="F44" t="str">
            <v>高松商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 t="e">
            <v>#N/A</v>
          </cell>
          <cell r="Q44" t="e">
            <v>#N/A</v>
          </cell>
          <cell r="R44" t="e">
            <v>#N/A</v>
          </cell>
          <cell r="S44" t="e">
            <v>#N/A</v>
          </cell>
          <cell r="T44" t="e">
            <v>#N/A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 t="str">
            <v>○</v>
          </cell>
          <cell r="AA44" t="str">
            <v>×</v>
          </cell>
          <cell r="AB44" t="e">
            <v>#N/A</v>
          </cell>
          <cell r="AC44" t="e">
            <v>#N/A</v>
          </cell>
          <cell r="AD44" t="str">
            <v>○</v>
          </cell>
          <cell r="AE44" t="e">
            <v>#N/A</v>
          </cell>
          <cell r="AF44" t="e">
            <v>#N/A</v>
          </cell>
          <cell r="AG44">
            <v>43</v>
          </cell>
          <cell r="AH44" t="str">
            <v/>
          </cell>
        </row>
        <row r="45">
          <cell r="A45">
            <v>44</v>
          </cell>
          <cell r="B45">
            <v>5</v>
          </cell>
          <cell r="C45" t="str">
            <v>①</v>
          </cell>
          <cell r="D45">
            <v>4501</v>
          </cell>
          <cell r="E45" t="str">
            <v>池　田</v>
          </cell>
          <cell r="F45" t="str">
            <v>三豊工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 t="e">
            <v>#N/A</v>
          </cell>
          <cell r="Q45" t="e">
            <v>#N/A</v>
          </cell>
          <cell r="R45" t="e">
            <v>#N/A</v>
          </cell>
          <cell r="S45" t="e">
            <v>#N/A</v>
          </cell>
          <cell r="T45" t="e">
            <v>#N/A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 t="str">
            <v>○</v>
          </cell>
          <cell r="AA45" t="str">
            <v>×</v>
          </cell>
          <cell r="AB45" t="e">
            <v>#N/A</v>
          </cell>
          <cell r="AC45" t="e">
            <v>#N/A</v>
          </cell>
          <cell r="AD45" t="str">
            <v>○</v>
          </cell>
          <cell r="AE45" t="e">
            <v>#N/A</v>
          </cell>
          <cell r="AF45" t="e">
            <v>#N/A</v>
          </cell>
          <cell r="AG45">
            <v>44</v>
          </cell>
          <cell r="AH45" t="str">
            <v/>
          </cell>
        </row>
        <row r="46">
          <cell r="A46">
            <v>45</v>
          </cell>
          <cell r="B46">
            <v>5</v>
          </cell>
          <cell r="C46" t="str">
            <v>①</v>
          </cell>
          <cell r="D46">
            <v>1305</v>
          </cell>
          <cell r="E46" t="str">
            <v>山　本祐</v>
          </cell>
          <cell r="F46" t="str">
            <v>高松商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 t="e">
            <v>#N/A</v>
          </cell>
          <cell r="Q46" t="e">
            <v>#N/A</v>
          </cell>
          <cell r="R46" t="e">
            <v>#N/A</v>
          </cell>
          <cell r="S46" t="e">
            <v>#N/A</v>
          </cell>
          <cell r="T46" t="e">
            <v>#N/A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>○</v>
          </cell>
          <cell r="AA46" t="str">
            <v>×</v>
          </cell>
          <cell r="AB46" t="e">
            <v>#N/A</v>
          </cell>
          <cell r="AC46" t="e">
            <v>#N/A</v>
          </cell>
          <cell r="AD46" t="str">
            <v>○</v>
          </cell>
          <cell r="AE46" t="e">
            <v>#N/A</v>
          </cell>
          <cell r="AF46" t="e">
            <v>#N/A</v>
          </cell>
          <cell r="AG46">
            <v>45</v>
          </cell>
          <cell r="AH46" t="str">
            <v/>
          </cell>
        </row>
        <row r="47">
          <cell r="A47">
            <v>46</v>
          </cell>
          <cell r="B47">
            <v>5</v>
          </cell>
          <cell r="C47" t="str">
            <v>①</v>
          </cell>
          <cell r="D47">
            <v>4302</v>
          </cell>
          <cell r="E47" t="str">
            <v>藤　田</v>
          </cell>
          <cell r="F47" t="str">
            <v>観　一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 t="e">
            <v>#N/A</v>
          </cell>
          <cell r="Q47" t="e">
            <v>#N/A</v>
          </cell>
          <cell r="R47" t="e">
            <v>#N/A</v>
          </cell>
          <cell r="S47" t="e">
            <v>#N/A</v>
          </cell>
          <cell r="T47" t="e">
            <v>#N/A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 t="str">
            <v>○</v>
          </cell>
          <cell r="AA47" t="str">
            <v>×</v>
          </cell>
          <cell r="AB47" t="e">
            <v>#N/A</v>
          </cell>
          <cell r="AC47" t="e">
            <v>#N/A</v>
          </cell>
          <cell r="AD47" t="str">
            <v>○</v>
          </cell>
          <cell r="AE47" t="e">
            <v>#N/A</v>
          </cell>
          <cell r="AF47" t="e">
            <v>#N/A</v>
          </cell>
          <cell r="AG47">
            <v>46</v>
          </cell>
          <cell r="AH47" t="str">
            <v/>
          </cell>
        </row>
        <row r="48">
          <cell r="A48">
            <v>47</v>
          </cell>
          <cell r="B48">
            <v>5</v>
          </cell>
          <cell r="C48" t="str">
            <v>①</v>
          </cell>
          <cell r="D48">
            <v>1001</v>
          </cell>
          <cell r="E48" t="str">
            <v>堀　尾</v>
          </cell>
          <cell r="F48" t="str">
            <v>高松北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 t="str">
            <v>○</v>
          </cell>
          <cell r="AA48" t="str">
            <v>×</v>
          </cell>
          <cell r="AB48" t="e">
            <v>#N/A</v>
          </cell>
          <cell r="AC48" t="e">
            <v>#N/A</v>
          </cell>
          <cell r="AD48" t="str">
            <v>○</v>
          </cell>
          <cell r="AE48" t="e">
            <v>#N/A</v>
          </cell>
          <cell r="AF48" t="e">
            <v>#N/A</v>
          </cell>
          <cell r="AG48">
            <v>47</v>
          </cell>
          <cell r="AH48" t="str">
            <v/>
          </cell>
        </row>
        <row r="49">
          <cell r="A49">
            <v>48</v>
          </cell>
          <cell r="B49">
            <v>5</v>
          </cell>
          <cell r="C49" t="str">
            <v>①</v>
          </cell>
          <cell r="D49">
            <v>1002</v>
          </cell>
          <cell r="E49" t="str">
            <v>松　田</v>
          </cell>
          <cell r="F49" t="str">
            <v>高松北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 t="str">
            <v>○</v>
          </cell>
          <cell r="AA49" t="str">
            <v>×</v>
          </cell>
          <cell r="AB49" t="e">
            <v>#N/A</v>
          </cell>
          <cell r="AC49" t="e">
            <v>#N/A</v>
          </cell>
          <cell r="AD49" t="str">
            <v>○</v>
          </cell>
          <cell r="AE49" t="e">
            <v>#N/A</v>
          </cell>
          <cell r="AF49" t="e">
            <v>#N/A</v>
          </cell>
          <cell r="AG49">
            <v>48</v>
          </cell>
          <cell r="AH49" t="str">
            <v/>
          </cell>
        </row>
        <row r="50">
          <cell r="A50">
            <v>49</v>
          </cell>
          <cell r="B50">
            <v>5</v>
          </cell>
          <cell r="C50" t="str">
            <v>①</v>
          </cell>
          <cell r="D50">
            <v>3003</v>
          </cell>
          <cell r="E50" t="str">
            <v>香　川</v>
          </cell>
          <cell r="F50" t="str">
            <v>丸　亀</v>
          </cell>
          <cell r="G50">
            <v>208</v>
          </cell>
          <cell r="H50">
            <v>3604</v>
          </cell>
          <cell r="I50" t="str">
            <v>中　本</v>
          </cell>
          <cell r="J50">
            <v>36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 t="str">
            <v>○</v>
          </cell>
          <cell r="AA50" t="str">
            <v>×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>
            <v>49</v>
          </cell>
          <cell r="AH50" t="str">
            <v/>
          </cell>
        </row>
        <row r="51">
          <cell r="A51">
            <v>50</v>
          </cell>
          <cell r="B51">
            <v>5</v>
          </cell>
          <cell r="C51" t="str">
            <v>①</v>
          </cell>
          <cell r="D51">
            <v>4303</v>
          </cell>
          <cell r="E51" t="str">
            <v>村　上</v>
          </cell>
          <cell r="F51" t="str">
            <v>観　一</v>
          </cell>
          <cell r="G51">
            <v>207</v>
          </cell>
          <cell r="H51">
            <v>707</v>
          </cell>
          <cell r="I51" t="str">
            <v>村　上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 t="e">
            <v>#N/A</v>
          </cell>
          <cell r="Q51" t="e">
            <v>#N/A</v>
          </cell>
          <cell r="R51" t="e">
            <v>#N/A</v>
          </cell>
          <cell r="S51" t="e">
            <v>#N/A</v>
          </cell>
          <cell r="T51" t="e">
            <v>#N/A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 t="str">
            <v>○</v>
          </cell>
          <cell r="AA51" t="str">
            <v>×</v>
          </cell>
          <cell r="AB51" t="e">
            <v>#N/A</v>
          </cell>
          <cell r="AC51" t="e">
            <v>#N/A</v>
          </cell>
          <cell r="AD51" t="e">
            <v>#N/A</v>
          </cell>
          <cell r="AE51" t="e">
            <v>#N/A</v>
          </cell>
          <cell r="AF51" t="e">
            <v>#N/A</v>
          </cell>
          <cell r="AG51">
            <v>50</v>
          </cell>
          <cell r="AH51" t="str">
            <v/>
          </cell>
        </row>
        <row r="52">
          <cell r="A52">
            <v>51</v>
          </cell>
          <cell r="B52">
            <v>5</v>
          </cell>
          <cell r="C52" t="str">
            <v>①</v>
          </cell>
          <cell r="D52">
            <v>1306</v>
          </cell>
          <cell r="E52" t="str">
            <v>田　中</v>
          </cell>
          <cell r="F52" t="str">
            <v>高松商</v>
          </cell>
          <cell r="G52">
            <v>206</v>
          </cell>
          <cell r="H52">
            <v>3406</v>
          </cell>
          <cell r="I52" t="str">
            <v>堅　田</v>
          </cell>
          <cell r="J52">
            <v>34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 t="e">
            <v>#N/A</v>
          </cell>
          <cell r="Q52" t="e">
            <v>#N/A</v>
          </cell>
          <cell r="R52" t="e">
            <v>#N/A</v>
          </cell>
          <cell r="S52" t="e">
            <v>#N/A</v>
          </cell>
          <cell r="T52" t="e">
            <v>#N/A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 t="str">
            <v>○</v>
          </cell>
          <cell r="AA52" t="str">
            <v>×</v>
          </cell>
          <cell r="AB52" t="e">
            <v>#N/A</v>
          </cell>
          <cell r="AC52" t="e">
            <v>#N/A</v>
          </cell>
          <cell r="AD52" t="e">
            <v>#N/A</v>
          </cell>
          <cell r="AE52" t="e">
            <v>#N/A</v>
          </cell>
          <cell r="AF52" t="e">
            <v>#N/A</v>
          </cell>
          <cell r="AG52">
            <v>51</v>
          </cell>
          <cell r="AH52" t="str">
            <v/>
          </cell>
        </row>
        <row r="53">
          <cell r="A53">
            <v>52</v>
          </cell>
          <cell r="B53">
            <v>5</v>
          </cell>
          <cell r="C53" t="str">
            <v>①</v>
          </cell>
          <cell r="D53">
            <v>2603</v>
          </cell>
          <cell r="E53" t="str">
            <v>牛　田</v>
          </cell>
          <cell r="F53" t="str">
            <v>坂　出</v>
          </cell>
          <cell r="G53">
            <v>205</v>
          </cell>
          <cell r="H53">
            <v>4603</v>
          </cell>
          <cell r="I53" t="str">
            <v>近　藤</v>
          </cell>
          <cell r="J53">
            <v>46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 t="e">
            <v>#N/A</v>
          </cell>
          <cell r="Q53" t="e">
            <v>#N/A</v>
          </cell>
          <cell r="R53" t="e">
            <v>#N/A</v>
          </cell>
          <cell r="S53" t="e">
            <v>#N/A</v>
          </cell>
          <cell r="T53" t="e">
            <v>#N/A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 t="str">
            <v>○</v>
          </cell>
          <cell r="AA53" t="str">
            <v>×</v>
          </cell>
          <cell r="AB53" t="e">
            <v>#N/A</v>
          </cell>
          <cell r="AC53" t="e">
            <v>#N/A</v>
          </cell>
          <cell r="AD53" t="e">
            <v>#N/A</v>
          </cell>
          <cell r="AE53" t="e">
            <v>#N/A</v>
          </cell>
          <cell r="AF53" t="e">
            <v>#N/A</v>
          </cell>
          <cell r="AG53">
            <v>52</v>
          </cell>
          <cell r="AH53" t="str">
            <v/>
          </cell>
        </row>
        <row r="54">
          <cell r="A54">
            <v>53</v>
          </cell>
          <cell r="B54">
            <v>5</v>
          </cell>
          <cell r="C54" t="str">
            <v>①</v>
          </cell>
          <cell r="D54">
            <v>2501</v>
          </cell>
          <cell r="E54" t="str">
            <v>筒　井</v>
          </cell>
          <cell r="F54" t="str">
            <v>飯　山</v>
          </cell>
          <cell r="G54">
            <v>204</v>
          </cell>
          <cell r="H54">
            <v>3602</v>
          </cell>
          <cell r="I54" t="str">
            <v>川　瀧</v>
          </cell>
          <cell r="J54">
            <v>36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 t="str">
            <v>○</v>
          </cell>
          <cell r="AA54" t="str">
            <v>×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>
            <v>53</v>
          </cell>
          <cell r="AH54" t="str">
            <v/>
          </cell>
        </row>
        <row r="55">
          <cell r="A55">
            <v>54</v>
          </cell>
          <cell r="B55">
            <v>5</v>
          </cell>
          <cell r="C55" t="str">
            <v>①</v>
          </cell>
          <cell r="D55">
            <v>3004</v>
          </cell>
          <cell r="E55" t="str">
            <v>山　田</v>
          </cell>
          <cell r="F55" t="str">
            <v>丸　亀</v>
          </cell>
          <cell r="G55">
            <v>203</v>
          </cell>
          <cell r="H55">
            <v>2604</v>
          </cell>
          <cell r="I55" t="str">
            <v>浜　田</v>
          </cell>
          <cell r="J55">
            <v>26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 t="e">
            <v>#N/A</v>
          </cell>
          <cell r="Q55" t="e">
            <v>#N/A</v>
          </cell>
          <cell r="R55" t="e">
            <v>#N/A</v>
          </cell>
          <cell r="S55" t="e">
            <v>#N/A</v>
          </cell>
          <cell r="T55" t="e">
            <v>#N/A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 t="str">
            <v>○</v>
          </cell>
          <cell r="AA55" t="str">
            <v>×</v>
          </cell>
          <cell r="AB55" t="e">
            <v>#N/A</v>
          </cell>
          <cell r="AC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  <cell r="AG55">
            <v>54</v>
          </cell>
          <cell r="AH55" t="str">
            <v/>
          </cell>
        </row>
        <row r="56">
          <cell r="A56">
            <v>55</v>
          </cell>
          <cell r="B56">
            <v>5</v>
          </cell>
          <cell r="C56" t="str">
            <v>①</v>
          </cell>
          <cell r="D56">
            <v>2601</v>
          </cell>
          <cell r="E56" t="str">
            <v>野　口</v>
          </cell>
          <cell r="F56" t="str">
            <v>坂　出</v>
          </cell>
          <cell r="G56">
            <v>202</v>
          </cell>
          <cell r="H56">
            <v>1910</v>
          </cell>
          <cell r="I56" t="str">
            <v>千　谷</v>
          </cell>
          <cell r="J56">
            <v>19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 t="e">
            <v>#N/A</v>
          </cell>
          <cell r="Q56" t="e">
            <v>#N/A</v>
          </cell>
          <cell r="R56" t="e">
            <v>#N/A</v>
          </cell>
          <cell r="S56" t="e">
            <v>#N/A</v>
          </cell>
          <cell r="T56" t="e">
            <v>#N/A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 t="str">
            <v>○</v>
          </cell>
          <cell r="AA56" t="str">
            <v>×</v>
          </cell>
          <cell r="AB56" t="e">
            <v>#N/A</v>
          </cell>
          <cell r="AC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  <cell r="AG56">
            <v>55</v>
          </cell>
          <cell r="AH56" t="str">
            <v/>
          </cell>
        </row>
        <row r="57">
          <cell r="A57">
            <v>56</v>
          </cell>
          <cell r="B57">
            <v>5</v>
          </cell>
          <cell r="C57" t="str">
            <v>①</v>
          </cell>
          <cell r="D57">
            <v>1501</v>
          </cell>
          <cell r="E57" t="str">
            <v>多田羅</v>
          </cell>
          <cell r="F57" t="str">
            <v>高松一</v>
          </cell>
          <cell r="G57">
            <v>201</v>
          </cell>
          <cell r="H57">
            <v>802</v>
          </cell>
          <cell r="I57" t="str">
            <v>山　﨑</v>
          </cell>
          <cell r="J57">
            <v>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 t="e">
            <v>#N/A</v>
          </cell>
          <cell r="Q57" t="e">
            <v>#N/A</v>
          </cell>
          <cell r="R57" t="e">
            <v>#N/A</v>
          </cell>
          <cell r="S57" t="e">
            <v>#N/A</v>
          </cell>
          <cell r="T57" t="e">
            <v>#N/A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 t="str">
            <v>○</v>
          </cell>
          <cell r="AA57" t="str">
            <v>×</v>
          </cell>
          <cell r="AB57" t="e">
            <v>#N/A</v>
          </cell>
          <cell r="AC57" t="e">
            <v>#N/A</v>
          </cell>
          <cell r="AD57" t="e">
            <v>#N/A</v>
          </cell>
          <cell r="AE57" t="e">
            <v>#N/A</v>
          </cell>
          <cell r="AF57" t="e">
            <v>#N/A</v>
          </cell>
          <cell r="AG57">
            <v>56</v>
          </cell>
          <cell r="AH57" t="str">
            <v/>
          </cell>
        </row>
        <row r="58">
          <cell r="A58">
            <v>57</v>
          </cell>
          <cell r="B58">
            <v>5</v>
          </cell>
          <cell r="C58" t="str">
            <v>①</v>
          </cell>
          <cell r="D58">
            <v>3005</v>
          </cell>
          <cell r="E58" t="str">
            <v>佐　藤</v>
          </cell>
          <cell r="F58" t="str">
            <v>丸　亀</v>
          </cell>
          <cell r="G58">
            <v>200</v>
          </cell>
          <cell r="H58">
            <v>503</v>
          </cell>
          <cell r="I58" t="str">
            <v>石　井</v>
          </cell>
          <cell r="J58">
            <v>5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 t="e">
            <v>#N/A</v>
          </cell>
          <cell r="Q58" t="e">
            <v>#N/A</v>
          </cell>
          <cell r="R58" t="e">
            <v>#N/A</v>
          </cell>
          <cell r="S58" t="e">
            <v>#N/A</v>
          </cell>
          <cell r="T58" t="e">
            <v>#N/A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 t="str">
            <v>○</v>
          </cell>
          <cell r="AA58" t="str">
            <v>×</v>
          </cell>
          <cell r="AB58" t="e">
            <v>#N/A</v>
          </cell>
          <cell r="AC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  <cell r="AG58">
            <v>57</v>
          </cell>
          <cell r="AH58" t="str">
            <v/>
          </cell>
        </row>
        <row r="59">
          <cell r="A59">
            <v>58</v>
          </cell>
          <cell r="B59">
            <v>5</v>
          </cell>
          <cell r="C59" t="str">
            <v>①</v>
          </cell>
          <cell r="D59">
            <v>1210</v>
          </cell>
          <cell r="E59" t="str">
            <v>石　田</v>
          </cell>
          <cell r="F59" t="str">
            <v>高中央</v>
          </cell>
          <cell r="G59">
            <v>199</v>
          </cell>
          <cell r="H59">
            <v>4706</v>
          </cell>
          <cell r="I59" t="str">
            <v>矢　野</v>
          </cell>
          <cell r="J59">
            <v>47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 t="e">
            <v>#N/A</v>
          </cell>
          <cell r="Q59" t="e">
            <v>#N/A</v>
          </cell>
          <cell r="R59" t="e">
            <v>#N/A</v>
          </cell>
          <cell r="S59" t="e">
            <v>#N/A</v>
          </cell>
          <cell r="T59" t="e">
            <v>#N/A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 t="str">
            <v>○</v>
          </cell>
          <cell r="AA59" t="str">
            <v>×</v>
          </cell>
          <cell r="AB59" t="e">
            <v>#N/A</v>
          </cell>
          <cell r="AC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  <cell r="AG59">
            <v>58</v>
          </cell>
          <cell r="AH59" t="str">
            <v/>
          </cell>
        </row>
        <row r="60">
          <cell r="A60">
            <v>59</v>
          </cell>
          <cell r="B60">
            <v>5</v>
          </cell>
          <cell r="C60" t="str">
            <v>①</v>
          </cell>
          <cell r="D60">
            <v>3402</v>
          </cell>
          <cell r="E60" t="str">
            <v>中　村</v>
          </cell>
          <cell r="F60" t="str">
            <v>多度津</v>
          </cell>
          <cell r="G60">
            <v>198</v>
          </cell>
          <cell r="H60">
            <v>1104</v>
          </cell>
          <cell r="I60" t="str">
            <v>藤　澤</v>
          </cell>
          <cell r="J60">
            <v>11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 t="e">
            <v>#N/A</v>
          </cell>
          <cell r="Q60" t="e">
            <v>#N/A</v>
          </cell>
          <cell r="R60" t="e">
            <v>#N/A</v>
          </cell>
          <cell r="S60" t="e">
            <v>#N/A</v>
          </cell>
          <cell r="T60" t="e">
            <v>#N/A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 t="str">
            <v>○</v>
          </cell>
          <cell r="AA60" t="str">
            <v>×</v>
          </cell>
          <cell r="AB60" t="e">
            <v>#N/A</v>
          </cell>
          <cell r="AC60" t="e">
            <v>#N/A</v>
          </cell>
          <cell r="AD60" t="e">
            <v>#N/A</v>
          </cell>
          <cell r="AE60" t="e">
            <v>#N/A</v>
          </cell>
          <cell r="AF60" t="e">
            <v>#N/A</v>
          </cell>
          <cell r="AG60">
            <v>59</v>
          </cell>
          <cell r="AH60" t="str">
            <v/>
          </cell>
        </row>
        <row r="61">
          <cell r="A61">
            <v>60</v>
          </cell>
          <cell r="B61">
            <v>5</v>
          </cell>
          <cell r="C61" t="str">
            <v>①</v>
          </cell>
          <cell r="D61">
            <v>2302</v>
          </cell>
          <cell r="E61" t="str">
            <v>宮　竹</v>
          </cell>
          <cell r="F61" t="str">
            <v>高松西</v>
          </cell>
          <cell r="G61">
            <v>197</v>
          </cell>
          <cell r="H61">
            <v>4004</v>
          </cell>
          <cell r="I61" t="str">
            <v>藤　村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 t="str">
            <v>○</v>
          </cell>
          <cell r="AA61" t="str">
            <v>×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>
            <v>60</v>
          </cell>
          <cell r="AH61" t="str">
            <v/>
          </cell>
        </row>
        <row r="62">
          <cell r="A62">
            <v>61</v>
          </cell>
          <cell r="B62">
            <v>5</v>
          </cell>
          <cell r="C62" t="str">
            <v>①</v>
          </cell>
          <cell r="D62">
            <v>2003</v>
          </cell>
          <cell r="E62" t="str">
            <v>眞　鍋</v>
          </cell>
          <cell r="F62" t="str">
            <v>高工芸</v>
          </cell>
          <cell r="G62">
            <v>196</v>
          </cell>
          <cell r="H62">
            <v>1511</v>
          </cell>
          <cell r="I62" t="str">
            <v>安　西</v>
          </cell>
          <cell r="J62">
            <v>15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 t="e">
            <v>#N/A</v>
          </cell>
          <cell r="Q62" t="e">
            <v>#N/A</v>
          </cell>
          <cell r="R62" t="e">
            <v>#N/A</v>
          </cell>
          <cell r="S62" t="e">
            <v>#N/A</v>
          </cell>
          <cell r="T62" t="e">
            <v>#N/A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 t="str">
            <v>○</v>
          </cell>
          <cell r="AA62" t="str">
            <v>×</v>
          </cell>
          <cell r="AB62" t="e">
            <v>#N/A</v>
          </cell>
          <cell r="AC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  <cell r="AG62">
            <v>61</v>
          </cell>
          <cell r="AH62" t="str">
            <v/>
          </cell>
        </row>
        <row r="63">
          <cell r="A63">
            <v>62</v>
          </cell>
          <cell r="B63">
            <v>5</v>
          </cell>
          <cell r="C63" t="str">
            <v>①</v>
          </cell>
          <cell r="D63">
            <v>3006</v>
          </cell>
          <cell r="E63" t="str">
            <v>長　澤</v>
          </cell>
          <cell r="F63" t="str">
            <v>丸　亀</v>
          </cell>
          <cell r="G63">
            <v>195</v>
          </cell>
          <cell r="H63">
            <v>4604</v>
          </cell>
          <cell r="I63" t="str">
            <v>溝　内</v>
          </cell>
          <cell r="J63">
            <v>46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 t="e">
            <v>#N/A</v>
          </cell>
          <cell r="Q63" t="e">
            <v>#N/A</v>
          </cell>
          <cell r="R63" t="e">
            <v>#N/A</v>
          </cell>
          <cell r="S63" t="e">
            <v>#N/A</v>
          </cell>
          <cell r="T63" t="e">
            <v>#N/A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 t="str">
            <v>○</v>
          </cell>
          <cell r="AA63" t="str">
            <v>×</v>
          </cell>
          <cell r="AB63" t="e">
            <v>#N/A</v>
          </cell>
          <cell r="AC63" t="e">
            <v>#N/A</v>
          </cell>
          <cell r="AD63" t="e">
            <v>#N/A</v>
          </cell>
          <cell r="AE63" t="e">
            <v>#N/A</v>
          </cell>
          <cell r="AF63" t="e">
            <v>#N/A</v>
          </cell>
          <cell r="AG63">
            <v>62</v>
          </cell>
          <cell r="AH63" t="str">
            <v/>
          </cell>
        </row>
        <row r="64">
          <cell r="A64">
            <v>63</v>
          </cell>
          <cell r="B64">
            <v>5</v>
          </cell>
          <cell r="C64" t="str">
            <v>①</v>
          </cell>
          <cell r="D64">
            <v>1901</v>
          </cell>
          <cell r="E64" t="str">
            <v>矢　木</v>
          </cell>
          <cell r="F64" t="str">
            <v>英　明</v>
          </cell>
          <cell r="G64">
            <v>194</v>
          </cell>
          <cell r="H64">
            <v>2310</v>
          </cell>
          <cell r="I64" t="str">
            <v>宮　内</v>
          </cell>
          <cell r="J64">
            <v>23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 t="str">
            <v>○</v>
          </cell>
          <cell r="AA64" t="str">
            <v>×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>
            <v>63</v>
          </cell>
          <cell r="AH64" t="str">
            <v/>
          </cell>
        </row>
        <row r="65">
          <cell r="A65">
            <v>64</v>
          </cell>
          <cell r="B65">
            <v>5</v>
          </cell>
          <cell r="C65" t="str">
            <v>①</v>
          </cell>
          <cell r="D65">
            <v>1209</v>
          </cell>
          <cell r="E65" t="str">
            <v>岡　本</v>
          </cell>
          <cell r="F65" t="str">
            <v>高中央</v>
          </cell>
          <cell r="G65">
            <v>193</v>
          </cell>
          <cell r="H65">
            <v>1703</v>
          </cell>
          <cell r="I65" t="str">
            <v>宮　前</v>
          </cell>
          <cell r="J65">
            <v>17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 t="e">
            <v>#N/A</v>
          </cell>
          <cell r="Q65" t="e">
            <v>#N/A</v>
          </cell>
          <cell r="R65" t="e">
            <v>#N/A</v>
          </cell>
          <cell r="S65" t="e">
            <v>#N/A</v>
          </cell>
          <cell r="T65" t="e">
            <v>#N/A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 t="str">
            <v>○</v>
          </cell>
          <cell r="AA65" t="str">
            <v>×</v>
          </cell>
          <cell r="AB65" t="e">
            <v>#N/A</v>
          </cell>
          <cell r="AC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  <cell r="AG65">
            <v>64</v>
          </cell>
          <cell r="AH65" t="str">
            <v/>
          </cell>
        </row>
        <row r="66">
          <cell r="A66">
            <v>65</v>
          </cell>
          <cell r="B66">
            <v>4</v>
          </cell>
          <cell r="D66">
            <v>4401</v>
          </cell>
          <cell r="E66" t="str">
            <v>大　西</v>
          </cell>
          <cell r="F66" t="str">
            <v>観中央</v>
          </cell>
          <cell r="G66">
            <v>192</v>
          </cell>
          <cell r="H66">
            <v>1403</v>
          </cell>
          <cell r="I66" t="str">
            <v>瀬　尾</v>
          </cell>
          <cell r="J66">
            <v>14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 t="str">
            <v>○</v>
          </cell>
          <cell r="AA66" t="str">
            <v>×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>
            <v>65</v>
          </cell>
          <cell r="AH66" t="str">
            <v/>
          </cell>
        </row>
        <row r="67">
          <cell r="A67">
            <v>66</v>
          </cell>
          <cell r="B67">
            <v>4</v>
          </cell>
          <cell r="D67">
            <v>701</v>
          </cell>
          <cell r="E67" t="str">
            <v>奥　田</v>
          </cell>
          <cell r="F67" t="str">
            <v>石　田</v>
          </cell>
          <cell r="G67">
            <v>191</v>
          </cell>
          <cell r="H67">
            <v>2606</v>
          </cell>
          <cell r="I67" t="str">
            <v>山　地大</v>
          </cell>
          <cell r="J67">
            <v>26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 t="e">
            <v>#N/A</v>
          </cell>
          <cell r="Q67" t="e">
            <v>#N/A</v>
          </cell>
          <cell r="R67" t="e">
            <v>#N/A</v>
          </cell>
          <cell r="S67" t="e">
            <v>#N/A</v>
          </cell>
          <cell r="T67" t="e">
            <v>#N/A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 t="str">
            <v>○</v>
          </cell>
          <cell r="AA67" t="str">
            <v>×</v>
          </cell>
          <cell r="AB67" t="e">
            <v>#N/A</v>
          </cell>
          <cell r="AC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  <cell r="AG67">
            <v>66</v>
          </cell>
          <cell r="AH67" t="str">
            <v/>
          </cell>
        </row>
        <row r="68">
          <cell r="A68">
            <v>67</v>
          </cell>
          <cell r="B68">
            <v>4</v>
          </cell>
          <cell r="C68" t="str">
            <v>②</v>
          </cell>
          <cell r="D68">
            <v>1003</v>
          </cell>
          <cell r="E68" t="str">
            <v>佐々木</v>
          </cell>
          <cell r="F68" t="str">
            <v>高松北</v>
          </cell>
          <cell r="G68">
            <v>190</v>
          </cell>
          <cell r="H68">
            <v>4508</v>
          </cell>
          <cell r="I68" t="str">
            <v>細　川</v>
          </cell>
          <cell r="J68">
            <v>45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 t="str">
            <v>○</v>
          </cell>
          <cell r="AA68" t="str">
            <v>×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>
            <v>67</v>
          </cell>
          <cell r="AH68" t="str">
            <v/>
          </cell>
        </row>
        <row r="69">
          <cell r="A69">
            <v>68</v>
          </cell>
          <cell r="B69">
            <v>4</v>
          </cell>
          <cell r="D69">
            <v>1902</v>
          </cell>
          <cell r="E69" t="str">
            <v>宇佐川</v>
          </cell>
          <cell r="F69" t="str">
            <v>英　明</v>
          </cell>
          <cell r="G69">
            <v>189</v>
          </cell>
          <cell r="H69">
            <v>4002</v>
          </cell>
          <cell r="I69" t="str">
            <v>豊　田</v>
          </cell>
          <cell r="J69">
            <v>40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 t="e">
            <v>#N/A</v>
          </cell>
          <cell r="Q69" t="e">
            <v>#N/A</v>
          </cell>
          <cell r="R69" t="e">
            <v>#N/A</v>
          </cell>
          <cell r="S69" t="e">
            <v>#N/A</v>
          </cell>
          <cell r="T69" t="e">
            <v>#N/A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 t="str">
            <v>○</v>
          </cell>
          <cell r="AA69" t="str">
            <v>×</v>
          </cell>
          <cell r="AB69" t="e">
            <v>#N/A</v>
          </cell>
          <cell r="AC69" t="e">
            <v>#N/A</v>
          </cell>
          <cell r="AD69" t="e">
            <v>#N/A</v>
          </cell>
          <cell r="AE69" t="e">
            <v>#N/A</v>
          </cell>
          <cell r="AF69" t="e">
            <v>#N/A</v>
          </cell>
          <cell r="AG69">
            <v>68</v>
          </cell>
          <cell r="AH69" t="str">
            <v/>
          </cell>
        </row>
        <row r="70">
          <cell r="A70">
            <v>69</v>
          </cell>
          <cell r="B70">
            <v>4</v>
          </cell>
          <cell r="C70" t="str">
            <v>②</v>
          </cell>
          <cell r="D70">
            <v>3007</v>
          </cell>
          <cell r="E70" t="str">
            <v>駒　松</v>
          </cell>
          <cell r="F70" t="str">
            <v>丸　亀</v>
          </cell>
          <cell r="G70">
            <v>188</v>
          </cell>
          <cell r="H70">
            <v>1909</v>
          </cell>
          <cell r="I70" t="str">
            <v>森　山</v>
          </cell>
          <cell r="J70">
            <v>19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 t="e">
            <v>#N/A</v>
          </cell>
          <cell r="Q70" t="e">
            <v>#N/A</v>
          </cell>
          <cell r="R70" t="e">
            <v>#N/A</v>
          </cell>
          <cell r="S70" t="e">
            <v>#N/A</v>
          </cell>
          <cell r="T70" t="e">
            <v>#N/A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 t="str">
            <v>○</v>
          </cell>
          <cell r="AA70" t="str">
            <v>×</v>
          </cell>
          <cell r="AB70" t="e">
            <v>#N/A</v>
          </cell>
          <cell r="AC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  <cell r="AG70">
            <v>69</v>
          </cell>
          <cell r="AH70" t="str">
            <v/>
          </cell>
        </row>
        <row r="71">
          <cell r="A71">
            <v>70</v>
          </cell>
          <cell r="B71">
            <v>4</v>
          </cell>
          <cell r="C71" t="str">
            <v>②</v>
          </cell>
          <cell r="D71">
            <v>3601</v>
          </cell>
          <cell r="E71" t="str">
            <v>大　西</v>
          </cell>
          <cell r="F71" t="str">
            <v>善　一</v>
          </cell>
          <cell r="G71">
            <v>187</v>
          </cell>
          <cell r="H71">
            <v>1608</v>
          </cell>
          <cell r="I71" t="str">
            <v>毛　利</v>
          </cell>
          <cell r="J71">
            <v>16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 t="str">
            <v>○</v>
          </cell>
          <cell r="AA71" t="str">
            <v>×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>
            <v>70</v>
          </cell>
          <cell r="AH71" t="str">
            <v/>
          </cell>
        </row>
        <row r="72">
          <cell r="A72">
            <v>71</v>
          </cell>
          <cell r="B72">
            <v>4</v>
          </cell>
          <cell r="C72" t="str">
            <v>②</v>
          </cell>
          <cell r="D72">
            <v>501</v>
          </cell>
          <cell r="E72" t="str">
            <v>板　坂</v>
          </cell>
          <cell r="F72" t="str">
            <v>津　田</v>
          </cell>
          <cell r="G72">
            <v>186</v>
          </cell>
          <cell r="H72">
            <v>4003</v>
          </cell>
          <cell r="I72" t="str">
            <v>則　兼</v>
          </cell>
          <cell r="J72">
            <v>40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 t="e">
            <v>#N/A</v>
          </cell>
          <cell r="Q72" t="e">
            <v>#N/A</v>
          </cell>
          <cell r="R72" t="e">
            <v>#N/A</v>
          </cell>
          <cell r="S72" t="e">
            <v>#N/A</v>
          </cell>
          <cell r="T72" t="e">
            <v>#N/A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 t="str">
            <v>○</v>
          </cell>
          <cell r="AA72" t="str">
            <v>×</v>
          </cell>
          <cell r="AB72" t="e">
            <v>#N/A</v>
          </cell>
          <cell r="AC72" t="e">
            <v>#N/A</v>
          </cell>
          <cell r="AD72" t="e">
            <v>#N/A</v>
          </cell>
          <cell r="AE72" t="e">
            <v>#N/A</v>
          </cell>
          <cell r="AF72" t="e">
            <v>#N/A</v>
          </cell>
          <cell r="AG72">
            <v>71</v>
          </cell>
          <cell r="AH72" t="str">
            <v/>
          </cell>
        </row>
        <row r="73">
          <cell r="A73">
            <v>72</v>
          </cell>
          <cell r="B73">
            <v>4</v>
          </cell>
          <cell r="D73">
            <v>1801</v>
          </cell>
          <cell r="E73" t="str">
            <v>大　西</v>
          </cell>
          <cell r="F73" t="str">
            <v>香中央</v>
          </cell>
          <cell r="G73">
            <v>185</v>
          </cell>
          <cell r="H73">
            <v>1610</v>
          </cell>
          <cell r="I73" t="str">
            <v>牟　禮</v>
          </cell>
          <cell r="J73">
            <v>16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 t="e">
            <v>#N/A</v>
          </cell>
          <cell r="Q73" t="e">
            <v>#N/A</v>
          </cell>
          <cell r="R73" t="e">
            <v>#N/A</v>
          </cell>
          <cell r="S73" t="e">
            <v>#N/A</v>
          </cell>
          <cell r="T73" t="e">
            <v>#N/A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 t="str">
            <v>○</v>
          </cell>
          <cell r="AA73" t="str">
            <v>×</v>
          </cell>
          <cell r="AB73" t="e">
            <v>#N/A</v>
          </cell>
          <cell r="AC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  <cell r="AG73">
            <v>72</v>
          </cell>
          <cell r="AH73" t="str">
            <v/>
          </cell>
        </row>
        <row r="74">
          <cell r="A74">
            <v>73</v>
          </cell>
          <cell r="B74">
            <v>4</v>
          </cell>
          <cell r="C74" t="str">
            <v>②</v>
          </cell>
          <cell r="D74">
            <v>2005</v>
          </cell>
          <cell r="E74" t="str">
            <v>河　野</v>
          </cell>
          <cell r="F74" t="str">
            <v>高工芸</v>
          </cell>
          <cell r="G74">
            <v>184</v>
          </cell>
          <cell r="H74">
            <v>4404</v>
          </cell>
          <cell r="I74" t="str">
            <v>安　藤</v>
          </cell>
          <cell r="J74">
            <v>44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 t="e">
            <v>#N/A</v>
          </cell>
          <cell r="Q74" t="e">
            <v>#N/A</v>
          </cell>
          <cell r="R74" t="e">
            <v>#N/A</v>
          </cell>
          <cell r="S74" t="e">
            <v>#N/A</v>
          </cell>
          <cell r="T74" t="e">
            <v>#N/A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 t="str">
            <v>○</v>
          </cell>
          <cell r="AA74" t="str">
            <v>×</v>
          </cell>
          <cell r="AB74" t="e">
            <v>#N/A</v>
          </cell>
          <cell r="AC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  <cell r="AG74">
            <v>73</v>
          </cell>
          <cell r="AH74" t="str">
            <v/>
          </cell>
        </row>
        <row r="75">
          <cell r="A75">
            <v>74</v>
          </cell>
          <cell r="B75">
            <v>4</v>
          </cell>
          <cell r="C75" t="str">
            <v>②</v>
          </cell>
          <cell r="D75">
            <v>901</v>
          </cell>
          <cell r="E75" t="str">
            <v>香　西</v>
          </cell>
          <cell r="F75" t="str">
            <v>三　木</v>
          </cell>
          <cell r="G75">
            <v>183</v>
          </cell>
          <cell r="H75">
            <v>1006</v>
          </cell>
          <cell r="I75" t="str">
            <v>石　田</v>
          </cell>
          <cell r="J75">
            <v>10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 t="str">
            <v>○</v>
          </cell>
          <cell r="AA75" t="str">
            <v>×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>
            <v>74</v>
          </cell>
          <cell r="AH75" t="str">
            <v/>
          </cell>
        </row>
        <row r="76">
          <cell r="A76">
            <v>75</v>
          </cell>
          <cell r="B76">
            <v>4</v>
          </cell>
          <cell r="D76">
            <v>3407</v>
          </cell>
          <cell r="E76" t="str">
            <v>大　西慎</v>
          </cell>
          <cell r="F76" t="str">
            <v>多度津</v>
          </cell>
          <cell r="G76">
            <v>182</v>
          </cell>
          <cell r="H76">
            <v>1406</v>
          </cell>
          <cell r="I76" t="str">
            <v>上　枝</v>
          </cell>
          <cell r="J76">
            <v>14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 t="str">
            <v>○</v>
          </cell>
          <cell r="AA76" t="str">
            <v>×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>
            <v>75</v>
          </cell>
          <cell r="AH76" t="str">
            <v/>
          </cell>
        </row>
        <row r="77">
          <cell r="A77">
            <v>76</v>
          </cell>
          <cell r="B77">
            <v>4</v>
          </cell>
          <cell r="C77" t="str">
            <v>②</v>
          </cell>
          <cell r="D77">
            <v>4707</v>
          </cell>
          <cell r="E77" t="str">
            <v>佐々木</v>
          </cell>
          <cell r="F77" t="str">
            <v>高専高</v>
          </cell>
          <cell r="G77">
            <v>181</v>
          </cell>
          <cell r="H77">
            <v>706</v>
          </cell>
          <cell r="I77" t="str">
            <v>午　頭</v>
          </cell>
          <cell r="J77">
            <v>7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 t="e">
            <v>#N/A</v>
          </cell>
          <cell r="Q77" t="e">
            <v>#N/A</v>
          </cell>
          <cell r="R77" t="e">
            <v>#N/A</v>
          </cell>
          <cell r="S77" t="e">
            <v>#N/A</v>
          </cell>
          <cell r="T77" t="e">
            <v>#N/A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○</v>
          </cell>
          <cell r="AA77" t="str">
            <v>×</v>
          </cell>
          <cell r="AB77" t="e">
            <v>#N/A</v>
          </cell>
          <cell r="AC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  <cell r="AG77">
            <v>76</v>
          </cell>
          <cell r="AH77" t="str">
            <v/>
          </cell>
        </row>
        <row r="78">
          <cell r="A78">
            <v>77</v>
          </cell>
          <cell r="B78">
            <v>4</v>
          </cell>
          <cell r="D78">
            <v>1603</v>
          </cell>
          <cell r="E78" t="str">
            <v>中　村紀</v>
          </cell>
          <cell r="F78" t="str">
            <v>高桜井</v>
          </cell>
          <cell r="G78">
            <v>180</v>
          </cell>
          <cell r="H78">
            <v>1103</v>
          </cell>
          <cell r="I78" t="str">
            <v>和　泉</v>
          </cell>
          <cell r="J78">
            <v>11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○</v>
          </cell>
          <cell r="AA78" t="str">
            <v>×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>
            <v>77</v>
          </cell>
          <cell r="AH78" t="str">
            <v/>
          </cell>
        </row>
        <row r="79">
          <cell r="A79">
            <v>78</v>
          </cell>
          <cell r="B79">
            <v>4</v>
          </cell>
          <cell r="C79" t="str">
            <v>②</v>
          </cell>
          <cell r="D79">
            <v>4705</v>
          </cell>
          <cell r="E79" t="str">
            <v>平　山</v>
          </cell>
          <cell r="F79" t="str">
            <v>高専高</v>
          </cell>
          <cell r="G79">
            <v>179</v>
          </cell>
          <cell r="H79">
            <v>1408</v>
          </cell>
          <cell r="I79" t="str">
            <v>武　田</v>
          </cell>
          <cell r="J79">
            <v>14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 t="e">
            <v>#N/A</v>
          </cell>
          <cell r="Q79" t="e">
            <v>#N/A</v>
          </cell>
          <cell r="R79" t="e">
            <v>#N/A</v>
          </cell>
          <cell r="S79" t="e">
            <v>#N/A</v>
          </cell>
          <cell r="T79" t="e">
            <v>#N/A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 t="str">
            <v>○</v>
          </cell>
          <cell r="AA79" t="str">
            <v>×</v>
          </cell>
          <cell r="AB79" t="e">
            <v>#N/A</v>
          </cell>
          <cell r="AC79" t="e">
            <v>#N/A</v>
          </cell>
          <cell r="AD79" t="e">
            <v>#N/A</v>
          </cell>
          <cell r="AE79" t="e">
            <v>#N/A</v>
          </cell>
          <cell r="AF79" t="e">
            <v>#N/A</v>
          </cell>
          <cell r="AG79">
            <v>78</v>
          </cell>
          <cell r="AH79" t="str">
            <v/>
          </cell>
        </row>
        <row r="80">
          <cell r="A80">
            <v>79</v>
          </cell>
          <cell r="B80">
            <v>4</v>
          </cell>
          <cell r="D80">
            <v>2201</v>
          </cell>
          <cell r="E80" t="str">
            <v>木　綱</v>
          </cell>
          <cell r="F80" t="str">
            <v>香誠陵</v>
          </cell>
          <cell r="G80">
            <v>178</v>
          </cell>
          <cell r="H80">
            <v>3603</v>
          </cell>
          <cell r="I80" t="str">
            <v>宮　崎</v>
          </cell>
          <cell r="J80">
            <v>36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 t="str">
            <v>○</v>
          </cell>
          <cell r="AA80" t="str">
            <v>×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>
            <v>79</v>
          </cell>
          <cell r="AH80" t="str">
            <v/>
          </cell>
        </row>
        <row r="81">
          <cell r="A81">
            <v>80</v>
          </cell>
          <cell r="B81">
            <v>4</v>
          </cell>
          <cell r="C81" t="str">
            <v>②</v>
          </cell>
          <cell r="D81">
            <v>1505</v>
          </cell>
          <cell r="E81" t="str">
            <v>中　村雄</v>
          </cell>
          <cell r="F81" t="str">
            <v>高松一</v>
          </cell>
          <cell r="G81">
            <v>177</v>
          </cell>
          <cell r="H81">
            <v>1804</v>
          </cell>
          <cell r="I81" t="str">
            <v>坂　本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 t="str">
            <v>○</v>
          </cell>
          <cell r="AA81" t="str">
            <v>×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>
            <v>80</v>
          </cell>
          <cell r="AH81" t="str">
            <v/>
          </cell>
        </row>
        <row r="82">
          <cell r="A82">
            <v>81</v>
          </cell>
          <cell r="B82">
            <v>4</v>
          </cell>
          <cell r="C82" t="str">
            <v>②</v>
          </cell>
          <cell r="D82">
            <v>201</v>
          </cell>
          <cell r="E82" t="str">
            <v>中　岡</v>
          </cell>
          <cell r="F82" t="str">
            <v>土　庄</v>
          </cell>
          <cell r="G82">
            <v>176</v>
          </cell>
          <cell r="H82">
            <v>4509</v>
          </cell>
          <cell r="I82" t="str">
            <v>大　西将</v>
          </cell>
          <cell r="J82">
            <v>45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 t="e">
            <v>#N/A</v>
          </cell>
          <cell r="Q82" t="e">
            <v>#N/A</v>
          </cell>
          <cell r="R82" t="e">
            <v>#N/A</v>
          </cell>
          <cell r="S82" t="e">
            <v>#N/A</v>
          </cell>
          <cell r="T82" t="e">
            <v>#N/A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 t="str">
            <v>○</v>
          </cell>
          <cell r="AA82" t="str">
            <v>×</v>
          </cell>
          <cell r="AB82" t="e">
            <v>#N/A</v>
          </cell>
          <cell r="AC82" t="e">
            <v>#N/A</v>
          </cell>
          <cell r="AD82" t="e">
            <v>#N/A</v>
          </cell>
          <cell r="AE82" t="e">
            <v>#N/A</v>
          </cell>
          <cell r="AF82" t="e">
            <v>#N/A</v>
          </cell>
          <cell r="AG82">
            <v>81</v>
          </cell>
          <cell r="AH82" t="str">
            <v/>
          </cell>
        </row>
        <row r="83">
          <cell r="A83">
            <v>82</v>
          </cell>
          <cell r="B83">
            <v>4</v>
          </cell>
          <cell r="C83" t="str">
            <v>②</v>
          </cell>
          <cell r="D83">
            <v>1402</v>
          </cell>
          <cell r="E83" t="str">
            <v>加　地</v>
          </cell>
          <cell r="F83" t="str">
            <v>高　松</v>
          </cell>
          <cell r="G83">
            <v>175</v>
          </cell>
          <cell r="H83">
            <v>2306</v>
          </cell>
          <cell r="I83" t="str">
            <v>明　上</v>
          </cell>
          <cell r="J83">
            <v>23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 t="e">
            <v>#N/A</v>
          </cell>
          <cell r="Q83" t="e">
            <v>#N/A</v>
          </cell>
          <cell r="R83" t="e">
            <v>#N/A</v>
          </cell>
          <cell r="S83" t="e">
            <v>#N/A</v>
          </cell>
          <cell r="T83" t="e">
            <v>#N/A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 t="str">
            <v>○</v>
          </cell>
          <cell r="AA83" t="str">
            <v>×</v>
          </cell>
          <cell r="AB83" t="e">
            <v>#N/A</v>
          </cell>
          <cell r="AC83" t="e">
            <v>#N/A</v>
          </cell>
          <cell r="AD83" t="e">
            <v>#N/A</v>
          </cell>
          <cell r="AE83" t="e">
            <v>#N/A</v>
          </cell>
          <cell r="AF83" t="e">
            <v>#N/A</v>
          </cell>
          <cell r="AG83">
            <v>82</v>
          </cell>
          <cell r="AH83" t="str">
            <v/>
          </cell>
        </row>
        <row r="84">
          <cell r="A84">
            <v>83</v>
          </cell>
          <cell r="B84">
            <v>4</v>
          </cell>
          <cell r="C84" t="str">
            <v>②</v>
          </cell>
          <cell r="D84">
            <v>2401</v>
          </cell>
          <cell r="E84" t="str">
            <v>　森</v>
          </cell>
          <cell r="F84" t="str">
            <v>農　経</v>
          </cell>
          <cell r="G84">
            <v>174</v>
          </cell>
          <cell r="H84">
            <v>1508</v>
          </cell>
          <cell r="I84" t="str">
            <v>松　本</v>
          </cell>
          <cell r="J84">
            <v>15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 t="e">
            <v>#N/A</v>
          </cell>
          <cell r="Q84" t="e">
            <v>#N/A</v>
          </cell>
          <cell r="R84" t="e">
            <v>#N/A</v>
          </cell>
          <cell r="S84" t="e">
            <v>#N/A</v>
          </cell>
          <cell r="T84" t="e">
            <v>#N/A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 t="str">
            <v>○</v>
          </cell>
          <cell r="AA84" t="str">
            <v>×</v>
          </cell>
          <cell r="AB84" t="e">
            <v>#N/A</v>
          </cell>
          <cell r="AC84" t="e">
            <v>#N/A</v>
          </cell>
          <cell r="AD84" t="e">
            <v>#N/A</v>
          </cell>
          <cell r="AE84" t="e">
            <v>#N/A</v>
          </cell>
          <cell r="AF84" t="e">
            <v>#N/A</v>
          </cell>
          <cell r="AG84">
            <v>83</v>
          </cell>
          <cell r="AH84" t="str">
            <v/>
          </cell>
        </row>
        <row r="85">
          <cell r="A85">
            <v>84</v>
          </cell>
          <cell r="B85">
            <v>4</v>
          </cell>
          <cell r="C85" t="str">
            <v>②</v>
          </cell>
          <cell r="D85">
            <v>2305</v>
          </cell>
          <cell r="E85" t="str">
            <v>田野口</v>
          </cell>
          <cell r="F85" t="str">
            <v>高松西</v>
          </cell>
          <cell r="G85">
            <v>173</v>
          </cell>
          <cell r="H85">
            <v>1004</v>
          </cell>
          <cell r="I85" t="str">
            <v>馬　場</v>
          </cell>
          <cell r="J85">
            <v>10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 t="e">
            <v>#N/A</v>
          </cell>
          <cell r="Q85" t="e">
            <v>#N/A</v>
          </cell>
          <cell r="R85" t="e">
            <v>#N/A</v>
          </cell>
          <cell r="S85" t="e">
            <v>#N/A</v>
          </cell>
          <cell r="T85" t="e">
            <v>#N/A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 t="str">
            <v>○</v>
          </cell>
          <cell r="AA85" t="str">
            <v>×</v>
          </cell>
          <cell r="AB85" t="e">
            <v>#N/A</v>
          </cell>
          <cell r="AC85" t="e">
            <v>#N/A</v>
          </cell>
          <cell r="AD85" t="e">
            <v>#N/A</v>
          </cell>
          <cell r="AE85" t="e">
            <v>#N/A</v>
          </cell>
          <cell r="AF85" t="e">
            <v>#N/A</v>
          </cell>
          <cell r="AG85">
            <v>84</v>
          </cell>
          <cell r="AH85" t="str">
            <v/>
          </cell>
        </row>
        <row r="86">
          <cell r="A86">
            <v>85</v>
          </cell>
          <cell r="B86">
            <v>4</v>
          </cell>
          <cell r="C86" t="str">
            <v>②</v>
          </cell>
          <cell r="D86">
            <v>1503</v>
          </cell>
          <cell r="E86" t="str">
            <v>河　内</v>
          </cell>
          <cell r="F86" t="str">
            <v>高松一</v>
          </cell>
          <cell r="G86">
            <v>172</v>
          </cell>
          <cell r="H86">
            <v>4403</v>
          </cell>
          <cell r="I86" t="str">
            <v>岩　本</v>
          </cell>
          <cell r="J86">
            <v>44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 t="str">
            <v>○</v>
          </cell>
          <cell r="AA86" t="str">
            <v>×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>
            <v>85</v>
          </cell>
          <cell r="AH86" t="str">
            <v/>
          </cell>
        </row>
        <row r="87">
          <cell r="A87">
            <v>86</v>
          </cell>
          <cell r="B87">
            <v>4</v>
          </cell>
          <cell r="C87" t="str">
            <v>②</v>
          </cell>
          <cell r="D87">
            <v>703</v>
          </cell>
          <cell r="E87" t="str">
            <v>多　田</v>
          </cell>
          <cell r="F87" t="str">
            <v>石　田</v>
          </cell>
          <cell r="G87">
            <v>171</v>
          </cell>
          <cell r="H87">
            <v>4402</v>
          </cell>
          <cell r="I87" t="str">
            <v>黒　田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 t="e">
            <v>#N/A</v>
          </cell>
          <cell r="Q87" t="e">
            <v>#N/A</v>
          </cell>
          <cell r="R87" t="e">
            <v>#N/A</v>
          </cell>
          <cell r="S87" t="e">
            <v>#N/A</v>
          </cell>
          <cell r="T87" t="e">
            <v>#N/A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 t="str">
            <v>○</v>
          </cell>
          <cell r="AA87" t="str">
            <v>×</v>
          </cell>
          <cell r="AB87" t="e">
            <v>#N/A</v>
          </cell>
          <cell r="AC87" t="e">
            <v>#N/A</v>
          </cell>
          <cell r="AD87" t="e">
            <v>#N/A</v>
          </cell>
          <cell r="AE87" t="e">
            <v>#N/A</v>
          </cell>
          <cell r="AF87" t="e">
            <v>#N/A</v>
          </cell>
          <cell r="AG87">
            <v>86</v>
          </cell>
          <cell r="AH87" t="str">
            <v/>
          </cell>
        </row>
        <row r="88">
          <cell r="A88">
            <v>87</v>
          </cell>
          <cell r="B88">
            <v>4</v>
          </cell>
          <cell r="D88">
            <v>1802</v>
          </cell>
          <cell r="E88" t="str">
            <v>六　車</v>
          </cell>
          <cell r="F88" t="str">
            <v>香中央</v>
          </cell>
          <cell r="G88">
            <v>170</v>
          </cell>
          <cell r="H88">
            <v>2309</v>
          </cell>
          <cell r="I88" t="str">
            <v>山　路</v>
          </cell>
          <cell r="J88">
            <v>23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 t="e">
            <v>#N/A</v>
          </cell>
          <cell r="Q88" t="e">
            <v>#N/A</v>
          </cell>
          <cell r="R88" t="e">
            <v>#N/A</v>
          </cell>
          <cell r="S88" t="e">
            <v>#N/A</v>
          </cell>
          <cell r="T88" t="e">
            <v>#N/A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 t="str">
            <v>○</v>
          </cell>
          <cell r="AA88" t="str">
            <v>×</v>
          </cell>
          <cell r="AB88" t="e">
            <v>#N/A</v>
          </cell>
          <cell r="AC88" t="e">
            <v>#N/A</v>
          </cell>
          <cell r="AD88" t="e">
            <v>#N/A</v>
          </cell>
          <cell r="AE88" t="e">
            <v>#N/A</v>
          </cell>
          <cell r="AF88" t="e">
            <v>#N/A</v>
          </cell>
          <cell r="AG88">
            <v>87</v>
          </cell>
          <cell r="AH88" t="str">
            <v/>
          </cell>
        </row>
        <row r="89">
          <cell r="A89">
            <v>88</v>
          </cell>
          <cell r="B89">
            <v>4</v>
          </cell>
          <cell r="C89" t="str">
            <v>②</v>
          </cell>
          <cell r="D89">
            <v>3009</v>
          </cell>
          <cell r="E89" t="str">
            <v>木　下</v>
          </cell>
          <cell r="F89" t="str">
            <v>丸　亀</v>
          </cell>
          <cell r="G89">
            <v>169</v>
          </cell>
          <cell r="H89">
            <v>1005</v>
          </cell>
          <cell r="I89" t="str">
            <v>堀　山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 t="e">
            <v>#N/A</v>
          </cell>
          <cell r="Q89" t="e">
            <v>#N/A</v>
          </cell>
          <cell r="R89" t="e">
            <v>#N/A</v>
          </cell>
          <cell r="S89" t="e">
            <v>#N/A</v>
          </cell>
          <cell r="T89" t="e">
            <v>#N/A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 t="str">
            <v>○</v>
          </cell>
          <cell r="AA89" t="str">
            <v>×</v>
          </cell>
          <cell r="AB89" t="e">
            <v>#N/A</v>
          </cell>
          <cell r="AC89" t="e">
            <v>#N/A</v>
          </cell>
          <cell r="AD89" t="e">
            <v>#N/A</v>
          </cell>
          <cell r="AE89" t="e">
            <v>#N/A</v>
          </cell>
          <cell r="AF89" t="e">
            <v>#N/A</v>
          </cell>
          <cell r="AG89">
            <v>88</v>
          </cell>
          <cell r="AH89" t="str">
            <v/>
          </cell>
        </row>
        <row r="90">
          <cell r="A90">
            <v>89</v>
          </cell>
          <cell r="B90">
            <v>4</v>
          </cell>
          <cell r="D90">
            <v>4601</v>
          </cell>
          <cell r="E90" t="str">
            <v>中　川</v>
          </cell>
          <cell r="F90" t="str">
            <v>聾</v>
          </cell>
          <cell r="G90">
            <v>168</v>
          </cell>
          <cell r="H90">
            <v>1509</v>
          </cell>
          <cell r="I90" t="str">
            <v>佐々木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 t="str">
            <v>○</v>
          </cell>
          <cell r="AA90" t="str">
            <v>×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>
            <v>89</v>
          </cell>
          <cell r="AH90" t="str">
            <v/>
          </cell>
        </row>
        <row r="91">
          <cell r="A91">
            <v>90</v>
          </cell>
          <cell r="B91">
            <v>4</v>
          </cell>
          <cell r="C91" t="str">
            <v>②</v>
          </cell>
          <cell r="D91">
            <v>1905</v>
          </cell>
          <cell r="E91" t="str">
            <v>川　田</v>
          </cell>
          <cell r="F91" t="str">
            <v>英　明</v>
          </cell>
          <cell r="G91">
            <v>167</v>
          </cell>
          <cell r="H91">
            <v>1702</v>
          </cell>
          <cell r="I91" t="str">
            <v>三　宅</v>
          </cell>
          <cell r="J91">
            <v>17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 t="e">
            <v>#N/A</v>
          </cell>
          <cell r="Q91" t="e">
            <v>#N/A</v>
          </cell>
          <cell r="R91" t="e">
            <v>#N/A</v>
          </cell>
          <cell r="S91" t="e">
            <v>#N/A</v>
          </cell>
          <cell r="T91" t="e">
            <v>#N/A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 t="str">
            <v>○</v>
          </cell>
          <cell r="AA91" t="str">
            <v>×</v>
          </cell>
          <cell r="AB91" t="e">
            <v>#N/A</v>
          </cell>
          <cell r="AC91" t="e">
            <v>#N/A</v>
          </cell>
          <cell r="AD91" t="e">
            <v>#N/A</v>
          </cell>
          <cell r="AE91" t="e">
            <v>#N/A</v>
          </cell>
          <cell r="AF91" t="e">
            <v>#N/A</v>
          </cell>
          <cell r="AG91">
            <v>90</v>
          </cell>
          <cell r="AH91" t="str">
            <v/>
          </cell>
        </row>
        <row r="92">
          <cell r="A92">
            <v>91</v>
          </cell>
          <cell r="B92">
            <v>4</v>
          </cell>
          <cell r="D92">
            <v>4602</v>
          </cell>
          <cell r="E92" t="str">
            <v>秋　山</v>
          </cell>
          <cell r="F92" t="str">
            <v>聾</v>
          </cell>
          <cell r="G92">
            <v>166</v>
          </cell>
          <cell r="H92">
            <v>402</v>
          </cell>
          <cell r="I92" t="str">
            <v>井　上</v>
          </cell>
          <cell r="J92">
            <v>4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 t="e">
            <v>#N/A</v>
          </cell>
          <cell r="Q92" t="e">
            <v>#N/A</v>
          </cell>
          <cell r="R92" t="e">
            <v>#N/A</v>
          </cell>
          <cell r="S92" t="e">
            <v>#N/A</v>
          </cell>
          <cell r="T92" t="e">
            <v>#N/A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>○</v>
          </cell>
          <cell r="AA92" t="str">
            <v>×</v>
          </cell>
          <cell r="AB92" t="e">
            <v>#N/A</v>
          </cell>
          <cell r="AC92" t="e">
            <v>#N/A</v>
          </cell>
          <cell r="AD92" t="e">
            <v>#N/A</v>
          </cell>
          <cell r="AE92" t="e">
            <v>#N/A</v>
          </cell>
          <cell r="AF92" t="e">
            <v>#N/A</v>
          </cell>
          <cell r="AG92">
            <v>91</v>
          </cell>
          <cell r="AH92" t="str">
            <v/>
          </cell>
        </row>
        <row r="93">
          <cell r="A93">
            <v>92</v>
          </cell>
          <cell r="B93">
            <v>4</v>
          </cell>
          <cell r="C93" t="str">
            <v>②</v>
          </cell>
          <cell r="D93">
            <v>3015</v>
          </cell>
          <cell r="E93" t="str">
            <v>高　橋</v>
          </cell>
          <cell r="F93" t="str">
            <v>丸　亀</v>
          </cell>
          <cell r="G93">
            <v>165</v>
          </cell>
          <cell r="H93">
            <v>1607</v>
          </cell>
          <cell r="I93" t="str">
            <v>中　谷</v>
          </cell>
          <cell r="J93">
            <v>16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 t="e">
            <v>#N/A</v>
          </cell>
          <cell r="Q93" t="e">
            <v>#N/A</v>
          </cell>
          <cell r="R93" t="e">
            <v>#N/A</v>
          </cell>
          <cell r="S93" t="e">
            <v>#N/A</v>
          </cell>
          <cell r="T93" t="e">
            <v>#N/A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 t="str">
            <v>○</v>
          </cell>
          <cell r="AA93" t="str">
            <v>×</v>
          </cell>
          <cell r="AB93" t="e">
            <v>#N/A</v>
          </cell>
          <cell r="AC93" t="e">
            <v>#N/A</v>
          </cell>
          <cell r="AD93" t="e">
            <v>#N/A</v>
          </cell>
          <cell r="AE93" t="e">
            <v>#N/A</v>
          </cell>
          <cell r="AF93" t="e">
            <v>#N/A</v>
          </cell>
          <cell r="AG93">
            <v>92</v>
          </cell>
          <cell r="AH93" t="str">
            <v/>
          </cell>
        </row>
        <row r="94">
          <cell r="A94">
            <v>93</v>
          </cell>
          <cell r="B94">
            <v>4</v>
          </cell>
          <cell r="C94" t="str">
            <v>②</v>
          </cell>
          <cell r="D94">
            <v>3403</v>
          </cell>
          <cell r="E94" t="str">
            <v>辻　村</v>
          </cell>
          <cell r="F94" t="str">
            <v>多度津</v>
          </cell>
          <cell r="G94">
            <v>164</v>
          </cell>
          <cell r="H94">
            <v>1701</v>
          </cell>
          <cell r="I94" t="str">
            <v>平　山</v>
          </cell>
          <cell r="J94">
            <v>17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 t="e">
            <v>#N/A</v>
          </cell>
          <cell r="Q94" t="e">
            <v>#N/A</v>
          </cell>
          <cell r="R94" t="e">
            <v>#N/A</v>
          </cell>
          <cell r="S94" t="e">
            <v>#N/A</v>
          </cell>
          <cell r="T94" t="e">
            <v>#N/A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 t="str">
            <v>○</v>
          </cell>
          <cell r="AA94" t="str">
            <v>×</v>
          </cell>
          <cell r="AB94" t="e">
            <v>#N/A</v>
          </cell>
          <cell r="AC94" t="e">
            <v>#N/A</v>
          </cell>
          <cell r="AD94" t="e">
            <v>#N/A</v>
          </cell>
          <cell r="AE94" t="e">
            <v>#N/A</v>
          </cell>
          <cell r="AF94" t="e">
            <v>#N/A</v>
          </cell>
          <cell r="AG94">
            <v>93</v>
          </cell>
          <cell r="AH94" t="str">
            <v/>
          </cell>
        </row>
        <row r="95">
          <cell r="A95">
            <v>94</v>
          </cell>
          <cell r="B95">
            <v>4</v>
          </cell>
          <cell r="C95" t="str">
            <v>②</v>
          </cell>
          <cell r="D95">
            <v>903</v>
          </cell>
          <cell r="E95" t="str">
            <v>尾　崎</v>
          </cell>
          <cell r="F95" t="str">
            <v>三　木</v>
          </cell>
          <cell r="G95">
            <v>163</v>
          </cell>
          <cell r="H95">
            <v>4309</v>
          </cell>
          <cell r="I95" t="str">
            <v>安　藤</v>
          </cell>
          <cell r="J95">
            <v>43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 t="e">
            <v>#N/A</v>
          </cell>
          <cell r="Q95" t="e">
            <v>#N/A</v>
          </cell>
          <cell r="R95" t="e">
            <v>#N/A</v>
          </cell>
          <cell r="S95" t="e">
            <v>#N/A</v>
          </cell>
          <cell r="T95" t="e">
            <v>#N/A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 t="str">
            <v>○</v>
          </cell>
          <cell r="AA95" t="str">
            <v>×</v>
          </cell>
          <cell r="AB95" t="e">
            <v>#N/A</v>
          </cell>
          <cell r="AC95" t="e">
            <v>#N/A</v>
          </cell>
          <cell r="AD95" t="e">
            <v>#N/A</v>
          </cell>
          <cell r="AE95" t="e">
            <v>#N/A</v>
          </cell>
          <cell r="AF95" t="e">
            <v>#N/A</v>
          </cell>
          <cell r="AG95">
            <v>94</v>
          </cell>
          <cell r="AH95" t="str">
            <v/>
          </cell>
        </row>
        <row r="96">
          <cell r="A96">
            <v>95</v>
          </cell>
          <cell r="B96">
            <v>4</v>
          </cell>
          <cell r="C96" t="str">
            <v>②</v>
          </cell>
          <cell r="D96">
            <v>4703</v>
          </cell>
          <cell r="E96" t="str">
            <v>西　岡</v>
          </cell>
          <cell r="F96" t="str">
            <v>高専高</v>
          </cell>
          <cell r="G96">
            <v>162</v>
          </cell>
          <cell r="H96">
            <v>1609</v>
          </cell>
          <cell r="I96" t="str">
            <v>東　原</v>
          </cell>
          <cell r="J96">
            <v>16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 t="e">
            <v>#N/A</v>
          </cell>
          <cell r="Q96" t="e">
            <v>#N/A</v>
          </cell>
          <cell r="R96" t="e">
            <v>#N/A</v>
          </cell>
          <cell r="S96" t="e">
            <v>#N/A</v>
          </cell>
          <cell r="T96" t="e">
            <v>#N/A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 t="str">
            <v>○</v>
          </cell>
          <cell r="AA96" t="str">
            <v>×</v>
          </cell>
          <cell r="AB96" t="e">
            <v>#N/A</v>
          </cell>
          <cell r="AC96" t="e">
            <v>#N/A</v>
          </cell>
          <cell r="AD96" t="e">
            <v>#N/A</v>
          </cell>
          <cell r="AE96" t="e">
            <v>#N/A</v>
          </cell>
          <cell r="AF96" t="e">
            <v>#N/A</v>
          </cell>
          <cell r="AG96">
            <v>95</v>
          </cell>
          <cell r="AH96" t="str">
            <v/>
          </cell>
        </row>
        <row r="97">
          <cell r="A97">
            <v>96</v>
          </cell>
          <cell r="B97">
            <v>4</v>
          </cell>
          <cell r="C97" t="str">
            <v>②</v>
          </cell>
          <cell r="D97">
            <v>702</v>
          </cell>
          <cell r="E97" t="str">
            <v>長　町</v>
          </cell>
          <cell r="F97" t="str">
            <v>石　田</v>
          </cell>
          <cell r="G97">
            <v>161</v>
          </cell>
          <cell r="H97">
            <v>1606</v>
          </cell>
          <cell r="I97" t="str">
            <v>羽　原</v>
          </cell>
          <cell r="J97">
            <v>16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 t="e">
            <v>#N/A</v>
          </cell>
          <cell r="Q97" t="e">
            <v>#N/A</v>
          </cell>
          <cell r="R97" t="e">
            <v>#N/A</v>
          </cell>
          <cell r="S97" t="e">
            <v>#N/A</v>
          </cell>
          <cell r="T97" t="e">
            <v>#N/A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 t="str">
            <v>○</v>
          </cell>
          <cell r="AA97" t="str">
            <v>×</v>
          </cell>
          <cell r="AB97" t="e">
            <v>#N/A</v>
          </cell>
          <cell r="AC97" t="e">
            <v>#N/A</v>
          </cell>
          <cell r="AD97" t="e">
            <v>#N/A</v>
          </cell>
          <cell r="AE97" t="e">
            <v>#N/A</v>
          </cell>
          <cell r="AF97" t="e">
            <v>#N/A</v>
          </cell>
          <cell r="AG97">
            <v>96</v>
          </cell>
          <cell r="AH97" t="str">
            <v/>
          </cell>
        </row>
        <row r="98">
          <cell r="A98">
            <v>97</v>
          </cell>
          <cell r="B98">
            <v>4</v>
          </cell>
          <cell r="C98" t="str">
            <v>②</v>
          </cell>
          <cell r="D98">
            <v>2303</v>
          </cell>
          <cell r="E98" t="str">
            <v>粟飯原</v>
          </cell>
          <cell r="F98" t="str">
            <v>高松西</v>
          </cell>
          <cell r="G98">
            <v>160</v>
          </cell>
          <cell r="H98">
            <v>3013</v>
          </cell>
          <cell r="I98" t="str">
            <v>小　原</v>
          </cell>
          <cell r="J98">
            <v>30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 t="e">
            <v>#N/A</v>
          </cell>
          <cell r="Q98" t="e">
            <v>#N/A</v>
          </cell>
          <cell r="R98" t="e">
            <v>#N/A</v>
          </cell>
          <cell r="S98" t="e">
            <v>#N/A</v>
          </cell>
          <cell r="T98" t="e">
            <v>#N/A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 t="str">
            <v>○</v>
          </cell>
          <cell r="AA98" t="str">
            <v>×</v>
          </cell>
          <cell r="AB98" t="e">
            <v>#N/A</v>
          </cell>
          <cell r="AC98" t="e">
            <v>#N/A</v>
          </cell>
          <cell r="AD98" t="e">
            <v>#N/A</v>
          </cell>
          <cell r="AE98" t="e">
            <v>#N/A</v>
          </cell>
          <cell r="AF98" t="e">
            <v>#N/A</v>
          </cell>
          <cell r="AG98">
            <v>97</v>
          </cell>
          <cell r="AH98" t="str">
            <v/>
          </cell>
        </row>
        <row r="99">
          <cell r="A99">
            <v>98</v>
          </cell>
          <cell r="B99">
            <v>4</v>
          </cell>
          <cell r="C99" t="str">
            <v>②</v>
          </cell>
          <cell r="D99">
            <v>4502</v>
          </cell>
          <cell r="E99" t="str">
            <v>藤　川</v>
          </cell>
          <cell r="F99" t="str">
            <v>三豊工</v>
          </cell>
          <cell r="G99">
            <v>159</v>
          </cell>
          <cell r="H99">
            <v>1506</v>
          </cell>
          <cell r="I99" t="str">
            <v>森　岡</v>
          </cell>
          <cell r="J99">
            <v>15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 t="e">
            <v>#N/A</v>
          </cell>
          <cell r="Q99" t="e">
            <v>#N/A</v>
          </cell>
          <cell r="R99" t="e">
            <v>#N/A</v>
          </cell>
          <cell r="S99" t="e">
            <v>#N/A</v>
          </cell>
          <cell r="T99" t="e">
            <v>#N/A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 t="str">
            <v>○</v>
          </cell>
          <cell r="AA99" t="str">
            <v>×</v>
          </cell>
          <cell r="AB99" t="e">
            <v>#N/A</v>
          </cell>
          <cell r="AC99" t="e">
            <v>#N/A</v>
          </cell>
          <cell r="AD99" t="e">
            <v>#N/A</v>
          </cell>
          <cell r="AE99" t="e">
            <v>#N/A</v>
          </cell>
          <cell r="AF99" t="e">
            <v>#N/A</v>
          </cell>
          <cell r="AG99">
            <v>98</v>
          </cell>
          <cell r="AH99" t="str">
            <v/>
          </cell>
        </row>
        <row r="100">
          <cell r="A100">
            <v>99</v>
          </cell>
          <cell r="B100">
            <v>4</v>
          </cell>
          <cell r="D100">
            <v>1604</v>
          </cell>
          <cell r="E100" t="str">
            <v>後　藤</v>
          </cell>
          <cell r="F100" t="str">
            <v>高桜井</v>
          </cell>
          <cell r="G100">
            <v>158</v>
          </cell>
          <cell r="H100">
            <v>803</v>
          </cell>
          <cell r="I100" t="str">
            <v>矢　野</v>
          </cell>
          <cell r="J100">
            <v>8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 t="e">
            <v>#N/A</v>
          </cell>
          <cell r="Q100" t="e">
            <v>#N/A</v>
          </cell>
          <cell r="R100" t="e">
            <v>#N/A</v>
          </cell>
          <cell r="S100" t="e">
            <v>#N/A</v>
          </cell>
          <cell r="T100" t="e">
            <v>#N/A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 t="str">
            <v>○</v>
          </cell>
          <cell r="AA100" t="str">
            <v>×</v>
          </cell>
          <cell r="AB100" t="e">
            <v>#N/A</v>
          </cell>
          <cell r="AC100" t="e">
            <v>#N/A</v>
          </cell>
          <cell r="AD100" t="e">
            <v>#N/A</v>
          </cell>
          <cell r="AE100" t="e">
            <v>#N/A</v>
          </cell>
          <cell r="AF100" t="e">
            <v>#N/A</v>
          </cell>
          <cell r="AG100">
            <v>99</v>
          </cell>
          <cell r="AH100" t="str">
            <v/>
          </cell>
        </row>
        <row r="101">
          <cell r="A101">
            <v>100</v>
          </cell>
          <cell r="B101">
            <v>4</v>
          </cell>
          <cell r="C101" t="str">
            <v>②</v>
          </cell>
          <cell r="D101">
            <v>704</v>
          </cell>
          <cell r="E101" t="str">
            <v>大　塚</v>
          </cell>
          <cell r="F101" t="str">
            <v>石　田</v>
          </cell>
          <cell r="G101">
            <v>157</v>
          </cell>
          <cell r="H101">
            <v>4505</v>
          </cell>
          <cell r="I101" t="str">
            <v>伊　藤</v>
          </cell>
          <cell r="J101">
            <v>45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 t="e">
            <v>#N/A</v>
          </cell>
          <cell r="Q101" t="e">
            <v>#N/A</v>
          </cell>
          <cell r="R101" t="e">
            <v>#N/A</v>
          </cell>
          <cell r="S101" t="e">
            <v>#N/A</v>
          </cell>
          <cell r="T101" t="e">
            <v>#N/A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 t="str">
            <v>○</v>
          </cell>
          <cell r="AA101" t="str">
            <v>×</v>
          </cell>
          <cell r="AB101" t="e">
            <v>#N/A</v>
          </cell>
          <cell r="AC101" t="e">
            <v>#N/A</v>
          </cell>
          <cell r="AD101" t="e">
            <v>#N/A</v>
          </cell>
          <cell r="AE101" t="e">
            <v>#N/A</v>
          </cell>
          <cell r="AF101" t="e">
            <v>#N/A</v>
          </cell>
          <cell r="AG101">
            <v>100</v>
          </cell>
          <cell r="AH101" t="str">
            <v/>
          </cell>
        </row>
        <row r="102">
          <cell r="A102">
            <v>101</v>
          </cell>
          <cell r="B102">
            <v>4</v>
          </cell>
          <cell r="D102">
            <v>203</v>
          </cell>
          <cell r="E102" t="str">
            <v>財　所</v>
          </cell>
          <cell r="F102" t="str">
            <v>土　庄</v>
          </cell>
          <cell r="G102">
            <v>156</v>
          </cell>
          <cell r="H102">
            <v>902</v>
          </cell>
          <cell r="I102" t="str">
            <v>馬　場</v>
          </cell>
          <cell r="J102">
            <v>9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 t="str">
            <v>○</v>
          </cell>
          <cell r="AA102" t="str">
            <v>×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>
            <v>101</v>
          </cell>
          <cell r="AH102" t="str">
            <v/>
          </cell>
        </row>
        <row r="103">
          <cell r="A103">
            <v>102</v>
          </cell>
          <cell r="B103">
            <v>4</v>
          </cell>
          <cell r="C103" t="str">
            <v>②</v>
          </cell>
          <cell r="D103">
            <v>3010</v>
          </cell>
          <cell r="E103" t="str">
            <v>山　内</v>
          </cell>
          <cell r="F103" t="str">
            <v>丸　亀</v>
          </cell>
          <cell r="G103">
            <v>155</v>
          </cell>
          <cell r="H103">
            <v>4001</v>
          </cell>
          <cell r="I103" t="str">
            <v>渡　部</v>
          </cell>
          <cell r="J103">
            <v>40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 t="str">
            <v>○</v>
          </cell>
          <cell r="AA103" t="str">
            <v>×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>
            <v>102</v>
          </cell>
          <cell r="AH103" t="str">
            <v/>
          </cell>
        </row>
        <row r="104">
          <cell r="A104">
            <v>103</v>
          </cell>
          <cell r="B104">
            <v>4</v>
          </cell>
          <cell r="C104" t="str">
            <v>②</v>
          </cell>
          <cell r="D104">
            <v>1101</v>
          </cell>
          <cell r="E104" t="str">
            <v>　續</v>
          </cell>
          <cell r="F104" t="str">
            <v>高松東</v>
          </cell>
          <cell r="G104">
            <v>154</v>
          </cell>
          <cell r="H104">
            <v>2906</v>
          </cell>
          <cell r="I104" t="str">
            <v>谷　口</v>
          </cell>
          <cell r="J104">
            <v>29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 t="e">
            <v>#N/A</v>
          </cell>
          <cell r="Q104" t="e">
            <v>#N/A</v>
          </cell>
          <cell r="R104" t="e">
            <v>#N/A</v>
          </cell>
          <cell r="S104" t="e">
            <v>#N/A</v>
          </cell>
          <cell r="T104" t="e">
            <v>#N/A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 t="str">
            <v>○</v>
          </cell>
          <cell r="AA104" t="str">
            <v>×</v>
          </cell>
          <cell r="AB104" t="e">
            <v>#N/A</v>
          </cell>
          <cell r="AC104" t="e">
            <v>#N/A</v>
          </cell>
          <cell r="AD104" t="e">
            <v>#N/A</v>
          </cell>
          <cell r="AE104" t="e">
            <v>#N/A</v>
          </cell>
          <cell r="AF104" t="e">
            <v>#N/A</v>
          </cell>
          <cell r="AG104">
            <v>103</v>
          </cell>
          <cell r="AH104" t="str">
            <v/>
          </cell>
        </row>
        <row r="105">
          <cell r="A105">
            <v>104</v>
          </cell>
          <cell r="B105">
            <v>4</v>
          </cell>
          <cell r="C105" t="str">
            <v>②</v>
          </cell>
          <cell r="D105">
            <v>4305</v>
          </cell>
          <cell r="E105" t="str">
            <v>三　宅</v>
          </cell>
          <cell r="F105" t="str">
            <v>観　一</v>
          </cell>
          <cell r="G105">
            <v>153</v>
          </cell>
          <cell r="H105">
            <v>1102</v>
          </cell>
          <cell r="I105" t="str">
            <v>奴　賀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 t="str">
            <v>○</v>
          </cell>
          <cell r="AA105" t="str">
            <v>×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>
            <v>104</v>
          </cell>
          <cell r="AH105" t="str">
            <v/>
          </cell>
        </row>
        <row r="106">
          <cell r="A106">
            <v>105</v>
          </cell>
          <cell r="B106">
            <v>4</v>
          </cell>
          <cell r="D106">
            <v>3101</v>
          </cell>
          <cell r="E106" t="str">
            <v>宮　本</v>
          </cell>
          <cell r="F106" t="str">
            <v>丸城西</v>
          </cell>
          <cell r="G106">
            <v>152</v>
          </cell>
          <cell r="H106">
            <v>1908</v>
          </cell>
          <cell r="I106" t="str">
            <v>藤　田</v>
          </cell>
          <cell r="J106">
            <v>19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 t="e">
            <v>#N/A</v>
          </cell>
          <cell r="Q106" t="e">
            <v>#N/A</v>
          </cell>
          <cell r="R106" t="e">
            <v>#N/A</v>
          </cell>
          <cell r="S106" t="e">
            <v>#N/A</v>
          </cell>
          <cell r="T106" t="e">
            <v>#N/A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 t="str">
            <v>○</v>
          </cell>
          <cell r="AA106" t="str">
            <v>×</v>
          </cell>
          <cell r="AB106" t="e">
            <v>#N/A</v>
          </cell>
          <cell r="AC106" t="e">
            <v>#N/A</v>
          </cell>
          <cell r="AD106" t="e">
            <v>#N/A</v>
          </cell>
          <cell r="AE106" t="e">
            <v>#N/A</v>
          </cell>
          <cell r="AF106" t="e">
            <v>#N/A</v>
          </cell>
          <cell r="AG106">
            <v>105</v>
          </cell>
          <cell r="AH106" t="str">
            <v/>
          </cell>
        </row>
        <row r="107">
          <cell r="A107">
            <v>106</v>
          </cell>
          <cell r="B107">
            <v>4</v>
          </cell>
          <cell r="D107">
            <v>1107</v>
          </cell>
          <cell r="E107" t="str">
            <v>宮宇地</v>
          </cell>
          <cell r="F107" t="str">
            <v>高松東</v>
          </cell>
          <cell r="G107">
            <v>151</v>
          </cell>
          <cell r="H107">
            <v>1307</v>
          </cell>
          <cell r="I107" t="str">
            <v>谷　口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 t="e">
            <v>#N/A</v>
          </cell>
          <cell r="Q107" t="e">
            <v>#N/A</v>
          </cell>
          <cell r="R107" t="e">
            <v>#N/A</v>
          </cell>
          <cell r="S107" t="e">
            <v>#N/A</v>
          </cell>
          <cell r="T107" t="e">
            <v>#N/A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 t="str">
            <v>○</v>
          </cell>
          <cell r="AA107" t="str">
            <v>×</v>
          </cell>
          <cell r="AB107" t="e">
            <v>#N/A</v>
          </cell>
          <cell r="AC107" t="e">
            <v>#N/A</v>
          </cell>
          <cell r="AD107" t="e">
            <v>#N/A</v>
          </cell>
          <cell r="AE107" t="e">
            <v>#N/A</v>
          </cell>
          <cell r="AF107" t="e">
            <v>#N/A</v>
          </cell>
          <cell r="AG107">
            <v>106</v>
          </cell>
          <cell r="AH107" t="str">
            <v/>
          </cell>
        </row>
        <row r="108">
          <cell r="A108">
            <v>107</v>
          </cell>
          <cell r="B108">
            <v>4</v>
          </cell>
          <cell r="C108" t="str">
            <v>②</v>
          </cell>
          <cell r="D108">
            <v>2904</v>
          </cell>
          <cell r="E108" t="str">
            <v>松　永</v>
          </cell>
          <cell r="F108" t="str">
            <v>坂出工</v>
          </cell>
          <cell r="G108">
            <v>150</v>
          </cell>
          <cell r="H108">
            <v>1803</v>
          </cell>
          <cell r="I108" t="str">
            <v>植　松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 t="e">
            <v>#N/A</v>
          </cell>
          <cell r="Q108" t="e">
            <v>#N/A</v>
          </cell>
          <cell r="R108" t="e">
            <v>#N/A</v>
          </cell>
          <cell r="S108" t="e">
            <v>#N/A</v>
          </cell>
          <cell r="T108" t="e">
            <v>#N/A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 t="str">
            <v>○</v>
          </cell>
          <cell r="AA108" t="str">
            <v>×</v>
          </cell>
          <cell r="AB108" t="e">
            <v>#N/A</v>
          </cell>
          <cell r="AC108" t="e">
            <v>#N/A</v>
          </cell>
          <cell r="AD108" t="e">
            <v>#N/A</v>
          </cell>
          <cell r="AE108" t="e">
            <v>#N/A</v>
          </cell>
          <cell r="AF108" t="e">
            <v>#N/A</v>
          </cell>
          <cell r="AG108">
            <v>107</v>
          </cell>
          <cell r="AH108" t="str">
            <v/>
          </cell>
        </row>
        <row r="109">
          <cell r="A109">
            <v>108</v>
          </cell>
          <cell r="B109">
            <v>4</v>
          </cell>
          <cell r="C109" t="str">
            <v>②</v>
          </cell>
          <cell r="D109">
            <v>1405</v>
          </cell>
          <cell r="E109" t="str">
            <v>房　尾</v>
          </cell>
          <cell r="F109" t="str">
            <v>高　松</v>
          </cell>
          <cell r="G109">
            <v>149</v>
          </cell>
          <cell r="H109">
            <v>1906</v>
          </cell>
          <cell r="I109" t="str">
            <v>松　田</v>
          </cell>
          <cell r="J109">
            <v>19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 t="e">
            <v>#N/A</v>
          </cell>
          <cell r="Q109" t="e">
            <v>#N/A</v>
          </cell>
          <cell r="R109" t="e">
            <v>#N/A</v>
          </cell>
          <cell r="S109" t="e">
            <v>#N/A</v>
          </cell>
          <cell r="T109" t="e">
            <v>#N/A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 t="str">
            <v>○</v>
          </cell>
          <cell r="AA109" t="str">
            <v>×</v>
          </cell>
          <cell r="AB109" t="e">
            <v>#N/A</v>
          </cell>
          <cell r="AC109" t="e">
            <v>#N/A</v>
          </cell>
          <cell r="AD109" t="e">
            <v>#N/A</v>
          </cell>
          <cell r="AE109" t="e">
            <v>#N/A</v>
          </cell>
          <cell r="AF109" t="e">
            <v>#N/A</v>
          </cell>
          <cell r="AG109">
            <v>108</v>
          </cell>
          <cell r="AH109" t="str">
            <v/>
          </cell>
        </row>
        <row r="110">
          <cell r="A110">
            <v>109</v>
          </cell>
          <cell r="B110">
            <v>4</v>
          </cell>
          <cell r="C110" t="str">
            <v>②</v>
          </cell>
          <cell r="D110">
            <v>3901</v>
          </cell>
          <cell r="E110" t="str">
            <v>木　下</v>
          </cell>
          <cell r="F110" t="str">
            <v>琴　平</v>
          </cell>
          <cell r="G110">
            <v>148</v>
          </cell>
          <cell r="H110">
            <v>3012</v>
          </cell>
          <cell r="I110" t="str">
            <v>大　西</v>
          </cell>
          <cell r="J110">
            <v>30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 t="e">
            <v>#N/A</v>
          </cell>
          <cell r="Q110" t="e">
            <v>#N/A</v>
          </cell>
          <cell r="R110" t="e">
            <v>#N/A</v>
          </cell>
          <cell r="S110" t="e">
            <v>#N/A</v>
          </cell>
          <cell r="T110" t="e">
            <v>#N/A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 t="str">
            <v>○</v>
          </cell>
          <cell r="AA110" t="str">
            <v>×</v>
          </cell>
          <cell r="AB110" t="e">
            <v>#N/A</v>
          </cell>
          <cell r="AC110" t="e">
            <v>#N/A</v>
          </cell>
          <cell r="AD110" t="e">
            <v>#N/A</v>
          </cell>
          <cell r="AE110" t="e">
            <v>#N/A</v>
          </cell>
          <cell r="AF110" t="e">
            <v>#N/A</v>
          </cell>
          <cell r="AG110">
            <v>109</v>
          </cell>
          <cell r="AH110" t="str">
            <v/>
          </cell>
        </row>
        <row r="111">
          <cell r="A111">
            <v>110</v>
          </cell>
          <cell r="B111">
            <v>4</v>
          </cell>
          <cell r="C111" t="str">
            <v>②</v>
          </cell>
          <cell r="D111">
            <v>705</v>
          </cell>
          <cell r="E111" t="str">
            <v>鈴　木</v>
          </cell>
          <cell r="F111" t="str">
            <v>石　田</v>
          </cell>
          <cell r="G111">
            <v>147</v>
          </cell>
          <cell r="H111">
            <v>2006</v>
          </cell>
          <cell r="I111" t="str">
            <v>石　井</v>
          </cell>
          <cell r="J111">
            <v>20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 t="str">
            <v>○</v>
          </cell>
          <cell r="AA111" t="str">
            <v>×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>
            <v>110</v>
          </cell>
          <cell r="AH111" t="str">
            <v/>
          </cell>
        </row>
        <row r="112">
          <cell r="A112">
            <v>111</v>
          </cell>
          <cell r="B112">
            <v>4</v>
          </cell>
          <cell r="D112">
            <v>2502</v>
          </cell>
          <cell r="E112" t="str">
            <v>佐々木</v>
          </cell>
          <cell r="F112" t="str">
            <v>飯　山</v>
          </cell>
          <cell r="G112">
            <v>146</v>
          </cell>
          <cell r="H112">
            <v>3102</v>
          </cell>
          <cell r="I112" t="str">
            <v>山　口</v>
          </cell>
          <cell r="J112">
            <v>31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 t="e">
            <v>#N/A</v>
          </cell>
          <cell r="Q112" t="e">
            <v>#N/A</v>
          </cell>
          <cell r="R112" t="e">
            <v>#N/A</v>
          </cell>
          <cell r="S112" t="e">
            <v>#N/A</v>
          </cell>
          <cell r="T112" t="e">
            <v>#N/A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 t="str">
            <v>○</v>
          </cell>
          <cell r="AA112" t="str">
            <v>×</v>
          </cell>
          <cell r="AB112" t="e">
            <v>#N/A</v>
          </cell>
          <cell r="AC112" t="e">
            <v>#N/A</v>
          </cell>
          <cell r="AD112" t="e">
            <v>#N/A</v>
          </cell>
          <cell r="AE112" t="e">
            <v>#N/A</v>
          </cell>
          <cell r="AF112" t="e">
            <v>#N/A</v>
          </cell>
          <cell r="AG112">
            <v>111</v>
          </cell>
          <cell r="AH112" t="str">
            <v/>
          </cell>
        </row>
        <row r="113">
          <cell r="A113">
            <v>112</v>
          </cell>
          <cell r="B113">
            <v>4</v>
          </cell>
          <cell r="D113">
            <v>2503</v>
          </cell>
          <cell r="E113" t="str">
            <v>中　山</v>
          </cell>
          <cell r="F113" t="str">
            <v>飯　山</v>
          </cell>
          <cell r="G113">
            <v>145</v>
          </cell>
          <cell r="H113">
            <v>1904</v>
          </cell>
          <cell r="I113" t="str">
            <v>岩　佐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 t="e">
            <v>#N/A</v>
          </cell>
          <cell r="Q113" t="e">
            <v>#N/A</v>
          </cell>
          <cell r="R113" t="e">
            <v>#N/A</v>
          </cell>
          <cell r="S113" t="e">
            <v>#N/A</v>
          </cell>
          <cell r="T113" t="e">
            <v>#N/A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 t="str">
            <v>○</v>
          </cell>
          <cell r="AA113" t="str">
            <v>×</v>
          </cell>
          <cell r="AB113" t="e">
            <v>#N/A</v>
          </cell>
          <cell r="AC113" t="e">
            <v>#N/A</v>
          </cell>
          <cell r="AD113" t="e">
            <v>#N/A</v>
          </cell>
          <cell r="AE113" t="e">
            <v>#N/A</v>
          </cell>
          <cell r="AF113" t="e">
            <v>#N/A</v>
          </cell>
          <cell r="AG113">
            <v>112</v>
          </cell>
          <cell r="AH113" t="str">
            <v/>
          </cell>
        </row>
        <row r="114">
          <cell r="A114">
            <v>113</v>
          </cell>
          <cell r="B114">
            <v>4</v>
          </cell>
          <cell r="C114" t="str">
            <v>②</v>
          </cell>
          <cell r="D114">
            <v>2905</v>
          </cell>
          <cell r="E114" t="str">
            <v>　綾</v>
          </cell>
          <cell r="F114" t="str">
            <v>坂出工</v>
          </cell>
          <cell r="G114">
            <v>144</v>
          </cell>
          <cell r="H114">
            <v>2605</v>
          </cell>
          <cell r="I114" t="str">
            <v>田　中</v>
          </cell>
          <cell r="J114">
            <v>26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 t="e">
            <v>#N/A</v>
          </cell>
          <cell r="Q114" t="e">
            <v>#N/A</v>
          </cell>
          <cell r="R114" t="e">
            <v>#N/A</v>
          </cell>
          <cell r="S114" t="e">
            <v>#N/A</v>
          </cell>
          <cell r="T114" t="e">
            <v>#N/A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 t="str">
            <v>○</v>
          </cell>
          <cell r="AA114" t="str">
            <v>×</v>
          </cell>
          <cell r="AB114" t="e">
            <v>#N/A</v>
          </cell>
          <cell r="AC114" t="e">
            <v>#N/A</v>
          </cell>
          <cell r="AD114" t="e">
            <v>#N/A</v>
          </cell>
          <cell r="AE114" t="e">
            <v>#N/A</v>
          </cell>
          <cell r="AF114" t="e">
            <v>#N/A</v>
          </cell>
          <cell r="AG114">
            <v>113</v>
          </cell>
          <cell r="AH114" t="str">
            <v/>
          </cell>
        </row>
        <row r="115">
          <cell r="A115">
            <v>114</v>
          </cell>
          <cell r="B115">
            <v>4</v>
          </cell>
          <cell r="C115" t="str">
            <v>②</v>
          </cell>
          <cell r="D115">
            <v>1605</v>
          </cell>
          <cell r="E115" t="str">
            <v>蔭　久</v>
          </cell>
          <cell r="F115" t="str">
            <v>高桜井</v>
          </cell>
          <cell r="G115">
            <v>143</v>
          </cell>
          <cell r="H115">
            <v>202</v>
          </cell>
          <cell r="I115" t="str">
            <v>濱　岡</v>
          </cell>
          <cell r="J115">
            <v>2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 t="str">
            <v>○</v>
          </cell>
          <cell r="AA115" t="str">
            <v>×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>
            <v>114</v>
          </cell>
          <cell r="AH115" t="str">
            <v/>
          </cell>
        </row>
        <row r="116">
          <cell r="A116">
            <v>115</v>
          </cell>
          <cell r="B116">
            <v>4</v>
          </cell>
          <cell r="C116" t="str">
            <v>②</v>
          </cell>
          <cell r="D116">
            <v>4503</v>
          </cell>
          <cell r="E116" t="str">
            <v>永　岑</v>
          </cell>
          <cell r="F116" t="str">
            <v>三豊工</v>
          </cell>
          <cell r="G116">
            <v>142</v>
          </cell>
          <cell r="H116">
            <v>1907</v>
          </cell>
          <cell r="I116" t="str">
            <v>橋　本</v>
          </cell>
          <cell r="J116">
            <v>19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 t="e">
            <v>#N/A</v>
          </cell>
          <cell r="Q116" t="e">
            <v>#N/A</v>
          </cell>
          <cell r="R116" t="e">
            <v>#N/A</v>
          </cell>
          <cell r="S116" t="e">
            <v>#N/A</v>
          </cell>
          <cell r="T116" t="e">
            <v>#N/A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 t="str">
            <v>○</v>
          </cell>
          <cell r="AA116" t="str">
            <v>×</v>
          </cell>
          <cell r="AB116" t="e">
            <v>#N/A</v>
          </cell>
          <cell r="AC116" t="e">
            <v>#N/A</v>
          </cell>
          <cell r="AD116" t="e">
            <v>#N/A</v>
          </cell>
          <cell r="AE116" t="e">
            <v>#N/A</v>
          </cell>
          <cell r="AF116" t="e">
            <v>#N/A</v>
          </cell>
          <cell r="AG116">
            <v>115</v>
          </cell>
          <cell r="AH116" t="str">
            <v/>
          </cell>
        </row>
        <row r="117">
          <cell r="A117">
            <v>116</v>
          </cell>
          <cell r="B117">
            <v>4</v>
          </cell>
          <cell r="D117">
            <v>3103</v>
          </cell>
          <cell r="E117" t="str">
            <v>山　地</v>
          </cell>
          <cell r="F117" t="str">
            <v>丸城西</v>
          </cell>
          <cell r="G117">
            <v>141</v>
          </cell>
          <cell r="H117">
            <v>1507</v>
          </cell>
          <cell r="I117" t="str">
            <v>宮　地</v>
          </cell>
          <cell r="J117">
            <v>15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 t="e">
            <v>#N/A</v>
          </cell>
          <cell r="Q117" t="e">
            <v>#N/A</v>
          </cell>
          <cell r="R117" t="e">
            <v>#N/A</v>
          </cell>
          <cell r="S117" t="e">
            <v>#N/A</v>
          </cell>
          <cell r="T117" t="e">
            <v>#N/A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 t="str">
            <v>○</v>
          </cell>
          <cell r="AA117" t="str">
            <v>×</v>
          </cell>
          <cell r="AB117" t="e">
            <v>#N/A</v>
          </cell>
          <cell r="AC117" t="e">
            <v>#N/A</v>
          </cell>
          <cell r="AD117" t="e">
            <v>#N/A</v>
          </cell>
          <cell r="AE117" t="e">
            <v>#N/A</v>
          </cell>
          <cell r="AF117" t="e">
            <v>#N/A</v>
          </cell>
          <cell r="AG117">
            <v>116</v>
          </cell>
          <cell r="AH117" t="str">
            <v/>
          </cell>
        </row>
        <row r="118">
          <cell r="A118">
            <v>117</v>
          </cell>
          <cell r="B118">
            <v>4</v>
          </cell>
          <cell r="C118" t="str">
            <v>②</v>
          </cell>
          <cell r="D118">
            <v>2308</v>
          </cell>
          <cell r="E118" t="str">
            <v>　清</v>
          </cell>
          <cell r="F118" t="str">
            <v>高松西</v>
          </cell>
          <cell r="G118">
            <v>140</v>
          </cell>
          <cell r="H118">
            <v>2404</v>
          </cell>
          <cell r="I118" t="str">
            <v>藤　澤</v>
          </cell>
          <cell r="J118">
            <v>24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 t="e">
            <v>#N/A</v>
          </cell>
          <cell r="Q118" t="e">
            <v>#N/A</v>
          </cell>
          <cell r="R118" t="e">
            <v>#N/A</v>
          </cell>
          <cell r="S118" t="e">
            <v>#N/A</v>
          </cell>
          <cell r="T118" t="e">
            <v>#N/A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 t="str">
            <v>○</v>
          </cell>
          <cell r="AA118" t="str">
            <v>×</v>
          </cell>
          <cell r="AB118" t="e">
            <v>#N/A</v>
          </cell>
          <cell r="AC118" t="e">
            <v>#N/A</v>
          </cell>
          <cell r="AD118" t="e">
            <v>#N/A</v>
          </cell>
          <cell r="AE118" t="e">
            <v>#N/A</v>
          </cell>
          <cell r="AF118" t="e">
            <v>#N/A</v>
          </cell>
          <cell r="AG118">
            <v>117</v>
          </cell>
          <cell r="AH118" t="str">
            <v/>
          </cell>
        </row>
        <row r="119">
          <cell r="A119">
            <v>118</v>
          </cell>
          <cell r="B119">
            <v>4</v>
          </cell>
          <cell r="D119">
            <v>4708</v>
          </cell>
          <cell r="E119" t="str">
            <v>大　江</v>
          </cell>
          <cell r="F119" t="str">
            <v>高専高</v>
          </cell>
          <cell r="G119">
            <v>139</v>
          </cell>
          <cell r="H119">
            <v>1903</v>
          </cell>
          <cell r="I119" t="str">
            <v>池　田</v>
          </cell>
          <cell r="J119">
            <v>19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 t="str">
            <v>○</v>
          </cell>
          <cell r="AA119" t="str">
            <v>×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>
            <v>118</v>
          </cell>
          <cell r="AH119" t="str">
            <v/>
          </cell>
        </row>
        <row r="120">
          <cell r="A120">
            <v>119</v>
          </cell>
          <cell r="B120">
            <v>4</v>
          </cell>
          <cell r="C120" t="str">
            <v>②</v>
          </cell>
          <cell r="D120">
            <v>3011</v>
          </cell>
          <cell r="E120" t="str">
            <v>安　藤</v>
          </cell>
          <cell r="F120" t="str">
            <v>丸　亀</v>
          </cell>
          <cell r="G120">
            <v>138</v>
          </cell>
          <cell r="H120">
            <v>801</v>
          </cell>
          <cell r="I120" t="str">
            <v>木　内</v>
          </cell>
          <cell r="J120">
            <v>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 t="e">
            <v>#N/A</v>
          </cell>
          <cell r="Q120" t="e">
            <v>#N/A</v>
          </cell>
          <cell r="R120" t="e">
            <v>#N/A</v>
          </cell>
          <cell r="S120" t="e">
            <v>#N/A</v>
          </cell>
          <cell r="T120" t="e">
            <v>#N/A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 t="str">
            <v>○</v>
          </cell>
          <cell r="AA120" t="str">
            <v>×</v>
          </cell>
          <cell r="AB120" t="e">
            <v>#N/A</v>
          </cell>
          <cell r="AC120" t="e">
            <v>#N/A</v>
          </cell>
          <cell r="AD120" t="e">
            <v>#N/A</v>
          </cell>
          <cell r="AE120" t="e">
            <v>#N/A</v>
          </cell>
          <cell r="AF120" t="e">
            <v>#N/A</v>
          </cell>
          <cell r="AG120">
            <v>119</v>
          </cell>
          <cell r="AH120" t="str">
            <v/>
          </cell>
        </row>
        <row r="121">
          <cell r="A121">
            <v>120</v>
          </cell>
          <cell r="B121">
            <v>4</v>
          </cell>
          <cell r="D121">
            <v>205</v>
          </cell>
          <cell r="E121" t="str">
            <v>三　枝</v>
          </cell>
          <cell r="F121" t="str">
            <v>土　庄</v>
          </cell>
          <cell r="G121">
            <v>137</v>
          </cell>
          <cell r="H121">
            <v>3405</v>
          </cell>
          <cell r="I121" t="str">
            <v>大　西康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 t="e">
            <v>#N/A</v>
          </cell>
          <cell r="Q121" t="e">
            <v>#N/A</v>
          </cell>
          <cell r="R121" t="e">
            <v>#N/A</v>
          </cell>
          <cell r="S121" t="e">
            <v>#N/A</v>
          </cell>
          <cell r="T121" t="e">
            <v>#N/A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 t="str">
            <v>○</v>
          </cell>
          <cell r="AA121" t="str">
            <v>×</v>
          </cell>
          <cell r="AB121" t="e">
            <v>#N/A</v>
          </cell>
          <cell r="AC121" t="e">
            <v>#N/A</v>
          </cell>
          <cell r="AD121" t="e">
            <v>#N/A</v>
          </cell>
          <cell r="AE121" t="e">
            <v>#N/A</v>
          </cell>
          <cell r="AF121" t="e">
            <v>#N/A</v>
          </cell>
          <cell r="AG121">
            <v>120</v>
          </cell>
          <cell r="AH121" t="str">
            <v/>
          </cell>
        </row>
        <row r="122">
          <cell r="A122">
            <v>121</v>
          </cell>
          <cell r="B122">
            <v>4</v>
          </cell>
          <cell r="C122" t="str">
            <v>②</v>
          </cell>
          <cell r="D122">
            <v>4704</v>
          </cell>
          <cell r="E122" t="str">
            <v>井　上</v>
          </cell>
          <cell r="F122" t="str">
            <v>高専高</v>
          </cell>
          <cell r="G122">
            <v>136</v>
          </cell>
          <cell r="H122">
            <v>2307</v>
          </cell>
          <cell r="I122" t="str">
            <v>駒　松</v>
          </cell>
          <cell r="J122">
            <v>23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 t="e">
            <v>#N/A</v>
          </cell>
          <cell r="Q122" t="e">
            <v>#N/A</v>
          </cell>
          <cell r="R122" t="e">
            <v>#N/A</v>
          </cell>
          <cell r="S122" t="e">
            <v>#N/A</v>
          </cell>
          <cell r="T122" t="e">
            <v>#N/A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 t="str">
            <v>○</v>
          </cell>
          <cell r="AA122" t="str">
            <v>×</v>
          </cell>
          <cell r="AB122" t="e">
            <v>#N/A</v>
          </cell>
          <cell r="AC122" t="e">
            <v>#N/A</v>
          </cell>
          <cell r="AD122" t="e">
            <v>#N/A</v>
          </cell>
          <cell r="AE122" t="e">
            <v>#N/A</v>
          </cell>
          <cell r="AF122" t="e">
            <v>#N/A</v>
          </cell>
          <cell r="AG122">
            <v>121</v>
          </cell>
          <cell r="AH122" t="str">
            <v/>
          </cell>
        </row>
        <row r="123">
          <cell r="A123">
            <v>122</v>
          </cell>
          <cell r="B123">
            <v>4</v>
          </cell>
          <cell r="C123" t="str">
            <v>②</v>
          </cell>
          <cell r="D123">
            <v>1502</v>
          </cell>
          <cell r="E123" t="str">
            <v>秋　山</v>
          </cell>
          <cell r="F123" t="str">
            <v>高松一</v>
          </cell>
          <cell r="G123">
            <v>135</v>
          </cell>
          <cell r="H123">
            <v>3902</v>
          </cell>
          <cell r="I123" t="str">
            <v>大　林</v>
          </cell>
          <cell r="J123">
            <v>39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 t="str">
            <v>○</v>
          </cell>
          <cell r="AA123" t="str">
            <v>×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>
            <v>122</v>
          </cell>
          <cell r="AH123" t="str">
            <v/>
          </cell>
        </row>
        <row r="124">
          <cell r="A124">
            <v>123</v>
          </cell>
          <cell r="B124">
            <v>4</v>
          </cell>
          <cell r="C124" t="str">
            <v>②</v>
          </cell>
          <cell r="D124">
            <v>4306</v>
          </cell>
          <cell r="E124" t="str">
            <v>宮　﨑</v>
          </cell>
          <cell r="F124" t="str">
            <v>観　一</v>
          </cell>
          <cell r="G124">
            <v>134</v>
          </cell>
          <cell r="H124">
            <v>1504</v>
          </cell>
          <cell r="I124" t="str">
            <v>渡　邊</v>
          </cell>
          <cell r="J124">
            <v>15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 t="e">
            <v>#N/A</v>
          </cell>
          <cell r="Q124" t="e">
            <v>#N/A</v>
          </cell>
          <cell r="R124" t="e">
            <v>#N/A</v>
          </cell>
          <cell r="S124" t="e">
            <v>#N/A</v>
          </cell>
          <cell r="T124" t="e">
            <v>#N/A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 t="str">
            <v>○</v>
          </cell>
          <cell r="AA124" t="str">
            <v>×</v>
          </cell>
          <cell r="AB124" t="e">
            <v>#N/A</v>
          </cell>
          <cell r="AC124" t="e">
            <v>#N/A</v>
          </cell>
          <cell r="AD124" t="e">
            <v>#N/A</v>
          </cell>
          <cell r="AE124" t="e">
            <v>#N/A</v>
          </cell>
          <cell r="AF124" t="e">
            <v>#N/A</v>
          </cell>
          <cell r="AG124">
            <v>123</v>
          </cell>
          <cell r="AH124" t="str">
            <v/>
          </cell>
        </row>
        <row r="125">
          <cell r="A125">
            <v>124</v>
          </cell>
          <cell r="B125">
            <v>4</v>
          </cell>
          <cell r="C125" t="str">
            <v>②</v>
          </cell>
          <cell r="D125">
            <v>4507</v>
          </cell>
          <cell r="E125" t="str">
            <v>高　橋</v>
          </cell>
          <cell r="F125" t="str">
            <v>三豊工</v>
          </cell>
          <cell r="G125">
            <v>133</v>
          </cell>
          <cell r="H125">
            <v>2007</v>
          </cell>
          <cell r="I125" t="str">
            <v>先　崎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 t="e">
            <v>#N/A</v>
          </cell>
          <cell r="Q125" t="e">
            <v>#N/A</v>
          </cell>
          <cell r="R125" t="e">
            <v>#N/A</v>
          </cell>
          <cell r="S125" t="e">
            <v>#N/A</v>
          </cell>
          <cell r="T125" t="e">
            <v>#N/A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 t="str">
            <v>○</v>
          </cell>
          <cell r="AA125" t="str">
            <v>×</v>
          </cell>
          <cell r="AB125" t="e">
            <v>#N/A</v>
          </cell>
          <cell r="AC125" t="e">
            <v>#N/A</v>
          </cell>
          <cell r="AD125" t="e">
            <v>#N/A</v>
          </cell>
          <cell r="AE125" t="e">
            <v>#N/A</v>
          </cell>
          <cell r="AF125" t="e">
            <v>#N/A</v>
          </cell>
          <cell r="AG125">
            <v>124</v>
          </cell>
          <cell r="AH125" t="str">
            <v/>
          </cell>
        </row>
        <row r="126">
          <cell r="A126">
            <v>125</v>
          </cell>
          <cell r="B126">
            <v>4</v>
          </cell>
          <cell r="C126" t="str">
            <v>②</v>
          </cell>
          <cell r="D126">
            <v>502</v>
          </cell>
          <cell r="E126" t="str">
            <v>平　井</v>
          </cell>
          <cell r="F126" t="str">
            <v>津　田</v>
          </cell>
          <cell r="G126">
            <v>132</v>
          </cell>
          <cell r="H126">
            <v>2402</v>
          </cell>
          <cell r="I126" t="str">
            <v>平　口</v>
          </cell>
          <cell r="J126">
            <v>24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 t="e">
            <v>#N/A</v>
          </cell>
          <cell r="Q126" t="e">
            <v>#N/A</v>
          </cell>
          <cell r="R126" t="e">
            <v>#N/A</v>
          </cell>
          <cell r="S126" t="e">
            <v>#N/A</v>
          </cell>
          <cell r="T126" t="e">
            <v>#N/A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 t="str">
            <v>○</v>
          </cell>
          <cell r="AA126" t="str">
            <v>×</v>
          </cell>
          <cell r="AB126" t="e">
            <v>#N/A</v>
          </cell>
          <cell r="AC126" t="e">
            <v>#N/A</v>
          </cell>
          <cell r="AD126" t="e">
            <v>#N/A</v>
          </cell>
          <cell r="AE126" t="e">
            <v>#N/A</v>
          </cell>
          <cell r="AF126" t="e">
            <v>#N/A</v>
          </cell>
          <cell r="AG126">
            <v>125</v>
          </cell>
          <cell r="AH126" t="str">
            <v/>
          </cell>
        </row>
        <row r="127">
          <cell r="A127">
            <v>126</v>
          </cell>
          <cell r="B127">
            <v>4</v>
          </cell>
          <cell r="C127" t="str">
            <v>②</v>
          </cell>
          <cell r="D127">
            <v>1614</v>
          </cell>
          <cell r="E127" t="str">
            <v>水　野</v>
          </cell>
          <cell r="F127" t="str">
            <v>高桜井</v>
          </cell>
          <cell r="G127">
            <v>131</v>
          </cell>
          <cell r="H127">
            <v>4710</v>
          </cell>
          <cell r="I127" t="str">
            <v>岡　村</v>
          </cell>
          <cell r="J127">
            <v>47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 t="e">
            <v>#N/A</v>
          </cell>
          <cell r="Q127" t="e">
            <v>#N/A</v>
          </cell>
          <cell r="R127" t="e">
            <v>#N/A</v>
          </cell>
          <cell r="S127" t="e">
            <v>#N/A</v>
          </cell>
          <cell r="T127" t="e">
            <v>#N/A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 t="str">
            <v>○</v>
          </cell>
          <cell r="AA127" t="str">
            <v>×</v>
          </cell>
          <cell r="AB127" t="e">
            <v>#N/A</v>
          </cell>
          <cell r="AC127" t="e">
            <v>#N/A</v>
          </cell>
          <cell r="AD127" t="e">
            <v>#N/A</v>
          </cell>
          <cell r="AE127" t="e">
            <v>#N/A</v>
          </cell>
          <cell r="AF127" t="e">
            <v>#N/A</v>
          </cell>
          <cell r="AG127">
            <v>126</v>
          </cell>
          <cell r="AH127" t="str">
            <v/>
          </cell>
        </row>
        <row r="128">
          <cell r="A128">
            <v>127</v>
          </cell>
          <cell r="B128">
            <v>4</v>
          </cell>
          <cell r="C128" t="str">
            <v>②</v>
          </cell>
          <cell r="D128">
            <v>3008</v>
          </cell>
          <cell r="E128" t="str">
            <v>豊　嶋</v>
          </cell>
          <cell r="F128" t="str">
            <v>丸　亀</v>
          </cell>
          <cell r="G128">
            <v>130</v>
          </cell>
          <cell r="H128">
            <v>4308</v>
          </cell>
          <cell r="I128" t="str">
            <v>真　鍋</v>
          </cell>
          <cell r="J128">
            <v>43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 t="e">
            <v>#N/A</v>
          </cell>
          <cell r="Q128" t="e">
            <v>#N/A</v>
          </cell>
          <cell r="R128" t="e">
            <v>#N/A</v>
          </cell>
          <cell r="S128" t="e">
            <v>#N/A</v>
          </cell>
          <cell r="T128" t="e">
            <v>#N/A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 t="str">
            <v>○</v>
          </cell>
          <cell r="AA128" t="str">
            <v>×</v>
          </cell>
          <cell r="AB128" t="e">
            <v>#N/A</v>
          </cell>
          <cell r="AC128" t="e">
            <v>#N/A</v>
          </cell>
          <cell r="AD128" t="e">
            <v>#N/A</v>
          </cell>
          <cell r="AE128" t="e">
            <v>#N/A</v>
          </cell>
          <cell r="AF128" t="e">
            <v>#N/A</v>
          </cell>
          <cell r="AG128">
            <v>127</v>
          </cell>
          <cell r="AH128" t="str">
            <v/>
          </cell>
        </row>
        <row r="129">
          <cell r="A129">
            <v>128</v>
          </cell>
          <cell r="B129">
            <v>4</v>
          </cell>
          <cell r="C129" t="str">
            <v>②</v>
          </cell>
          <cell r="D129">
            <v>4504</v>
          </cell>
          <cell r="E129" t="str">
            <v>大　西朝</v>
          </cell>
          <cell r="F129" t="str">
            <v>三豊工</v>
          </cell>
          <cell r="G129">
            <v>129</v>
          </cell>
          <cell r="H129">
            <v>401</v>
          </cell>
          <cell r="I129" t="str">
            <v>角　友</v>
          </cell>
          <cell r="J129">
            <v>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 t="str">
            <v>○</v>
          </cell>
          <cell r="AA129" t="str">
            <v>×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>
            <v>128</v>
          </cell>
          <cell r="AH129" t="str">
            <v/>
          </cell>
        </row>
        <row r="130">
          <cell r="A130">
            <v>129</v>
          </cell>
          <cell r="B130">
            <v>4</v>
          </cell>
          <cell r="C130" t="str">
            <v>②</v>
          </cell>
          <cell r="D130">
            <v>401</v>
          </cell>
          <cell r="E130" t="str">
            <v>角　友</v>
          </cell>
          <cell r="F130" t="str">
            <v>三本松</v>
          </cell>
          <cell r="G130">
            <v>128</v>
          </cell>
          <cell r="H130">
            <v>4504</v>
          </cell>
          <cell r="I130" t="str">
            <v>大　西朝</v>
          </cell>
          <cell r="J130">
            <v>45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 t="e">
            <v>#N/A</v>
          </cell>
          <cell r="Q130" t="e">
            <v>#N/A</v>
          </cell>
          <cell r="R130" t="e">
            <v>#N/A</v>
          </cell>
          <cell r="S130" t="e">
            <v>#N/A</v>
          </cell>
          <cell r="T130" t="e">
            <v>#N/A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 t="str">
            <v>○</v>
          </cell>
          <cell r="AA130" t="str">
            <v>×</v>
          </cell>
          <cell r="AB130" t="e">
            <v>#N/A</v>
          </cell>
          <cell r="AC130" t="e">
            <v>#N/A</v>
          </cell>
          <cell r="AD130" t="e">
            <v>#N/A</v>
          </cell>
          <cell r="AE130" t="e">
            <v>#N/A</v>
          </cell>
          <cell r="AF130" t="e">
            <v>#N/A</v>
          </cell>
          <cell r="AG130">
            <v>129</v>
          </cell>
          <cell r="AH130" t="str">
            <v/>
          </cell>
        </row>
        <row r="131">
          <cell r="A131">
            <v>130</v>
          </cell>
          <cell r="B131">
            <v>4</v>
          </cell>
          <cell r="D131">
            <v>4308</v>
          </cell>
          <cell r="E131" t="str">
            <v>真　鍋</v>
          </cell>
          <cell r="F131" t="str">
            <v>観　一</v>
          </cell>
          <cell r="G131">
            <v>127</v>
          </cell>
          <cell r="H131">
            <v>3008</v>
          </cell>
          <cell r="I131" t="str">
            <v>豊　嶋</v>
          </cell>
          <cell r="J131">
            <v>30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 t="str">
            <v>○</v>
          </cell>
          <cell r="AA131" t="str">
            <v>×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>
            <v>130</v>
          </cell>
          <cell r="AH131" t="str">
            <v/>
          </cell>
        </row>
        <row r="132">
          <cell r="A132">
            <v>131</v>
          </cell>
          <cell r="B132">
            <v>4</v>
          </cell>
          <cell r="C132" t="str">
            <v>②</v>
          </cell>
          <cell r="D132">
            <v>4710</v>
          </cell>
          <cell r="E132" t="str">
            <v>岡　村</v>
          </cell>
          <cell r="F132" t="str">
            <v>高専高</v>
          </cell>
          <cell r="G132">
            <v>126</v>
          </cell>
          <cell r="H132">
            <v>1614</v>
          </cell>
          <cell r="I132" t="str">
            <v>水　野</v>
          </cell>
          <cell r="J132">
            <v>16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 t="str">
            <v>○</v>
          </cell>
          <cell r="AA132" t="str">
            <v>×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>
            <v>131</v>
          </cell>
          <cell r="AH132" t="str">
            <v/>
          </cell>
        </row>
        <row r="133">
          <cell r="A133">
            <v>132</v>
          </cell>
          <cell r="B133">
            <v>4</v>
          </cell>
          <cell r="D133">
            <v>2402</v>
          </cell>
          <cell r="E133" t="str">
            <v>平　口</v>
          </cell>
          <cell r="F133" t="str">
            <v>農　経</v>
          </cell>
          <cell r="G133">
            <v>125</v>
          </cell>
          <cell r="H133">
            <v>502</v>
          </cell>
          <cell r="I133" t="str">
            <v>平　井</v>
          </cell>
          <cell r="J133">
            <v>5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 t="e">
            <v>#N/A</v>
          </cell>
          <cell r="Q133" t="e">
            <v>#N/A</v>
          </cell>
          <cell r="R133" t="e">
            <v>#N/A</v>
          </cell>
          <cell r="S133" t="e">
            <v>#N/A</v>
          </cell>
          <cell r="T133" t="e">
            <v>#N/A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 t="str">
            <v>○</v>
          </cell>
          <cell r="AA133" t="str">
            <v>×</v>
          </cell>
          <cell r="AB133" t="e">
            <v>#N/A</v>
          </cell>
          <cell r="AC133" t="e">
            <v>#N/A</v>
          </cell>
          <cell r="AD133" t="e">
            <v>#N/A</v>
          </cell>
          <cell r="AE133" t="e">
            <v>#N/A</v>
          </cell>
          <cell r="AF133" t="e">
            <v>#N/A</v>
          </cell>
          <cell r="AG133">
            <v>132</v>
          </cell>
          <cell r="AH133" t="str">
            <v/>
          </cell>
        </row>
        <row r="134">
          <cell r="A134">
            <v>133</v>
          </cell>
          <cell r="B134">
            <v>4</v>
          </cell>
          <cell r="D134">
            <v>2007</v>
          </cell>
          <cell r="E134" t="str">
            <v>先　崎</v>
          </cell>
          <cell r="F134" t="str">
            <v>高工芸</v>
          </cell>
          <cell r="G134">
            <v>124</v>
          </cell>
          <cell r="H134">
            <v>4507</v>
          </cell>
          <cell r="I134" t="str">
            <v>高　橋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 t="e">
            <v>#N/A</v>
          </cell>
          <cell r="Q134" t="e">
            <v>#N/A</v>
          </cell>
          <cell r="R134" t="e">
            <v>#N/A</v>
          </cell>
          <cell r="S134" t="e">
            <v>#N/A</v>
          </cell>
          <cell r="T134" t="e">
            <v>#N/A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 t="str">
            <v>○</v>
          </cell>
          <cell r="AA134" t="str">
            <v>×</v>
          </cell>
          <cell r="AB134" t="e">
            <v>#N/A</v>
          </cell>
          <cell r="AC134" t="e">
            <v>#N/A</v>
          </cell>
          <cell r="AD134" t="e">
            <v>#N/A</v>
          </cell>
          <cell r="AE134" t="e">
            <v>#N/A</v>
          </cell>
          <cell r="AF134" t="e">
            <v>#N/A</v>
          </cell>
          <cell r="AG134">
            <v>133</v>
          </cell>
          <cell r="AH134" t="str">
            <v/>
          </cell>
        </row>
        <row r="135">
          <cell r="A135">
            <v>134</v>
          </cell>
          <cell r="B135">
            <v>4</v>
          </cell>
          <cell r="D135">
            <v>1504</v>
          </cell>
          <cell r="E135" t="str">
            <v>渡　邊</v>
          </cell>
          <cell r="F135" t="str">
            <v>高松一</v>
          </cell>
          <cell r="G135">
            <v>123</v>
          </cell>
          <cell r="H135">
            <v>4306</v>
          </cell>
          <cell r="I135" t="str">
            <v>宮　﨑</v>
          </cell>
          <cell r="J135">
            <v>43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 t="e">
            <v>#N/A</v>
          </cell>
          <cell r="Q135" t="e">
            <v>#N/A</v>
          </cell>
          <cell r="R135" t="e">
            <v>#N/A</v>
          </cell>
          <cell r="S135" t="e">
            <v>#N/A</v>
          </cell>
          <cell r="T135" t="e">
            <v>#N/A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 t="str">
            <v>○</v>
          </cell>
          <cell r="AA135" t="str">
            <v>×</v>
          </cell>
          <cell r="AB135" t="e">
            <v>#N/A</v>
          </cell>
          <cell r="AC135" t="e">
            <v>#N/A</v>
          </cell>
          <cell r="AD135" t="e">
            <v>#N/A</v>
          </cell>
          <cell r="AE135" t="e">
            <v>#N/A</v>
          </cell>
          <cell r="AF135" t="e">
            <v>#N/A</v>
          </cell>
          <cell r="AG135">
            <v>134</v>
          </cell>
          <cell r="AH135" t="str">
            <v/>
          </cell>
        </row>
        <row r="136">
          <cell r="A136">
            <v>135</v>
          </cell>
          <cell r="B136">
            <v>4</v>
          </cell>
          <cell r="C136" t="str">
            <v>②</v>
          </cell>
          <cell r="D136">
            <v>3902</v>
          </cell>
          <cell r="E136" t="str">
            <v>大　林</v>
          </cell>
          <cell r="F136" t="str">
            <v>琴　平</v>
          </cell>
          <cell r="G136">
            <v>122</v>
          </cell>
          <cell r="H136">
            <v>1502</v>
          </cell>
          <cell r="I136" t="str">
            <v>秋　山</v>
          </cell>
          <cell r="J136">
            <v>15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 t="e">
            <v>#N/A</v>
          </cell>
          <cell r="Q136" t="e">
            <v>#N/A</v>
          </cell>
          <cell r="R136" t="e">
            <v>#N/A</v>
          </cell>
          <cell r="S136" t="e">
            <v>#N/A</v>
          </cell>
          <cell r="T136" t="e">
            <v>#N/A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 t="str">
            <v>○</v>
          </cell>
          <cell r="AA136" t="str">
            <v>×</v>
          </cell>
          <cell r="AB136" t="e">
            <v>#N/A</v>
          </cell>
          <cell r="AC136" t="e">
            <v>#N/A</v>
          </cell>
          <cell r="AD136" t="e">
            <v>#N/A</v>
          </cell>
          <cell r="AE136" t="e">
            <v>#N/A</v>
          </cell>
          <cell r="AF136" t="e">
            <v>#N/A</v>
          </cell>
          <cell r="AG136">
            <v>135</v>
          </cell>
          <cell r="AH136" t="str">
            <v/>
          </cell>
        </row>
        <row r="137">
          <cell r="A137">
            <v>136</v>
          </cell>
          <cell r="B137">
            <v>4</v>
          </cell>
          <cell r="C137" t="str">
            <v>②</v>
          </cell>
          <cell r="D137">
            <v>2307</v>
          </cell>
          <cell r="E137" t="str">
            <v>駒　松</v>
          </cell>
          <cell r="F137" t="str">
            <v>高松西</v>
          </cell>
          <cell r="G137">
            <v>121</v>
          </cell>
          <cell r="H137">
            <v>4704</v>
          </cell>
          <cell r="I137" t="str">
            <v>井　上</v>
          </cell>
          <cell r="J137">
            <v>47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 t="e">
            <v>#N/A</v>
          </cell>
          <cell r="Q137" t="e">
            <v>#N/A</v>
          </cell>
          <cell r="R137" t="e">
            <v>#N/A</v>
          </cell>
          <cell r="S137" t="e">
            <v>#N/A</v>
          </cell>
          <cell r="T137" t="e">
            <v>#N/A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 t="str">
            <v>○</v>
          </cell>
          <cell r="AA137" t="str">
            <v>×</v>
          </cell>
          <cell r="AB137" t="e">
            <v>#N/A</v>
          </cell>
          <cell r="AC137" t="e">
            <v>#N/A</v>
          </cell>
          <cell r="AD137" t="e">
            <v>#N/A</v>
          </cell>
          <cell r="AE137" t="e">
            <v>#N/A</v>
          </cell>
          <cell r="AF137" t="e">
            <v>#N/A</v>
          </cell>
          <cell r="AG137">
            <v>136</v>
          </cell>
          <cell r="AH137" t="str">
            <v/>
          </cell>
        </row>
        <row r="138">
          <cell r="A138">
            <v>137</v>
          </cell>
          <cell r="B138">
            <v>4</v>
          </cell>
          <cell r="C138" t="str">
            <v>②</v>
          </cell>
          <cell r="D138">
            <v>3405</v>
          </cell>
          <cell r="E138" t="str">
            <v>大　西康</v>
          </cell>
          <cell r="F138" t="str">
            <v>多度津</v>
          </cell>
          <cell r="G138">
            <v>120</v>
          </cell>
          <cell r="H138">
            <v>205</v>
          </cell>
          <cell r="I138" t="str">
            <v>三　枝</v>
          </cell>
          <cell r="J138">
            <v>2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 t="str">
            <v>○</v>
          </cell>
          <cell r="AA138" t="str">
            <v>×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>
            <v>137</v>
          </cell>
          <cell r="AH138" t="str">
            <v/>
          </cell>
        </row>
        <row r="139">
          <cell r="A139">
            <v>138</v>
          </cell>
          <cell r="B139">
            <v>4</v>
          </cell>
          <cell r="D139">
            <v>801</v>
          </cell>
          <cell r="E139" t="str">
            <v>木　内</v>
          </cell>
          <cell r="F139" t="str">
            <v>志　度</v>
          </cell>
          <cell r="G139">
            <v>119</v>
          </cell>
          <cell r="H139">
            <v>3011</v>
          </cell>
          <cell r="I139" t="str">
            <v>安　藤</v>
          </cell>
          <cell r="J139">
            <v>30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 t="e">
            <v>#N/A</v>
          </cell>
          <cell r="Q139" t="e">
            <v>#N/A</v>
          </cell>
          <cell r="R139" t="e">
            <v>#N/A</v>
          </cell>
          <cell r="S139" t="e">
            <v>#N/A</v>
          </cell>
          <cell r="T139" t="e">
            <v>#N/A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 t="str">
            <v>○</v>
          </cell>
          <cell r="AA139" t="str">
            <v>×</v>
          </cell>
          <cell r="AB139" t="e">
            <v>#N/A</v>
          </cell>
          <cell r="AC139" t="e">
            <v>#N/A</v>
          </cell>
          <cell r="AD139" t="e">
            <v>#N/A</v>
          </cell>
          <cell r="AE139" t="e">
            <v>#N/A</v>
          </cell>
          <cell r="AF139" t="e">
            <v>#N/A</v>
          </cell>
          <cell r="AG139">
            <v>138</v>
          </cell>
          <cell r="AH139" t="str">
            <v/>
          </cell>
        </row>
        <row r="140">
          <cell r="A140">
            <v>139</v>
          </cell>
          <cell r="B140">
            <v>4</v>
          </cell>
          <cell r="C140" t="str">
            <v>②</v>
          </cell>
          <cell r="D140">
            <v>1903</v>
          </cell>
          <cell r="E140" t="str">
            <v>池　田</v>
          </cell>
          <cell r="F140" t="str">
            <v>英　明</v>
          </cell>
          <cell r="G140">
            <v>118</v>
          </cell>
          <cell r="H140">
            <v>4708</v>
          </cell>
          <cell r="I140" t="str">
            <v>大　江</v>
          </cell>
          <cell r="J140">
            <v>47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 t="e">
            <v>#N/A</v>
          </cell>
          <cell r="Q140" t="e">
            <v>#N/A</v>
          </cell>
          <cell r="R140" t="e">
            <v>#N/A</v>
          </cell>
          <cell r="S140" t="e">
            <v>#N/A</v>
          </cell>
          <cell r="T140" t="e">
            <v>#N/A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 t="str">
            <v>○</v>
          </cell>
          <cell r="AA140" t="str">
            <v>×</v>
          </cell>
          <cell r="AB140" t="e">
            <v>#N/A</v>
          </cell>
          <cell r="AC140" t="e">
            <v>#N/A</v>
          </cell>
          <cell r="AD140" t="e">
            <v>#N/A</v>
          </cell>
          <cell r="AE140" t="e">
            <v>#N/A</v>
          </cell>
          <cell r="AF140" t="e">
            <v>#N/A</v>
          </cell>
          <cell r="AG140">
            <v>139</v>
          </cell>
          <cell r="AH140" t="str">
            <v/>
          </cell>
        </row>
        <row r="141">
          <cell r="A141">
            <v>140</v>
          </cell>
          <cell r="B141">
            <v>4</v>
          </cell>
          <cell r="C141" t="str">
            <v>②</v>
          </cell>
          <cell r="D141">
            <v>2404</v>
          </cell>
          <cell r="E141" t="str">
            <v>藤　澤</v>
          </cell>
          <cell r="F141" t="str">
            <v>農　経</v>
          </cell>
          <cell r="G141">
            <v>117</v>
          </cell>
          <cell r="H141">
            <v>2308</v>
          </cell>
          <cell r="I141" t="str">
            <v>　清</v>
          </cell>
          <cell r="J141">
            <v>23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 t="e">
            <v>#N/A</v>
          </cell>
          <cell r="Q141" t="e">
            <v>#N/A</v>
          </cell>
          <cell r="R141" t="e">
            <v>#N/A</v>
          </cell>
          <cell r="S141" t="e">
            <v>#N/A</v>
          </cell>
          <cell r="T141" t="e">
            <v>#N/A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 t="str">
            <v>○</v>
          </cell>
          <cell r="AA141" t="str">
            <v>×</v>
          </cell>
          <cell r="AB141" t="e">
            <v>#N/A</v>
          </cell>
          <cell r="AC141" t="e">
            <v>#N/A</v>
          </cell>
          <cell r="AD141" t="e">
            <v>#N/A</v>
          </cell>
          <cell r="AE141" t="e">
            <v>#N/A</v>
          </cell>
          <cell r="AF141" t="e">
            <v>#N/A</v>
          </cell>
          <cell r="AG141">
            <v>140</v>
          </cell>
          <cell r="AH141" t="str">
            <v/>
          </cell>
        </row>
        <row r="142">
          <cell r="A142">
            <v>141</v>
          </cell>
          <cell r="B142">
            <v>4</v>
          </cell>
          <cell r="C142" t="str">
            <v>②</v>
          </cell>
          <cell r="D142">
            <v>1507</v>
          </cell>
          <cell r="E142" t="str">
            <v>宮　地</v>
          </cell>
          <cell r="F142" t="str">
            <v>高松一</v>
          </cell>
          <cell r="G142">
            <v>116</v>
          </cell>
          <cell r="H142">
            <v>3103</v>
          </cell>
          <cell r="I142" t="str">
            <v>山　地</v>
          </cell>
          <cell r="J142">
            <v>31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 t="e">
            <v>#N/A</v>
          </cell>
          <cell r="Q142" t="e">
            <v>#N/A</v>
          </cell>
          <cell r="R142" t="e">
            <v>#N/A</v>
          </cell>
          <cell r="S142" t="e">
            <v>#N/A</v>
          </cell>
          <cell r="T142" t="e">
            <v>#N/A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 t="str">
            <v>○</v>
          </cell>
          <cell r="AA142" t="str">
            <v>×</v>
          </cell>
          <cell r="AB142" t="e">
            <v>#N/A</v>
          </cell>
          <cell r="AC142" t="e">
            <v>#N/A</v>
          </cell>
          <cell r="AD142" t="e">
            <v>#N/A</v>
          </cell>
          <cell r="AE142" t="e">
            <v>#N/A</v>
          </cell>
          <cell r="AF142" t="e">
            <v>#N/A</v>
          </cell>
          <cell r="AG142">
            <v>141</v>
          </cell>
          <cell r="AH142" t="str">
            <v/>
          </cell>
        </row>
        <row r="143">
          <cell r="A143">
            <v>142</v>
          </cell>
          <cell r="B143">
            <v>4</v>
          </cell>
          <cell r="C143" t="str">
            <v>②</v>
          </cell>
          <cell r="D143">
            <v>1907</v>
          </cell>
          <cell r="E143" t="str">
            <v>橋　本</v>
          </cell>
          <cell r="F143" t="str">
            <v>英　明</v>
          </cell>
          <cell r="G143">
            <v>115</v>
          </cell>
          <cell r="H143">
            <v>4503</v>
          </cell>
          <cell r="I143" t="str">
            <v>永　岑</v>
          </cell>
          <cell r="J143">
            <v>45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 t="e">
            <v>#N/A</v>
          </cell>
          <cell r="Q143" t="e">
            <v>#N/A</v>
          </cell>
          <cell r="R143" t="e">
            <v>#N/A</v>
          </cell>
          <cell r="S143" t="e">
            <v>#N/A</v>
          </cell>
          <cell r="T143" t="e">
            <v>#N/A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 t="str">
            <v>○</v>
          </cell>
          <cell r="AA143" t="str">
            <v>×</v>
          </cell>
          <cell r="AB143" t="e">
            <v>#N/A</v>
          </cell>
          <cell r="AC143" t="e">
            <v>#N/A</v>
          </cell>
          <cell r="AD143" t="e">
            <v>#N/A</v>
          </cell>
          <cell r="AE143" t="e">
            <v>#N/A</v>
          </cell>
          <cell r="AF143" t="e">
            <v>#N/A</v>
          </cell>
          <cell r="AG143">
            <v>142</v>
          </cell>
          <cell r="AH143" t="str">
            <v/>
          </cell>
        </row>
        <row r="144">
          <cell r="A144">
            <v>143</v>
          </cell>
          <cell r="B144">
            <v>4</v>
          </cell>
          <cell r="C144" t="str">
            <v>②</v>
          </cell>
          <cell r="D144">
            <v>202</v>
          </cell>
          <cell r="E144" t="str">
            <v>濱　岡</v>
          </cell>
          <cell r="F144" t="str">
            <v>土　庄</v>
          </cell>
          <cell r="G144">
            <v>114</v>
          </cell>
          <cell r="H144">
            <v>1605</v>
          </cell>
          <cell r="I144" t="str">
            <v>蔭　久</v>
          </cell>
          <cell r="J144">
            <v>16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 t="e">
            <v>#N/A</v>
          </cell>
          <cell r="Q144" t="e">
            <v>#N/A</v>
          </cell>
          <cell r="R144" t="e">
            <v>#N/A</v>
          </cell>
          <cell r="S144" t="e">
            <v>#N/A</v>
          </cell>
          <cell r="T144" t="e">
            <v>#N/A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 t="str">
            <v>○</v>
          </cell>
          <cell r="AA144" t="str">
            <v>×</v>
          </cell>
          <cell r="AB144" t="e">
            <v>#N/A</v>
          </cell>
          <cell r="AC144" t="e">
            <v>#N/A</v>
          </cell>
          <cell r="AD144" t="e">
            <v>#N/A</v>
          </cell>
          <cell r="AE144" t="e">
            <v>#N/A</v>
          </cell>
          <cell r="AF144" t="e">
            <v>#N/A</v>
          </cell>
          <cell r="AG144">
            <v>143</v>
          </cell>
          <cell r="AH144" t="str">
            <v/>
          </cell>
        </row>
        <row r="145">
          <cell r="A145">
            <v>144</v>
          </cell>
          <cell r="B145">
            <v>4</v>
          </cell>
          <cell r="C145" t="str">
            <v>②</v>
          </cell>
          <cell r="D145">
            <v>2605</v>
          </cell>
          <cell r="E145" t="str">
            <v>田　中</v>
          </cell>
          <cell r="F145" t="str">
            <v>坂　出</v>
          </cell>
          <cell r="G145">
            <v>113</v>
          </cell>
          <cell r="H145">
            <v>2905</v>
          </cell>
          <cell r="I145" t="str">
            <v>　綾</v>
          </cell>
          <cell r="J145">
            <v>29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 t="e">
            <v>#N/A</v>
          </cell>
          <cell r="Q145" t="e">
            <v>#N/A</v>
          </cell>
          <cell r="R145" t="e">
            <v>#N/A</v>
          </cell>
          <cell r="S145" t="e">
            <v>#N/A</v>
          </cell>
          <cell r="T145" t="e">
            <v>#N/A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 t="str">
            <v>○</v>
          </cell>
          <cell r="AA145" t="str">
            <v>×</v>
          </cell>
          <cell r="AB145" t="e">
            <v>#N/A</v>
          </cell>
          <cell r="AC145" t="e">
            <v>#N/A</v>
          </cell>
          <cell r="AD145" t="e">
            <v>#N/A</v>
          </cell>
          <cell r="AE145" t="e">
            <v>#N/A</v>
          </cell>
          <cell r="AF145" t="e">
            <v>#N/A</v>
          </cell>
          <cell r="AG145">
            <v>144</v>
          </cell>
          <cell r="AH145" t="str">
            <v/>
          </cell>
        </row>
        <row r="146">
          <cell r="A146">
            <v>145</v>
          </cell>
          <cell r="B146">
            <v>4</v>
          </cell>
          <cell r="C146" t="str">
            <v>②</v>
          </cell>
          <cell r="D146">
            <v>1904</v>
          </cell>
          <cell r="E146" t="str">
            <v>岩　佐</v>
          </cell>
          <cell r="F146" t="str">
            <v>英　明</v>
          </cell>
          <cell r="G146">
            <v>112</v>
          </cell>
          <cell r="H146">
            <v>2503</v>
          </cell>
          <cell r="I146" t="str">
            <v>中　山</v>
          </cell>
          <cell r="J146">
            <v>25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 t="str">
            <v>○</v>
          </cell>
          <cell r="AA146" t="str">
            <v>×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>
            <v>145</v>
          </cell>
          <cell r="AH146" t="str">
            <v/>
          </cell>
        </row>
        <row r="147">
          <cell r="A147">
            <v>146</v>
          </cell>
          <cell r="B147">
            <v>4</v>
          </cell>
          <cell r="D147">
            <v>3102</v>
          </cell>
          <cell r="E147" t="str">
            <v>山　口</v>
          </cell>
          <cell r="F147" t="str">
            <v>丸城西</v>
          </cell>
          <cell r="G147">
            <v>111</v>
          </cell>
          <cell r="H147">
            <v>2502</v>
          </cell>
          <cell r="I147" t="str">
            <v>佐々木</v>
          </cell>
          <cell r="J147">
            <v>25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 t="e">
            <v>#N/A</v>
          </cell>
          <cell r="Q147" t="e">
            <v>#N/A</v>
          </cell>
          <cell r="R147" t="e">
            <v>#N/A</v>
          </cell>
          <cell r="S147" t="e">
            <v>#N/A</v>
          </cell>
          <cell r="T147" t="e">
            <v>#N/A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 t="str">
            <v>○</v>
          </cell>
          <cell r="AA147" t="str">
            <v>×</v>
          </cell>
          <cell r="AB147" t="e">
            <v>#N/A</v>
          </cell>
          <cell r="AC147" t="e">
            <v>#N/A</v>
          </cell>
          <cell r="AD147" t="e">
            <v>#N/A</v>
          </cell>
          <cell r="AE147" t="e">
            <v>#N/A</v>
          </cell>
          <cell r="AF147" t="e">
            <v>#N/A</v>
          </cell>
          <cell r="AG147">
            <v>146</v>
          </cell>
          <cell r="AH147" t="str">
            <v/>
          </cell>
        </row>
        <row r="148">
          <cell r="A148">
            <v>147</v>
          </cell>
          <cell r="B148">
            <v>4</v>
          </cell>
          <cell r="C148" t="str">
            <v>②</v>
          </cell>
          <cell r="D148">
            <v>2006</v>
          </cell>
          <cell r="E148" t="str">
            <v>石　井</v>
          </cell>
          <cell r="F148" t="str">
            <v>高工芸</v>
          </cell>
          <cell r="G148">
            <v>110</v>
          </cell>
          <cell r="H148">
            <v>705</v>
          </cell>
          <cell r="I148" t="str">
            <v>鈴　木</v>
          </cell>
          <cell r="J148">
            <v>7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 t="e">
            <v>#N/A</v>
          </cell>
          <cell r="Q148" t="e">
            <v>#N/A</v>
          </cell>
          <cell r="R148" t="e">
            <v>#N/A</v>
          </cell>
          <cell r="S148" t="e">
            <v>#N/A</v>
          </cell>
          <cell r="T148" t="e">
            <v>#N/A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 t="str">
            <v>○</v>
          </cell>
          <cell r="AA148" t="str">
            <v>×</v>
          </cell>
          <cell r="AB148" t="e">
            <v>#N/A</v>
          </cell>
          <cell r="AC148" t="e">
            <v>#N/A</v>
          </cell>
          <cell r="AD148" t="e">
            <v>#N/A</v>
          </cell>
          <cell r="AE148" t="e">
            <v>#N/A</v>
          </cell>
          <cell r="AF148" t="e">
            <v>#N/A</v>
          </cell>
          <cell r="AG148">
            <v>147</v>
          </cell>
          <cell r="AH148" t="str">
            <v/>
          </cell>
        </row>
        <row r="149">
          <cell r="A149">
            <v>148</v>
          </cell>
          <cell r="B149">
            <v>4</v>
          </cell>
          <cell r="C149" t="str">
            <v>②</v>
          </cell>
          <cell r="D149">
            <v>3012</v>
          </cell>
          <cell r="E149" t="str">
            <v>大　西</v>
          </cell>
          <cell r="F149" t="str">
            <v>丸　亀</v>
          </cell>
          <cell r="G149">
            <v>109</v>
          </cell>
          <cell r="H149">
            <v>3901</v>
          </cell>
          <cell r="I149" t="str">
            <v>木　下</v>
          </cell>
          <cell r="J149">
            <v>39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 t="e">
            <v>#N/A</v>
          </cell>
          <cell r="Q149" t="e">
            <v>#N/A</v>
          </cell>
          <cell r="R149" t="e">
            <v>#N/A</v>
          </cell>
          <cell r="S149" t="e">
            <v>#N/A</v>
          </cell>
          <cell r="T149" t="e">
            <v>#N/A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 t="str">
            <v>○</v>
          </cell>
          <cell r="AA149" t="str">
            <v>×</v>
          </cell>
          <cell r="AB149" t="e">
            <v>#N/A</v>
          </cell>
          <cell r="AC149" t="e">
            <v>#N/A</v>
          </cell>
          <cell r="AD149" t="e">
            <v>#N/A</v>
          </cell>
          <cell r="AE149" t="e">
            <v>#N/A</v>
          </cell>
          <cell r="AF149" t="e">
            <v>#N/A</v>
          </cell>
          <cell r="AG149">
            <v>148</v>
          </cell>
          <cell r="AH149" t="str">
            <v/>
          </cell>
        </row>
        <row r="150">
          <cell r="A150">
            <v>149</v>
          </cell>
          <cell r="B150">
            <v>4</v>
          </cell>
          <cell r="C150" t="str">
            <v>②</v>
          </cell>
          <cell r="D150">
            <v>1906</v>
          </cell>
          <cell r="E150" t="str">
            <v>松　田</v>
          </cell>
          <cell r="F150" t="str">
            <v>英　明</v>
          </cell>
          <cell r="G150">
            <v>108</v>
          </cell>
          <cell r="H150">
            <v>1405</v>
          </cell>
          <cell r="I150" t="str">
            <v>房　尾</v>
          </cell>
          <cell r="J150">
            <v>14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 t="e">
            <v>#N/A</v>
          </cell>
          <cell r="Q150" t="e">
            <v>#N/A</v>
          </cell>
          <cell r="R150" t="e">
            <v>#N/A</v>
          </cell>
          <cell r="S150" t="e">
            <v>#N/A</v>
          </cell>
          <cell r="T150" t="e">
            <v>#N/A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 t="str">
            <v>○</v>
          </cell>
          <cell r="AA150" t="str">
            <v>×</v>
          </cell>
          <cell r="AB150" t="e">
            <v>#N/A</v>
          </cell>
          <cell r="AC150" t="e">
            <v>#N/A</v>
          </cell>
          <cell r="AD150" t="e">
            <v>#N/A</v>
          </cell>
          <cell r="AE150" t="e">
            <v>#N/A</v>
          </cell>
          <cell r="AF150" t="e">
            <v>#N/A</v>
          </cell>
          <cell r="AG150">
            <v>149</v>
          </cell>
          <cell r="AH150" t="str">
            <v/>
          </cell>
        </row>
        <row r="151">
          <cell r="A151">
            <v>150</v>
          </cell>
          <cell r="B151">
            <v>4</v>
          </cell>
          <cell r="D151">
            <v>1803</v>
          </cell>
          <cell r="E151" t="str">
            <v>植　松</v>
          </cell>
          <cell r="F151" t="str">
            <v>香中央</v>
          </cell>
          <cell r="G151">
            <v>107</v>
          </cell>
          <cell r="H151">
            <v>2904</v>
          </cell>
          <cell r="I151" t="str">
            <v>松　永</v>
          </cell>
          <cell r="J151">
            <v>29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 t="e">
            <v>#N/A</v>
          </cell>
          <cell r="Q151" t="e">
            <v>#N/A</v>
          </cell>
          <cell r="R151" t="e">
            <v>#N/A</v>
          </cell>
          <cell r="S151" t="e">
            <v>#N/A</v>
          </cell>
          <cell r="T151" t="e">
            <v>#N/A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○</v>
          </cell>
          <cell r="AA151" t="str">
            <v>×</v>
          </cell>
          <cell r="AB151" t="e">
            <v>#N/A</v>
          </cell>
          <cell r="AC151" t="e">
            <v>#N/A</v>
          </cell>
          <cell r="AD151" t="e">
            <v>#N/A</v>
          </cell>
          <cell r="AE151" t="e">
            <v>#N/A</v>
          </cell>
          <cell r="AF151" t="e">
            <v>#N/A</v>
          </cell>
          <cell r="AG151">
            <v>150</v>
          </cell>
          <cell r="AH151" t="str">
            <v/>
          </cell>
        </row>
        <row r="152">
          <cell r="A152">
            <v>151</v>
          </cell>
          <cell r="B152">
            <v>4</v>
          </cell>
          <cell r="C152" t="str">
            <v>②</v>
          </cell>
          <cell r="D152">
            <v>1307</v>
          </cell>
          <cell r="E152" t="str">
            <v>谷　口</v>
          </cell>
          <cell r="F152" t="str">
            <v>高松商</v>
          </cell>
          <cell r="G152">
            <v>106</v>
          </cell>
          <cell r="H152">
            <v>1107</v>
          </cell>
          <cell r="I152" t="str">
            <v>宮宇地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 t="e">
            <v>#N/A</v>
          </cell>
          <cell r="Q152" t="e">
            <v>#N/A</v>
          </cell>
          <cell r="R152" t="e">
            <v>#N/A</v>
          </cell>
          <cell r="S152" t="e">
            <v>#N/A</v>
          </cell>
          <cell r="T152" t="e">
            <v>#N/A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 t="str">
            <v>○</v>
          </cell>
          <cell r="AA152" t="str">
            <v>×</v>
          </cell>
          <cell r="AB152" t="e">
            <v>#N/A</v>
          </cell>
          <cell r="AC152" t="e">
            <v>#N/A</v>
          </cell>
          <cell r="AD152" t="e">
            <v>#N/A</v>
          </cell>
          <cell r="AE152" t="e">
            <v>#N/A</v>
          </cell>
          <cell r="AF152" t="e">
            <v>#N/A</v>
          </cell>
          <cell r="AG152">
            <v>151</v>
          </cell>
          <cell r="AH152" t="str">
            <v/>
          </cell>
        </row>
        <row r="153">
          <cell r="A153">
            <v>152</v>
          </cell>
          <cell r="B153">
            <v>4</v>
          </cell>
          <cell r="C153" t="str">
            <v>②</v>
          </cell>
          <cell r="D153">
            <v>1908</v>
          </cell>
          <cell r="E153" t="str">
            <v>藤　田</v>
          </cell>
          <cell r="F153" t="str">
            <v>英　明</v>
          </cell>
          <cell r="G153">
            <v>105</v>
          </cell>
          <cell r="H153">
            <v>3101</v>
          </cell>
          <cell r="I153" t="str">
            <v>宮　本</v>
          </cell>
          <cell r="J153">
            <v>31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 t="e">
            <v>#N/A</v>
          </cell>
          <cell r="Q153" t="e">
            <v>#N/A</v>
          </cell>
          <cell r="R153" t="e">
            <v>#N/A</v>
          </cell>
          <cell r="S153" t="e">
            <v>#N/A</v>
          </cell>
          <cell r="T153" t="e">
            <v>#N/A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 t="str">
            <v>○</v>
          </cell>
          <cell r="AA153" t="str">
            <v>×</v>
          </cell>
          <cell r="AB153" t="e">
            <v>#N/A</v>
          </cell>
          <cell r="AC153" t="e">
            <v>#N/A</v>
          </cell>
          <cell r="AD153" t="e">
            <v>#N/A</v>
          </cell>
          <cell r="AE153" t="e">
            <v>#N/A</v>
          </cell>
          <cell r="AF153" t="e">
            <v>#N/A</v>
          </cell>
          <cell r="AG153">
            <v>152</v>
          </cell>
          <cell r="AH153" t="str">
            <v/>
          </cell>
        </row>
        <row r="154">
          <cell r="A154">
            <v>153</v>
          </cell>
          <cell r="B154">
            <v>4</v>
          </cell>
          <cell r="C154" t="str">
            <v>②</v>
          </cell>
          <cell r="D154">
            <v>1102</v>
          </cell>
          <cell r="E154" t="str">
            <v>奴　賀</v>
          </cell>
          <cell r="F154" t="str">
            <v>高松東</v>
          </cell>
          <cell r="G154">
            <v>104</v>
          </cell>
          <cell r="H154">
            <v>4305</v>
          </cell>
          <cell r="I154" t="str">
            <v>三　宅</v>
          </cell>
          <cell r="J154">
            <v>43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 t="e">
            <v>#N/A</v>
          </cell>
          <cell r="Q154" t="e">
            <v>#N/A</v>
          </cell>
          <cell r="R154" t="e">
            <v>#N/A</v>
          </cell>
          <cell r="S154" t="e">
            <v>#N/A</v>
          </cell>
          <cell r="T154" t="e">
            <v>#N/A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 t="str">
            <v>○</v>
          </cell>
          <cell r="AA154" t="str">
            <v>×</v>
          </cell>
          <cell r="AB154" t="e">
            <v>#N/A</v>
          </cell>
          <cell r="AC154" t="e">
            <v>#N/A</v>
          </cell>
          <cell r="AD154" t="e">
            <v>#N/A</v>
          </cell>
          <cell r="AE154" t="e">
            <v>#N/A</v>
          </cell>
          <cell r="AF154" t="e">
            <v>#N/A</v>
          </cell>
          <cell r="AG154">
            <v>153</v>
          </cell>
          <cell r="AH154" t="str">
            <v/>
          </cell>
        </row>
        <row r="155">
          <cell r="A155">
            <v>154</v>
          </cell>
          <cell r="B155">
            <v>4</v>
          </cell>
          <cell r="C155" t="str">
            <v>②</v>
          </cell>
          <cell r="D155">
            <v>2906</v>
          </cell>
          <cell r="E155" t="str">
            <v>谷　口</v>
          </cell>
          <cell r="F155" t="str">
            <v>坂出工</v>
          </cell>
          <cell r="G155">
            <v>103</v>
          </cell>
          <cell r="H155">
            <v>1101</v>
          </cell>
          <cell r="I155" t="str">
            <v>　續</v>
          </cell>
          <cell r="J155">
            <v>11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 t="e">
            <v>#N/A</v>
          </cell>
          <cell r="Q155" t="e">
            <v>#N/A</v>
          </cell>
          <cell r="R155" t="e">
            <v>#N/A</v>
          </cell>
          <cell r="S155" t="e">
            <v>#N/A</v>
          </cell>
          <cell r="T155" t="e">
            <v>#N/A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 t="str">
            <v>○</v>
          </cell>
          <cell r="AA155" t="str">
            <v>×</v>
          </cell>
          <cell r="AB155" t="e">
            <v>#N/A</v>
          </cell>
          <cell r="AC155" t="e">
            <v>#N/A</v>
          </cell>
          <cell r="AD155" t="e">
            <v>#N/A</v>
          </cell>
          <cell r="AE155" t="e">
            <v>#N/A</v>
          </cell>
          <cell r="AF155" t="e">
            <v>#N/A</v>
          </cell>
          <cell r="AG155">
            <v>154</v>
          </cell>
          <cell r="AH155" t="str">
            <v/>
          </cell>
        </row>
        <row r="156">
          <cell r="A156">
            <v>155</v>
          </cell>
          <cell r="B156">
            <v>4</v>
          </cell>
          <cell r="C156" t="str">
            <v>②</v>
          </cell>
          <cell r="D156">
            <v>4001</v>
          </cell>
          <cell r="E156" t="str">
            <v>渡　部</v>
          </cell>
          <cell r="F156" t="str">
            <v>高　瀬</v>
          </cell>
          <cell r="G156">
            <v>102</v>
          </cell>
          <cell r="H156">
            <v>3010</v>
          </cell>
          <cell r="I156" t="str">
            <v>山　内</v>
          </cell>
          <cell r="J156">
            <v>30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 t="str">
            <v>○</v>
          </cell>
          <cell r="AA156" t="str">
            <v>×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>
            <v>155</v>
          </cell>
          <cell r="AH156" t="str">
            <v/>
          </cell>
        </row>
        <row r="157">
          <cell r="A157">
            <v>156</v>
          </cell>
          <cell r="B157">
            <v>4</v>
          </cell>
          <cell r="C157" t="str">
            <v>②</v>
          </cell>
          <cell r="D157">
            <v>902</v>
          </cell>
          <cell r="E157" t="str">
            <v>馬　場</v>
          </cell>
          <cell r="F157" t="str">
            <v>三　木</v>
          </cell>
          <cell r="G157">
            <v>101</v>
          </cell>
          <cell r="H157">
            <v>203</v>
          </cell>
          <cell r="I157" t="str">
            <v>財　所</v>
          </cell>
          <cell r="J157">
            <v>2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 t="e">
            <v>#N/A</v>
          </cell>
          <cell r="Q157" t="e">
            <v>#N/A</v>
          </cell>
          <cell r="R157" t="e">
            <v>#N/A</v>
          </cell>
          <cell r="S157" t="e">
            <v>#N/A</v>
          </cell>
          <cell r="T157" t="e">
            <v>#N/A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 t="str">
            <v>○</v>
          </cell>
          <cell r="AA157" t="str">
            <v>×</v>
          </cell>
          <cell r="AB157" t="e">
            <v>#N/A</v>
          </cell>
          <cell r="AC157" t="e">
            <v>#N/A</v>
          </cell>
          <cell r="AD157" t="e">
            <v>#N/A</v>
          </cell>
          <cell r="AE157" t="e">
            <v>#N/A</v>
          </cell>
          <cell r="AF157" t="e">
            <v>#N/A</v>
          </cell>
          <cell r="AG157">
            <v>156</v>
          </cell>
          <cell r="AH157" t="str">
            <v/>
          </cell>
        </row>
        <row r="158">
          <cell r="A158">
            <v>157</v>
          </cell>
          <cell r="B158">
            <v>4</v>
          </cell>
          <cell r="C158" t="str">
            <v>②</v>
          </cell>
          <cell r="D158">
            <v>4505</v>
          </cell>
          <cell r="E158" t="str">
            <v>伊　藤</v>
          </cell>
          <cell r="F158" t="str">
            <v>三豊工</v>
          </cell>
          <cell r="G158">
            <v>100</v>
          </cell>
          <cell r="H158">
            <v>704</v>
          </cell>
          <cell r="I158" t="str">
            <v>大　塚</v>
          </cell>
          <cell r="J158">
            <v>7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 t="e">
            <v>#N/A</v>
          </cell>
          <cell r="Q158" t="e">
            <v>#N/A</v>
          </cell>
          <cell r="R158" t="e">
            <v>#N/A</v>
          </cell>
          <cell r="S158" t="e">
            <v>#N/A</v>
          </cell>
          <cell r="T158" t="e">
            <v>#N/A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 t="str">
            <v>○</v>
          </cell>
          <cell r="AA158" t="str">
            <v>×</v>
          </cell>
          <cell r="AB158" t="e">
            <v>#N/A</v>
          </cell>
          <cell r="AC158" t="e">
            <v>#N/A</v>
          </cell>
          <cell r="AD158" t="e">
            <v>#N/A</v>
          </cell>
          <cell r="AE158" t="e">
            <v>#N/A</v>
          </cell>
          <cell r="AF158" t="e">
            <v>#N/A</v>
          </cell>
          <cell r="AG158">
            <v>157</v>
          </cell>
          <cell r="AH158" t="str">
            <v/>
          </cell>
        </row>
        <row r="159">
          <cell r="A159">
            <v>158</v>
          </cell>
          <cell r="B159">
            <v>4</v>
          </cell>
          <cell r="D159">
            <v>803</v>
          </cell>
          <cell r="E159" t="str">
            <v>矢　野</v>
          </cell>
          <cell r="F159" t="str">
            <v>志　度</v>
          </cell>
          <cell r="G159">
            <v>99</v>
          </cell>
          <cell r="H159">
            <v>1604</v>
          </cell>
          <cell r="I159" t="str">
            <v>後　藤</v>
          </cell>
          <cell r="J159">
            <v>16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 t="e">
            <v>#N/A</v>
          </cell>
          <cell r="Q159" t="e">
            <v>#N/A</v>
          </cell>
          <cell r="R159" t="e">
            <v>#N/A</v>
          </cell>
          <cell r="S159" t="e">
            <v>#N/A</v>
          </cell>
          <cell r="T159" t="e">
            <v>#N/A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 t="str">
            <v>○</v>
          </cell>
          <cell r="AA159" t="str">
            <v>×</v>
          </cell>
          <cell r="AB159" t="e">
            <v>#N/A</v>
          </cell>
          <cell r="AC159" t="e">
            <v>#N/A</v>
          </cell>
          <cell r="AD159" t="e">
            <v>#N/A</v>
          </cell>
          <cell r="AE159" t="e">
            <v>#N/A</v>
          </cell>
          <cell r="AF159" t="e">
            <v>#N/A</v>
          </cell>
          <cell r="AG159">
            <v>158</v>
          </cell>
          <cell r="AH159" t="str">
            <v/>
          </cell>
        </row>
        <row r="160">
          <cell r="A160">
            <v>159</v>
          </cell>
          <cell r="B160">
            <v>4</v>
          </cell>
          <cell r="C160" t="str">
            <v>②</v>
          </cell>
          <cell r="D160">
            <v>1506</v>
          </cell>
          <cell r="E160" t="str">
            <v>森　岡</v>
          </cell>
          <cell r="F160" t="str">
            <v>高松一</v>
          </cell>
          <cell r="G160">
            <v>98</v>
          </cell>
          <cell r="H160">
            <v>4502</v>
          </cell>
          <cell r="I160" t="str">
            <v>藤　川</v>
          </cell>
          <cell r="J160">
            <v>45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 t="e">
            <v>#N/A</v>
          </cell>
          <cell r="Q160" t="e">
            <v>#N/A</v>
          </cell>
          <cell r="R160" t="e">
            <v>#N/A</v>
          </cell>
          <cell r="S160" t="e">
            <v>#N/A</v>
          </cell>
          <cell r="T160" t="e">
            <v>#N/A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 t="str">
            <v>○</v>
          </cell>
          <cell r="AA160" t="str">
            <v>×</v>
          </cell>
          <cell r="AB160" t="e">
            <v>#N/A</v>
          </cell>
          <cell r="AC160" t="e">
            <v>#N/A</v>
          </cell>
          <cell r="AD160" t="e">
            <v>#N/A</v>
          </cell>
          <cell r="AE160" t="e">
            <v>#N/A</v>
          </cell>
          <cell r="AF160" t="e">
            <v>#N/A</v>
          </cell>
          <cell r="AG160">
            <v>159</v>
          </cell>
          <cell r="AH160" t="str">
            <v/>
          </cell>
        </row>
        <row r="161">
          <cell r="A161">
            <v>160</v>
          </cell>
          <cell r="B161">
            <v>4</v>
          </cell>
          <cell r="C161" t="str">
            <v>②</v>
          </cell>
          <cell r="D161">
            <v>3013</v>
          </cell>
          <cell r="E161" t="str">
            <v>小　原</v>
          </cell>
          <cell r="F161" t="str">
            <v>丸　亀</v>
          </cell>
          <cell r="G161">
            <v>97</v>
          </cell>
          <cell r="H161">
            <v>2303</v>
          </cell>
          <cell r="I161" t="str">
            <v>粟飯原</v>
          </cell>
          <cell r="J161">
            <v>23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 t="e">
            <v>#N/A</v>
          </cell>
          <cell r="Q161" t="e">
            <v>#N/A</v>
          </cell>
          <cell r="R161" t="e">
            <v>#N/A</v>
          </cell>
          <cell r="S161" t="e">
            <v>#N/A</v>
          </cell>
          <cell r="T161" t="e">
            <v>#N/A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 t="str">
            <v>○</v>
          </cell>
          <cell r="AA161" t="str">
            <v>×</v>
          </cell>
          <cell r="AB161" t="e">
            <v>#N/A</v>
          </cell>
          <cell r="AC161" t="e">
            <v>#N/A</v>
          </cell>
          <cell r="AD161" t="e">
            <v>#N/A</v>
          </cell>
          <cell r="AE161" t="e">
            <v>#N/A</v>
          </cell>
          <cell r="AF161" t="e">
            <v>#N/A</v>
          </cell>
          <cell r="AG161">
            <v>160</v>
          </cell>
          <cell r="AH161" t="str">
            <v/>
          </cell>
        </row>
        <row r="162">
          <cell r="A162">
            <v>161</v>
          </cell>
          <cell r="B162">
            <v>4</v>
          </cell>
          <cell r="C162" t="str">
            <v>②</v>
          </cell>
          <cell r="D162">
            <v>1606</v>
          </cell>
          <cell r="E162" t="str">
            <v>羽　原</v>
          </cell>
          <cell r="F162" t="str">
            <v>高桜井</v>
          </cell>
          <cell r="G162">
            <v>96</v>
          </cell>
          <cell r="H162">
            <v>702</v>
          </cell>
          <cell r="I162" t="str">
            <v>長　町</v>
          </cell>
          <cell r="J162">
            <v>7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 t="e">
            <v>#N/A</v>
          </cell>
          <cell r="Q162" t="e">
            <v>#N/A</v>
          </cell>
          <cell r="R162" t="e">
            <v>#N/A</v>
          </cell>
          <cell r="S162" t="e">
            <v>#N/A</v>
          </cell>
          <cell r="T162" t="e">
            <v>#N/A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 t="str">
            <v>○</v>
          </cell>
          <cell r="AA162" t="str">
            <v>×</v>
          </cell>
          <cell r="AB162" t="e">
            <v>#N/A</v>
          </cell>
          <cell r="AC162" t="e">
            <v>#N/A</v>
          </cell>
          <cell r="AD162" t="e">
            <v>#N/A</v>
          </cell>
          <cell r="AE162" t="e">
            <v>#N/A</v>
          </cell>
          <cell r="AF162" t="e">
            <v>#N/A</v>
          </cell>
          <cell r="AG162">
            <v>161</v>
          </cell>
          <cell r="AH162" t="str">
            <v/>
          </cell>
        </row>
        <row r="163">
          <cell r="A163">
            <v>162</v>
          </cell>
          <cell r="B163">
            <v>4</v>
          </cell>
          <cell r="C163" t="str">
            <v>②</v>
          </cell>
          <cell r="D163">
            <v>1609</v>
          </cell>
          <cell r="E163" t="str">
            <v>東　原</v>
          </cell>
          <cell r="F163" t="str">
            <v>高桜井</v>
          </cell>
          <cell r="G163">
            <v>95</v>
          </cell>
          <cell r="H163">
            <v>4703</v>
          </cell>
          <cell r="I163" t="str">
            <v>西　岡</v>
          </cell>
          <cell r="J163">
            <v>47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 t="e">
            <v>#N/A</v>
          </cell>
          <cell r="Q163" t="e">
            <v>#N/A</v>
          </cell>
          <cell r="R163" t="e">
            <v>#N/A</v>
          </cell>
          <cell r="S163" t="e">
            <v>#N/A</v>
          </cell>
          <cell r="T163" t="e">
            <v>#N/A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>○</v>
          </cell>
          <cell r="AA163" t="str">
            <v>×</v>
          </cell>
          <cell r="AB163" t="e">
            <v>#N/A</v>
          </cell>
          <cell r="AC163" t="e">
            <v>#N/A</v>
          </cell>
          <cell r="AD163" t="e">
            <v>#N/A</v>
          </cell>
          <cell r="AE163" t="e">
            <v>#N/A</v>
          </cell>
          <cell r="AF163" t="e">
            <v>#N/A</v>
          </cell>
          <cell r="AG163">
            <v>162</v>
          </cell>
          <cell r="AH163" t="str">
            <v/>
          </cell>
        </row>
        <row r="164">
          <cell r="A164">
            <v>163</v>
          </cell>
          <cell r="B164">
            <v>4</v>
          </cell>
          <cell r="D164">
            <v>4309</v>
          </cell>
          <cell r="E164" t="str">
            <v>安　藤</v>
          </cell>
          <cell r="F164" t="str">
            <v>観　一</v>
          </cell>
          <cell r="G164">
            <v>94</v>
          </cell>
          <cell r="H164">
            <v>903</v>
          </cell>
          <cell r="I164" t="str">
            <v>尾　崎</v>
          </cell>
          <cell r="J164">
            <v>9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 t="e">
            <v>#N/A</v>
          </cell>
          <cell r="Q164" t="e">
            <v>#N/A</v>
          </cell>
          <cell r="R164" t="e">
            <v>#N/A</v>
          </cell>
          <cell r="S164" t="e">
            <v>#N/A</v>
          </cell>
          <cell r="T164" t="e">
            <v>#N/A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 t="str">
            <v>○</v>
          </cell>
          <cell r="AA164" t="str">
            <v>×</v>
          </cell>
          <cell r="AB164" t="e">
            <v>#N/A</v>
          </cell>
          <cell r="AC164" t="e">
            <v>#N/A</v>
          </cell>
          <cell r="AD164" t="e">
            <v>#N/A</v>
          </cell>
          <cell r="AE164" t="e">
            <v>#N/A</v>
          </cell>
          <cell r="AF164" t="e">
            <v>#N/A</v>
          </cell>
          <cell r="AG164">
            <v>163</v>
          </cell>
          <cell r="AH164" t="str">
            <v/>
          </cell>
        </row>
        <row r="165">
          <cell r="A165">
            <v>164</v>
          </cell>
          <cell r="B165">
            <v>4</v>
          </cell>
          <cell r="D165">
            <v>1701</v>
          </cell>
          <cell r="E165" t="str">
            <v>平　山</v>
          </cell>
          <cell r="F165" t="str">
            <v>高松南</v>
          </cell>
          <cell r="G165">
            <v>93</v>
          </cell>
          <cell r="H165">
            <v>3403</v>
          </cell>
          <cell r="I165" t="str">
            <v>辻　村</v>
          </cell>
          <cell r="J165">
            <v>34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 t="e">
            <v>#N/A</v>
          </cell>
          <cell r="Q165" t="e">
            <v>#N/A</v>
          </cell>
          <cell r="R165" t="e">
            <v>#N/A</v>
          </cell>
          <cell r="S165" t="e">
            <v>#N/A</v>
          </cell>
          <cell r="T165" t="e">
            <v>#N/A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 t="str">
            <v>○</v>
          </cell>
          <cell r="AA165" t="str">
            <v>×</v>
          </cell>
          <cell r="AB165" t="e">
            <v>#N/A</v>
          </cell>
          <cell r="AC165" t="e">
            <v>#N/A</v>
          </cell>
          <cell r="AD165" t="e">
            <v>#N/A</v>
          </cell>
          <cell r="AE165" t="e">
            <v>#N/A</v>
          </cell>
          <cell r="AF165" t="e">
            <v>#N/A</v>
          </cell>
          <cell r="AG165">
            <v>164</v>
          </cell>
          <cell r="AH165" t="str">
            <v/>
          </cell>
        </row>
        <row r="166">
          <cell r="A166">
            <v>165</v>
          </cell>
          <cell r="B166">
            <v>4</v>
          </cell>
          <cell r="C166" t="str">
            <v>②</v>
          </cell>
          <cell r="D166">
            <v>1607</v>
          </cell>
          <cell r="E166" t="str">
            <v>中　谷</v>
          </cell>
          <cell r="F166" t="str">
            <v>高桜井</v>
          </cell>
          <cell r="G166">
            <v>92</v>
          </cell>
          <cell r="H166">
            <v>3015</v>
          </cell>
          <cell r="I166" t="str">
            <v>高　橋</v>
          </cell>
          <cell r="J166">
            <v>30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 t="str">
            <v>○</v>
          </cell>
          <cell r="AA166" t="str">
            <v>×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>
            <v>165</v>
          </cell>
          <cell r="AH166" t="str">
            <v/>
          </cell>
        </row>
        <row r="167">
          <cell r="A167">
            <v>166</v>
          </cell>
          <cell r="B167">
            <v>4</v>
          </cell>
          <cell r="C167" t="str">
            <v>②</v>
          </cell>
          <cell r="D167">
            <v>402</v>
          </cell>
          <cell r="E167" t="str">
            <v>井　上</v>
          </cell>
          <cell r="F167" t="str">
            <v>三本松</v>
          </cell>
          <cell r="G167">
            <v>91</v>
          </cell>
          <cell r="H167">
            <v>4602</v>
          </cell>
          <cell r="I167" t="str">
            <v>秋　山</v>
          </cell>
          <cell r="J167">
            <v>46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 t="e">
            <v>#N/A</v>
          </cell>
          <cell r="Q167" t="e">
            <v>#N/A</v>
          </cell>
          <cell r="R167" t="e">
            <v>#N/A</v>
          </cell>
          <cell r="S167" t="e">
            <v>#N/A</v>
          </cell>
          <cell r="T167" t="e">
            <v>#N/A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 t="str">
            <v>○</v>
          </cell>
          <cell r="AA167" t="str">
            <v>×</v>
          </cell>
          <cell r="AB167" t="e">
            <v>#N/A</v>
          </cell>
          <cell r="AC167" t="e">
            <v>#N/A</v>
          </cell>
          <cell r="AD167" t="e">
            <v>#N/A</v>
          </cell>
          <cell r="AE167" t="e">
            <v>#N/A</v>
          </cell>
          <cell r="AF167" t="e">
            <v>#N/A</v>
          </cell>
          <cell r="AG167">
            <v>166</v>
          </cell>
          <cell r="AH167" t="str">
            <v/>
          </cell>
        </row>
        <row r="168">
          <cell r="A168">
            <v>167</v>
          </cell>
          <cell r="B168">
            <v>4</v>
          </cell>
          <cell r="D168">
            <v>1702</v>
          </cell>
          <cell r="E168" t="str">
            <v>三　宅</v>
          </cell>
          <cell r="F168" t="str">
            <v>高松南</v>
          </cell>
          <cell r="G168">
            <v>90</v>
          </cell>
          <cell r="H168">
            <v>1905</v>
          </cell>
          <cell r="I168" t="str">
            <v>川　田</v>
          </cell>
          <cell r="J168">
            <v>19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 t="str">
            <v>○</v>
          </cell>
          <cell r="AA168" t="str">
            <v>×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>
            <v>167</v>
          </cell>
          <cell r="AH168" t="str">
            <v/>
          </cell>
        </row>
        <row r="169">
          <cell r="A169">
            <v>168</v>
          </cell>
          <cell r="B169">
            <v>4</v>
          </cell>
          <cell r="C169" t="str">
            <v>②</v>
          </cell>
          <cell r="D169">
            <v>1509</v>
          </cell>
          <cell r="E169" t="str">
            <v>佐々木</v>
          </cell>
          <cell r="F169" t="str">
            <v>高松一</v>
          </cell>
          <cell r="G169">
            <v>89</v>
          </cell>
          <cell r="H169">
            <v>4601</v>
          </cell>
          <cell r="I169" t="str">
            <v>中　川</v>
          </cell>
          <cell r="J169">
            <v>46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 t="e">
            <v>#N/A</v>
          </cell>
          <cell r="Q169" t="e">
            <v>#N/A</v>
          </cell>
          <cell r="R169" t="e">
            <v>#N/A</v>
          </cell>
          <cell r="S169" t="e">
            <v>#N/A</v>
          </cell>
          <cell r="T169" t="e">
            <v>#N/A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 t="str">
            <v>○</v>
          </cell>
          <cell r="AA169" t="str">
            <v>×</v>
          </cell>
          <cell r="AB169" t="e">
            <v>#N/A</v>
          </cell>
          <cell r="AC169" t="e">
            <v>#N/A</v>
          </cell>
          <cell r="AD169" t="e">
            <v>#N/A</v>
          </cell>
          <cell r="AE169" t="e">
            <v>#N/A</v>
          </cell>
          <cell r="AF169" t="e">
            <v>#N/A</v>
          </cell>
          <cell r="AG169">
            <v>168</v>
          </cell>
          <cell r="AH169" t="str">
            <v/>
          </cell>
        </row>
        <row r="170">
          <cell r="A170">
            <v>169</v>
          </cell>
          <cell r="B170">
            <v>4</v>
          </cell>
          <cell r="C170" t="str">
            <v>②</v>
          </cell>
          <cell r="D170">
            <v>1005</v>
          </cell>
          <cell r="E170" t="str">
            <v>堀　山</v>
          </cell>
          <cell r="F170" t="str">
            <v>高松北</v>
          </cell>
          <cell r="G170">
            <v>88</v>
          </cell>
          <cell r="H170">
            <v>3009</v>
          </cell>
          <cell r="I170" t="str">
            <v>木　下</v>
          </cell>
          <cell r="J170">
            <v>30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 t="e">
            <v>#N/A</v>
          </cell>
          <cell r="Q170" t="e">
            <v>#N/A</v>
          </cell>
          <cell r="R170" t="e">
            <v>#N/A</v>
          </cell>
          <cell r="S170" t="e">
            <v>#N/A</v>
          </cell>
          <cell r="T170" t="e">
            <v>#N/A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 t="str">
            <v>○</v>
          </cell>
          <cell r="AA170" t="str">
            <v>×</v>
          </cell>
          <cell r="AB170" t="e">
            <v>#N/A</v>
          </cell>
          <cell r="AC170" t="e">
            <v>#N/A</v>
          </cell>
          <cell r="AD170" t="e">
            <v>#N/A</v>
          </cell>
          <cell r="AE170" t="e">
            <v>#N/A</v>
          </cell>
          <cell r="AF170" t="e">
            <v>#N/A</v>
          </cell>
          <cell r="AG170">
            <v>169</v>
          </cell>
          <cell r="AH170" t="str">
            <v/>
          </cell>
        </row>
        <row r="171">
          <cell r="A171">
            <v>170</v>
          </cell>
          <cell r="B171">
            <v>4</v>
          </cell>
          <cell r="C171" t="str">
            <v>②</v>
          </cell>
          <cell r="D171">
            <v>2309</v>
          </cell>
          <cell r="E171" t="str">
            <v>山　路</v>
          </cell>
          <cell r="F171" t="str">
            <v>高松西</v>
          </cell>
          <cell r="G171">
            <v>87</v>
          </cell>
          <cell r="H171">
            <v>1802</v>
          </cell>
          <cell r="I171" t="str">
            <v>六　車</v>
          </cell>
          <cell r="J171">
            <v>18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 t="e">
            <v>#N/A</v>
          </cell>
          <cell r="Q171" t="e">
            <v>#N/A</v>
          </cell>
          <cell r="R171" t="e">
            <v>#N/A</v>
          </cell>
          <cell r="S171" t="e">
            <v>#N/A</v>
          </cell>
          <cell r="T171" t="e">
            <v>#N/A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 t="str">
            <v>○</v>
          </cell>
          <cell r="AA171" t="str">
            <v>×</v>
          </cell>
          <cell r="AB171" t="e">
            <v>#N/A</v>
          </cell>
          <cell r="AC171" t="e">
            <v>#N/A</v>
          </cell>
          <cell r="AD171" t="e">
            <v>#N/A</v>
          </cell>
          <cell r="AE171" t="e">
            <v>#N/A</v>
          </cell>
          <cell r="AF171" t="e">
            <v>#N/A</v>
          </cell>
          <cell r="AG171">
            <v>170</v>
          </cell>
          <cell r="AH171" t="str">
            <v/>
          </cell>
        </row>
        <row r="172">
          <cell r="A172">
            <v>171</v>
          </cell>
          <cell r="B172">
            <v>4</v>
          </cell>
          <cell r="D172">
            <v>4402</v>
          </cell>
          <cell r="E172" t="str">
            <v>黒　田</v>
          </cell>
          <cell r="F172" t="str">
            <v>観中央</v>
          </cell>
          <cell r="G172">
            <v>86</v>
          </cell>
          <cell r="H172">
            <v>703</v>
          </cell>
          <cell r="I172" t="str">
            <v>多　田</v>
          </cell>
          <cell r="J172">
            <v>7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 t="e">
            <v>#N/A</v>
          </cell>
          <cell r="Q172" t="e">
            <v>#N/A</v>
          </cell>
          <cell r="R172" t="e">
            <v>#N/A</v>
          </cell>
          <cell r="S172" t="e">
            <v>#N/A</v>
          </cell>
          <cell r="T172" t="e">
            <v>#N/A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 t="str">
            <v>○</v>
          </cell>
          <cell r="AA172" t="str">
            <v>×</v>
          </cell>
          <cell r="AB172" t="e">
            <v>#N/A</v>
          </cell>
          <cell r="AC172" t="e">
            <v>#N/A</v>
          </cell>
          <cell r="AD172" t="e">
            <v>#N/A</v>
          </cell>
          <cell r="AE172" t="e">
            <v>#N/A</v>
          </cell>
          <cell r="AF172" t="e">
            <v>#N/A</v>
          </cell>
          <cell r="AG172">
            <v>171</v>
          </cell>
          <cell r="AH172" t="str">
            <v/>
          </cell>
        </row>
        <row r="173">
          <cell r="A173">
            <v>172</v>
          </cell>
          <cell r="B173">
            <v>4</v>
          </cell>
          <cell r="D173">
            <v>4403</v>
          </cell>
          <cell r="E173" t="str">
            <v>岩　本</v>
          </cell>
          <cell r="F173" t="str">
            <v>観中央</v>
          </cell>
          <cell r="G173">
            <v>85</v>
          </cell>
          <cell r="H173">
            <v>1503</v>
          </cell>
          <cell r="I173" t="str">
            <v>河　内</v>
          </cell>
          <cell r="J173">
            <v>15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 t="e">
            <v>#N/A</v>
          </cell>
          <cell r="Q173" t="e">
            <v>#N/A</v>
          </cell>
          <cell r="R173" t="e">
            <v>#N/A</v>
          </cell>
          <cell r="S173" t="e">
            <v>#N/A</v>
          </cell>
          <cell r="T173" t="e">
            <v>#N/A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 t="str">
            <v>○</v>
          </cell>
          <cell r="AA173" t="str">
            <v>×</v>
          </cell>
          <cell r="AB173" t="e">
            <v>#N/A</v>
          </cell>
          <cell r="AC173" t="e">
            <v>#N/A</v>
          </cell>
          <cell r="AD173" t="e">
            <v>#N/A</v>
          </cell>
          <cell r="AE173" t="e">
            <v>#N/A</v>
          </cell>
          <cell r="AF173" t="e">
            <v>#N/A</v>
          </cell>
          <cell r="AG173">
            <v>172</v>
          </cell>
          <cell r="AH173" t="str">
            <v/>
          </cell>
        </row>
        <row r="174">
          <cell r="A174">
            <v>173</v>
          </cell>
          <cell r="B174">
            <v>4</v>
          </cell>
          <cell r="C174" t="str">
            <v>②</v>
          </cell>
          <cell r="D174">
            <v>1004</v>
          </cell>
          <cell r="E174" t="str">
            <v>馬　場</v>
          </cell>
          <cell r="F174" t="str">
            <v>高松北</v>
          </cell>
          <cell r="G174">
            <v>84</v>
          </cell>
          <cell r="H174">
            <v>2305</v>
          </cell>
          <cell r="I174" t="str">
            <v>田野口</v>
          </cell>
          <cell r="J174">
            <v>23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 t="e">
            <v>#N/A</v>
          </cell>
          <cell r="Q174" t="e">
            <v>#N/A</v>
          </cell>
          <cell r="R174" t="e">
            <v>#N/A</v>
          </cell>
          <cell r="S174" t="e">
            <v>#N/A</v>
          </cell>
          <cell r="T174" t="e">
            <v>#N/A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 t="str">
            <v>○</v>
          </cell>
          <cell r="AA174" t="str">
            <v>×</v>
          </cell>
          <cell r="AB174" t="e">
            <v>#N/A</v>
          </cell>
          <cell r="AC174" t="e">
            <v>#N/A</v>
          </cell>
          <cell r="AD174" t="e">
            <v>#N/A</v>
          </cell>
          <cell r="AE174" t="e">
            <v>#N/A</v>
          </cell>
          <cell r="AF174" t="e">
            <v>#N/A</v>
          </cell>
          <cell r="AG174">
            <v>173</v>
          </cell>
          <cell r="AH174" t="str">
            <v/>
          </cell>
        </row>
        <row r="175">
          <cell r="A175">
            <v>174</v>
          </cell>
          <cell r="B175">
            <v>4</v>
          </cell>
          <cell r="C175" t="str">
            <v>②</v>
          </cell>
          <cell r="D175">
            <v>1508</v>
          </cell>
          <cell r="E175" t="str">
            <v>松　本</v>
          </cell>
          <cell r="F175" t="str">
            <v>高松一</v>
          </cell>
          <cell r="G175">
            <v>83</v>
          </cell>
          <cell r="H175">
            <v>2401</v>
          </cell>
          <cell r="I175" t="str">
            <v>　森</v>
          </cell>
          <cell r="J175">
            <v>24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 t="e">
            <v>#N/A</v>
          </cell>
          <cell r="Q175" t="e">
            <v>#N/A</v>
          </cell>
          <cell r="R175" t="e">
            <v>#N/A</v>
          </cell>
          <cell r="S175" t="e">
            <v>#N/A</v>
          </cell>
          <cell r="T175" t="e">
            <v>#N/A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 t="str">
            <v>○</v>
          </cell>
          <cell r="AA175" t="str">
            <v>×</v>
          </cell>
          <cell r="AB175" t="e">
            <v>#N/A</v>
          </cell>
          <cell r="AC175" t="e">
            <v>#N/A</v>
          </cell>
          <cell r="AD175" t="e">
            <v>#N/A</v>
          </cell>
          <cell r="AE175" t="e">
            <v>#N/A</v>
          </cell>
          <cell r="AF175" t="e">
            <v>#N/A</v>
          </cell>
          <cell r="AG175">
            <v>174</v>
          </cell>
          <cell r="AH175" t="str">
            <v/>
          </cell>
        </row>
        <row r="176">
          <cell r="A176">
            <v>175</v>
          </cell>
          <cell r="B176">
            <v>4</v>
          </cell>
          <cell r="C176" t="str">
            <v>②</v>
          </cell>
          <cell r="D176">
            <v>2306</v>
          </cell>
          <cell r="E176" t="str">
            <v>明　上</v>
          </cell>
          <cell r="F176" t="str">
            <v>高松西</v>
          </cell>
          <cell r="G176">
            <v>82</v>
          </cell>
          <cell r="H176">
            <v>1402</v>
          </cell>
          <cell r="I176" t="str">
            <v>加　地</v>
          </cell>
          <cell r="J176">
            <v>14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 t="e">
            <v>#N/A</v>
          </cell>
          <cell r="Q176" t="e">
            <v>#N/A</v>
          </cell>
          <cell r="R176" t="e">
            <v>#N/A</v>
          </cell>
          <cell r="S176" t="e">
            <v>#N/A</v>
          </cell>
          <cell r="T176" t="e">
            <v>#N/A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 t="str">
            <v>○</v>
          </cell>
          <cell r="AA176" t="str">
            <v>×</v>
          </cell>
          <cell r="AB176" t="e">
            <v>#N/A</v>
          </cell>
          <cell r="AC176" t="e">
            <v>#N/A</v>
          </cell>
          <cell r="AD176" t="e">
            <v>#N/A</v>
          </cell>
          <cell r="AE176" t="e">
            <v>#N/A</v>
          </cell>
          <cell r="AF176" t="e">
            <v>#N/A</v>
          </cell>
          <cell r="AG176">
            <v>175</v>
          </cell>
          <cell r="AH176" t="str">
            <v/>
          </cell>
        </row>
        <row r="177">
          <cell r="A177">
            <v>176</v>
          </cell>
          <cell r="B177">
            <v>4</v>
          </cell>
          <cell r="C177" t="str">
            <v>②</v>
          </cell>
          <cell r="D177">
            <v>4509</v>
          </cell>
          <cell r="E177" t="str">
            <v>大　西将</v>
          </cell>
          <cell r="F177" t="str">
            <v>三豊工</v>
          </cell>
          <cell r="G177">
            <v>81</v>
          </cell>
          <cell r="H177">
            <v>201</v>
          </cell>
          <cell r="I177" t="str">
            <v>中　岡</v>
          </cell>
          <cell r="J177">
            <v>2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 t="e">
            <v>#N/A</v>
          </cell>
          <cell r="Q177" t="e">
            <v>#N/A</v>
          </cell>
          <cell r="R177" t="e">
            <v>#N/A</v>
          </cell>
          <cell r="S177" t="e">
            <v>#N/A</v>
          </cell>
          <cell r="T177" t="e">
            <v>#N/A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 t="str">
            <v>○</v>
          </cell>
          <cell r="AA177" t="str">
            <v>×</v>
          </cell>
          <cell r="AB177" t="e">
            <v>#N/A</v>
          </cell>
          <cell r="AC177" t="e">
            <v>#N/A</v>
          </cell>
          <cell r="AD177" t="e">
            <v>#N/A</v>
          </cell>
          <cell r="AE177" t="e">
            <v>#N/A</v>
          </cell>
          <cell r="AF177" t="e">
            <v>#N/A</v>
          </cell>
          <cell r="AG177">
            <v>176</v>
          </cell>
          <cell r="AH177" t="str">
            <v/>
          </cell>
        </row>
        <row r="178">
          <cell r="A178">
            <v>177</v>
          </cell>
          <cell r="B178">
            <v>4</v>
          </cell>
          <cell r="C178" t="str">
            <v>②</v>
          </cell>
          <cell r="D178">
            <v>1804</v>
          </cell>
          <cell r="E178" t="str">
            <v>坂　本</v>
          </cell>
          <cell r="F178" t="str">
            <v>香中央</v>
          </cell>
          <cell r="G178">
            <v>80</v>
          </cell>
          <cell r="H178">
            <v>1505</v>
          </cell>
          <cell r="I178" t="str">
            <v>中　村雄</v>
          </cell>
          <cell r="J178">
            <v>15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 t="e">
            <v>#N/A</v>
          </cell>
          <cell r="Q178" t="e">
            <v>#N/A</v>
          </cell>
          <cell r="R178" t="e">
            <v>#N/A</v>
          </cell>
          <cell r="S178" t="e">
            <v>#N/A</v>
          </cell>
          <cell r="T178" t="e">
            <v>#N/A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 t="str">
            <v>○</v>
          </cell>
          <cell r="AA178" t="str">
            <v>×</v>
          </cell>
          <cell r="AB178" t="e">
            <v>#N/A</v>
          </cell>
          <cell r="AC178" t="e">
            <v>#N/A</v>
          </cell>
          <cell r="AD178" t="e">
            <v>#N/A</v>
          </cell>
          <cell r="AE178" t="e">
            <v>#N/A</v>
          </cell>
          <cell r="AF178" t="e">
            <v>#N/A</v>
          </cell>
          <cell r="AG178">
            <v>177</v>
          </cell>
          <cell r="AH178" t="str">
            <v/>
          </cell>
        </row>
        <row r="179">
          <cell r="A179">
            <v>178</v>
          </cell>
          <cell r="B179">
            <v>4</v>
          </cell>
          <cell r="D179">
            <v>3603</v>
          </cell>
          <cell r="E179" t="str">
            <v>宮　崎</v>
          </cell>
          <cell r="F179" t="str">
            <v>善　一</v>
          </cell>
          <cell r="G179">
            <v>79</v>
          </cell>
          <cell r="H179">
            <v>2201</v>
          </cell>
          <cell r="I179" t="str">
            <v>木　綱</v>
          </cell>
          <cell r="J179">
            <v>22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 t="str">
            <v>○</v>
          </cell>
          <cell r="AA179" t="str">
            <v>×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>
            <v>178</v>
          </cell>
          <cell r="AH179" t="str">
            <v/>
          </cell>
        </row>
        <row r="180">
          <cell r="A180">
            <v>179</v>
          </cell>
          <cell r="B180">
            <v>4</v>
          </cell>
          <cell r="C180" t="str">
            <v>②</v>
          </cell>
          <cell r="D180">
            <v>1408</v>
          </cell>
          <cell r="E180" t="str">
            <v>武　田</v>
          </cell>
          <cell r="F180" t="str">
            <v>高　松</v>
          </cell>
          <cell r="G180">
            <v>78</v>
          </cell>
          <cell r="H180">
            <v>4705</v>
          </cell>
          <cell r="I180" t="str">
            <v>平　山</v>
          </cell>
          <cell r="J180">
            <v>47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 t="e">
            <v>#N/A</v>
          </cell>
          <cell r="Q180" t="e">
            <v>#N/A</v>
          </cell>
          <cell r="R180" t="e">
            <v>#N/A</v>
          </cell>
          <cell r="S180" t="e">
            <v>#N/A</v>
          </cell>
          <cell r="T180" t="e">
            <v>#N/A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>○</v>
          </cell>
          <cell r="AA180" t="str">
            <v>×</v>
          </cell>
          <cell r="AB180" t="e">
            <v>#N/A</v>
          </cell>
          <cell r="AC180" t="e">
            <v>#N/A</v>
          </cell>
          <cell r="AD180" t="e">
            <v>#N/A</v>
          </cell>
          <cell r="AE180" t="e">
            <v>#N/A</v>
          </cell>
          <cell r="AF180" t="e">
            <v>#N/A</v>
          </cell>
          <cell r="AG180">
            <v>179</v>
          </cell>
          <cell r="AH180" t="str">
            <v/>
          </cell>
        </row>
        <row r="181">
          <cell r="A181">
            <v>180</v>
          </cell>
          <cell r="B181">
            <v>4</v>
          </cell>
          <cell r="C181" t="str">
            <v>②</v>
          </cell>
          <cell r="D181">
            <v>1103</v>
          </cell>
          <cell r="E181" t="str">
            <v>和　泉</v>
          </cell>
          <cell r="F181" t="str">
            <v>高松東</v>
          </cell>
          <cell r="G181">
            <v>77</v>
          </cell>
          <cell r="H181">
            <v>1603</v>
          </cell>
          <cell r="I181" t="str">
            <v>中　村紀</v>
          </cell>
          <cell r="J181">
            <v>16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 t="e">
            <v>#N/A</v>
          </cell>
          <cell r="Q181" t="e">
            <v>#N/A</v>
          </cell>
          <cell r="R181" t="e">
            <v>#N/A</v>
          </cell>
          <cell r="S181" t="e">
            <v>#N/A</v>
          </cell>
          <cell r="T181" t="e">
            <v>#N/A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 t="str">
            <v>○</v>
          </cell>
          <cell r="AA181" t="str">
            <v>×</v>
          </cell>
          <cell r="AB181" t="e">
            <v>#N/A</v>
          </cell>
          <cell r="AC181" t="e">
            <v>#N/A</v>
          </cell>
          <cell r="AD181" t="e">
            <v>#N/A</v>
          </cell>
          <cell r="AE181" t="e">
            <v>#N/A</v>
          </cell>
          <cell r="AF181" t="e">
            <v>#N/A</v>
          </cell>
          <cell r="AG181">
            <v>180</v>
          </cell>
          <cell r="AH181" t="str">
            <v/>
          </cell>
        </row>
        <row r="182">
          <cell r="A182">
            <v>181</v>
          </cell>
          <cell r="B182">
            <v>4</v>
          </cell>
          <cell r="C182" t="str">
            <v>②</v>
          </cell>
          <cell r="D182">
            <v>706</v>
          </cell>
          <cell r="E182" t="str">
            <v>午　頭</v>
          </cell>
          <cell r="F182" t="str">
            <v>石　田</v>
          </cell>
          <cell r="G182">
            <v>76</v>
          </cell>
          <cell r="H182">
            <v>4707</v>
          </cell>
          <cell r="I182" t="str">
            <v>佐々木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 t="e">
            <v>#N/A</v>
          </cell>
          <cell r="Q182" t="e">
            <v>#N/A</v>
          </cell>
          <cell r="R182" t="e">
            <v>#N/A</v>
          </cell>
          <cell r="S182" t="e">
            <v>#N/A</v>
          </cell>
          <cell r="T182" t="e">
            <v>#N/A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 t="str">
            <v>○</v>
          </cell>
          <cell r="AA182" t="str">
            <v>×</v>
          </cell>
          <cell r="AB182" t="e">
            <v>#N/A</v>
          </cell>
          <cell r="AC182" t="e">
            <v>#N/A</v>
          </cell>
          <cell r="AD182" t="e">
            <v>#N/A</v>
          </cell>
          <cell r="AE182" t="e">
            <v>#N/A</v>
          </cell>
          <cell r="AF182" t="e">
            <v>#N/A</v>
          </cell>
          <cell r="AG182">
            <v>181</v>
          </cell>
          <cell r="AH182" t="str">
            <v/>
          </cell>
        </row>
        <row r="183">
          <cell r="A183">
            <v>182</v>
          </cell>
          <cell r="B183">
            <v>4</v>
          </cell>
          <cell r="C183" t="str">
            <v>②</v>
          </cell>
          <cell r="D183">
            <v>1406</v>
          </cell>
          <cell r="E183" t="str">
            <v>上　枝</v>
          </cell>
          <cell r="F183" t="str">
            <v>高　松</v>
          </cell>
          <cell r="G183">
            <v>75</v>
          </cell>
          <cell r="H183">
            <v>3407</v>
          </cell>
          <cell r="I183" t="str">
            <v>大　西慎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 t="e">
            <v>#N/A</v>
          </cell>
          <cell r="Q183" t="e">
            <v>#N/A</v>
          </cell>
          <cell r="R183" t="e">
            <v>#N/A</v>
          </cell>
          <cell r="S183" t="e">
            <v>#N/A</v>
          </cell>
          <cell r="T183" t="e">
            <v>#N/A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>○</v>
          </cell>
          <cell r="AA183" t="str">
            <v>×</v>
          </cell>
          <cell r="AB183" t="e">
            <v>#N/A</v>
          </cell>
          <cell r="AC183" t="e">
            <v>#N/A</v>
          </cell>
          <cell r="AD183" t="e">
            <v>#N/A</v>
          </cell>
          <cell r="AE183" t="e">
            <v>#N/A</v>
          </cell>
          <cell r="AF183" t="e">
            <v>#N/A</v>
          </cell>
          <cell r="AG183">
            <v>182</v>
          </cell>
          <cell r="AH183" t="str">
            <v/>
          </cell>
        </row>
        <row r="184">
          <cell r="A184">
            <v>183</v>
          </cell>
          <cell r="B184">
            <v>4</v>
          </cell>
          <cell r="C184" t="str">
            <v>②</v>
          </cell>
          <cell r="D184">
            <v>1006</v>
          </cell>
          <cell r="E184" t="str">
            <v>石　田</v>
          </cell>
          <cell r="F184" t="str">
            <v>高松北</v>
          </cell>
          <cell r="G184">
            <v>74</v>
          </cell>
          <cell r="H184">
            <v>901</v>
          </cell>
          <cell r="I184" t="str">
            <v>香　西</v>
          </cell>
          <cell r="J184">
            <v>9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 t="e">
            <v>#N/A</v>
          </cell>
          <cell r="Q184" t="e">
            <v>#N/A</v>
          </cell>
          <cell r="R184" t="e">
            <v>#N/A</v>
          </cell>
          <cell r="S184" t="e">
            <v>#N/A</v>
          </cell>
          <cell r="T184" t="e">
            <v>#N/A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>○</v>
          </cell>
          <cell r="AA184" t="str">
            <v>×</v>
          </cell>
          <cell r="AB184" t="e">
            <v>#N/A</v>
          </cell>
          <cell r="AC184" t="e">
            <v>#N/A</v>
          </cell>
          <cell r="AD184" t="e">
            <v>#N/A</v>
          </cell>
          <cell r="AE184" t="e">
            <v>#N/A</v>
          </cell>
          <cell r="AF184" t="e">
            <v>#N/A</v>
          </cell>
          <cell r="AG184">
            <v>183</v>
          </cell>
          <cell r="AH184" t="str">
            <v/>
          </cell>
        </row>
        <row r="185">
          <cell r="A185">
            <v>184</v>
          </cell>
          <cell r="B185">
            <v>4</v>
          </cell>
          <cell r="C185" t="str">
            <v>②</v>
          </cell>
          <cell r="D185">
            <v>4404</v>
          </cell>
          <cell r="E185" t="str">
            <v>安　藤</v>
          </cell>
          <cell r="F185" t="str">
            <v>観中央</v>
          </cell>
          <cell r="G185">
            <v>73</v>
          </cell>
          <cell r="H185">
            <v>2005</v>
          </cell>
          <cell r="I185" t="str">
            <v>河　野</v>
          </cell>
          <cell r="J185">
            <v>20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 t="e">
            <v>#N/A</v>
          </cell>
          <cell r="Q185" t="e">
            <v>#N/A</v>
          </cell>
          <cell r="R185" t="e">
            <v>#N/A</v>
          </cell>
          <cell r="S185" t="e">
            <v>#N/A</v>
          </cell>
          <cell r="T185" t="e">
            <v>#N/A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 t="str">
            <v>○</v>
          </cell>
          <cell r="AA185" t="str">
            <v>×</v>
          </cell>
          <cell r="AB185" t="e">
            <v>#N/A</v>
          </cell>
          <cell r="AC185" t="e">
            <v>#N/A</v>
          </cell>
          <cell r="AD185" t="e">
            <v>#N/A</v>
          </cell>
          <cell r="AE185" t="e">
            <v>#N/A</v>
          </cell>
          <cell r="AF185" t="e">
            <v>#N/A</v>
          </cell>
          <cell r="AG185">
            <v>184</v>
          </cell>
          <cell r="AH185" t="str">
            <v/>
          </cell>
        </row>
        <row r="186">
          <cell r="A186">
            <v>185</v>
          </cell>
          <cell r="B186">
            <v>4</v>
          </cell>
          <cell r="C186" t="str">
            <v>②</v>
          </cell>
          <cell r="D186">
            <v>1610</v>
          </cell>
          <cell r="E186" t="str">
            <v>牟　禮</v>
          </cell>
          <cell r="F186" t="str">
            <v>高桜井</v>
          </cell>
          <cell r="G186">
            <v>72</v>
          </cell>
          <cell r="H186">
            <v>1801</v>
          </cell>
          <cell r="I186" t="str">
            <v>大　西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 t="e">
            <v>#N/A</v>
          </cell>
          <cell r="Q186" t="e">
            <v>#N/A</v>
          </cell>
          <cell r="R186" t="e">
            <v>#N/A</v>
          </cell>
          <cell r="S186" t="e">
            <v>#N/A</v>
          </cell>
          <cell r="T186" t="e">
            <v>#N/A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str">
            <v>○</v>
          </cell>
          <cell r="AA186" t="str">
            <v>×</v>
          </cell>
          <cell r="AB186" t="e">
            <v>#N/A</v>
          </cell>
          <cell r="AC186" t="e">
            <v>#N/A</v>
          </cell>
          <cell r="AD186" t="e">
            <v>#N/A</v>
          </cell>
          <cell r="AE186" t="e">
            <v>#N/A</v>
          </cell>
          <cell r="AF186" t="e">
            <v>#N/A</v>
          </cell>
          <cell r="AG186">
            <v>185</v>
          </cell>
          <cell r="AH186" t="str">
            <v/>
          </cell>
        </row>
        <row r="187">
          <cell r="A187">
            <v>186</v>
          </cell>
          <cell r="B187">
            <v>4</v>
          </cell>
          <cell r="D187">
            <v>4003</v>
          </cell>
          <cell r="E187" t="str">
            <v>則　兼</v>
          </cell>
          <cell r="F187" t="str">
            <v>高　瀬</v>
          </cell>
          <cell r="G187">
            <v>71</v>
          </cell>
          <cell r="H187">
            <v>501</v>
          </cell>
          <cell r="I187" t="str">
            <v>板　坂</v>
          </cell>
          <cell r="J187">
            <v>5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 t="e">
            <v>#N/A</v>
          </cell>
          <cell r="Q187" t="e">
            <v>#N/A</v>
          </cell>
          <cell r="R187" t="e">
            <v>#N/A</v>
          </cell>
          <cell r="S187" t="e">
            <v>#N/A</v>
          </cell>
          <cell r="T187" t="e">
            <v>#N/A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 t="str">
            <v>○</v>
          </cell>
          <cell r="AA187" t="str">
            <v>×</v>
          </cell>
          <cell r="AB187" t="e">
            <v>#N/A</v>
          </cell>
          <cell r="AC187" t="e">
            <v>#N/A</v>
          </cell>
          <cell r="AD187" t="e">
            <v>#N/A</v>
          </cell>
          <cell r="AE187" t="e">
            <v>#N/A</v>
          </cell>
          <cell r="AF187" t="e">
            <v>#N/A</v>
          </cell>
          <cell r="AG187">
            <v>186</v>
          </cell>
          <cell r="AH187" t="str">
            <v/>
          </cell>
        </row>
        <row r="188">
          <cell r="A188">
            <v>187</v>
          </cell>
          <cell r="B188">
            <v>4</v>
          </cell>
          <cell r="C188" t="str">
            <v>②</v>
          </cell>
          <cell r="D188">
            <v>1608</v>
          </cell>
          <cell r="E188" t="str">
            <v>毛　利</v>
          </cell>
          <cell r="F188" t="str">
            <v>高桜井</v>
          </cell>
          <cell r="G188">
            <v>70</v>
          </cell>
          <cell r="H188">
            <v>3601</v>
          </cell>
          <cell r="I188" t="str">
            <v>大　西</v>
          </cell>
          <cell r="J188">
            <v>36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 t="e">
            <v>#N/A</v>
          </cell>
          <cell r="Q188" t="e">
            <v>#N/A</v>
          </cell>
          <cell r="R188" t="e">
            <v>#N/A</v>
          </cell>
          <cell r="S188" t="e">
            <v>#N/A</v>
          </cell>
          <cell r="T188" t="e">
            <v>#N/A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>○</v>
          </cell>
          <cell r="AA188" t="str">
            <v>×</v>
          </cell>
          <cell r="AB188" t="e">
            <v>#N/A</v>
          </cell>
          <cell r="AC188" t="e">
            <v>#N/A</v>
          </cell>
          <cell r="AD188" t="e">
            <v>#N/A</v>
          </cell>
          <cell r="AE188" t="e">
            <v>#N/A</v>
          </cell>
          <cell r="AF188" t="e">
            <v>#N/A</v>
          </cell>
          <cell r="AG188">
            <v>187</v>
          </cell>
          <cell r="AH188" t="str">
            <v/>
          </cell>
        </row>
        <row r="189">
          <cell r="A189">
            <v>188</v>
          </cell>
          <cell r="B189">
            <v>4</v>
          </cell>
          <cell r="C189" t="str">
            <v>②</v>
          </cell>
          <cell r="D189">
            <v>1909</v>
          </cell>
          <cell r="E189" t="str">
            <v>森　山</v>
          </cell>
          <cell r="F189" t="str">
            <v>英　明</v>
          </cell>
          <cell r="G189">
            <v>69</v>
          </cell>
          <cell r="H189">
            <v>3007</v>
          </cell>
          <cell r="I189" t="str">
            <v>駒　松</v>
          </cell>
          <cell r="J189">
            <v>30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 t="e">
            <v>#N/A</v>
          </cell>
          <cell r="Q189" t="e">
            <v>#N/A</v>
          </cell>
          <cell r="R189" t="e">
            <v>#N/A</v>
          </cell>
          <cell r="S189" t="e">
            <v>#N/A</v>
          </cell>
          <cell r="T189" t="e">
            <v>#N/A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>○</v>
          </cell>
          <cell r="AA189" t="str">
            <v>×</v>
          </cell>
          <cell r="AB189" t="e">
            <v>#N/A</v>
          </cell>
          <cell r="AC189" t="e">
            <v>#N/A</v>
          </cell>
          <cell r="AD189" t="e">
            <v>#N/A</v>
          </cell>
          <cell r="AE189" t="e">
            <v>#N/A</v>
          </cell>
          <cell r="AF189" t="e">
            <v>#N/A</v>
          </cell>
          <cell r="AG189">
            <v>188</v>
          </cell>
          <cell r="AH189" t="str">
            <v/>
          </cell>
        </row>
        <row r="190">
          <cell r="A190">
            <v>189</v>
          </cell>
          <cell r="B190">
            <v>4</v>
          </cell>
          <cell r="C190" t="str">
            <v>②</v>
          </cell>
          <cell r="D190">
            <v>4002</v>
          </cell>
          <cell r="E190" t="str">
            <v>豊　田</v>
          </cell>
          <cell r="F190" t="str">
            <v>高　瀬</v>
          </cell>
          <cell r="G190">
            <v>68</v>
          </cell>
          <cell r="H190">
            <v>1902</v>
          </cell>
          <cell r="I190" t="str">
            <v>宇佐川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 t="e">
            <v>#N/A</v>
          </cell>
          <cell r="Q190" t="e">
            <v>#N/A</v>
          </cell>
          <cell r="R190" t="e">
            <v>#N/A</v>
          </cell>
          <cell r="S190" t="e">
            <v>#N/A</v>
          </cell>
          <cell r="T190" t="e">
            <v>#N/A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>○</v>
          </cell>
          <cell r="AA190" t="str">
            <v>×</v>
          </cell>
          <cell r="AB190" t="e">
            <v>#N/A</v>
          </cell>
          <cell r="AC190" t="e">
            <v>#N/A</v>
          </cell>
          <cell r="AD190" t="e">
            <v>#N/A</v>
          </cell>
          <cell r="AE190" t="e">
            <v>#N/A</v>
          </cell>
          <cell r="AF190" t="e">
            <v>#N/A</v>
          </cell>
          <cell r="AG190">
            <v>189</v>
          </cell>
          <cell r="AH190" t="str">
            <v/>
          </cell>
        </row>
        <row r="191">
          <cell r="A191">
            <v>190</v>
          </cell>
          <cell r="B191">
            <v>4</v>
          </cell>
          <cell r="C191" t="str">
            <v>②</v>
          </cell>
          <cell r="D191">
            <v>4508</v>
          </cell>
          <cell r="E191" t="str">
            <v>細　川</v>
          </cell>
          <cell r="F191" t="str">
            <v>三豊工</v>
          </cell>
          <cell r="G191">
            <v>67</v>
          </cell>
          <cell r="H191">
            <v>1003</v>
          </cell>
          <cell r="I191" t="str">
            <v>佐々木</v>
          </cell>
          <cell r="J191">
            <v>10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 t="e">
            <v>#N/A</v>
          </cell>
          <cell r="Q191" t="e">
            <v>#N/A</v>
          </cell>
          <cell r="R191" t="e">
            <v>#N/A</v>
          </cell>
          <cell r="S191" t="e">
            <v>#N/A</v>
          </cell>
          <cell r="T191" t="e">
            <v>#N/A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 t="str">
            <v>○</v>
          </cell>
          <cell r="AA191" t="str">
            <v>×</v>
          </cell>
          <cell r="AB191" t="e">
            <v>#N/A</v>
          </cell>
          <cell r="AC191" t="e">
            <v>#N/A</v>
          </cell>
          <cell r="AD191" t="e">
            <v>#N/A</v>
          </cell>
          <cell r="AE191" t="e">
            <v>#N/A</v>
          </cell>
          <cell r="AF191" t="e">
            <v>#N/A</v>
          </cell>
          <cell r="AG191">
            <v>190</v>
          </cell>
          <cell r="AH191" t="str">
            <v/>
          </cell>
        </row>
        <row r="192">
          <cell r="A192">
            <v>191</v>
          </cell>
          <cell r="B192">
            <v>4</v>
          </cell>
          <cell r="C192" t="str">
            <v>②</v>
          </cell>
          <cell r="D192">
            <v>2606</v>
          </cell>
          <cell r="E192" t="str">
            <v>山　地大</v>
          </cell>
          <cell r="F192" t="str">
            <v>坂　出</v>
          </cell>
          <cell r="G192">
            <v>66</v>
          </cell>
          <cell r="H192">
            <v>701</v>
          </cell>
          <cell r="I192" t="str">
            <v>奥　田</v>
          </cell>
          <cell r="J192">
            <v>7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 t="e">
            <v>#N/A</v>
          </cell>
          <cell r="Q192" t="e">
            <v>#N/A</v>
          </cell>
          <cell r="R192" t="e">
            <v>#N/A</v>
          </cell>
          <cell r="S192" t="e">
            <v>#N/A</v>
          </cell>
          <cell r="T192" t="e">
            <v>#N/A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 t="str">
            <v>○</v>
          </cell>
          <cell r="AA192" t="str">
            <v>×</v>
          </cell>
          <cell r="AB192" t="e">
            <v>#N/A</v>
          </cell>
          <cell r="AC192" t="e">
            <v>#N/A</v>
          </cell>
          <cell r="AD192" t="e">
            <v>#N/A</v>
          </cell>
          <cell r="AE192" t="e">
            <v>#N/A</v>
          </cell>
          <cell r="AF192" t="e">
            <v>#N/A</v>
          </cell>
          <cell r="AG192">
            <v>191</v>
          </cell>
          <cell r="AH192" t="str">
            <v/>
          </cell>
        </row>
        <row r="193">
          <cell r="A193">
            <v>192</v>
          </cell>
          <cell r="B193">
            <v>4</v>
          </cell>
          <cell r="C193" t="str">
            <v>②</v>
          </cell>
          <cell r="D193">
            <v>1403</v>
          </cell>
          <cell r="E193" t="str">
            <v>瀬　尾</v>
          </cell>
          <cell r="F193" t="str">
            <v>高　松</v>
          </cell>
          <cell r="G193">
            <v>65</v>
          </cell>
          <cell r="H193">
            <v>4401</v>
          </cell>
          <cell r="I193" t="str">
            <v>大　西</v>
          </cell>
          <cell r="J193">
            <v>44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 t="str">
            <v>○</v>
          </cell>
          <cell r="AA193" t="str">
            <v>×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>
            <v>192</v>
          </cell>
          <cell r="AH193" t="str">
            <v/>
          </cell>
        </row>
        <row r="194">
          <cell r="A194">
            <v>193</v>
          </cell>
          <cell r="B194">
            <v>4</v>
          </cell>
          <cell r="D194">
            <v>1703</v>
          </cell>
          <cell r="E194" t="str">
            <v>宮　前</v>
          </cell>
          <cell r="F194" t="str">
            <v>高松南</v>
          </cell>
          <cell r="G194">
            <v>64</v>
          </cell>
          <cell r="H194">
            <v>1209</v>
          </cell>
          <cell r="I194" t="str">
            <v>岡　本</v>
          </cell>
          <cell r="J194">
            <v>12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 t="str">
            <v>○</v>
          </cell>
          <cell r="AA194" t="str">
            <v>×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>
            <v>193</v>
          </cell>
          <cell r="AH194" t="str">
            <v/>
          </cell>
        </row>
        <row r="195">
          <cell r="A195">
            <v>194</v>
          </cell>
          <cell r="B195">
            <v>4</v>
          </cell>
          <cell r="D195">
            <v>2310</v>
          </cell>
          <cell r="E195" t="str">
            <v>宮　内</v>
          </cell>
          <cell r="F195" t="str">
            <v>高松西</v>
          </cell>
          <cell r="G195">
            <v>63</v>
          </cell>
          <cell r="H195">
            <v>1901</v>
          </cell>
          <cell r="I195" t="str">
            <v>矢　木</v>
          </cell>
          <cell r="J195">
            <v>19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str">
            <v>○</v>
          </cell>
          <cell r="AA195" t="str">
            <v>×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>
            <v>194</v>
          </cell>
          <cell r="AH195" t="str">
            <v/>
          </cell>
        </row>
        <row r="196">
          <cell r="A196">
            <v>195</v>
          </cell>
          <cell r="B196">
            <v>4</v>
          </cell>
          <cell r="C196" t="str">
            <v>②</v>
          </cell>
          <cell r="D196">
            <v>4604</v>
          </cell>
          <cell r="E196" t="str">
            <v>溝　内</v>
          </cell>
          <cell r="F196" t="str">
            <v>聾</v>
          </cell>
          <cell r="G196">
            <v>62</v>
          </cell>
          <cell r="H196">
            <v>3006</v>
          </cell>
          <cell r="I196" t="str">
            <v>長　澤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 t="e">
            <v>#N/A</v>
          </cell>
          <cell r="Q196" t="e">
            <v>#N/A</v>
          </cell>
          <cell r="R196" t="e">
            <v>#N/A</v>
          </cell>
          <cell r="S196" t="e">
            <v>#N/A</v>
          </cell>
          <cell r="T196" t="e">
            <v>#N/A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>○</v>
          </cell>
          <cell r="AA196" t="str">
            <v>×</v>
          </cell>
          <cell r="AB196" t="e">
            <v>#N/A</v>
          </cell>
          <cell r="AC196" t="e">
            <v>#N/A</v>
          </cell>
          <cell r="AD196" t="e">
            <v>#N/A</v>
          </cell>
          <cell r="AE196" t="e">
            <v>#N/A</v>
          </cell>
          <cell r="AF196" t="e">
            <v>#N/A</v>
          </cell>
          <cell r="AG196">
            <v>195</v>
          </cell>
          <cell r="AH196" t="str">
            <v/>
          </cell>
        </row>
        <row r="197">
          <cell r="A197">
            <v>196</v>
          </cell>
          <cell r="B197">
            <v>4</v>
          </cell>
          <cell r="C197" t="str">
            <v>②</v>
          </cell>
          <cell r="D197">
            <v>1511</v>
          </cell>
          <cell r="E197" t="str">
            <v>安　西</v>
          </cell>
          <cell r="F197" t="str">
            <v>高松一</v>
          </cell>
          <cell r="G197">
            <v>61</v>
          </cell>
          <cell r="H197">
            <v>2003</v>
          </cell>
          <cell r="I197" t="str">
            <v>眞　鍋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 t="e">
            <v>#N/A</v>
          </cell>
          <cell r="Q197" t="e">
            <v>#N/A</v>
          </cell>
          <cell r="R197" t="e">
            <v>#N/A</v>
          </cell>
          <cell r="S197" t="e">
            <v>#N/A</v>
          </cell>
          <cell r="T197" t="e">
            <v>#N/A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>○</v>
          </cell>
          <cell r="AA197" t="str">
            <v>×</v>
          </cell>
          <cell r="AB197" t="e">
            <v>#N/A</v>
          </cell>
          <cell r="AC197" t="e">
            <v>#N/A</v>
          </cell>
          <cell r="AD197" t="e">
            <v>#N/A</v>
          </cell>
          <cell r="AE197" t="e">
            <v>#N/A</v>
          </cell>
          <cell r="AF197" t="e">
            <v>#N/A</v>
          </cell>
          <cell r="AG197">
            <v>196</v>
          </cell>
          <cell r="AH197" t="str">
            <v/>
          </cell>
        </row>
        <row r="198">
          <cell r="A198">
            <v>197</v>
          </cell>
          <cell r="B198">
            <v>4</v>
          </cell>
          <cell r="D198">
            <v>4004</v>
          </cell>
          <cell r="E198" t="str">
            <v>藤　村</v>
          </cell>
          <cell r="F198" t="str">
            <v>高　瀬</v>
          </cell>
          <cell r="G198">
            <v>60</v>
          </cell>
          <cell r="H198">
            <v>2302</v>
          </cell>
          <cell r="I198" t="str">
            <v>宮　竹</v>
          </cell>
          <cell r="J198">
            <v>23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 t="e">
            <v>#N/A</v>
          </cell>
          <cell r="Q198" t="e">
            <v>#N/A</v>
          </cell>
          <cell r="R198" t="e">
            <v>#N/A</v>
          </cell>
          <cell r="S198" t="e">
            <v>#N/A</v>
          </cell>
          <cell r="T198" t="e">
            <v>#N/A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 t="str">
            <v>○</v>
          </cell>
          <cell r="AA198" t="str">
            <v>×</v>
          </cell>
          <cell r="AB198" t="e">
            <v>#N/A</v>
          </cell>
          <cell r="AC198" t="e">
            <v>#N/A</v>
          </cell>
          <cell r="AD198" t="e">
            <v>#N/A</v>
          </cell>
          <cell r="AE198" t="e">
            <v>#N/A</v>
          </cell>
          <cell r="AF198" t="e">
            <v>#N/A</v>
          </cell>
          <cell r="AG198">
            <v>197</v>
          </cell>
          <cell r="AH198" t="str">
            <v/>
          </cell>
        </row>
        <row r="199">
          <cell r="A199">
            <v>198</v>
          </cell>
          <cell r="B199">
            <v>4</v>
          </cell>
          <cell r="C199" t="str">
            <v>②</v>
          </cell>
          <cell r="D199">
            <v>1104</v>
          </cell>
          <cell r="E199" t="str">
            <v>藤　澤</v>
          </cell>
          <cell r="F199" t="str">
            <v>高松東</v>
          </cell>
          <cell r="G199">
            <v>59</v>
          </cell>
          <cell r="H199">
            <v>3402</v>
          </cell>
          <cell r="I199" t="str">
            <v>中　村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 t="e">
            <v>#N/A</v>
          </cell>
          <cell r="Q199" t="e">
            <v>#N/A</v>
          </cell>
          <cell r="R199" t="e">
            <v>#N/A</v>
          </cell>
          <cell r="S199" t="e">
            <v>#N/A</v>
          </cell>
          <cell r="T199" t="e">
            <v>#N/A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 t="str">
            <v>○</v>
          </cell>
          <cell r="AA199" t="str">
            <v>×</v>
          </cell>
          <cell r="AB199" t="e">
            <v>#N/A</v>
          </cell>
          <cell r="AC199" t="e">
            <v>#N/A</v>
          </cell>
          <cell r="AD199" t="e">
            <v>#N/A</v>
          </cell>
          <cell r="AE199" t="e">
            <v>#N/A</v>
          </cell>
          <cell r="AF199" t="e">
            <v>#N/A</v>
          </cell>
          <cell r="AG199">
            <v>198</v>
          </cell>
          <cell r="AH199" t="str">
            <v/>
          </cell>
        </row>
        <row r="200">
          <cell r="A200">
            <v>199</v>
          </cell>
          <cell r="B200">
            <v>4</v>
          </cell>
          <cell r="C200" t="str">
            <v>②</v>
          </cell>
          <cell r="D200">
            <v>4706</v>
          </cell>
          <cell r="E200" t="str">
            <v>矢　野</v>
          </cell>
          <cell r="F200" t="str">
            <v>高専高</v>
          </cell>
          <cell r="G200">
            <v>58</v>
          </cell>
          <cell r="H200">
            <v>1210</v>
          </cell>
          <cell r="I200" t="str">
            <v>石　田</v>
          </cell>
          <cell r="J200">
            <v>12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 t="e">
            <v>#N/A</v>
          </cell>
          <cell r="Q200" t="e">
            <v>#N/A</v>
          </cell>
          <cell r="R200" t="e">
            <v>#N/A</v>
          </cell>
          <cell r="S200" t="e">
            <v>#N/A</v>
          </cell>
          <cell r="T200" t="e">
            <v>#N/A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 t="str">
            <v>○</v>
          </cell>
          <cell r="AA200" t="str">
            <v>×</v>
          </cell>
          <cell r="AB200" t="e">
            <v>#N/A</v>
          </cell>
          <cell r="AC200" t="e">
            <v>#N/A</v>
          </cell>
          <cell r="AD200" t="e">
            <v>#N/A</v>
          </cell>
          <cell r="AE200" t="e">
            <v>#N/A</v>
          </cell>
          <cell r="AF200" t="e">
            <v>#N/A</v>
          </cell>
          <cell r="AG200">
            <v>199</v>
          </cell>
          <cell r="AH200" t="str">
            <v/>
          </cell>
        </row>
        <row r="201">
          <cell r="A201">
            <v>200</v>
          </cell>
          <cell r="B201">
            <v>4</v>
          </cell>
          <cell r="C201" t="str">
            <v>②</v>
          </cell>
          <cell r="D201">
            <v>503</v>
          </cell>
          <cell r="E201" t="str">
            <v>石　井</v>
          </cell>
          <cell r="F201" t="str">
            <v>津　田</v>
          </cell>
          <cell r="G201">
            <v>57</v>
          </cell>
          <cell r="H201">
            <v>3005</v>
          </cell>
          <cell r="I201" t="str">
            <v>佐　藤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 t="str">
            <v>○</v>
          </cell>
          <cell r="AA201" t="str">
            <v>×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>
            <v>200</v>
          </cell>
          <cell r="AH201" t="str">
            <v/>
          </cell>
        </row>
        <row r="202">
          <cell r="A202">
            <v>201</v>
          </cell>
          <cell r="B202">
            <v>4</v>
          </cell>
          <cell r="D202">
            <v>802</v>
          </cell>
          <cell r="E202" t="str">
            <v>山　﨑</v>
          </cell>
          <cell r="F202" t="str">
            <v>志　度</v>
          </cell>
          <cell r="G202">
            <v>56</v>
          </cell>
          <cell r="H202">
            <v>1501</v>
          </cell>
          <cell r="I202" t="str">
            <v>多田羅</v>
          </cell>
          <cell r="J202">
            <v>15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 t="e">
            <v>#N/A</v>
          </cell>
          <cell r="Q202" t="e">
            <v>#N/A</v>
          </cell>
          <cell r="R202" t="e">
            <v>#N/A</v>
          </cell>
          <cell r="S202" t="e">
            <v>#N/A</v>
          </cell>
          <cell r="T202" t="e">
            <v>#N/A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 t="str">
            <v>○</v>
          </cell>
          <cell r="AA202" t="str">
            <v>×</v>
          </cell>
          <cell r="AB202" t="e">
            <v>#N/A</v>
          </cell>
          <cell r="AC202" t="e">
            <v>#N/A</v>
          </cell>
          <cell r="AD202" t="e">
            <v>#N/A</v>
          </cell>
          <cell r="AE202" t="e">
            <v>#N/A</v>
          </cell>
          <cell r="AF202" t="e">
            <v>#N/A</v>
          </cell>
          <cell r="AG202">
            <v>201</v>
          </cell>
          <cell r="AH202" t="str">
            <v/>
          </cell>
        </row>
        <row r="203">
          <cell r="A203">
            <v>202</v>
          </cell>
          <cell r="B203">
            <v>4</v>
          </cell>
          <cell r="C203" t="str">
            <v>②</v>
          </cell>
          <cell r="D203">
            <v>1910</v>
          </cell>
          <cell r="E203" t="str">
            <v>千　谷</v>
          </cell>
          <cell r="F203" t="str">
            <v>英　明</v>
          </cell>
          <cell r="G203">
            <v>55</v>
          </cell>
          <cell r="H203">
            <v>2601</v>
          </cell>
          <cell r="I203" t="str">
            <v>野　口</v>
          </cell>
          <cell r="J203">
            <v>26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 t="e">
            <v>#N/A</v>
          </cell>
          <cell r="Q203" t="e">
            <v>#N/A</v>
          </cell>
          <cell r="R203" t="e">
            <v>#N/A</v>
          </cell>
          <cell r="S203" t="e">
            <v>#N/A</v>
          </cell>
          <cell r="T203" t="e">
            <v>#N/A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 t="str">
            <v>○</v>
          </cell>
          <cell r="AA203" t="str">
            <v>×</v>
          </cell>
          <cell r="AB203" t="e">
            <v>#N/A</v>
          </cell>
          <cell r="AC203" t="e">
            <v>#N/A</v>
          </cell>
          <cell r="AD203" t="e">
            <v>#N/A</v>
          </cell>
          <cell r="AE203" t="e">
            <v>#N/A</v>
          </cell>
          <cell r="AF203" t="e">
            <v>#N/A</v>
          </cell>
          <cell r="AG203">
            <v>202</v>
          </cell>
          <cell r="AH203" t="str">
            <v/>
          </cell>
        </row>
        <row r="204">
          <cell r="A204">
            <v>203</v>
          </cell>
          <cell r="B204">
            <v>4</v>
          </cell>
          <cell r="C204" t="str">
            <v>②</v>
          </cell>
          <cell r="D204">
            <v>2604</v>
          </cell>
          <cell r="E204" t="str">
            <v>浜　田</v>
          </cell>
          <cell r="F204" t="str">
            <v>坂　出</v>
          </cell>
          <cell r="G204">
            <v>54</v>
          </cell>
          <cell r="H204">
            <v>3004</v>
          </cell>
          <cell r="I204" t="str">
            <v>山　田</v>
          </cell>
          <cell r="J204">
            <v>30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 t="e">
            <v>#N/A</v>
          </cell>
          <cell r="Q204" t="e">
            <v>#N/A</v>
          </cell>
          <cell r="R204" t="e">
            <v>#N/A</v>
          </cell>
          <cell r="S204" t="e">
            <v>#N/A</v>
          </cell>
          <cell r="T204" t="e">
            <v>#N/A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 t="str">
            <v>○</v>
          </cell>
          <cell r="AA204" t="str">
            <v>×</v>
          </cell>
          <cell r="AB204" t="e">
            <v>#N/A</v>
          </cell>
          <cell r="AC204" t="e">
            <v>#N/A</v>
          </cell>
          <cell r="AD204" t="e">
            <v>#N/A</v>
          </cell>
          <cell r="AE204" t="e">
            <v>#N/A</v>
          </cell>
          <cell r="AF204" t="e">
            <v>#N/A</v>
          </cell>
          <cell r="AG204">
            <v>203</v>
          </cell>
          <cell r="AH204" t="str">
            <v/>
          </cell>
        </row>
        <row r="205">
          <cell r="A205">
            <v>204</v>
          </cell>
          <cell r="B205">
            <v>4</v>
          </cell>
          <cell r="C205" t="str">
            <v>②</v>
          </cell>
          <cell r="D205">
            <v>3602</v>
          </cell>
          <cell r="E205" t="str">
            <v>川　瀧</v>
          </cell>
          <cell r="F205" t="str">
            <v>善　一</v>
          </cell>
          <cell r="G205">
            <v>53</v>
          </cell>
          <cell r="H205">
            <v>2501</v>
          </cell>
          <cell r="I205" t="str">
            <v>筒　井</v>
          </cell>
          <cell r="J205">
            <v>25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 t="e">
            <v>#N/A</v>
          </cell>
          <cell r="Q205" t="e">
            <v>#N/A</v>
          </cell>
          <cell r="R205" t="e">
            <v>#N/A</v>
          </cell>
          <cell r="S205" t="e">
            <v>#N/A</v>
          </cell>
          <cell r="T205" t="e">
            <v>#N/A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 t="str">
            <v>○</v>
          </cell>
          <cell r="AA205" t="str">
            <v>×</v>
          </cell>
          <cell r="AB205" t="e">
            <v>#N/A</v>
          </cell>
          <cell r="AC205" t="e">
            <v>#N/A</v>
          </cell>
          <cell r="AD205" t="e">
            <v>#N/A</v>
          </cell>
          <cell r="AE205" t="e">
            <v>#N/A</v>
          </cell>
          <cell r="AF205" t="e">
            <v>#N/A</v>
          </cell>
          <cell r="AG205">
            <v>204</v>
          </cell>
          <cell r="AH205" t="str">
            <v/>
          </cell>
        </row>
        <row r="206">
          <cell r="A206">
            <v>205</v>
          </cell>
          <cell r="B206">
            <v>4</v>
          </cell>
          <cell r="C206" t="str">
            <v>②</v>
          </cell>
          <cell r="D206">
            <v>4603</v>
          </cell>
          <cell r="E206" t="str">
            <v>近　藤</v>
          </cell>
          <cell r="F206" t="str">
            <v>聾</v>
          </cell>
          <cell r="G206">
            <v>52</v>
          </cell>
          <cell r="H206">
            <v>2603</v>
          </cell>
          <cell r="I206" t="str">
            <v>牛　田</v>
          </cell>
          <cell r="J206">
            <v>26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 t="e">
            <v>#N/A</v>
          </cell>
          <cell r="Q206" t="e">
            <v>#N/A</v>
          </cell>
          <cell r="R206" t="e">
            <v>#N/A</v>
          </cell>
          <cell r="S206" t="e">
            <v>#N/A</v>
          </cell>
          <cell r="T206" t="e">
            <v>#N/A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 t="str">
            <v>○</v>
          </cell>
          <cell r="AA206" t="str">
            <v>×</v>
          </cell>
          <cell r="AB206" t="e">
            <v>#N/A</v>
          </cell>
          <cell r="AC206" t="e">
            <v>#N/A</v>
          </cell>
          <cell r="AD206" t="e">
            <v>#N/A</v>
          </cell>
          <cell r="AE206" t="e">
            <v>#N/A</v>
          </cell>
          <cell r="AF206" t="e">
            <v>#N/A</v>
          </cell>
          <cell r="AG206">
            <v>205</v>
          </cell>
          <cell r="AH206" t="str">
            <v/>
          </cell>
        </row>
        <row r="207">
          <cell r="A207">
            <v>206</v>
          </cell>
          <cell r="B207">
            <v>4</v>
          </cell>
          <cell r="C207" t="str">
            <v>②</v>
          </cell>
          <cell r="D207">
            <v>3406</v>
          </cell>
          <cell r="E207" t="str">
            <v>堅　田</v>
          </cell>
          <cell r="F207" t="str">
            <v>多度津</v>
          </cell>
          <cell r="G207">
            <v>51</v>
          </cell>
          <cell r="H207">
            <v>1306</v>
          </cell>
          <cell r="I207" t="str">
            <v>田　中</v>
          </cell>
          <cell r="J207">
            <v>13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 t="e">
            <v>#N/A</v>
          </cell>
          <cell r="Q207" t="e">
            <v>#N/A</v>
          </cell>
          <cell r="R207" t="e">
            <v>#N/A</v>
          </cell>
          <cell r="S207" t="e">
            <v>#N/A</v>
          </cell>
          <cell r="T207" t="e">
            <v>#N/A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 t="str">
            <v>○</v>
          </cell>
          <cell r="AA207" t="str">
            <v>×</v>
          </cell>
          <cell r="AB207" t="e">
            <v>#N/A</v>
          </cell>
          <cell r="AC207" t="e">
            <v>#N/A</v>
          </cell>
          <cell r="AD207" t="e">
            <v>#N/A</v>
          </cell>
          <cell r="AE207" t="e">
            <v>#N/A</v>
          </cell>
          <cell r="AF207" t="e">
            <v>#N/A</v>
          </cell>
          <cell r="AG207">
            <v>206</v>
          </cell>
          <cell r="AH207" t="str">
            <v/>
          </cell>
        </row>
        <row r="208">
          <cell r="A208">
            <v>207</v>
          </cell>
          <cell r="B208">
            <v>4</v>
          </cell>
          <cell r="C208" t="str">
            <v>②</v>
          </cell>
          <cell r="D208">
            <v>707</v>
          </cell>
          <cell r="E208" t="str">
            <v>村　上</v>
          </cell>
          <cell r="F208" t="str">
            <v>石　田</v>
          </cell>
          <cell r="G208">
            <v>50</v>
          </cell>
          <cell r="H208">
            <v>4303</v>
          </cell>
          <cell r="I208" t="str">
            <v>村　上</v>
          </cell>
          <cell r="J208">
            <v>43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 t="e">
            <v>#N/A</v>
          </cell>
          <cell r="Q208" t="e">
            <v>#N/A</v>
          </cell>
          <cell r="R208" t="e">
            <v>#N/A</v>
          </cell>
          <cell r="S208" t="e">
            <v>#N/A</v>
          </cell>
          <cell r="T208" t="e">
            <v>#N/A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 t="str">
            <v>○</v>
          </cell>
          <cell r="AA208" t="str">
            <v>×</v>
          </cell>
          <cell r="AB208" t="e">
            <v>#N/A</v>
          </cell>
          <cell r="AC208" t="e">
            <v>#N/A</v>
          </cell>
          <cell r="AD208" t="e">
            <v>#N/A</v>
          </cell>
          <cell r="AE208" t="e">
            <v>#N/A</v>
          </cell>
          <cell r="AF208" t="e">
            <v>#N/A</v>
          </cell>
          <cell r="AG208">
            <v>207</v>
          </cell>
          <cell r="AH208" t="str">
            <v/>
          </cell>
        </row>
        <row r="209">
          <cell r="A209">
            <v>208</v>
          </cell>
          <cell r="B209">
            <v>4</v>
          </cell>
          <cell r="D209">
            <v>3604</v>
          </cell>
          <cell r="E209" t="str">
            <v>中　本</v>
          </cell>
          <cell r="F209" t="str">
            <v>善　一</v>
          </cell>
          <cell r="G209">
            <v>49</v>
          </cell>
          <cell r="H209">
            <v>3003</v>
          </cell>
          <cell r="I209" t="str">
            <v>香　川</v>
          </cell>
          <cell r="J209">
            <v>30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 t="e">
            <v>#N/A</v>
          </cell>
          <cell r="Q209" t="e">
            <v>#N/A</v>
          </cell>
          <cell r="R209" t="e">
            <v>#N/A</v>
          </cell>
          <cell r="S209" t="e">
            <v>#N/A</v>
          </cell>
          <cell r="T209" t="e">
            <v>#N/A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 t="str">
            <v>○</v>
          </cell>
          <cell r="AA209" t="str">
            <v>×</v>
          </cell>
          <cell r="AB209" t="e">
            <v>#N/A</v>
          </cell>
          <cell r="AC209" t="e">
            <v>#N/A</v>
          </cell>
          <cell r="AD209" t="e">
            <v>#N/A</v>
          </cell>
          <cell r="AE209" t="e">
            <v>#N/A</v>
          </cell>
          <cell r="AF209" t="e">
            <v>#N/A</v>
          </cell>
          <cell r="AG209">
            <v>208</v>
          </cell>
          <cell r="AH209" t="str">
            <v/>
          </cell>
        </row>
        <row r="210">
          <cell r="A210">
            <v>209</v>
          </cell>
          <cell r="B210">
            <v>4</v>
          </cell>
          <cell r="D210">
            <v>1409</v>
          </cell>
          <cell r="E210" t="str">
            <v>四之宮</v>
          </cell>
          <cell r="F210" t="str">
            <v>高　松</v>
          </cell>
          <cell r="G210">
            <v>304</v>
          </cell>
          <cell r="H210">
            <v>3903</v>
          </cell>
          <cell r="I210" t="str">
            <v>　中</v>
          </cell>
          <cell r="J210">
            <v>39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 t="str">
            <v>○</v>
          </cell>
          <cell r="AA210" t="str">
            <v>×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>
            <v>209</v>
          </cell>
          <cell r="AH210" t="str">
            <v/>
          </cell>
        </row>
        <row r="211">
          <cell r="A211">
            <v>210</v>
          </cell>
          <cell r="B211">
            <v>4</v>
          </cell>
          <cell r="D211">
            <v>1911</v>
          </cell>
          <cell r="E211" t="str">
            <v>寺　坂</v>
          </cell>
          <cell r="F211" t="str">
            <v>英　明</v>
          </cell>
          <cell r="G211">
            <v>303</v>
          </cell>
          <cell r="H211">
            <v>3014</v>
          </cell>
          <cell r="I211" t="str">
            <v>大　谷</v>
          </cell>
          <cell r="J211">
            <v>30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 t="e">
            <v>#N/A</v>
          </cell>
          <cell r="Q211" t="e">
            <v>#N/A</v>
          </cell>
          <cell r="R211" t="e">
            <v>#N/A</v>
          </cell>
          <cell r="S211" t="e">
            <v>#N/A</v>
          </cell>
          <cell r="T211" t="e">
            <v>#N/A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 t="str">
            <v>○</v>
          </cell>
          <cell r="AA211" t="str">
            <v>×</v>
          </cell>
          <cell r="AB211" t="e">
            <v>#N/A</v>
          </cell>
          <cell r="AC211" t="e">
            <v>#N/A</v>
          </cell>
          <cell r="AD211" t="e">
            <v>#N/A</v>
          </cell>
          <cell r="AE211" t="e">
            <v>#N/A</v>
          </cell>
          <cell r="AF211" t="e">
            <v>#N/A</v>
          </cell>
          <cell r="AG211">
            <v>210</v>
          </cell>
          <cell r="AH211" t="str">
            <v/>
          </cell>
        </row>
        <row r="212">
          <cell r="A212">
            <v>211</v>
          </cell>
          <cell r="B212">
            <v>4</v>
          </cell>
          <cell r="D212">
            <v>1105</v>
          </cell>
          <cell r="E212" t="str">
            <v>野　﨑</v>
          </cell>
          <cell r="F212" t="str">
            <v>高松東</v>
          </cell>
          <cell r="G212">
            <v>302</v>
          </cell>
          <cell r="H212">
            <v>504</v>
          </cell>
          <cell r="I212" t="str">
            <v>横　澤</v>
          </cell>
          <cell r="J212">
            <v>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 t="str">
            <v>○</v>
          </cell>
          <cell r="AA212" t="str">
            <v>×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>
            <v>211</v>
          </cell>
          <cell r="AH212" t="str">
            <v/>
          </cell>
        </row>
        <row r="213">
          <cell r="A213">
            <v>212</v>
          </cell>
          <cell r="B213">
            <v>4</v>
          </cell>
          <cell r="C213" t="str">
            <v>②</v>
          </cell>
          <cell r="D213">
            <v>1410</v>
          </cell>
          <cell r="E213" t="str">
            <v>髙　尾</v>
          </cell>
          <cell r="F213" t="str">
            <v>高　松</v>
          </cell>
          <cell r="G213">
            <v>301</v>
          </cell>
          <cell r="H213">
            <v>403</v>
          </cell>
          <cell r="I213" t="str">
            <v>古　川</v>
          </cell>
          <cell r="J213">
            <v>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 t="e">
            <v>#N/A</v>
          </cell>
          <cell r="Q213" t="e">
            <v>#N/A</v>
          </cell>
          <cell r="R213" t="e">
            <v>#N/A</v>
          </cell>
          <cell r="S213" t="e">
            <v>#N/A</v>
          </cell>
          <cell r="T213" t="e">
            <v>#N/A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 t="str">
            <v>○</v>
          </cell>
          <cell r="AA213" t="str">
            <v>×</v>
          </cell>
          <cell r="AB213" t="e">
            <v>#N/A</v>
          </cell>
          <cell r="AC213" t="e">
            <v>#N/A</v>
          </cell>
          <cell r="AD213" t="e">
            <v>#N/A</v>
          </cell>
          <cell r="AE213" t="e">
            <v>#N/A</v>
          </cell>
          <cell r="AF213" t="e">
            <v>#N/A</v>
          </cell>
          <cell r="AG213">
            <v>212</v>
          </cell>
          <cell r="AH213" t="str">
            <v/>
          </cell>
        </row>
        <row r="214">
          <cell r="A214">
            <v>213</v>
          </cell>
          <cell r="B214">
            <v>4</v>
          </cell>
          <cell r="C214" t="str">
            <v>②</v>
          </cell>
          <cell r="D214">
            <v>1611</v>
          </cell>
          <cell r="E214" t="str">
            <v>小　西</v>
          </cell>
          <cell r="F214" t="str">
            <v>高桜井</v>
          </cell>
          <cell r="G214">
            <v>300</v>
          </cell>
          <cell r="H214">
            <v>1108</v>
          </cell>
          <cell r="I214" t="str">
            <v>間　瀬</v>
          </cell>
          <cell r="J214">
            <v>11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 t="e">
            <v>#N/A</v>
          </cell>
          <cell r="Q214" t="e">
            <v>#N/A</v>
          </cell>
          <cell r="R214" t="e">
            <v>#N/A</v>
          </cell>
          <cell r="S214" t="e">
            <v>#N/A</v>
          </cell>
          <cell r="T214" t="e">
            <v>#N/A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 t="str">
            <v>○</v>
          </cell>
          <cell r="AA214" t="str">
            <v>×</v>
          </cell>
          <cell r="AB214" t="e">
            <v>#N/A</v>
          </cell>
          <cell r="AC214" t="e">
            <v>#N/A</v>
          </cell>
          <cell r="AD214" t="e">
            <v>#N/A</v>
          </cell>
          <cell r="AE214" t="e">
            <v>#N/A</v>
          </cell>
          <cell r="AF214" t="e">
            <v>#N/A</v>
          </cell>
          <cell r="AG214">
            <v>213</v>
          </cell>
          <cell r="AH214" t="str">
            <v/>
          </cell>
        </row>
        <row r="215">
          <cell r="A215">
            <v>214</v>
          </cell>
          <cell r="B215">
            <v>4</v>
          </cell>
          <cell r="C215" t="str">
            <v>②</v>
          </cell>
          <cell r="D215">
            <v>2304</v>
          </cell>
          <cell r="E215" t="str">
            <v>櫻　庭</v>
          </cell>
          <cell r="F215" t="str">
            <v>高松西</v>
          </cell>
          <cell r="G215">
            <v>299</v>
          </cell>
          <cell r="H215">
            <v>3016</v>
          </cell>
          <cell r="I215" t="str">
            <v>島　田</v>
          </cell>
          <cell r="J215">
            <v>30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 t="e">
            <v>#N/A</v>
          </cell>
          <cell r="Q215" t="e">
            <v>#N/A</v>
          </cell>
          <cell r="R215" t="e">
            <v>#N/A</v>
          </cell>
          <cell r="S215" t="e">
            <v>#N/A</v>
          </cell>
          <cell r="T215" t="e">
            <v>#N/A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 t="str">
            <v>○</v>
          </cell>
          <cell r="AA215" t="str">
            <v>×</v>
          </cell>
          <cell r="AB215" t="e">
            <v>#N/A</v>
          </cell>
          <cell r="AC215" t="e">
            <v>#N/A</v>
          </cell>
          <cell r="AD215" t="e">
            <v>#N/A</v>
          </cell>
          <cell r="AE215" t="e">
            <v>#N/A</v>
          </cell>
          <cell r="AF215" t="e">
            <v>#N/A</v>
          </cell>
          <cell r="AG215">
            <v>214</v>
          </cell>
          <cell r="AH215" t="str">
            <v/>
          </cell>
        </row>
        <row r="216">
          <cell r="A216">
            <v>215</v>
          </cell>
          <cell r="B216">
            <v>4</v>
          </cell>
          <cell r="C216" t="str">
            <v>②</v>
          </cell>
          <cell r="D216">
            <v>4506</v>
          </cell>
          <cell r="E216" t="str">
            <v>小　出</v>
          </cell>
          <cell r="F216" t="str">
            <v>三豊工</v>
          </cell>
          <cell r="G216">
            <v>298</v>
          </cell>
          <cell r="H216">
            <v>1510</v>
          </cell>
          <cell r="I216" t="str">
            <v>亀　山周</v>
          </cell>
          <cell r="J216">
            <v>15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 t="str">
            <v>○</v>
          </cell>
          <cell r="AA216" t="str">
            <v>×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>
            <v>215</v>
          </cell>
          <cell r="AH216" t="str">
            <v/>
          </cell>
        </row>
        <row r="217">
          <cell r="A217">
            <v>216</v>
          </cell>
          <cell r="B217">
            <v>4</v>
          </cell>
          <cell r="C217" t="str">
            <v>②</v>
          </cell>
          <cell r="D217">
            <v>1407</v>
          </cell>
          <cell r="E217" t="str">
            <v>岡　林</v>
          </cell>
          <cell r="F217" t="str">
            <v>高　松</v>
          </cell>
          <cell r="G217">
            <v>297</v>
          </cell>
          <cell r="H217">
            <v>4709</v>
          </cell>
          <cell r="I217" t="str">
            <v>松　浦</v>
          </cell>
          <cell r="J217">
            <v>47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 t="e">
            <v>#N/A</v>
          </cell>
          <cell r="Q217" t="e">
            <v>#N/A</v>
          </cell>
          <cell r="R217" t="e">
            <v>#N/A</v>
          </cell>
          <cell r="S217" t="e">
            <v>#N/A</v>
          </cell>
          <cell r="T217" t="e">
            <v>#N/A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 t="str">
            <v>○</v>
          </cell>
          <cell r="AA217" t="str">
            <v>×</v>
          </cell>
          <cell r="AB217" t="e">
            <v>#N/A</v>
          </cell>
          <cell r="AC217" t="e">
            <v>#N/A</v>
          </cell>
          <cell r="AD217" t="e">
            <v>#N/A</v>
          </cell>
          <cell r="AE217" t="e">
            <v>#N/A</v>
          </cell>
          <cell r="AF217" t="e">
            <v>#N/A</v>
          </cell>
          <cell r="AG217">
            <v>216</v>
          </cell>
          <cell r="AH217" t="str">
            <v/>
          </cell>
        </row>
        <row r="218">
          <cell r="A218">
            <v>217</v>
          </cell>
          <cell r="B218">
            <v>4</v>
          </cell>
          <cell r="D218">
            <v>1008</v>
          </cell>
          <cell r="E218" t="str">
            <v>岡　崎</v>
          </cell>
          <cell r="F218" t="str">
            <v>高松北</v>
          </cell>
          <cell r="G218">
            <v>296</v>
          </cell>
          <cell r="H218">
            <v>2403</v>
          </cell>
          <cell r="I218" t="str">
            <v>藤　田</v>
          </cell>
          <cell r="J218">
            <v>24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 t="e">
            <v>#N/A</v>
          </cell>
          <cell r="Q218" t="e">
            <v>#N/A</v>
          </cell>
          <cell r="R218" t="e">
            <v>#N/A</v>
          </cell>
          <cell r="S218" t="e">
            <v>#N/A</v>
          </cell>
          <cell r="T218" t="e">
            <v>#N/A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 t="str">
            <v>○</v>
          </cell>
          <cell r="AA218" t="str">
            <v>×</v>
          </cell>
          <cell r="AB218" t="e">
            <v>#N/A</v>
          </cell>
          <cell r="AC218" t="e">
            <v>#N/A</v>
          </cell>
          <cell r="AD218" t="e">
            <v>#N/A</v>
          </cell>
          <cell r="AE218" t="e">
            <v>#N/A</v>
          </cell>
          <cell r="AF218" t="e">
            <v>#N/A</v>
          </cell>
          <cell r="AG218">
            <v>217</v>
          </cell>
          <cell r="AH218" t="str">
            <v/>
          </cell>
        </row>
        <row r="219">
          <cell r="A219">
            <v>218</v>
          </cell>
          <cell r="B219">
            <v>4</v>
          </cell>
          <cell r="C219" t="str">
            <v>②</v>
          </cell>
          <cell r="D219">
            <v>1612</v>
          </cell>
          <cell r="E219" t="str">
            <v>中　村成</v>
          </cell>
          <cell r="F219" t="str">
            <v>高桜井</v>
          </cell>
          <cell r="G219">
            <v>295</v>
          </cell>
          <cell r="H219">
            <v>4307</v>
          </cell>
          <cell r="I219" t="str">
            <v>中　野</v>
          </cell>
          <cell r="J219">
            <v>43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 t="e">
            <v>#N/A</v>
          </cell>
          <cell r="Q219" t="e">
            <v>#N/A</v>
          </cell>
          <cell r="R219" t="e">
            <v>#N/A</v>
          </cell>
          <cell r="S219" t="e">
            <v>#N/A</v>
          </cell>
          <cell r="T219" t="e">
            <v>#N/A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 t="str">
            <v>○</v>
          </cell>
          <cell r="AA219" t="str">
            <v>×</v>
          </cell>
          <cell r="AB219" t="e">
            <v>#N/A</v>
          </cell>
          <cell r="AC219" t="e">
            <v>#N/A</v>
          </cell>
          <cell r="AD219" t="e">
            <v>#N/A</v>
          </cell>
          <cell r="AE219" t="e">
            <v>#N/A</v>
          </cell>
          <cell r="AF219" t="e">
            <v>#N/A</v>
          </cell>
          <cell r="AG219">
            <v>218</v>
          </cell>
          <cell r="AH219" t="str">
            <v/>
          </cell>
        </row>
        <row r="220">
          <cell r="A220">
            <v>219</v>
          </cell>
          <cell r="B220">
            <v>4</v>
          </cell>
          <cell r="D220">
            <v>1007</v>
          </cell>
          <cell r="E220" t="str">
            <v>増　田</v>
          </cell>
          <cell r="F220" t="str">
            <v>高松北</v>
          </cell>
          <cell r="G220">
            <v>294</v>
          </cell>
          <cell r="H220">
            <v>1513</v>
          </cell>
          <cell r="I220" t="str">
            <v>中　村駿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 t="e">
            <v>#N/A</v>
          </cell>
          <cell r="Q220" t="e">
            <v>#N/A</v>
          </cell>
          <cell r="R220" t="e">
            <v>#N/A</v>
          </cell>
          <cell r="S220" t="e">
            <v>#N/A</v>
          </cell>
          <cell r="T220" t="e">
            <v>#N/A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 t="str">
            <v>○</v>
          </cell>
          <cell r="AA220" t="str">
            <v>×</v>
          </cell>
          <cell r="AB220" t="e">
            <v>#N/A</v>
          </cell>
          <cell r="AC220" t="e">
            <v>#N/A</v>
          </cell>
          <cell r="AD220" t="e">
            <v>#N/A</v>
          </cell>
          <cell r="AE220" t="e">
            <v>#N/A</v>
          </cell>
          <cell r="AF220" t="e">
            <v>#N/A</v>
          </cell>
          <cell r="AG220">
            <v>219</v>
          </cell>
          <cell r="AH220" t="str">
            <v/>
          </cell>
        </row>
        <row r="221">
          <cell r="A221">
            <v>220</v>
          </cell>
          <cell r="B221">
            <v>4</v>
          </cell>
          <cell r="C221" t="str">
            <v>②</v>
          </cell>
          <cell r="D221">
            <v>1106</v>
          </cell>
          <cell r="E221" t="str">
            <v>藤　川</v>
          </cell>
          <cell r="F221" t="str">
            <v>高松東</v>
          </cell>
          <cell r="G221">
            <v>293</v>
          </cell>
          <cell r="H221">
            <v>4304</v>
          </cell>
          <cell r="I221" t="str">
            <v>小　野</v>
          </cell>
          <cell r="J221">
            <v>43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 t="e">
            <v>#N/A</v>
          </cell>
          <cell r="Q221" t="e">
            <v>#N/A</v>
          </cell>
          <cell r="R221" t="e">
            <v>#N/A</v>
          </cell>
          <cell r="S221" t="e">
            <v>#N/A</v>
          </cell>
          <cell r="T221" t="e">
            <v>#N/A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 t="str">
            <v>○</v>
          </cell>
          <cell r="AA221" t="str">
            <v>×</v>
          </cell>
          <cell r="AB221" t="e">
            <v>#N/A</v>
          </cell>
          <cell r="AC221" t="e">
            <v>#N/A</v>
          </cell>
          <cell r="AD221" t="e">
            <v>#N/A</v>
          </cell>
          <cell r="AE221" t="e">
            <v>#N/A</v>
          </cell>
          <cell r="AF221" t="e">
            <v>#N/A</v>
          </cell>
          <cell r="AG221">
            <v>220</v>
          </cell>
          <cell r="AH221" t="str">
            <v/>
          </cell>
        </row>
        <row r="222">
          <cell r="A222">
            <v>221</v>
          </cell>
          <cell r="B222">
            <v>4</v>
          </cell>
          <cell r="D222">
            <v>2311</v>
          </cell>
          <cell r="E222" t="str">
            <v>大数賀</v>
          </cell>
          <cell r="F222" t="str">
            <v>高松西</v>
          </cell>
          <cell r="G222">
            <v>292</v>
          </cell>
          <cell r="H222">
            <v>1613</v>
          </cell>
          <cell r="I222" t="str">
            <v>江　口</v>
          </cell>
          <cell r="J222">
            <v>16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 t="e">
            <v>#N/A</v>
          </cell>
          <cell r="Q222" t="e">
            <v>#N/A</v>
          </cell>
          <cell r="R222" t="e">
            <v>#N/A</v>
          </cell>
          <cell r="S222" t="e">
            <v>#N/A</v>
          </cell>
          <cell r="T222" t="e">
            <v>#N/A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 t="str">
            <v>○</v>
          </cell>
          <cell r="AA222" t="str">
            <v>×</v>
          </cell>
          <cell r="AB222" t="e">
            <v>#N/A</v>
          </cell>
          <cell r="AC222" t="e">
            <v>#N/A</v>
          </cell>
          <cell r="AD222" t="e">
            <v>#N/A</v>
          </cell>
          <cell r="AE222" t="e">
            <v>#N/A</v>
          </cell>
          <cell r="AF222" t="e">
            <v>#N/A</v>
          </cell>
          <cell r="AG222">
            <v>221</v>
          </cell>
          <cell r="AH222" t="str">
            <v/>
          </cell>
        </row>
        <row r="223">
          <cell r="A223">
            <v>222</v>
          </cell>
          <cell r="B223">
            <v>4</v>
          </cell>
          <cell r="D223">
            <v>204</v>
          </cell>
          <cell r="E223" t="str">
            <v>森　川</v>
          </cell>
          <cell r="F223" t="str">
            <v>土　庄</v>
          </cell>
          <cell r="G223">
            <v>291</v>
          </cell>
          <cell r="H223">
            <v>4405</v>
          </cell>
          <cell r="I223" t="str">
            <v>吉　永</v>
          </cell>
          <cell r="J223">
            <v>44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 t="e">
            <v>#N/A</v>
          </cell>
          <cell r="Q223" t="e">
            <v>#N/A</v>
          </cell>
          <cell r="R223" t="e">
            <v>#N/A</v>
          </cell>
          <cell r="S223" t="e">
            <v>#N/A</v>
          </cell>
          <cell r="T223" t="e">
            <v>#N/A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 t="str">
            <v>○</v>
          </cell>
          <cell r="AA223" t="str">
            <v>×</v>
          </cell>
          <cell r="AB223" t="e">
            <v>#N/A</v>
          </cell>
          <cell r="AC223" t="e">
            <v>#N/A</v>
          </cell>
          <cell r="AD223" t="e">
            <v>#N/A</v>
          </cell>
          <cell r="AE223" t="e">
            <v>#N/A</v>
          </cell>
          <cell r="AF223" t="e">
            <v>#N/A</v>
          </cell>
          <cell r="AG223">
            <v>222</v>
          </cell>
          <cell r="AH223" t="str">
            <v/>
          </cell>
        </row>
        <row r="224">
          <cell r="A224">
            <v>223</v>
          </cell>
          <cell r="B224">
            <v>4</v>
          </cell>
          <cell r="C224" t="str">
            <v>②</v>
          </cell>
          <cell r="D224">
            <v>1805</v>
          </cell>
          <cell r="E224" t="str">
            <v>　堺</v>
          </cell>
          <cell r="F224" t="str">
            <v>香中央</v>
          </cell>
          <cell r="G224">
            <v>290</v>
          </cell>
          <cell r="H224">
            <v>3404</v>
          </cell>
          <cell r="I224" t="str">
            <v>赤　谷勁</v>
          </cell>
          <cell r="J224">
            <v>34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 t="e">
            <v>#N/A</v>
          </cell>
          <cell r="Q224" t="e">
            <v>#N/A</v>
          </cell>
          <cell r="R224" t="e">
            <v>#N/A</v>
          </cell>
          <cell r="S224" t="e">
            <v>#N/A</v>
          </cell>
          <cell r="T224" t="e">
            <v>#N/A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 t="str">
            <v>○</v>
          </cell>
          <cell r="AA224" t="str">
            <v>×</v>
          </cell>
          <cell r="AB224" t="e">
            <v>#N/A</v>
          </cell>
          <cell r="AC224" t="e">
            <v>#N/A</v>
          </cell>
          <cell r="AD224" t="e">
            <v>#N/A</v>
          </cell>
          <cell r="AE224" t="e">
            <v>#N/A</v>
          </cell>
          <cell r="AF224" t="e">
            <v>#N/A</v>
          </cell>
          <cell r="AG224">
            <v>223</v>
          </cell>
          <cell r="AH224" t="str">
            <v/>
          </cell>
        </row>
        <row r="225">
          <cell r="A225">
            <v>224</v>
          </cell>
          <cell r="B225">
            <v>4</v>
          </cell>
          <cell r="D225">
            <v>3408</v>
          </cell>
          <cell r="E225" t="str">
            <v>橋　田</v>
          </cell>
          <cell r="F225" t="str">
            <v>多度津</v>
          </cell>
          <cell r="G225">
            <v>289</v>
          </cell>
          <cell r="H225">
            <v>1512</v>
          </cell>
          <cell r="I225" t="str">
            <v>亀　山大</v>
          </cell>
          <cell r="J225">
            <v>15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 t="e">
            <v>#N/A</v>
          </cell>
          <cell r="Q225" t="e">
            <v>#N/A</v>
          </cell>
          <cell r="R225" t="e">
            <v>#N/A</v>
          </cell>
          <cell r="S225" t="e">
            <v>#N/A</v>
          </cell>
          <cell r="T225" t="e">
            <v>#N/A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 t="str">
            <v>○</v>
          </cell>
          <cell r="AA225" t="str">
            <v>×</v>
          </cell>
          <cell r="AB225" t="e">
            <v>#N/A</v>
          </cell>
          <cell r="AC225" t="e">
            <v>#N/A</v>
          </cell>
          <cell r="AD225" t="e">
            <v>#N/A</v>
          </cell>
          <cell r="AE225" t="e">
            <v>#N/A</v>
          </cell>
          <cell r="AF225" t="e">
            <v>#N/A</v>
          </cell>
          <cell r="AG225">
            <v>224</v>
          </cell>
          <cell r="AH225" t="str">
            <v/>
          </cell>
        </row>
        <row r="226">
          <cell r="A226">
            <v>225</v>
          </cell>
          <cell r="B226">
            <v>2</v>
          </cell>
          <cell r="C226" t="str">
            <v>①</v>
          </cell>
          <cell r="D226">
            <v>4605</v>
          </cell>
          <cell r="E226" t="str">
            <v>川　田</v>
          </cell>
          <cell r="F226" t="str">
            <v>聾</v>
          </cell>
          <cell r="G226">
            <v>288</v>
          </cell>
          <cell r="H226">
            <v>1109</v>
          </cell>
          <cell r="I226" t="str">
            <v>川　田</v>
          </cell>
          <cell r="J226">
            <v>11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 t="e">
            <v>#N/A</v>
          </cell>
          <cell r="Q226" t="e">
            <v>#N/A</v>
          </cell>
          <cell r="R226" t="e">
            <v>#N/A</v>
          </cell>
          <cell r="S226" t="e">
            <v>#N/A</v>
          </cell>
          <cell r="T226" t="e">
            <v>#N/A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 t="str">
            <v>○</v>
          </cell>
          <cell r="AA226" t="str">
            <v>×</v>
          </cell>
          <cell r="AB226" t="e">
            <v>#N/A</v>
          </cell>
          <cell r="AC226" t="e">
            <v>#N/A</v>
          </cell>
          <cell r="AD226" t="e">
            <v>#N/A</v>
          </cell>
          <cell r="AE226" t="e">
            <v>#N/A</v>
          </cell>
          <cell r="AF226" t="e">
            <v>#N/A</v>
          </cell>
          <cell r="AG226">
            <v>225</v>
          </cell>
          <cell r="AH226" t="str">
            <v/>
          </cell>
        </row>
        <row r="227">
          <cell r="A227">
            <v>226</v>
          </cell>
          <cell r="B227">
            <v>2</v>
          </cell>
          <cell r="C227" t="str">
            <v>①</v>
          </cell>
          <cell r="D227">
            <v>3018</v>
          </cell>
          <cell r="E227" t="str">
            <v>　楠</v>
          </cell>
          <cell r="F227" t="str">
            <v>丸　亀</v>
          </cell>
          <cell r="G227">
            <v>287</v>
          </cell>
          <cell r="H227">
            <v>404</v>
          </cell>
          <cell r="I227" t="str">
            <v>水無瀬</v>
          </cell>
          <cell r="J227">
            <v>4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 t="e">
            <v>#N/A</v>
          </cell>
          <cell r="Q227" t="e">
            <v>#N/A</v>
          </cell>
          <cell r="R227" t="e">
            <v>#N/A</v>
          </cell>
          <cell r="S227" t="e">
            <v>#N/A</v>
          </cell>
          <cell r="T227" t="e">
            <v>#N/A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 t="str">
            <v>○</v>
          </cell>
          <cell r="AA227" t="str">
            <v>×</v>
          </cell>
          <cell r="AB227" t="e">
            <v>#N/A</v>
          </cell>
          <cell r="AC227" t="e">
            <v>#N/A</v>
          </cell>
          <cell r="AD227" t="e">
            <v>#N/A</v>
          </cell>
          <cell r="AE227" t="e">
            <v>#N/A</v>
          </cell>
          <cell r="AF227" t="e">
            <v>#N/A</v>
          </cell>
          <cell r="AG227">
            <v>226</v>
          </cell>
          <cell r="AH227" t="str">
            <v/>
          </cell>
        </row>
        <row r="228">
          <cell r="A228">
            <v>227</v>
          </cell>
          <cell r="B228">
            <v>2</v>
          </cell>
          <cell r="C228" t="str">
            <v>①</v>
          </cell>
          <cell r="D228">
            <v>2312</v>
          </cell>
          <cell r="E228" t="str">
            <v>島　田</v>
          </cell>
          <cell r="F228" t="str">
            <v>高松西</v>
          </cell>
          <cell r="G228">
            <v>286</v>
          </cell>
          <cell r="H228">
            <v>3904</v>
          </cell>
          <cell r="I228" t="str">
            <v>福　家</v>
          </cell>
          <cell r="J228">
            <v>39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 t="str">
            <v>○</v>
          </cell>
          <cell r="AA228" t="str">
            <v>×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>
            <v>227</v>
          </cell>
          <cell r="AH228" t="str">
            <v/>
          </cell>
        </row>
        <row r="229">
          <cell r="A229">
            <v>228</v>
          </cell>
          <cell r="B229">
            <v>2</v>
          </cell>
          <cell r="C229" t="str">
            <v>①</v>
          </cell>
          <cell r="D229">
            <v>4310</v>
          </cell>
          <cell r="E229" t="str">
            <v>高　橋</v>
          </cell>
          <cell r="F229" t="str">
            <v>観　一</v>
          </cell>
          <cell r="G229">
            <v>285</v>
          </cell>
          <cell r="H229">
            <v>206</v>
          </cell>
          <cell r="I229" t="str">
            <v>濱　中</v>
          </cell>
          <cell r="J229">
            <v>2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 t="e">
            <v>#N/A</v>
          </cell>
          <cell r="Q229" t="e">
            <v>#N/A</v>
          </cell>
          <cell r="R229" t="e">
            <v>#N/A</v>
          </cell>
          <cell r="S229" t="e">
            <v>#N/A</v>
          </cell>
          <cell r="T229" t="e">
            <v>#N/A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 t="str">
            <v>○</v>
          </cell>
          <cell r="AA229" t="str">
            <v>×</v>
          </cell>
          <cell r="AB229" t="e">
            <v>#N/A</v>
          </cell>
          <cell r="AC229" t="e">
            <v>#N/A</v>
          </cell>
          <cell r="AD229" t="e">
            <v>#N/A</v>
          </cell>
          <cell r="AE229" t="e">
            <v>#N/A</v>
          </cell>
          <cell r="AF229" t="e">
            <v>#N/A</v>
          </cell>
          <cell r="AG229">
            <v>228</v>
          </cell>
          <cell r="AH229" t="str">
            <v/>
          </cell>
        </row>
        <row r="230">
          <cell r="A230">
            <v>229</v>
          </cell>
          <cell r="B230">
            <v>2</v>
          </cell>
          <cell r="C230" t="str">
            <v>①</v>
          </cell>
          <cell r="D230">
            <v>2907</v>
          </cell>
          <cell r="E230" t="str">
            <v>　堺</v>
          </cell>
          <cell r="F230" t="str">
            <v>坂出工</v>
          </cell>
          <cell r="G230">
            <v>284</v>
          </cell>
          <cell r="H230">
            <v>1515</v>
          </cell>
          <cell r="I230" t="str">
            <v>篠　原</v>
          </cell>
          <cell r="J230">
            <v>15</v>
          </cell>
          <cell r="K230">
            <v>1</v>
          </cell>
          <cell r="L230">
            <v>4</v>
          </cell>
          <cell r="M230">
            <v>5</v>
          </cell>
          <cell r="N230">
            <v>5</v>
          </cell>
          <cell r="O230">
            <v>28</v>
          </cell>
          <cell r="P230" t="e">
            <v>#N/A</v>
          </cell>
          <cell r="Q230" t="e">
            <v>#N/A</v>
          </cell>
          <cell r="R230" t="e">
            <v>#N/A</v>
          </cell>
          <cell r="S230" t="e">
            <v>#N/A</v>
          </cell>
          <cell r="T230" t="e">
            <v>#N/A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 t="str">
            <v>○</v>
          </cell>
          <cell r="AA230" t="str">
            <v>×</v>
          </cell>
          <cell r="AB230" t="e">
            <v>#N/A</v>
          </cell>
          <cell r="AC230" t="e">
            <v>#N/A</v>
          </cell>
          <cell r="AD230" t="e">
            <v>#N/A</v>
          </cell>
          <cell r="AE230" t="e">
            <v>#N/A</v>
          </cell>
          <cell r="AF230" t="e">
            <v>#N/A</v>
          </cell>
          <cell r="AG230">
            <v>229</v>
          </cell>
          <cell r="AH230" t="str">
            <v/>
          </cell>
        </row>
        <row r="231">
          <cell r="A231">
            <v>230</v>
          </cell>
          <cell r="B231">
            <v>2</v>
          </cell>
          <cell r="C231" t="str">
            <v>①</v>
          </cell>
          <cell r="D231">
            <v>4510</v>
          </cell>
          <cell r="E231" t="str">
            <v>井　上</v>
          </cell>
          <cell r="F231" t="str">
            <v>三豊工</v>
          </cell>
          <cell r="G231">
            <v>283</v>
          </cell>
          <cell r="H231">
            <v>505</v>
          </cell>
          <cell r="I231" t="str">
            <v>中津川</v>
          </cell>
          <cell r="J231">
            <v>5</v>
          </cell>
          <cell r="K231">
            <v>2</v>
          </cell>
          <cell r="L231">
            <v>3</v>
          </cell>
          <cell r="M231">
            <v>6</v>
          </cell>
          <cell r="N231">
            <v>6</v>
          </cell>
          <cell r="O231">
            <v>27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 t="str">
            <v>○</v>
          </cell>
          <cell r="AA231" t="str">
            <v>×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>
            <v>230</v>
          </cell>
          <cell r="AH231" t="str">
            <v/>
          </cell>
        </row>
        <row r="232">
          <cell r="A232">
            <v>231</v>
          </cell>
          <cell r="B232">
            <v>2</v>
          </cell>
          <cell r="C232" t="str">
            <v>①</v>
          </cell>
          <cell r="D232">
            <v>2405</v>
          </cell>
          <cell r="E232" t="str">
            <v>猪木原</v>
          </cell>
          <cell r="F232" t="str">
            <v>農　経</v>
          </cell>
          <cell r="G232">
            <v>282</v>
          </cell>
          <cell r="H232">
            <v>3605</v>
          </cell>
          <cell r="I232" t="str">
            <v>水　澤</v>
          </cell>
          <cell r="J232">
            <v>36</v>
          </cell>
          <cell r="K232">
            <v>2</v>
          </cell>
          <cell r="L232">
            <v>2</v>
          </cell>
          <cell r="M232">
            <v>7</v>
          </cell>
          <cell r="N232">
            <v>7</v>
          </cell>
          <cell r="O232">
            <v>26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 t="str">
            <v>○</v>
          </cell>
          <cell r="AA232" t="str">
            <v>×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>
            <v>231</v>
          </cell>
          <cell r="AH232" t="str">
            <v/>
          </cell>
        </row>
        <row r="233">
          <cell r="A233">
            <v>232</v>
          </cell>
          <cell r="B233">
            <v>2</v>
          </cell>
          <cell r="C233" t="str">
            <v>①</v>
          </cell>
          <cell r="D233">
            <v>1411</v>
          </cell>
          <cell r="E233" t="str">
            <v>岡　内</v>
          </cell>
          <cell r="F233" t="str">
            <v>高　松</v>
          </cell>
          <cell r="G233">
            <v>281</v>
          </cell>
          <cell r="H233">
            <v>1912</v>
          </cell>
          <cell r="I233" t="str">
            <v>古　川</v>
          </cell>
          <cell r="J233">
            <v>19</v>
          </cell>
          <cell r="K233">
            <v>1</v>
          </cell>
          <cell r="L233">
            <v>1</v>
          </cell>
          <cell r="M233">
            <v>8</v>
          </cell>
          <cell r="N233">
            <v>8</v>
          </cell>
          <cell r="O233">
            <v>25</v>
          </cell>
          <cell r="P233" t="e">
            <v>#N/A</v>
          </cell>
          <cell r="Q233" t="e">
            <v>#N/A</v>
          </cell>
          <cell r="R233" t="e">
            <v>#N/A</v>
          </cell>
          <cell r="S233" t="e">
            <v>#N/A</v>
          </cell>
          <cell r="T233" t="e">
            <v>#N/A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 t="str">
            <v>○</v>
          </cell>
          <cell r="AA233" t="str">
            <v>×</v>
          </cell>
          <cell r="AB233" t="e">
            <v>#N/A</v>
          </cell>
          <cell r="AC233" t="e">
            <v>#N/A</v>
          </cell>
          <cell r="AD233" t="e">
            <v>#N/A</v>
          </cell>
          <cell r="AE233" t="e">
            <v>#N/A</v>
          </cell>
          <cell r="AF233" t="e">
            <v>#N/A</v>
          </cell>
          <cell r="AG233">
            <v>232</v>
          </cell>
          <cell r="AH233" t="str">
            <v/>
          </cell>
        </row>
        <row r="234">
          <cell r="A234">
            <v>233</v>
          </cell>
          <cell r="B234">
            <v>2</v>
          </cell>
          <cell r="C234" t="str">
            <v>①</v>
          </cell>
          <cell r="D234">
            <v>904</v>
          </cell>
          <cell r="E234" t="str">
            <v>山　下</v>
          </cell>
          <cell r="F234" t="str">
            <v>三　木</v>
          </cell>
          <cell r="G234">
            <v>280</v>
          </cell>
          <cell r="H234">
            <v>1212</v>
          </cell>
          <cell r="I234" t="str">
            <v>大　澤</v>
          </cell>
          <cell r="J234">
            <v>12</v>
          </cell>
          <cell r="K234">
            <v>1</v>
          </cell>
          <cell r="L234">
            <v>1</v>
          </cell>
          <cell r="M234">
            <v>8</v>
          </cell>
          <cell r="N234">
            <v>9</v>
          </cell>
          <cell r="O234">
            <v>24</v>
          </cell>
          <cell r="P234" t="e">
            <v>#N/A</v>
          </cell>
          <cell r="Q234" t="e">
            <v>#N/A</v>
          </cell>
          <cell r="R234" t="e">
            <v>#N/A</v>
          </cell>
          <cell r="S234" t="e">
            <v>#N/A</v>
          </cell>
          <cell r="T234" t="e">
            <v>#N/A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 t="str">
            <v>○</v>
          </cell>
          <cell r="AA234" t="str">
            <v>×</v>
          </cell>
          <cell r="AB234" t="e">
            <v>#N/A</v>
          </cell>
          <cell r="AC234" t="e">
            <v>#N/A</v>
          </cell>
          <cell r="AD234" t="e">
            <v>#N/A</v>
          </cell>
          <cell r="AE234" t="e">
            <v>#N/A</v>
          </cell>
          <cell r="AF234" t="e">
            <v>#N/A</v>
          </cell>
          <cell r="AG234">
            <v>233</v>
          </cell>
          <cell r="AH234" t="str">
            <v/>
          </cell>
        </row>
        <row r="235">
          <cell r="A235">
            <v>234</v>
          </cell>
          <cell r="B235">
            <v>2</v>
          </cell>
          <cell r="C235" t="str">
            <v>①</v>
          </cell>
          <cell r="D235">
            <v>3409</v>
          </cell>
          <cell r="E235" t="str">
            <v>赤　谷悠</v>
          </cell>
          <cell r="F235" t="str">
            <v>多度津</v>
          </cell>
          <cell r="G235">
            <v>279</v>
          </cell>
          <cell r="H235">
            <v>708</v>
          </cell>
          <cell r="I235" t="str">
            <v>木　村</v>
          </cell>
          <cell r="J235">
            <v>7</v>
          </cell>
          <cell r="K235">
            <v>2</v>
          </cell>
          <cell r="L235">
            <v>2</v>
          </cell>
          <cell r="M235">
            <v>7</v>
          </cell>
          <cell r="N235">
            <v>10</v>
          </cell>
          <cell r="O235">
            <v>23</v>
          </cell>
          <cell r="P235" t="e">
            <v>#N/A</v>
          </cell>
          <cell r="Q235" t="e">
            <v>#N/A</v>
          </cell>
          <cell r="R235" t="e">
            <v>#N/A</v>
          </cell>
          <cell r="S235" t="e">
            <v>#N/A</v>
          </cell>
          <cell r="T235" t="e">
            <v>#N/A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 t="str">
            <v>○</v>
          </cell>
          <cell r="AA235" t="str">
            <v>×</v>
          </cell>
          <cell r="AB235" t="e">
            <v>#N/A</v>
          </cell>
          <cell r="AC235" t="e">
            <v>#N/A</v>
          </cell>
          <cell r="AD235" t="e">
            <v>#N/A</v>
          </cell>
          <cell r="AE235" t="e">
            <v>#N/A</v>
          </cell>
          <cell r="AF235" t="e">
            <v>#N/A</v>
          </cell>
          <cell r="AG235">
            <v>234</v>
          </cell>
          <cell r="AH235" t="str">
            <v/>
          </cell>
        </row>
        <row r="236">
          <cell r="A236">
            <v>235</v>
          </cell>
          <cell r="B236">
            <v>2</v>
          </cell>
          <cell r="C236" t="str">
            <v>①</v>
          </cell>
          <cell r="D236">
            <v>1615</v>
          </cell>
          <cell r="E236" t="str">
            <v>白　峰</v>
          </cell>
          <cell r="F236" t="str">
            <v>高桜井</v>
          </cell>
          <cell r="G236">
            <v>278</v>
          </cell>
          <cell r="H236">
            <v>1009</v>
          </cell>
          <cell r="I236" t="str">
            <v>喜　岡</v>
          </cell>
          <cell r="J236">
            <v>10</v>
          </cell>
          <cell r="K236">
            <v>2</v>
          </cell>
          <cell r="L236">
            <v>3</v>
          </cell>
          <cell r="M236">
            <v>6</v>
          </cell>
          <cell r="N236">
            <v>11</v>
          </cell>
          <cell r="O236">
            <v>22</v>
          </cell>
          <cell r="P236" t="e">
            <v>#N/A</v>
          </cell>
          <cell r="Q236" t="e">
            <v>#N/A</v>
          </cell>
          <cell r="R236" t="e">
            <v>#N/A</v>
          </cell>
          <cell r="S236" t="e">
            <v>#N/A</v>
          </cell>
          <cell r="T236" t="e">
            <v>#N/A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 t="str">
            <v>○</v>
          </cell>
          <cell r="AA236" t="str">
            <v>×</v>
          </cell>
          <cell r="AB236" t="e">
            <v>#N/A</v>
          </cell>
          <cell r="AC236" t="e">
            <v>#N/A</v>
          </cell>
          <cell r="AD236" t="e">
            <v>#N/A</v>
          </cell>
          <cell r="AE236" t="e">
            <v>#N/A</v>
          </cell>
          <cell r="AF236" t="e">
            <v>#N/A</v>
          </cell>
          <cell r="AG236">
            <v>235</v>
          </cell>
          <cell r="AH236" t="str">
            <v/>
          </cell>
        </row>
        <row r="237">
          <cell r="A237">
            <v>236</v>
          </cell>
          <cell r="B237">
            <v>2</v>
          </cell>
          <cell r="C237" t="str">
            <v>①</v>
          </cell>
          <cell r="D237">
            <v>2008</v>
          </cell>
          <cell r="E237" t="str">
            <v>川　田</v>
          </cell>
          <cell r="F237" t="str">
            <v>高工芸</v>
          </cell>
          <cell r="G237">
            <v>277</v>
          </cell>
          <cell r="H237">
            <v>3017</v>
          </cell>
          <cell r="I237" t="str">
            <v>　嶋</v>
          </cell>
          <cell r="J237">
            <v>30</v>
          </cell>
          <cell r="K237">
            <v>1</v>
          </cell>
          <cell r="L237">
            <v>4</v>
          </cell>
          <cell r="M237">
            <v>5</v>
          </cell>
          <cell r="N237">
            <v>12</v>
          </cell>
          <cell r="O237">
            <v>21</v>
          </cell>
          <cell r="P237" t="e">
            <v>#N/A</v>
          </cell>
          <cell r="Q237" t="e">
            <v>#N/A</v>
          </cell>
          <cell r="R237" t="e">
            <v>#N/A</v>
          </cell>
          <cell r="S237" t="e">
            <v>#N/A</v>
          </cell>
          <cell r="T237" t="e">
            <v>#N/A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 t="str">
            <v>○</v>
          </cell>
          <cell r="AA237" t="str">
            <v>×</v>
          </cell>
          <cell r="AB237" t="e">
            <v>#N/A</v>
          </cell>
          <cell r="AC237" t="e">
            <v>#N/A</v>
          </cell>
          <cell r="AD237" t="e">
            <v>#N/A</v>
          </cell>
          <cell r="AE237" t="e">
            <v>#N/A</v>
          </cell>
          <cell r="AF237" t="e">
            <v>#N/A</v>
          </cell>
          <cell r="AG237">
            <v>236</v>
          </cell>
          <cell r="AH237" t="str">
            <v/>
          </cell>
        </row>
        <row r="238">
          <cell r="A238">
            <v>237</v>
          </cell>
          <cell r="B238">
            <v>2</v>
          </cell>
          <cell r="C238" t="str">
            <v>①</v>
          </cell>
          <cell r="D238">
            <v>1616</v>
          </cell>
          <cell r="E238" t="str">
            <v>大　沢</v>
          </cell>
          <cell r="F238" t="str">
            <v>高桜井</v>
          </cell>
          <cell r="G238">
            <v>276</v>
          </cell>
          <cell r="H238">
            <v>4406</v>
          </cell>
          <cell r="I238" t="str">
            <v>細　川</v>
          </cell>
          <cell r="J238">
            <v>44</v>
          </cell>
          <cell r="K238">
            <v>1</v>
          </cell>
          <cell r="L238">
            <v>4</v>
          </cell>
          <cell r="M238">
            <v>4</v>
          </cell>
          <cell r="N238">
            <v>13</v>
          </cell>
          <cell r="O238">
            <v>20</v>
          </cell>
          <cell r="P238" t="e">
            <v>#N/A</v>
          </cell>
          <cell r="Q238" t="e">
            <v>#N/A</v>
          </cell>
          <cell r="R238" t="e">
            <v>#N/A</v>
          </cell>
          <cell r="S238" t="e">
            <v>#N/A</v>
          </cell>
          <cell r="T238" t="e">
            <v>#N/A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 t="str">
            <v>○</v>
          </cell>
          <cell r="AA238" t="str">
            <v>×</v>
          </cell>
          <cell r="AB238" t="e">
            <v>#N/A</v>
          </cell>
          <cell r="AC238" t="e">
            <v>#N/A</v>
          </cell>
          <cell r="AD238" t="e">
            <v>#N/A</v>
          </cell>
          <cell r="AE238" t="e">
            <v>#N/A</v>
          </cell>
          <cell r="AF238" t="e">
            <v>#N/A</v>
          </cell>
          <cell r="AG238">
            <v>237</v>
          </cell>
          <cell r="AH238" t="str">
            <v/>
          </cell>
        </row>
        <row r="239">
          <cell r="A239">
            <v>238</v>
          </cell>
          <cell r="B239">
            <v>2</v>
          </cell>
          <cell r="C239" t="str">
            <v>①</v>
          </cell>
          <cell r="D239">
            <v>2607</v>
          </cell>
          <cell r="E239" t="str">
            <v>山　地貴</v>
          </cell>
          <cell r="F239" t="str">
            <v>坂　出</v>
          </cell>
          <cell r="G239">
            <v>275</v>
          </cell>
          <cell r="H239">
            <v>1806</v>
          </cell>
          <cell r="I239" t="str">
            <v>廣　瀬</v>
          </cell>
          <cell r="J239">
            <v>18</v>
          </cell>
          <cell r="K239">
            <v>2</v>
          </cell>
          <cell r="L239">
            <v>3</v>
          </cell>
          <cell r="M239">
            <v>3</v>
          </cell>
          <cell r="N239">
            <v>14</v>
          </cell>
          <cell r="O239">
            <v>19</v>
          </cell>
          <cell r="P239" t="e">
            <v>#N/A</v>
          </cell>
          <cell r="Q239" t="e">
            <v>#N/A</v>
          </cell>
          <cell r="R239" t="e">
            <v>#N/A</v>
          </cell>
          <cell r="S239" t="e">
            <v>#N/A</v>
          </cell>
          <cell r="T239" t="e">
            <v>#N/A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 t="str">
            <v>○</v>
          </cell>
          <cell r="AA239" t="str">
            <v>×</v>
          </cell>
          <cell r="AB239" t="e">
            <v>#N/A</v>
          </cell>
          <cell r="AC239" t="e">
            <v>#N/A</v>
          </cell>
          <cell r="AD239" t="e">
            <v>#N/A</v>
          </cell>
          <cell r="AE239" t="e">
            <v>#N/A</v>
          </cell>
          <cell r="AF239" t="e">
            <v>#N/A</v>
          </cell>
          <cell r="AG239">
            <v>238</v>
          </cell>
          <cell r="AH239" t="str">
            <v/>
          </cell>
        </row>
        <row r="240">
          <cell r="A240">
            <v>239</v>
          </cell>
          <cell r="B240">
            <v>2</v>
          </cell>
          <cell r="C240" t="str">
            <v>①</v>
          </cell>
          <cell r="D240">
            <v>4005</v>
          </cell>
          <cell r="E240" t="str">
            <v>前　田</v>
          </cell>
          <cell r="F240" t="str">
            <v>高　瀬</v>
          </cell>
          <cell r="G240">
            <v>274</v>
          </cell>
          <cell r="H240">
            <v>1514</v>
          </cell>
          <cell r="I240" t="str">
            <v>藤　沢</v>
          </cell>
          <cell r="J240">
            <v>15</v>
          </cell>
          <cell r="K240">
            <v>2</v>
          </cell>
          <cell r="L240">
            <v>2</v>
          </cell>
          <cell r="M240">
            <v>2</v>
          </cell>
          <cell r="N240">
            <v>15</v>
          </cell>
          <cell r="O240">
            <v>18</v>
          </cell>
          <cell r="P240" t="e">
            <v>#N/A</v>
          </cell>
          <cell r="Q240" t="e">
            <v>#N/A</v>
          </cell>
          <cell r="R240" t="e">
            <v>#N/A</v>
          </cell>
          <cell r="S240" t="e">
            <v>#N/A</v>
          </cell>
          <cell r="T240" t="e">
            <v>#N/A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 t="str">
            <v>○</v>
          </cell>
          <cell r="AA240" t="str">
            <v>×</v>
          </cell>
          <cell r="AB240" t="e">
            <v>#N/A</v>
          </cell>
          <cell r="AC240" t="e">
            <v>#N/A</v>
          </cell>
          <cell r="AD240" t="e">
            <v>#N/A</v>
          </cell>
          <cell r="AE240" t="e">
            <v>#N/A</v>
          </cell>
          <cell r="AF240" t="e">
            <v>#N/A</v>
          </cell>
          <cell r="AG240">
            <v>239</v>
          </cell>
          <cell r="AH240" t="str">
            <v/>
          </cell>
        </row>
        <row r="241">
          <cell r="A241">
            <v>240</v>
          </cell>
          <cell r="B241">
            <v>2</v>
          </cell>
          <cell r="C241" t="str">
            <v>①</v>
          </cell>
          <cell r="D241">
            <v>3811</v>
          </cell>
          <cell r="E241" t="str">
            <v>　林</v>
          </cell>
          <cell r="F241" t="str">
            <v>尽　誠</v>
          </cell>
          <cell r="G241">
            <v>273</v>
          </cell>
          <cell r="H241">
            <v>4711</v>
          </cell>
          <cell r="I241" t="str">
            <v>山　本</v>
          </cell>
          <cell r="J241">
            <v>47</v>
          </cell>
          <cell r="K241">
            <v>1</v>
          </cell>
          <cell r="L241">
            <v>1</v>
          </cell>
          <cell r="M241">
            <v>1</v>
          </cell>
          <cell r="N241">
            <v>16</v>
          </cell>
          <cell r="O241">
            <v>17</v>
          </cell>
          <cell r="P241" t="e">
            <v>#N/A</v>
          </cell>
          <cell r="Q241" t="e">
            <v>#N/A</v>
          </cell>
          <cell r="R241" t="e">
            <v>#N/A</v>
          </cell>
          <cell r="S241" t="e">
            <v>#N/A</v>
          </cell>
          <cell r="T241" t="e">
            <v>#N/A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 t="str">
            <v>○</v>
          </cell>
          <cell r="AA241" t="str">
            <v>×</v>
          </cell>
          <cell r="AB241" t="e">
            <v>#N/A</v>
          </cell>
          <cell r="AC241" t="e">
            <v>#N/A</v>
          </cell>
          <cell r="AD241" t="e">
            <v>#N/A</v>
          </cell>
          <cell r="AE241" t="e">
            <v>#N/A</v>
          </cell>
          <cell r="AF241" t="e">
            <v>#N/A</v>
          </cell>
          <cell r="AG241">
            <v>240</v>
          </cell>
          <cell r="AH241" t="str">
            <v/>
          </cell>
        </row>
        <row r="242">
          <cell r="A242">
            <v>241</v>
          </cell>
          <cell r="B242">
            <v>1</v>
          </cell>
          <cell r="C242" t="str">
            <v>①</v>
          </cell>
          <cell r="D242">
            <v>1617</v>
          </cell>
          <cell r="E242" t="str">
            <v>住　吉</v>
          </cell>
          <cell r="F242" t="str">
            <v>高桜井</v>
          </cell>
          <cell r="G242">
            <v>272</v>
          </cell>
          <cell r="H242">
            <v>4006</v>
          </cell>
          <cell r="I242" t="str">
            <v>豊　嶋</v>
          </cell>
          <cell r="J242">
            <v>40</v>
          </cell>
          <cell r="K242">
            <v>1</v>
          </cell>
          <cell r="L242">
            <v>1</v>
          </cell>
          <cell r="M242">
            <v>1</v>
          </cell>
          <cell r="N242">
            <v>16</v>
          </cell>
          <cell r="O242">
            <v>16</v>
          </cell>
          <cell r="P242" t="e">
            <v>#N/A</v>
          </cell>
          <cell r="Q242" t="e">
            <v>#N/A</v>
          </cell>
          <cell r="R242" t="e">
            <v>#N/A</v>
          </cell>
          <cell r="S242" t="e">
            <v>#N/A</v>
          </cell>
          <cell r="T242" t="e">
            <v>#N/A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 t="str">
            <v>○</v>
          </cell>
          <cell r="AA242" t="str">
            <v>×</v>
          </cell>
          <cell r="AB242" t="e">
            <v>#N/A</v>
          </cell>
          <cell r="AC242" t="e">
            <v>#N/A</v>
          </cell>
          <cell r="AD242" t="e">
            <v>#N/A</v>
          </cell>
          <cell r="AE242" t="e">
            <v>#N/A</v>
          </cell>
          <cell r="AF242" t="e">
            <v>#N/A</v>
          </cell>
          <cell r="AG242">
            <v>241</v>
          </cell>
          <cell r="AH242" t="str">
            <v/>
          </cell>
        </row>
        <row r="243">
          <cell r="A243">
            <v>242</v>
          </cell>
          <cell r="B243">
            <v>1</v>
          </cell>
          <cell r="C243" t="str">
            <v>①</v>
          </cell>
          <cell r="D243">
            <v>1110</v>
          </cell>
          <cell r="E243" t="str">
            <v>谷　風</v>
          </cell>
          <cell r="F243" t="str">
            <v>高松東</v>
          </cell>
          <cell r="G243">
            <v>271</v>
          </cell>
          <cell r="H243">
            <v>4407</v>
          </cell>
          <cell r="I243" t="str">
            <v>図　子</v>
          </cell>
          <cell r="J243">
            <v>44</v>
          </cell>
          <cell r="K243">
            <v>2</v>
          </cell>
          <cell r="L243">
            <v>2</v>
          </cell>
          <cell r="M243">
            <v>2</v>
          </cell>
          <cell r="N243">
            <v>15</v>
          </cell>
          <cell r="O243">
            <v>15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 t="str">
            <v>○</v>
          </cell>
          <cell r="AA243" t="str">
            <v>×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>
            <v>242</v>
          </cell>
          <cell r="AH243" t="str">
            <v/>
          </cell>
        </row>
        <row r="244">
          <cell r="A244">
            <v>243</v>
          </cell>
          <cell r="B244">
            <v>1</v>
          </cell>
          <cell r="C244" t="str">
            <v>①</v>
          </cell>
          <cell r="D244">
            <v>1618</v>
          </cell>
          <cell r="E244" t="str">
            <v>岩　田</v>
          </cell>
          <cell r="F244" t="str">
            <v>高桜井</v>
          </cell>
          <cell r="G244">
            <v>270</v>
          </cell>
          <cell r="H244">
            <v>3019</v>
          </cell>
          <cell r="I244" t="str">
            <v>氏　家</v>
          </cell>
          <cell r="J244">
            <v>30</v>
          </cell>
          <cell r="K244">
            <v>2</v>
          </cell>
          <cell r="L244">
            <v>3</v>
          </cell>
          <cell r="M244">
            <v>3</v>
          </cell>
          <cell r="N244">
            <v>14</v>
          </cell>
          <cell r="O244">
            <v>14</v>
          </cell>
          <cell r="P244" t="e">
            <v>#N/A</v>
          </cell>
          <cell r="Q244" t="e">
            <v>#N/A</v>
          </cell>
          <cell r="R244" t="e">
            <v>#N/A</v>
          </cell>
          <cell r="S244" t="e">
            <v>#N/A</v>
          </cell>
          <cell r="T244" t="e">
            <v>#N/A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 t="str">
            <v>○</v>
          </cell>
          <cell r="AA244" t="str">
            <v>×</v>
          </cell>
          <cell r="AB244" t="e">
            <v>#N/A</v>
          </cell>
          <cell r="AC244" t="e">
            <v>#N/A</v>
          </cell>
          <cell r="AD244" t="e">
            <v>#N/A</v>
          </cell>
          <cell r="AE244" t="e">
            <v>#N/A</v>
          </cell>
          <cell r="AF244" t="e">
            <v>#N/A</v>
          </cell>
          <cell r="AG244">
            <v>243</v>
          </cell>
          <cell r="AH244" t="str">
            <v/>
          </cell>
        </row>
        <row r="245">
          <cell r="A245">
            <v>244</v>
          </cell>
          <cell r="B245">
            <v>1</v>
          </cell>
          <cell r="C245" t="str">
            <v>①</v>
          </cell>
          <cell r="D245">
            <v>1914</v>
          </cell>
          <cell r="E245" t="str">
            <v>西　尾</v>
          </cell>
          <cell r="F245" t="str">
            <v>英　明</v>
          </cell>
          <cell r="G245">
            <v>269</v>
          </cell>
          <cell r="H245">
            <v>1807</v>
          </cell>
          <cell r="I245" t="str">
            <v>木　村</v>
          </cell>
          <cell r="J245">
            <v>18</v>
          </cell>
          <cell r="K245">
            <v>1</v>
          </cell>
          <cell r="L245">
            <v>4</v>
          </cell>
          <cell r="M245">
            <v>4</v>
          </cell>
          <cell r="N245">
            <v>13</v>
          </cell>
          <cell r="O245">
            <v>13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 t="str">
            <v>○</v>
          </cell>
          <cell r="AA245" t="str">
            <v>×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>
            <v>244</v>
          </cell>
          <cell r="AH245" t="str">
            <v/>
          </cell>
        </row>
        <row r="246">
          <cell r="A246">
            <v>245</v>
          </cell>
          <cell r="B246">
            <v>1</v>
          </cell>
          <cell r="C246" t="str">
            <v>①</v>
          </cell>
          <cell r="D246">
            <v>2608</v>
          </cell>
          <cell r="E246" t="str">
            <v>平　田</v>
          </cell>
          <cell r="F246" t="str">
            <v>坂　出</v>
          </cell>
          <cell r="G246">
            <v>268</v>
          </cell>
          <cell r="H246">
            <v>4311</v>
          </cell>
          <cell r="I246" t="str">
            <v>入　江</v>
          </cell>
          <cell r="J246">
            <v>43</v>
          </cell>
          <cell r="K246">
            <v>1</v>
          </cell>
          <cell r="L246">
            <v>4</v>
          </cell>
          <cell r="M246">
            <v>5</v>
          </cell>
          <cell r="N246">
            <v>12</v>
          </cell>
          <cell r="O246">
            <v>12</v>
          </cell>
          <cell r="P246" t="e">
            <v>#N/A</v>
          </cell>
          <cell r="Q246" t="e">
            <v>#N/A</v>
          </cell>
          <cell r="R246" t="e">
            <v>#N/A</v>
          </cell>
          <cell r="S246" t="e">
            <v>#N/A</v>
          </cell>
          <cell r="T246" t="e">
            <v>#N/A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 t="str">
            <v>○</v>
          </cell>
          <cell r="AA246" t="str">
            <v>×</v>
          </cell>
          <cell r="AB246" t="e">
            <v>#N/A</v>
          </cell>
          <cell r="AC246" t="e">
            <v>#N/A</v>
          </cell>
          <cell r="AD246" t="e">
            <v>#N/A</v>
          </cell>
          <cell r="AE246" t="e">
            <v>#N/A</v>
          </cell>
          <cell r="AF246" t="e">
            <v>#N/A</v>
          </cell>
          <cell r="AG246">
            <v>245</v>
          </cell>
          <cell r="AH246" t="str">
            <v/>
          </cell>
        </row>
        <row r="247">
          <cell r="A247">
            <v>246</v>
          </cell>
          <cell r="B247">
            <v>1</v>
          </cell>
          <cell r="C247" t="str">
            <v>①</v>
          </cell>
          <cell r="D247">
            <v>207</v>
          </cell>
          <cell r="E247" t="str">
            <v>濱　田</v>
          </cell>
          <cell r="F247" t="str">
            <v>土　庄</v>
          </cell>
          <cell r="G247">
            <v>267</v>
          </cell>
          <cell r="H247">
            <v>1517</v>
          </cell>
          <cell r="I247" t="str">
            <v>國　方</v>
          </cell>
          <cell r="J247">
            <v>15</v>
          </cell>
          <cell r="K247">
            <v>2</v>
          </cell>
          <cell r="L247">
            <v>3</v>
          </cell>
          <cell r="M247">
            <v>6</v>
          </cell>
          <cell r="N247">
            <v>11</v>
          </cell>
          <cell r="O247">
            <v>11</v>
          </cell>
          <cell r="P247" t="e">
            <v>#N/A</v>
          </cell>
          <cell r="Q247" t="e">
            <v>#N/A</v>
          </cell>
          <cell r="R247" t="e">
            <v>#N/A</v>
          </cell>
          <cell r="S247" t="e">
            <v>#N/A</v>
          </cell>
          <cell r="T247" t="e">
            <v>#N/A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 t="str">
            <v>○</v>
          </cell>
          <cell r="AA247" t="str">
            <v>×</v>
          </cell>
          <cell r="AB247" t="e">
            <v>#N/A</v>
          </cell>
          <cell r="AC247" t="e">
            <v>#N/A</v>
          </cell>
          <cell r="AD247" t="e">
            <v>#N/A</v>
          </cell>
          <cell r="AE247" t="e">
            <v>#N/A</v>
          </cell>
          <cell r="AF247" t="e">
            <v>#N/A</v>
          </cell>
          <cell r="AG247">
            <v>246</v>
          </cell>
          <cell r="AH247" t="str">
            <v/>
          </cell>
        </row>
        <row r="248">
          <cell r="A248">
            <v>247</v>
          </cell>
          <cell r="B248">
            <v>1</v>
          </cell>
          <cell r="C248" t="str">
            <v>①</v>
          </cell>
          <cell r="D248">
            <v>4606</v>
          </cell>
          <cell r="E248" t="str">
            <v>髙　嶋</v>
          </cell>
          <cell r="F248" t="str">
            <v>聾</v>
          </cell>
          <cell r="G248">
            <v>266</v>
          </cell>
          <cell r="H248">
            <v>4713</v>
          </cell>
          <cell r="I248" t="str">
            <v>鎌　田</v>
          </cell>
          <cell r="J248">
            <v>47</v>
          </cell>
          <cell r="K248">
            <v>2</v>
          </cell>
          <cell r="L248">
            <v>2</v>
          </cell>
          <cell r="M248">
            <v>7</v>
          </cell>
          <cell r="N248">
            <v>10</v>
          </cell>
          <cell r="O248">
            <v>10</v>
          </cell>
          <cell r="P248" t="e">
            <v>#N/A</v>
          </cell>
          <cell r="Q248" t="e">
            <v>#N/A</v>
          </cell>
          <cell r="R248" t="e">
            <v>#N/A</v>
          </cell>
          <cell r="S248" t="e">
            <v>#N/A</v>
          </cell>
          <cell r="T248" t="e">
            <v>#N/A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 t="str">
            <v>○</v>
          </cell>
          <cell r="AA248" t="str">
            <v>×</v>
          </cell>
          <cell r="AB248" t="e">
            <v>#N/A</v>
          </cell>
          <cell r="AC248" t="e">
            <v>#N/A</v>
          </cell>
          <cell r="AD248" t="e">
            <v>#N/A</v>
          </cell>
          <cell r="AE248" t="e">
            <v>#N/A</v>
          </cell>
          <cell r="AF248" t="e">
            <v>#N/A</v>
          </cell>
          <cell r="AG248">
            <v>247</v>
          </cell>
          <cell r="AH248" t="str">
            <v/>
          </cell>
        </row>
        <row r="249">
          <cell r="A249">
            <v>248</v>
          </cell>
          <cell r="B249">
            <v>1</v>
          </cell>
          <cell r="C249" t="str">
            <v>①</v>
          </cell>
          <cell r="D249">
            <v>4511</v>
          </cell>
          <cell r="E249" t="str">
            <v>宮　武</v>
          </cell>
          <cell r="F249" t="str">
            <v>三豊工</v>
          </cell>
          <cell r="G249">
            <v>265</v>
          </cell>
          <cell r="H249">
            <v>2314</v>
          </cell>
          <cell r="I249" t="str">
            <v>中　山</v>
          </cell>
          <cell r="J249">
            <v>23</v>
          </cell>
          <cell r="K249">
            <v>1</v>
          </cell>
          <cell r="L249">
            <v>1</v>
          </cell>
          <cell r="M249">
            <v>8</v>
          </cell>
          <cell r="N249">
            <v>9</v>
          </cell>
          <cell r="O249">
            <v>9</v>
          </cell>
          <cell r="P249" t="e">
            <v>#N/A</v>
          </cell>
          <cell r="Q249" t="e">
            <v>#N/A</v>
          </cell>
          <cell r="R249" t="e">
            <v>#N/A</v>
          </cell>
          <cell r="S249" t="e">
            <v>#N/A</v>
          </cell>
          <cell r="T249" t="e">
            <v>#N/A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 t="str">
            <v>○</v>
          </cell>
          <cell r="AA249" t="str">
            <v>×</v>
          </cell>
          <cell r="AB249" t="e">
            <v>#N/A</v>
          </cell>
          <cell r="AC249" t="e">
            <v>#N/A</v>
          </cell>
          <cell r="AD249" t="e">
            <v>#N/A</v>
          </cell>
          <cell r="AE249" t="e">
            <v>#N/A</v>
          </cell>
          <cell r="AF249" t="e">
            <v>#N/A</v>
          </cell>
          <cell r="AG249">
            <v>248</v>
          </cell>
          <cell r="AH249" t="str">
            <v/>
          </cell>
        </row>
        <row r="250">
          <cell r="A250">
            <v>249</v>
          </cell>
          <cell r="B250">
            <v>1</v>
          </cell>
          <cell r="C250" t="str">
            <v>①</v>
          </cell>
          <cell r="D250">
            <v>3606</v>
          </cell>
          <cell r="E250" t="str">
            <v>久　保</v>
          </cell>
          <cell r="F250" t="str">
            <v>善　一</v>
          </cell>
          <cell r="G250">
            <v>264</v>
          </cell>
          <cell r="H250">
            <v>709</v>
          </cell>
          <cell r="I250" t="str">
            <v>藤　澤</v>
          </cell>
          <cell r="J250">
            <v>7</v>
          </cell>
          <cell r="K250">
            <v>1</v>
          </cell>
          <cell r="L250">
            <v>1</v>
          </cell>
          <cell r="M250">
            <v>8</v>
          </cell>
          <cell r="N250">
            <v>8</v>
          </cell>
          <cell r="O250">
            <v>8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 t="str">
            <v>○</v>
          </cell>
          <cell r="AA250" t="str">
            <v>×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>
            <v>249</v>
          </cell>
          <cell r="AH250" t="str">
            <v/>
          </cell>
        </row>
        <row r="251">
          <cell r="A251">
            <v>250</v>
          </cell>
          <cell r="B251">
            <v>1</v>
          </cell>
          <cell r="C251" t="str">
            <v>①</v>
          </cell>
          <cell r="D251">
            <v>1412</v>
          </cell>
          <cell r="E251" t="str">
            <v>松　澤</v>
          </cell>
          <cell r="F251" t="str">
            <v>高　松</v>
          </cell>
          <cell r="G251">
            <v>263</v>
          </cell>
          <cell r="H251">
            <v>4512</v>
          </cell>
          <cell r="I251" t="str">
            <v>　辻</v>
          </cell>
          <cell r="J251">
            <v>45</v>
          </cell>
          <cell r="K251">
            <v>2</v>
          </cell>
          <cell r="L251">
            <v>2</v>
          </cell>
          <cell r="M251">
            <v>7</v>
          </cell>
          <cell r="N251">
            <v>7</v>
          </cell>
          <cell r="O251">
            <v>7</v>
          </cell>
          <cell r="P251" t="e">
            <v>#N/A</v>
          </cell>
          <cell r="Q251" t="e">
            <v>#N/A</v>
          </cell>
          <cell r="R251" t="e">
            <v>#N/A</v>
          </cell>
          <cell r="S251" t="e">
            <v>#N/A</v>
          </cell>
          <cell r="T251" t="e">
            <v>#N/A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 t="str">
            <v>○</v>
          </cell>
          <cell r="AA251" t="str">
            <v>×</v>
          </cell>
          <cell r="AB251" t="e">
            <v>#N/A</v>
          </cell>
          <cell r="AC251" t="e">
            <v>#N/A</v>
          </cell>
          <cell r="AD251" t="e">
            <v>#N/A</v>
          </cell>
          <cell r="AE251" t="e">
            <v>#N/A</v>
          </cell>
          <cell r="AF251" t="e">
            <v>#N/A</v>
          </cell>
          <cell r="AG251">
            <v>250</v>
          </cell>
          <cell r="AH251" t="str">
            <v/>
          </cell>
        </row>
        <row r="252">
          <cell r="A252">
            <v>251</v>
          </cell>
          <cell r="B252">
            <v>1</v>
          </cell>
          <cell r="C252" t="str">
            <v>①</v>
          </cell>
          <cell r="D252">
            <v>2313</v>
          </cell>
          <cell r="E252" t="str">
            <v>三　井</v>
          </cell>
          <cell r="F252" t="str">
            <v>高松西</v>
          </cell>
          <cell r="G252">
            <v>262</v>
          </cell>
          <cell r="H252">
            <v>1913</v>
          </cell>
          <cell r="I252" t="str">
            <v>中　川</v>
          </cell>
          <cell r="J252">
            <v>19</v>
          </cell>
          <cell r="K252">
            <v>2</v>
          </cell>
          <cell r="L252">
            <v>3</v>
          </cell>
          <cell r="M252">
            <v>6</v>
          </cell>
          <cell r="N252">
            <v>6</v>
          </cell>
          <cell r="O252">
            <v>6</v>
          </cell>
          <cell r="P252" t="e">
            <v>#N/A</v>
          </cell>
          <cell r="Q252" t="e">
            <v>#N/A</v>
          </cell>
          <cell r="R252" t="e">
            <v>#N/A</v>
          </cell>
          <cell r="S252" t="e">
            <v>#N/A</v>
          </cell>
          <cell r="T252" t="e">
            <v>#N/A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 t="str">
            <v>○</v>
          </cell>
          <cell r="AA252" t="str">
            <v>×</v>
          </cell>
          <cell r="AB252" t="e">
            <v>#N/A</v>
          </cell>
          <cell r="AC252" t="e">
            <v>#N/A</v>
          </cell>
          <cell r="AD252" t="e">
            <v>#N/A</v>
          </cell>
          <cell r="AE252" t="e">
            <v>#N/A</v>
          </cell>
          <cell r="AF252" t="e">
            <v>#N/A</v>
          </cell>
          <cell r="AG252">
            <v>251</v>
          </cell>
          <cell r="AH252" t="str">
            <v/>
          </cell>
        </row>
        <row r="253">
          <cell r="A253">
            <v>252</v>
          </cell>
          <cell r="B253">
            <v>1</v>
          </cell>
          <cell r="C253" t="str">
            <v>①</v>
          </cell>
          <cell r="D253">
            <v>1010</v>
          </cell>
          <cell r="E253" t="str">
            <v>山　田</v>
          </cell>
          <cell r="F253" t="str">
            <v>高松北</v>
          </cell>
          <cell r="G253">
            <v>261</v>
          </cell>
          <cell r="H253">
            <v>3410</v>
          </cell>
          <cell r="I253" t="str">
            <v>堀　家</v>
          </cell>
          <cell r="J253">
            <v>34</v>
          </cell>
          <cell r="K253">
            <v>1</v>
          </cell>
          <cell r="L253">
            <v>4</v>
          </cell>
          <cell r="M253">
            <v>5</v>
          </cell>
          <cell r="N253">
            <v>5</v>
          </cell>
          <cell r="O253">
            <v>5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 t="str">
            <v>○</v>
          </cell>
          <cell r="AA253" t="str">
            <v>×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>
            <v>252</v>
          </cell>
          <cell r="AH253" t="str">
            <v/>
          </cell>
        </row>
        <row r="254">
          <cell r="A254">
            <v>253</v>
          </cell>
          <cell r="B254">
            <v>1</v>
          </cell>
          <cell r="C254" t="str">
            <v>①</v>
          </cell>
          <cell r="D254">
            <v>2908</v>
          </cell>
          <cell r="E254" t="str">
            <v>稲　村</v>
          </cell>
          <cell r="F254" t="str">
            <v>坂出工</v>
          </cell>
          <cell r="G254">
            <v>260</v>
          </cell>
          <cell r="H254">
            <v>4712</v>
          </cell>
          <cell r="I254" t="str">
            <v>　佃</v>
          </cell>
          <cell r="J254">
            <v>47</v>
          </cell>
          <cell r="K254">
            <v>1</v>
          </cell>
          <cell r="L254">
            <v>4</v>
          </cell>
          <cell r="M254">
            <v>4</v>
          </cell>
          <cell r="N254">
            <v>4</v>
          </cell>
          <cell r="O254">
            <v>4</v>
          </cell>
          <cell r="P254" t="e">
            <v>#N/A</v>
          </cell>
          <cell r="Q254" t="e">
            <v>#N/A</v>
          </cell>
          <cell r="R254" t="e">
            <v>#N/A</v>
          </cell>
          <cell r="S254" t="e">
            <v>#N/A</v>
          </cell>
          <cell r="T254" t="e">
            <v>#N/A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 t="str">
            <v>○</v>
          </cell>
          <cell r="AA254" t="str">
            <v>×</v>
          </cell>
          <cell r="AB254" t="e">
            <v>#N/A</v>
          </cell>
          <cell r="AC254" t="e">
            <v>#N/A</v>
          </cell>
          <cell r="AD254" t="e">
            <v>#N/A</v>
          </cell>
          <cell r="AE254" t="e">
            <v>#N/A</v>
          </cell>
          <cell r="AF254" t="e">
            <v>#N/A</v>
          </cell>
          <cell r="AG254">
            <v>253</v>
          </cell>
          <cell r="AH254" t="str">
            <v/>
          </cell>
        </row>
        <row r="255">
          <cell r="A255">
            <v>254</v>
          </cell>
          <cell r="B255">
            <v>1</v>
          </cell>
          <cell r="C255" t="str">
            <v>①</v>
          </cell>
          <cell r="D255">
            <v>1111</v>
          </cell>
          <cell r="E255" t="str">
            <v>小　高</v>
          </cell>
          <cell r="F255" t="str">
            <v>高松東</v>
          </cell>
          <cell r="G255">
            <v>259</v>
          </cell>
          <cell r="H255">
            <v>1516</v>
          </cell>
          <cell r="I255" t="str">
            <v>中　桐</v>
          </cell>
          <cell r="J255">
            <v>15</v>
          </cell>
          <cell r="K255">
            <v>2</v>
          </cell>
          <cell r="L255">
            <v>3</v>
          </cell>
          <cell r="M255">
            <v>3</v>
          </cell>
          <cell r="N255">
            <v>3</v>
          </cell>
          <cell r="O255">
            <v>3</v>
          </cell>
          <cell r="P255" t="e">
            <v>#N/A</v>
          </cell>
          <cell r="Q255" t="e">
            <v>#N/A</v>
          </cell>
          <cell r="R255" t="e">
            <v>#N/A</v>
          </cell>
          <cell r="S255" t="e">
            <v>#N/A</v>
          </cell>
          <cell r="T255" t="e">
            <v>#N/A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 t="str">
            <v>○</v>
          </cell>
          <cell r="AA255" t="str">
            <v>×</v>
          </cell>
          <cell r="AB255" t="e">
            <v>#N/A</v>
          </cell>
          <cell r="AC255" t="e">
            <v>#N/A</v>
          </cell>
          <cell r="AD255" t="e">
            <v>#N/A</v>
          </cell>
          <cell r="AE255" t="e">
            <v>#N/A</v>
          </cell>
          <cell r="AF255" t="e">
            <v>#N/A</v>
          </cell>
          <cell r="AG255">
            <v>254</v>
          </cell>
          <cell r="AH255" t="str">
            <v/>
          </cell>
        </row>
        <row r="256">
          <cell r="A256">
            <v>255</v>
          </cell>
          <cell r="B256">
            <v>1</v>
          </cell>
          <cell r="C256" t="str">
            <v>①</v>
          </cell>
          <cell r="D256">
            <v>2009</v>
          </cell>
          <cell r="E256" t="str">
            <v>深　野</v>
          </cell>
          <cell r="F256" t="str">
            <v>高工芸</v>
          </cell>
          <cell r="G256">
            <v>258</v>
          </cell>
          <cell r="H256">
            <v>1413</v>
          </cell>
          <cell r="I256" t="str">
            <v>竹　内</v>
          </cell>
          <cell r="J256">
            <v>14</v>
          </cell>
          <cell r="K256">
            <v>2</v>
          </cell>
          <cell r="L256">
            <v>2</v>
          </cell>
          <cell r="M256">
            <v>2</v>
          </cell>
          <cell r="N256">
            <v>2</v>
          </cell>
          <cell r="O256">
            <v>2</v>
          </cell>
          <cell r="P256" t="e">
            <v>#N/A</v>
          </cell>
          <cell r="Q256" t="e">
            <v>#N/A</v>
          </cell>
          <cell r="R256" t="e">
            <v>#N/A</v>
          </cell>
          <cell r="S256" t="e">
            <v>#N/A</v>
          </cell>
          <cell r="T256" t="e">
            <v>#N/A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 t="str">
            <v>○</v>
          </cell>
          <cell r="AA256" t="str">
            <v>×</v>
          </cell>
          <cell r="AB256" t="e">
            <v>#N/A</v>
          </cell>
          <cell r="AC256" t="e">
            <v>#N/A</v>
          </cell>
          <cell r="AD256" t="e">
            <v>#N/A</v>
          </cell>
          <cell r="AE256" t="e">
            <v>#N/A</v>
          </cell>
          <cell r="AF256" t="e">
            <v>#N/A</v>
          </cell>
          <cell r="AG256">
            <v>255</v>
          </cell>
          <cell r="AH256" t="str">
            <v/>
          </cell>
        </row>
        <row r="257">
          <cell r="A257">
            <v>256</v>
          </cell>
          <cell r="B257">
            <v>1</v>
          </cell>
          <cell r="C257" t="str">
            <v>①</v>
          </cell>
          <cell r="D257">
            <v>3020</v>
          </cell>
          <cell r="E257" t="str">
            <v>玉　城</v>
          </cell>
          <cell r="F257" t="str">
            <v>丸　亀</v>
          </cell>
          <cell r="G257">
            <v>257</v>
          </cell>
          <cell r="H257">
            <v>1308</v>
          </cell>
          <cell r="I257" t="str">
            <v>森　田</v>
          </cell>
          <cell r="J257">
            <v>13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 t="e">
            <v>#N/A</v>
          </cell>
          <cell r="Q257" t="e">
            <v>#N/A</v>
          </cell>
          <cell r="R257" t="e">
            <v>#N/A</v>
          </cell>
          <cell r="S257" t="e">
            <v>#N/A</v>
          </cell>
          <cell r="T257" t="e">
            <v>#N/A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 t="str">
            <v>○</v>
          </cell>
          <cell r="AA257" t="str">
            <v>×</v>
          </cell>
          <cell r="AB257" t="e">
            <v>#N/A</v>
          </cell>
          <cell r="AC257" t="e">
            <v>#N/A</v>
          </cell>
          <cell r="AD257" t="e">
            <v>#N/A</v>
          </cell>
          <cell r="AE257" t="e">
            <v>#N/A</v>
          </cell>
          <cell r="AF257" t="e">
            <v>#N/A</v>
          </cell>
          <cell r="AG257">
            <v>256</v>
          </cell>
          <cell r="AH257" t="str">
            <v/>
          </cell>
        </row>
        <row r="258">
          <cell r="A258">
            <v>257</v>
          </cell>
          <cell r="B258">
            <v>1</v>
          </cell>
          <cell r="C258" t="str">
            <v>①</v>
          </cell>
          <cell r="D258">
            <v>1308</v>
          </cell>
          <cell r="E258" t="str">
            <v>森　田</v>
          </cell>
          <cell r="F258" t="str">
            <v>高松商</v>
          </cell>
          <cell r="G258">
            <v>256</v>
          </cell>
          <cell r="H258">
            <v>3020</v>
          </cell>
          <cell r="I258" t="str">
            <v>玉　城</v>
          </cell>
          <cell r="J258">
            <v>30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 t="e">
            <v>#N/A</v>
          </cell>
          <cell r="Q258" t="e">
            <v>#N/A</v>
          </cell>
          <cell r="R258" t="e">
            <v>#N/A</v>
          </cell>
          <cell r="S258" t="e">
            <v>#N/A</v>
          </cell>
          <cell r="T258" t="e">
            <v>#N/A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 t="str">
            <v>○</v>
          </cell>
          <cell r="AA258" t="str">
            <v>×</v>
          </cell>
          <cell r="AB258" t="e">
            <v>#N/A</v>
          </cell>
          <cell r="AC258" t="e">
            <v>#N/A</v>
          </cell>
          <cell r="AD258" t="e">
            <v>#N/A</v>
          </cell>
          <cell r="AE258" t="e">
            <v>#N/A</v>
          </cell>
          <cell r="AF258" t="e">
            <v>#N/A</v>
          </cell>
          <cell r="AG258">
            <v>257</v>
          </cell>
          <cell r="AH258" t="str">
            <v/>
          </cell>
        </row>
        <row r="259">
          <cell r="A259">
            <v>258</v>
          </cell>
          <cell r="B259">
            <v>1</v>
          </cell>
          <cell r="C259" t="str">
            <v>①</v>
          </cell>
          <cell r="D259">
            <v>1413</v>
          </cell>
          <cell r="E259" t="str">
            <v>竹　内</v>
          </cell>
          <cell r="F259" t="str">
            <v>高　松</v>
          </cell>
          <cell r="G259">
            <v>255</v>
          </cell>
          <cell r="H259">
            <v>2009</v>
          </cell>
          <cell r="I259" t="str">
            <v>深　野</v>
          </cell>
          <cell r="J259">
            <v>20</v>
          </cell>
          <cell r="K259">
            <v>2</v>
          </cell>
          <cell r="L259">
            <v>2</v>
          </cell>
          <cell r="M259">
            <v>2</v>
          </cell>
          <cell r="N259">
            <v>2</v>
          </cell>
          <cell r="O259">
            <v>2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 t="str">
            <v>○</v>
          </cell>
          <cell r="AA259" t="str">
            <v>×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>
            <v>258</v>
          </cell>
          <cell r="AH259" t="str">
            <v/>
          </cell>
        </row>
        <row r="260">
          <cell r="A260">
            <v>259</v>
          </cell>
          <cell r="B260">
            <v>1</v>
          </cell>
          <cell r="C260" t="str">
            <v>①</v>
          </cell>
          <cell r="D260">
            <v>1516</v>
          </cell>
          <cell r="E260" t="str">
            <v>中　桐</v>
          </cell>
          <cell r="F260" t="str">
            <v>高松一</v>
          </cell>
          <cell r="G260">
            <v>254</v>
          </cell>
          <cell r="H260">
            <v>1111</v>
          </cell>
          <cell r="I260" t="str">
            <v>小　高</v>
          </cell>
          <cell r="J260">
            <v>11</v>
          </cell>
          <cell r="K260">
            <v>2</v>
          </cell>
          <cell r="L260">
            <v>3</v>
          </cell>
          <cell r="M260">
            <v>3</v>
          </cell>
          <cell r="N260">
            <v>3</v>
          </cell>
          <cell r="O260">
            <v>3</v>
          </cell>
          <cell r="P260" t="e">
            <v>#N/A</v>
          </cell>
          <cell r="Q260" t="e">
            <v>#N/A</v>
          </cell>
          <cell r="R260" t="e">
            <v>#N/A</v>
          </cell>
          <cell r="S260" t="e">
            <v>#N/A</v>
          </cell>
          <cell r="T260" t="e">
            <v>#N/A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 t="str">
            <v>○</v>
          </cell>
          <cell r="AA260" t="str">
            <v>×</v>
          </cell>
          <cell r="AB260" t="e">
            <v>#N/A</v>
          </cell>
          <cell r="AC260" t="e">
            <v>#N/A</v>
          </cell>
          <cell r="AD260" t="e">
            <v>#N/A</v>
          </cell>
          <cell r="AE260" t="e">
            <v>#N/A</v>
          </cell>
          <cell r="AF260" t="e">
            <v>#N/A</v>
          </cell>
          <cell r="AG260">
            <v>259</v>
          </cell>
          <cell r="AH260" t="str">
            <v/>
          </cell>
        </row>
        <row r="261">
          <cell r="A261">
            <v>260</v>
          </cell>
          <cell r="B261">
            <v>1</v>
          </cell>
          <cell r="C261" t="str">
            <v>①</v>
          </cell>
          <cell r="D261">
            <v>4712</v>
          </cell>
          <cell r="E261" t="str">
            <v>　佃</v>
          </cell>
          <cell r="F261" t="str">
            <v>高専高</v>
          </cell>
          <cell r="G261">
            <v>253</v>
          </cell>
          <cell r="H261">
            <v>2908</v>
          </cell>
          <cell r="I261" t="str">
            <v>稲　村</v>
          </cell>
          <cell r="J261">
            <v>29</v>
          </cell>
          <cell r="K261">
            <v>1</v>
          </cell>
          <cell r="L261">
            <v>4</v>
          </cell>
          <cell r="M261">
            <v>4</v>
          </cell>
          <cell r="N261">
            <v>4</v>
          </cell>
          <cell r="O261">
            <v>4</v>
          </cell>
          <cell r="P261" t="e">
            <v>#N/A</v>
          </cell>
          <cell r="Q261" t="e">
            <v>#N/A</v>
          </cell>
          <cell r="R261" t="e">
            <v>#N/A</v>
          </cell>
          <cell r="S261" t="e">
            <v>#N/A</v>
          </cell>
          <cell r="T261" t="e">
            <v>#N/A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 t="str">
            <v>○</v>
          </cell>
          <cell r="AA261" t="str">
            <v>×</v>
          </cell>
          <cell r="AB261" t="e">
            <v>#N/A</v>
          </cell>
          <cell r="AC261" t="e">
            <v>#N/A</v>
          </cell>
          <cell r="AD261" t="e">
            <v>#N/A</v>
          </cell>
          <cell r="AE261" t="e">
            <v>#N/A</v>
          </cell>
          <cell r="AF261" t="e">
            <v>#N/A</v>
          </cell>
          <cell r="AG261">
            <v>260</v>
          </cell>
          <cell r="AH261" t="str">
            <v/>
          </cell>
        </row>
        <row r="262">
          <cell r="A262">
            <v>261</v>
          </cell>
          <cell r="B262">
            <v>1</v>
          </cell>
          <cell r="C262" t="str">
            <v>①</v>
          </cell>
          <cell r="D262">
            <v>3410</v>
          </cell>
          <cell r="E262" t="str">
            <v>堀　家</v>
          </cell>
          <cell r="F262" t="str">
            <v>多度津</v>
          </cell>
          <cell r="G262">
            <v>252</v>
          </cell>
          <cell r="H262">
            <v>1010</v>
          </cell>
          <cell r="I262" t="str">
            <v>山　田</v>
          </cell>
          <cell r="J262">
            <v>10</v>
          </cell>
          <cell r="K262">
            <v>1</v>
          </cell>
          <cell r="L262">
            <v>4</v>
          </cell>
          <cell r="M262">
            <v>5</v>
          </cell>
          <cell r="N262">
            <v>5</v>
          </cell>
          <cell r="O262">
            <v>5</v>
          </cell>
          <cell r="P262" t="e">
            <v>#N/A</v>
          </cell>
          <cell r="Q262" t="e">
            <v>#N/A</v>
          </cell>
          <cell r="R262" t="e">
            <v>#N/A</v>
          </cell>
          <cell r="S262" t="e">
            <v>#N/A</v>
          </cell>
          <cell r="T262" t="e">
            <v>#N/A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 t="str">
            <v>○</v>
          </cell>
          <cell r="AA262" t="str">
            <v>×</v>
          </cell>
          <cell r="AB262" t="e">
            <v>#N/A</v>
          </cell>
          <cell r="AC262" t="e">
            <v>#N/A</v>
          </cell>
          <cell r="AD262" t="e">
            <v>#N/A</v>
          </cell>
          <cell r="AE262" t="e">
            <v>#N/A</v>
          </cell>
          <cell r="AF262" t="e">
            <v>#N/A</v>
          </cell>
          <cell r="AG262">
            <v>261</v>
          </cell>
          <cell r="AH262" t="str">
            <v/>
          </cell>
        </row>
        <row r="263">
          <cell r="A263">
            <v>262</v>
          </cell>
          <cell r="B263">
            <v>1</v>
          </cell>
          <cell r="C263" t="str">
            <v>①</v>
          </cell>
          <cell r="D263">
            <v>1913</v>
          </cell>
          <cell r="E263" t="str">
            <v>中　川</v>
          </cell>
          <cell r="F263" t="str">
            <v>英　明</v>
          </cell>
          <cell r="G263">
            <v>251</v>
          </cell>
          <cell r="H263">
            <v>2313</v>
          </cell>
          <cell r="I263" t="str">
            <v>三　井</v>
          </cell>
          <cell r="J263">
            <v>23</v>
          </cell>
          <cell r="K263">
            <v>2</v>
          </cell>
          <cell r="L263">
            <v>3</v>
          </cell>
          <cell r="M263">
            <v>6</v>
          </cell>
          <cell r="N263">
            <v>6</v>
          </cell>
          <cell r="O263">
            <v>6</v>
          </cell>
          <cell r="P263" t="e">
            <v>#N/A</v>
          </cell>
          <cell r="Q263" t="e">
            <v>#N/A</v>
          </cell>
          <cell r="R263" t="e">
            <v>#N/A</v>
          </cell>
          <cell r="S263" t="e">
            <v>#N/A</v>
          </cell>
          <cell r="T263" t="e">
            <v>#N/A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 t="str">
            <v>○</v>
          </cell>
          <cell r="AA263" t="str">
            <v>×</v>
          </cell>
          <cell r="AB263" t="e">
            <v>#N/A</v>
          </cell>
          <cell r="AC263" t="e">
            <v>#N/A</v>
          </cell>
          <cell r="AD263" t="e">
            <v>#N/A</v>
          </cell>
          <cell r="AE263" t="e">
            <v>#N/A</v>
          </cell>
          <cell r="AF263" t="e">
            <v>#N/A</v>
          </cell>
          <cell r="AG263">
            <v>262</v>
          </cell>
          <cell r="AH263" t="str">
            <v/>
          </cell>
        </row>
        <row r="264">
          <cell r="A264">
            <v>263</v>
          </cell>
          <cell r="B264">
            <v>1</v>
          </cell>
          <cell r="C264" t="str">
            <v>①</v>
          </cell>
          <cell r="D264">
            <v>4512</v>
          </cell>
          <cell r="E264" t="str">
            <v>　辻</v>
          </cell>
          <cell r="F264" t="str">
            <v>三豊工</v>
          </cell>
          <cell r="G264">
            <v>250</v>
          </cell>
          <cell r="H264">
            <v>1412</v>
          </cell>
          <cell r="I264" t="str">
            <v>松　澤</v>
          </cell>
          <cell r="J264">
            <v>14</v>
          </cell>
          <cell r="K264">
            <v>2</v>
          </cell>
          <cell r="L264">
            <v>2</v>
          </cell>
          <cell r="M264">
            <v>7</v>
          </cell>
          <cell r="N264">
            <v>7</v>
          </cell>
          <cell r="O264">
            <v>7</v>
          </cell>
          <cell r="P264" t="e">
            <v>#N/A</v>
          </cell>
          <cell r="Q264" t="e">
            <v>#N/A</v>
          </cell>
          <cell r="R264" t="e">
            <v>#N/A</v>
          </cell>
          <cell r="S264" t="e">
            <v>#N/A</v>
          </cell>
          <cell r="T264" t="e">
            <v>#N/A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 t="str">
            <v>○</v>
          </cell>
          <cell r="AA264" t="str">
            <v>×</v>
          </cell>
          <cell r="AB264" t="e">
            <v>#N/A</v>
          </cell>
          <cell r="AC264" t="e">
            <v>#N/A</v>
          </cell>
          <cell r="AD264" t="e">
            <v>#N/A</v>
          </cell>
          <cell r="AE264" t="e">
            <v>#N/A</v>
          </cell>
          <cell r="AF264" t="e">
            <v>#N/A</v>
          </cell>
          <cell r="AG264">
            <v>263</v>
          </cell>
          <cell r="AH264" t="str">
            <v/>
          </cell>
        </row>
        <row r="265">
          <cell r="A265">
            <v>264</v>
          </cell>
          <cell r="B265">
            <v>1</v>
          </cell>
          <cell r="C265" t="str">
            <v>①</v>
          </cell>
          <cell r="D265">
            <v>709</v>
          </cell>
          <cell r="E265" t="str">
            <v>藤　澤</v>
          </cell>
          <cell r="F265" t="str">
            <v>石　田</v>
          </cell>
          <cell r="G265">
            <v>249</v>
          </cell>
          <cell r="H265">
            <v>3606</v>
          </cell>
          <cell r="I265" t="str">
            <v>久　保</v>
          </cell>
          <cell r="J265">
            <v>36</v>
          </cell>
          <cell r="K265">
            <v>1</v>
          </cell>
          <cell r="L265">
            <v>1</v>
          </cell>
          <cell r="M265">
            <v>8</v>
          </cell>
          <cell r="N265">
            <v>8</v>
          </cell>
          <cell r="O265">
            <v>8</v>
          </cell>
          <cell r="P265" t="e">
            <v>#N/A</v>
          </cell>
          <cell r="Q265" t="e">
            <v>#N/A</v>
          </cell>
          <cell r="R265" t="e">
            <v>#N/A</v>
          </cell>
          <cell r="S265" t="e">
            <v>#N/A</v>
          </cell>
          <cell r="T265" t="e">
            <v>#N/A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 t="str">
            <v>○</v>
          </cell>
          <cell r="AA265" t="str">
            <v>×</v>
          </cell>
          <cell r="AB265" t="e">
            <v>#N/A</v>
          </cell>
          <cell r="AC265" t="e">
            <v>#N/A</v>
          </cell>
          <cell r="AD265" t="e">
            <v>#N/A</v>
          </cell>
          <cell r="AE265" t="e">
            <v>#N/A</v>
          </cell>
          <cell r="AF265" t="e">
            <v>#N/A</v>
          </cell>
          <cell r="AG265">
            <v>264</v>
          </cell>
          <cell r="AH265" t="str">
            <v/>
          </cell>
        </row>
        <row r="266">
          <cell r="A266">
            <v>265</v>
          </cell>
          <cell r="B266">
            <v>1</v>
          </cell>
          <cell r="C266" t="str">
            <v>①</v>
          </cell>
          <cell r="D266">
            <v>2314</v>
          </cell>
          <cell r="E266" t="str">
            <v>中　山</v>
          </cell>
          <cell r="F266" t="str">
            <v>高松西</v>
          </cell>
          <cell r="G266">
            <v>248</v>
          </cell>
          <cell r="H266">
            <v>4511</v>
          </cell>
          <cell r="I266" t="str">
            <v>宮　武</v>
          </cell>
          <cell r="J266">
            <v>45</v>
          </cell>
          <cell r="K266">
            <v>1</v>
          </cell>
          <cell r="L266">
            <v>1</v>
          </cell>
          <cell r="M266">
            <v>8</v>
          </cell>
          <cell r="N266">
            <v>9</v>
          </cell>
          <cell r="O266">
            <v>9</v>
          </cell>
          <cell r="P266" t="e">
            <v>#N/A</v>
          </cell>
          <cell r="Q266" t="e">
            <v>#N/A</v>
          </cell>
          <cell r="R266" t="e">
            <v>#N/A</v>
          </cell>
          <cell r="S266" t="e">
            <v>#N/A</v>
          </cell>
          <cell r="T266" t="e">
            <v>#N/A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 t="str">
            <v>○</v>
          </cell>
          <cell r="AA266" t="str">
            <v>×</v>
          </cell>
          <cell r="AB266" t="e">
            <v>#N/A</v>
          </cell>
          <cell r="AC266" t="e">
            <v>#N/A</v>
          </cell>
          <cell r="AD266" t="e">
            <v>#N/A</v>
          </cell>
          <cell r="AE266" t="e">
            <v>#N/A</v>
          </cell>
          <cell r="AF266" t="e">
            <v>#N/A</v>
          </cell>
          <cell r="AG266">
            <v>265</v>
          </cell>
          <cell r="AH266" t="str">
            <v/>
          </cell>
        </row>
        <row r="267">
          <cell r="A267">
            <v>266</v>
          </cell>
          <cell r="B267">
            <v>1</v>
          </cell>
          <cell r="C267" t="str">
            <v>①</v>
          </cell>
          <cell r="D267">
            <v>4713</v>
          </cell>
          <cell r="E267" t="str">
            <v>鎌　田</v>
          </cell>
          <cell r="F267" t="str">
            <v>高専高</v>
          </cell>
          <cell r="G267">
            <v>247</v>
          </cell>
          <cell r="H267">
            <v>4606</v>
          </cell>
          <cell r="I267" t="str">
            <v>髙　嶋</v>
          </cell>
          <cell r="J267">
            <v>46</v>
          </cell>
          <cell r="K267">
            <v>2</v>
          </cell>
          <cell r="L267">
            <v>2</v>
          </cell>
          <cell r="M267">
            <v>7</v>
          </cell>
          <cell r="N267">
            <v>10</v>
          </cell>
          <cell r="O267">
            <v>10</v>
          </cell>
          <cell r="P267" t="e">
            <v>#N/A</v>
          </cell>
          <cell r="Q267" t="e">
            <v>#N/A</v>
          </cell>
          <cell r="R267" t="e">
            <v>#N/A</v>
          </cell>
          <cell r="S267" t="e">
            <v>#N/A</v>
          </cell>
          <cell r="T267" t="e">
            <v>#N/A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 t="str">
            <v>○</v>
          </cell>
          <cell r="AA267" t="str">
            <v>×</v>
          </cell>
          <cell r="AB267" t="e">
            <v>#N/A</v>
          </cell>
          <cell r="AC267" t="e">
            <v>#N/A</v>
          </cell>
          <cell r="AD267" t="e">
            <v>#N/A</v>
          </cell>
          <cell r="AE267" t="e">
            <v>#N/A</v>
          </cell>
          <cell r="AF267" t="e">
            <v>#N/A</v>
          </cell>
          <cell r="AG267">
            <v>266</v>
          </cell>
          <cell r="AH267" t="str">
            <v/>
          </cell>
        </row>
        <row r="268">
          <cell r="A268">
            <v>267</v>
          </cell>
          <cell r="B268">
            <v>1</v>
          </cell>
          <cell r="C268" t="str">
            <v>①</v>
          </cell>
          <cell r="D268">
            <v>1517</v>
          </cell>
          <cell r="E268" t="str">
            <v>國　方</v>
          </cell>
          <cell r="F268" t="str">
            <v>高松一</v>
          </cell>
          <cell r="G268">
            <v>246</v>
          </cell>
          <cell r="H268">
            <v>207</v>
          </cell>
          <cell r="I268" t="str">
            <v>濱　田</v>
          </cell>
          <cell r="J268">
            <v>2</v>
          </cell>
          <cell r="K268">
            <v>2</v>
          </cell>
          <cell r="L268">
            <v>3</v>
          </cell>
          <cell r="M268">
            <v>6</v>
          </cell>
          <cell r="N268">
            <v>11</v>
          </cell>
          <cell r="O268">
            <v>11</v>
          </cell>
          <cell r="P268" t="e">
            <v>#N/A</v>
          </cell>
          <cell r="Q268" t="e">
            <v>#N/A</v>
          </cell>
          <cell r="R268" t="e">
            <v>#N/A</v>
          </cell>
          <cell r="S268" t="e">
            <v>#N/A</v>
          </cell>
          <cell r="T268" t="e">
            <v>#N/A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 t="str">
            <v>○</v>
          </cell>
          <cell r="AA268" t="str">
            <v>×</v>
          </cell>
          <cell r="AB268" t="e">
            <v>#N/A</v>
          </cell>
          <cell r="AC268" t="e">
            <v>#N/A</v>
          </cell>
          <cell r="AD268" t="e">
            <v>#N/A</v>
          </cell>
          <cell r="AE268" t="e">
            <v>#N/A</v>
          </cell>
          <cell r="AF268" t="e">
            <v>#N/A</v>
          </cell>
          <cell r="AG268">
            <v>267</v>
          </cell>
          <cell r="AH268" t="str">
            <v/>
          </cell>
        </row>
        <row r="269">
          <cell r="A269">
            <v>268</v>
          </cell>
          <cell r="B269">
            <v>1</v>
          </cell>
          <cell r="C269" t="str">
            <v>①</v>
          </cell>
          <cell r="D269">
            <v>4311</v>
          </cell>
          <cell r="E269" t="str">
            <v>入　江</v>
          </cell>
          <cell r="F269" t="str">
            <v>観　一</v>
          </cell>
          <cell r="G269">
            <v>245</v>
          </cell>
          <cell r="H269">
            <v>2608</v>
          </cell>
          <cell r="I269" t="str">
            <v>平　田</v>
          </cell>
          <cell r="J269">
            <v>26</v>
          </cell>
          <cell r="K269">
            <v>1</v>
          </cell>
          <cell r="L269">
            <v>4</v>
          </cell>
          <cell r="M269">
            <v>5</v>
          </cell>
          <cell r="N269">
            <v>12</v>
          </cell>
          <cell r="O269">
            <v>12</v>
          </cell>
          <cell r="P269" t="e">
            <v>#N/A</v>
          </cell>
          <cell r="Q269" t="e">
            <v>#N/A</v>
          </cell>
          <cell r="R269" t="e">
            <v>#N/A</v>
          </cell>
          <cell r="S269" t="e">
            <v>#N/A</v>
          </cell>
          <cell r="T269" t="e">
            <v>#N/A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 t="str">
            <v>○</v>
          </cell>
          <cell r="AA269" t="str">
            <v>×</v>
          </cell>
          <cell r="AB269" t="e">
            <v>#N/A</v>
          </cell>
          <cell r="AC269" t="e">
            <v>#N/A</v>
          </cell>
          <cell r="AD269" t="e">
            <v>#N/A</v>
          </cell>
          <cell r="AE269" t="e">
            <v>#N/A</v>
          </cell>
          <cell r="AF269" t="e">
            <v>#N/A</v>
          </cell>
          <cell r="AG269">
            <v>268</v>
          </cell>
          <cell r="AH269" t="str">
            <v/>
          </cell>
        </row>
        <row r="270">
          <cell r="A270">
            <v>269</v>
          </cell>
          <cell r="B270">
            <v>1</v>
          </cell>
          <cell r="C270" t="str">
            <v>①</v>
          </cell>
          <cell r="D270">
            <v>1807</v>
          </cell>
          <cell r="E270" t="str">
            <v>木　村</v>
          </cell>
          <cell r="F270" t="str">
            <v>香中央</v>
          </cell>
          <cell r="G270">
            <v>244</v>
          </cell>
          <cell r="H270">
            <v>1914</v>
          </cell>
          <cell r="I270" t="str">
            <v>西　尾</v>
          </cell>
          <cell r="J270">
            <v>19</v>
          </cell>
          <cell r="K270">
            <v>1</v>
          </cell>
          <cell r="L270">
            <v>4</v>
          </cell>
          <cell r="M270">
            <v>4</v>
          </cell>
          <cell r="N270">
            <v>13</v>
          </cell>
          <cell r="O270">
            <v>13</v>
          </cell>
          <cell r="P270" t="e">
            <v>#N/A</v>
          </cell>
          <cell r="Q270" t="e">
            <v>#N/A</v>
          </cell>
          <cell r="R270" t="e">
            <v>#N/A</v>
          </cell>
          <cell r="S270" t="e">
            <v>#N/A</v>
          </cell>
          <cell r="T270" t="e">
            <v>#N/A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 t="str">
            <v>○</v>
          </cell>
          <cell r="AA270" t="str">
            <v>×</v>
          </cell>
          <cell r="AB270" t="e">
            <v>#N/A</v>
          </cell>
          <cell r="AC270" t="e">
            <v>#N/A</v>
          </cell>
          <cell r="AD270" t="e">
            <v>#N/A</v>
          </cell>
          <cell r="AE270" t="e">
            <v>#N/A</v>
          </cell>
          <cell r="AF270" t="e">
            <v>#N/A</v>
          </cell>
          <cell r="AG270">
            <v>269</v>
          </cell>
          <cell r="AH270" t="str">
            <v/>
          </cell>
        </row>
        <row r="271">
          <cell r="A271">
            <v>270</v>
          </cell>
          <cell r="B271">
            <v>1</v>
          </cell>
          <cell r="C271" t="str">
            <v>①</v>
          </cell>
          <cell r="D271">
            <v>3019</v>
          </cell>
          <cell r="E271" t="str">
            <v>氏　家</v>
          </cell>
          <cell r="F271" t="str">
            <v>丸　亀</v>
          </cell>
          <cell r="G271">
            <v>243</v>
          </cell>
          <cell r="H271">
            <v>1618</v>
          </cell>
          <cell r="I271" t="str">
            <v>岩　田</v>
          </cell>
          <cell r="J271">
            <v>16</v>
          </cell>
          <cell r="K271">
            <v>2</v>
          </cell>
          <cell r="L271">
            <v>3</v>
          </cell>
          <cell r="M271">
            <v>3</v>
          </cell>
          <cell r="N271">
            <v>14</v>
          </cell>
          <cell r="O271">
            <v>14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 t="str">
            <v>○</v>
          </cell>
          <cell r="AA271" t="str">
            <v>×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>
            <v>270</v>
          </cell>
          <cell r="AH271" t="str">
            <v/>
          </cell>
        </row>
        <row r="272">
          <cell r="A272">
            <v>271</v>
          </cell>
          <cell r="B272">
            <v>1</v>
          </cell>
          <cell r="C272" t="str">
            <v>①</v>
          </cell>
          <cell r="D272">
            <v>4407</v>
          </cell>
          <cell r="E272" t="str">
            <v>図　子</v>
          </cell>
          <cell r="F272" t="str">
            <v>観中央</v>
          </cell>
          <cell r="G272">
            <v>242</v>
          </cell>
          <cell r="H272">
            <v>1110</v>
          </cell>
          <cell r="I272" t="str">
            <v>谷　風</v>
          </cell>
          <cell r="J272">
            <v>11</v>
          </cell>
          <cell r="K272">
            <v>2</v>
          </cell>
          <cell r="L272">
            <v>2</v>
          </cell>
          <cell r="M272">
            <v>2</v>
          </cell>
          <cell r="N272">
            <v>15</v>
          </cell>
          <cell r="O272">
            <v>15</v>
          </cell>
          <cell r="P272" t="e">
            <v>#N/A</v>
          </cell>
          <cell r="Q272" t="e">
            <v>#N/A</v>
          </cell>
          <cell r="R272" t="e">
            <v>#N/A</v>
          </cell>
          <cell r="S272" t="e">
            <v>#N/A</v>
          </cell>
          <cell r="T272" t="e">
            <v>#N/A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 t="str">
            <v>○</v>
          </cell>
          <cell r="AA272" t="str">
            <v>×</v>
          </cell>
          <cell r="AB272" t="e">
            <v>#N/A</v>
          </cell>
          <cell r="AC272" t="e">
            <v>#N/A</v>
          </cell>
          <cell r="AD272" t="e">
            <v>#N/A</v>
          </cell>
          <cell r="AE272" t="e">
            <v>#N/A</v>
          </cell>
          <cell r="AF272" t="e">
            <v>#N/A</v>
          </cell>
          <cell r="AG272">
            <v>271</v>
          </cell>
          <cell r="AH272" t="str">
            <v/>
          </cell>
        </row>
        <row r="273">
          <cell r="A273">
            <v>272</v>
          </cell>
          <cell r="B273">
            <v>1</v>
          </cell>
          <cell r="C273" t="str">
            <v>①</v>
          </cell>
          <cell r="D273">
            <v>4006</v>
          </cell>
          <cell r="E273" t="str">
            <v>豊　嶋</v>
          </cell>
          <cell r="F273" t="str">
            <v>高　瀬</v>
          </cell>
          <cell r="G273">
            <v>241</v>
          </cell>
          <cell r="H273">
            <v>1617</v>
          </cell>
          <cell r="I273" t="str">
            <v>住　吉</v>
          </cell>
          <cell r="J273">
            <v>16</v>
          </cell>
          <cell r="K273">
            <v>1</v>
          </cell>
          <cell r="L273">
            <v>1</v>
          </cell>
          <cell r="M273">
            <v>1</v>
          </cell>
          <cell r="N273">
            <v>16</v>
          </cell>
          <cell r="O273">
            <v>16</v>
          </cell>
          <cell r="P273" t="e">
            <v>#N/A</v>
          </cell>
          <cell r="Q273" t="e">
            <v>#N/A</v>
          </cell>
          <cell r="R273" t="e">
            <v>#N/A</v>
          </cell>
          <cell r="S273" t="e">
            <v>#N/A</v>
          </cell>
          <cell r="T273" t="e">
            <v>#N/A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 t="str">
            <v>○</v>
          </cell>
          <cell r="AA273" t="str">
            <v>×</v>
          </cell>
          <cell r="AB273" t="e">
            <v>#N/A</v>
          </cell>
          <cell r="AC273" t="e">
            <v>#N/A</v>
          </cell>
          <cell r="AD273" t="e">
            <v>#N/A</v>
          </cell>
          <cell r="AE273" t="e">
            <v>#N/A</v>
          </cell>
          <cell r="AF273" t="e">
            <v>#N/A</v>
          </cell>
          <cell r="AG273">
            <v>272</v>
          </cell>
          <cell r="AH273" t="str">
            <v/>
          </cell>
        </row>
        <row r="274">
          <cell r="A274">
            <v>273</v>
          </cell>
          <cell r="B274">
            <v>2</v>
          </cell>
          <cell r="C274" t="str">
            <v>①</v>
          </cell>
          <cell r="D274">
            <v>4711</v>
          </cell>
          <cell r="E274" t="str">
            <v>山　本</v>
          </cell>
          <cell r="F274" t="str">
            <v>高専高</v>
          </cell>
          <cell r="G274">
            <v>240</v>
          </cell>
          <cell r="H274">
            <v>3811</v>
          </cell>
          <cell r="I274" t="str">
            <v>　林</v>
          </cell>
          <cell r="J274">
            <v>38</v>
          </cell>
          <cell r="K274">
            <v>1</v>
          </cell>
          <cell r="L274">
            <v>1</v>
          </cell>
          <cell r="M274">
            <v>1</v>
          </cell>
          <cell r="N274">
            <v>16</v>
          </cell>
          <cell r="O274">
            <v>17</v>
          </cell>
          <cell r="P274" t="e">
            <v>#N/A</v>
          </cell>
          <cell r="Q274" t="e">
            <v>#N/A</v>
          </cell>
          <cell r="R274" t="e">
            <v>#N/A</v>
          </cell>
          <cell r="S274" t="e">
            <v>#N/A</v>
          </cell>
          <cell r="T274" t="e">
            <v>#N/A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 t="str">
            <v>○</v>
          </cell>
          <cell r="AA274" t="str">
            <v>×</v>
          </cell>
          <cell r="AB274" t="e">
            <v>#N/A</v>
          </cell>
          <cell r="AC274" t="e">
            <v>#N/A</v>
          </cell>
          <cell r="AD274" t="e">
            <v>#N/A</v>
          </cell>
          <cell r="AE274" t="e">
            <v>#N/A</v>
          </cell>
          <cell r="AF274" t="e">
            <v>#N/A</v>
          </cell>
          <cell r="AG274">
            <v>273</v>
          </cell>
          <cell r="AH274" t="str">
            <v/>
          </cell>
        </row>
        <row r="275">
          <cell r="A275">
            <v>274</v>
          </cell>
          <cell r="B275">
            <v>2</v>
          </cell>
          <cell r="C275" t="str">
            <v>①</v>
          </cell>
          <cell r="D275">
            <v>1514</v>
          </cell>
          <cell r="E275" t="str">
            <v>藤　沢</v>
          </cell>
          <cell r="F275" t="str">
            <v>高松一</v>
          </cell>
          <cell r="G275">
            <v>239</v>
          </cell>
          <cell r="H275">
            <v>4005</v>
          </cell>
          <cell r="I275" t="str">
            <v>前　田</v>
          </cell>
          <cell r="J275">
            <v>40</v>
          </cell>
          <cell r="K275">
            <v>2</v>
          </cell>
          <cell r="L275">
            <v>2</v>
          </cell>
          <cell r="M275">
            <v>2</v>
          </cell>
          <cell r="N275">
            <v>15</v>
          </cell>
          <cell r="O275">
            <v>18</v>
          </cell>
          <cell r="P275" t="e">
            <v>#N/A</v>
          </cell>
          <cell r="Q275" t="e">
            <v>#N/A</v>
          </cell>
          <cell r="R275" t="e">
            <v>#N/A</v>
          </cell>
          <cell r="S275" t="e">
            <v>#N/A</v>
          </cell>
          <cell r="T275" t="e">
            <v>#N/A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 t="str">
            <v>○</v>
          </cell>
          <cell r="AA275" t="str">
            <v>×</v>
          </cell>
          <cell r="AB275" t="e">
            <v>#N/A</v>
          </cell>
          <cell r="AC275" t="e">
            <v>#N/A</v>
          </cell>
          <cell r="AD275" t="e">
            <v>#N/A</v>
          </cell>
          <cell r="AE275" t="e">
            <v>#N/A</v>
          </cell>
          <cell r="AF275" t="e">
            <v>#N/A</v>
          </cell>
          <cell r="AG275">
            <v>274</v>
          </cell>
          <cell r="AH275" t="str">
            <v/>
          </cell>
        </row>
        <row r="276">
          <cell r="A276">
            <v>275</v>
          </cell>
          <cell r="B276">
            <v>2</v>
          </cell>
          <cell r="C276" t="str">
            <v>①</v>
          </cell>
          <cell r="D276">
            <v>1806</v>
          </cell>
          <cell r="E276" t="str">
            <v>廣　瀬</v>
          </cell>
          <cell r="F276" t="str">
            <v>香中央</v>
          </cell>
          <cell r="G276">
            <v>238</v>
          </cell>
          <cell r="H276">
            <v>2607</v>
          </cell>
          <cell r="I276" t="str">
            <v>山　地貴</v>
          </cell>
          <cell r="J276">
            <v>26</v>
          </cell>
          <cell r="K276">
            <v>2</v>
          </cell>
          <cell r="L276">
            <v>3</v>
          </cell>
          <cell r="M276">
            <v>3</v>
          </cell>
          <cell r="N276">
            <v>14</v>
          </cell>
          <cell r="O276">
            <v>19</v>
          </cell>
          <cell r="P276" t="e">
            <v>#N/A</v>
          </cell>
          <cell r="Q276" t="e">
            <v>#N/A</v>
          </cell>
          <cell r="R276" t="e">
            <v>#N/A</v>
          </cell>
          <cell r="S276" t="e">
            <v>#N/A</v>
          </cell>
          <cell r="T276" t="e">
            <v>#N/A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 t="str">
            <v>○</v>
          </cell>
          <cell r="AA276" t="str">
            <v>×</v>
          </cell>
          <cell r="AB276" t="e">
            <v>#N/A</v>
          </cell>
          <cell r="AC276" t="e">
            <v>#N/A</v>
          </cell>
          <cell r="AD276" t="e">
            <v>#N/A</v>
          </cell>
          <cell r="AE276" t="e">
            <v>#N/A</v>
          </cell>
          <cell r="AF276" t="e">
            <v>#N/A</v>
          </cell>
          <cell r="AG276">
            <v>275</v>
          </cell>
          <cell r="AH276" t="str">
            <v/>
          </cell>
        </row>
        <row r="277">
          <cell r="A277">
            <v>276</v>
          </cell>
          <cell r="B277">
            <v>2</v>
          </cell>
          <cell r="C277" t="str">
            <v>①</v>
          </cell>
          <cell r="D277">
            <v>4406</v>
          </cell>
          <cell r="E277" t="str">
            <v>細　川</v>
          </cell>
          <cell r="F277" t="str">
            <v>観中央</v>
          </cell>
          <cell r="G277">
            <v>237</v>
          </cell>
          <cell r="H277">
            <v>1616</v>
          </cell>
          <cell r="I277" t="str">
            <v>大　沢</v>
          </cell>
          <cell r="J277">
            <v>16</v>
          </cell>
          <cell r="K277">
            <v>1</v>
          </cell>
          <cell r="L277">
            <v>4</v>
          </cell>
          <cell r="M277">
            <v>4</v>
          </cell>
          <cell r="N277">
            <v>13</v>
          </cell>
          <cell r="O277">
            <v>20</v>
          </cell>
          <cell r="P277" t="e">
            <v>#N/A</v>
          </cell>
          <cell r="Q277" t="e">
            <v>#N/A</v>
          </cell>
          <cell r="R277" t="e">
            <v>#N/A</v>
          </cell>
          <cell r="S277" t="e">
            <v>#N/A</v>
          </cell>
          <cell r="T277" t="e">
            <v>#N/A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 t="str">
            <v>○</v>
          </cell>
          <cell r="AA277" t="str">
            <v>×</v>
          </cell>
          <cell r="AB277" t="e">
            <v>#N/A</v>
          </cell>
          <cell r="AC277" t="e">
            <v>#N/A</v>
          </cell>
          <cell r="AD277" t="e">
            <v>#N/A</v>
          </cell>
          <cell r="AE277" t="e">
            <v>#N/A</v>
          </cell>
          <cell r="AF277" t="e">
            <v>#N/A</v>
          </cell>
          <cell r="AG277">
            <v>276</v>
          </cell>
          <cell r="AH277" t="str">
            <v/>
          </cell>
        </row>
        <row r="278">
          <cell r="A278">
            <v>277</v>
          </cell>
          <cell r="B278">
            <v>2</v>
          </cell>
          <cell r="C278" t="str">
            <v>①</v>
          </cell>
          <cell r="D278">
            <v>3017</v>
          </cell>
          <cell r="E278" t="str">
            <v>　嶋</v>
          </cell>
          <cell r="F278" t="str">
            <v>丸　亀</v>
          </cell>
          <cell r="G278">
            <v>236</v>
          </cell>
          <cell r="H278">
            <v>2008</v>
          </cell>
          <cell r="I278" t="str">
            <v>川　田</v>
          </cell>
          <cell r="J278">
            <v>20</v>
          </cell>
          <cell r="K278">
            <v>1</v>
          </cell>
          <cell r="L278">
            <v>4</v>
          </cell>
          <cell r="M278">
            <v>5</v>
          </cell>
          <cell r="N278">
            <v>12</v>
          </cell>
          <cell r="O278">
            <v>21</v>
          </cell>
          <cell r="P278" t="e">
            <v>#N/A</v>
          </cell>
          <cell r="Q278" t="e">
            <v>#N/A</v>
          </cell>
          <cell r="R278" t="e">
            <v>#N/A</v>
          </cell>
          <cell r="S278" t="e">
            <v>#N/A</v>
          </cell>
          <cell r="T278" t="e">
            <v>#N/A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 t="str">
            <v>○</v>
          </cell>
          <cell r="AA278" t="str">
            <v>×</v>
          </cell>
          <cell r="AB278" t="e">
            <v>#N/A</v>
          </cell>
          <cell r="AC278" t="e">
            <v>#N/A</v>
          </cell>
          <cell r="AD278" t="e">
            <v>#N/A</v>
          </cell>
          <cell r="AE278" t="e">
            <v>#N/A</v>
          </cell>
          <cell r="AF278" t="e">
            <v>#N/A</v>
          </cell>
          <cell r="AG278">
            <v>277</v>
          </cell>
          <cell r="AH278" t="str">
            <v/>
          </cell>
        </row>
        <row r="279">
          <cell r="A279">
            <v>278</v>
          </cell>
          <cell r="B279">
            <v>2</v>
          </cell>
          <cell r="C279" t="str">
            <v>①</v>
          </cell>
          <cell r="D279">
            <v>1009</v>
          </cell>
          <cell r="E279" t="str">
            <v>喜　岡</v>
          </cell>
          <cell r="F279" t="str">
            <v>高松北</v>
          </cell>
          <cell r="G279">
            <v>235</v>
          </cell>
          <cell r="H279">
            <v>1615</v>
          </cell>
          <cell r="I279" t="str">
            <v>白　峰</v>
          </cell>
          <cell r="J279">
            <v>16</v>
          </cell>
          <cell r="K279">
            <v>2</v>
          </cell>
          <cell r="L279">
            <v>3</v>
          </cell>
          <cell r="M279">
            <v>6</v>
          </cell>
          <cell r="N279">
            <v>11</v>
          </cell>
          <cell r="O279">
            <v>22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 t="str">
            <v>○</v>
          </cell>
          <cell r="AA279" t="str">
            <v>×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>
            <v>278</v>
          </cell>
          <cell r="AH279" t="str">
            <v/>
          </cell>
        </row>
        <row r="280">
          <cell r="A280">
            <v>279</v>
          </cell>
          <cell r="B280">
            <v>2</v>
          </cell>
          <cell r="C280" t="str">
            <v>①</v>
          </cell>
          <cell r="D280">
            <v>708</v>
          </cell>
          <cell r="E280" t="str">
            <v>木　村</v>
          </cell>
          <cell r="F280" t="str">
            <v>石　田</v>
          </cell>
          <cell r="G280">
            <v>234</v>
          </cell>
          <cell r="H280">
            <v>3409</v>
          </cell>
          <cell r="I280" t="str">
            <v>赤　谷悠</v>
          </cell>
          <cell r="J280">
            <v>34</v>
          </cell>
          <cell r="K280">
            <v>2</v>
          </cell>
          <cell r="L280">
            <v>2</v>
          </cell>
          <cell r="M280">
            <v>7</v>
          </cell>
          <cell r="N280">
            <v>10</v>
          </cell>
          <cell r="O280">
            <v>23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 t="str">
            <v>○</v>
          </cell>
          <cell r="AA280" t="str">
            <v>×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>
            <v>279</v>
          </cell>
          <cell r="AH280" t="str">
            <v/>
          </cell>
        </row>
        <row r="281">
          <cell r="A281">
            <v>280</v>
          </cell>
          <cell r="B281">
            <v>2</v>
          </cell>
          <cell r="C281" t="str">
            <v>①</v>
          </cell>
          <cell r="D281">
            <v>1212</v>
          </cell>
          <cell r="E281" t="str">
            <v>大　澤</v>
          </cell>
          <cell r="F281" t="str">
            <v>高中央</v>
          </cell>
          <cell r="G281">
            <v>233</v>
          </cell>
          <cell r="H281">
            <v>904</v>
          </cell>
          <cell r="I281" t="str">
            <v>山　下</v>
          </cell>
          <cell r="J281">
            <v>9</v>
          </cell>
          <cell r="K281">
            <v>1</v>
          </cell>
          <cell r="L281">
            <v>1</v>
          </cell>
          <cell r="M281">
            <v>8</v>
          </cell>
          <cell r="N281">
            <v>9</v>
          </cell>
          <cell r="O281">
            <v>24</v>
          </cell>
          <cell r="P281" t="e">
            <v>#N/A</v>
          </cell>
          <cell r="Q281" t="e">
            <v>#N/A</v>
          </cell>
          <cell r="R281" t="e">
            <v>#N/A</v>
          </cell>
          <cell r="S281" t="e">
            <v>#N/A</v>
          </cell>
          <cell r="T281" t="e">
            <v>#N/A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 t="str">
            <v>○</v>
          </cell>
          <cell r="AA281" t="str">
            <v>×</v>
          </cell>
          <cell r="AB281" t="e">
            <v>#N/A</v>
          </cell>
          <cell r="AC281" t="e">
            <v>#N/A</v>
          </cell>
          <cell r="AD281" t="e">
            <v>#N/A</v>
          </cell>
          <cell r="AE281" t="e">
            <v>#N/A</v>
          </cell>
          <cell r="AF281" t="e">
            <v>#N/A</v>
          </cell>
          <cell r="AG281">
            <v>280</v>
          </cell>
          <cell r="AH281" t="str">
            <v/>
          </cell>
        </row>
        <row r="282">
          <cell r="A282">
            <v>281</v>
          </cell>
          <cell r="B282">
            <v>2</v>
          </cell>
          <cell r="C282" t="str">
            <v>①</v>
          </cell>
          <cell r="D282">
            <v>1912</v>
          </cell>
          <cell r="E282" t="str">
            <v>古　川</v>
          </cell>
          <cell r="F282" t="str">
            <v>英　明</v>
          </cell>
          <cell r="G282">
            <v>232</v>
          </cell>
          <cell r="H282">
            <v>1411</v>
          </cell>
          <cell r="I282" t="str">
            <v>岡　内</v>
          </cell>
          <cell r="J282">
            <v>14</v>
          </cell>
          <cell r="K282">
            <v>1</v>
          </cell>
          <cell r="L282">
            <v>1</v>
          </cell>
          <cell r="M282">
            <v>8</v>
          </cell>
          <cell r="N282">
            <v>8</v>
          </cell>
          <cell r="O282">
            <v>25</v>
          </cell>
          <cell r="P282" t="e">
            <v>#N/A</v>
          </cell>
          <cell r="Q282" t="e">
            <v>#N/A</v>
          </cell>
          <cell r="R282" t="e">
            <v>#N/A</v>
          </cell>
          <cell r="S282" t="e">
            <v>#N/A</v>
          </cell>
          <cell r="T282" t="e">
            <v>#N/A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 t="str">
            <v>○</v>
          </cell>
          <cell r="AA282" t="str">
            <v>×</v>
          </cell>
          <cell r="AB282" t="e">
            <v>#N/A</v>
          </cell>
          <cell r="AC282" t="e">
            <v>#N/A</v>
          </cell>
          <cell r="AD282" t="e">
            <v>#N/A</v>
          </cell>
          <cell r="AE282" t="e">
            <v>#N/A</v>
          </cell>
          <cell r="AF282" t="e">
            <v>#N/A</v>
          </cell>
          <cell r="AG282">
            <v>281</v>
          </cell>
          <cell r="AH282" t="str">
            <v/>
          </cell>
        </row>
        <row r="283">
          <cell r="A283">
            <v>282</v>
          </cell>
          <cell r="B283">
            <v>2</v>
          </cell>
          <cell r="C283" t="str">
            <v>①</v>
          </cell>
          <cell r="D283">
            <v>3605</v>
          </cell>
          <cell r="E283" t="str">
            <v>水　澤</v>
          </cell>
          <cell r="F283" t="str">
            <v>善　一</v>
          </cell>
          <cell r="G283">
            <v>231</v>
          </cell>
          <cell r="H283">
            <v>2405</v>
          </cell>
          <cell r="I283" t="str">
            <v>猪木原</v>
          </cell>
          <cell r="J283">
            <v>24</v>
          </cell>
          <cell r="K283">
            <v>2</v>
          </cell>
          <cell r="L283">
            <v>2</v>
          </cell>
          <cell r="M283">
            <v>7</v>
          </cell>
          <cell r="N283">
            <v>7</v>
          </cell>
          <cell r="O283">
            <v>26</v>
          </cell>
          <cell r="P283" t="e">
            <v>#N/A</v>
          </cell>
          <cell r="Q283" t="e">
            <v>#N/A</v>
          </cell>
          <cell r="R283" t="e">
            <v>#N/A</v>
          </cell>
          <cell r="S283" t="e">
            <v>#N/A</v>
          </cell>
          <cell r="T283" t="e">
            <v>#N/A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 t="str">
            <v>○</v>
          </cell>
          <cell r="AA283" t="str">
            <v>×</v>
          </cell>
          <cell r="AB283" t="e">
            <v>#N/A</v>
          </cell>
          <cell r="AC283" t="e">
            <v>#N/A</v>
          </cell>
          <cell r="AD283" t="e">
            <v>#N/A</v>
          </cell>
          <cell r="AE283" t="e">
            <v>#N/A</v>
          </cell>
          <cell r="AF283" t="e">
            <v>#N/A</v>
          </cell>
          <cell r="AG283">
            <v>282</v>
          </cell>
          <cell r="AH283" t="str">
            <v/>
          </cell>
        </row>
        <row r="284">
          <cell r="A284">
            <v>283</v>
          </cell>
          <cell r="B284">
            <v>2</v>
          </cell>
          <cell r="C284" t="str">
            <v>①</v>
          </cell>
          <cell r="D284">
            <v>505</v>
          </cell>
          <cell r="E284" t="str">
            <v>中津川</v>
          </cell>
          <cell r="F284" t="str">
            <v>津　田</v>
          </cell>
          <cell r="G284">
            <v>230</v>
          </cell>
          <cell r="H284">
            <v>4510</v>
          </cell>
          <cell r="I284" t="str">
            <v>井　上</v>
          </cell>
          <cell r="J284">
            <v>45</v>
          </cell>
          <cell r="K284">
            <v>2</v>
          </cell>
          <cell r="L284">
            <v>3</v>
          </cell>
          <cell r="M284">
            <v>6</v>
          </cell>
          <cell r="N284">
            <v>6</v>
          </cell>
          <cell r="O284">
            <v>27</v>
          </cell>
          <cell r="P284" t="e">
            <v>#N/A</v>
          </cell>
          <cell r="Q284" t="e">
            <v>#N/A</v>
          </cell>
          <cell r="R284" t="e">
            <v>#N/A</v>
          </cell>
          <cell r="S284" t="e">
            <v>#N/A</v>
          </cell>
          <cell r="T284" t="e">
            <v>#N/A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 t="str">
            <v>○</v>
          </cell>
          <cell r="AA284" t="str">
            <v>×</v>
          </cell>
          <cell r="AB284" t="e">
            <v>#N/A</v>
          </cell>
          <cell r="AC284" t="e">
            <v>#N/A</v>
          </cell>
          <cell r="AD284" t="e">
            <v>#N/A</v>
          </cell>
          <cell r="AE284" t="e">
            <v>#N/A</v>
          </cell>
          <cell r="AF284" t="e">
            <v>#N/A</v>
          </cell>
          <cell r="AG284">
            <v>283</v>
          </cell>
          <cell r="AH284" t="str">
            <v/>
          </cell>
        </row>
        <row r="285">
          <cell r="A285">
            <v>284</v>
          </cell>
          <cell r="B285">
            <v>2</v>
          </cell>
          <cell r="C285" t="str">
            <v>①</v>
          </cell>
          <cell r="D285">
            <v>1515</v>
          </cell>
          <cell r="E285" t="str">
            <v>篠　原</v>
          </cell>
          <cell r="F285" t="str">
            <v>高松一</v>
          </cell>
          <cell r="G285">
            <v>229</v>
          </cell>
          <cell r="H285">
            <v>2907</v>
          </cell>
          <cell r="I285" t="str">
            <v>　堺</v>
          </cell>
          <cell r="J285">
            <v>29</v>
          </cell>
          <cell r="K285">
            <v>1</v>
          </cell>
          <cell r="L285">
            <v>4</v>
          </cell>
          <cell r="M285">
            <v>5</v>
          </cell>
          <cell r="N285">
            <v>5</v>
          </cell>
          <cell r="O285">
            <v>28</v>
          </cell>
          <cell r="P285" t="e">
            <v>#N/A</v>
          </cell>
          <cell r="Q285" t="e">
            <v>#N/A</v>
          </cell>
          <cell r="R285" t="e">
            <v>#N/A</v>
          </cell>
          <cell r="S285" t="e">
            <v>#N/A</v>
          </cell>
          <cell r="T285" t="e">
            <v>#N/A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 t="str">
            <v>○</v>
          </cell>
          <cell r="AA285" t="str">
            <v>×</v>
          </cell>
          <cell r="AB285" t="e">
            <v>#N/A</v>
          </cell>
          <cell r="AC285" t="e">
            <v>#N/A</v>
          </cell>
          <cell r="AD285" t="e">
            <v>#N/A</v>
          </cell>
          <cell r="AE285" t="e">
            <v>#N/A</v>
          </cell>
          <cell r="AF285" t="e">
            <v>#N/A</v>
          </cell>
          <cell r="AG285">
            <v>284</v>
          </cell>
          <cell r="AH285" t="str">
            <v/>
          </cell>
        </row>
        <row r="286">
          <cell r="A286">
            <v>285</v>
          </cell>
          <cell r="B286">
            <v>2</v>
          </cell>
          <cell r="C286" t="str">
            <v>①</v>
          </cell>
          <cell r="D286">
            <v>206</v>
          </cell>
          <cell r="E286" t="str">
            <v>濱　中</v>
          </cell>
          <cell r="F286" t="str">
            <v>土　庄</v>
          </cell>
          <cell r="G286">
            <v>228</v>
          </cell>
          <cell r="H286">
            <v>4310</v>
          </cell>
          <cell r="I286" t="str">
            <v>高　橋</v>
          </cell>
          <cell r="J286">
            <v>43</v>
          </cell>
          <cell r="K286">
            <v>1</v>
          </cell>
          <cell r="L286">
            <v>4</v>
          </cell>
          <cell r="M286">
            <v>4</v>
          </cell>
          <cell r="N286">
            <v>4</v>
          </cell>
          <cell r="O286">
            <v>29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 t="str">
            <v>○</v>
          </cell>
          <cell r="AA286" t="str">
            <v>×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>
            <v>285</v>
          </cell>
          <cell r="AH286" t="str">
            <v/>
          </cell>
        </row>
        <row r="287">
          <cell r="A287">
            <v>286</v>
          </cell>
          <cell r="B287">
            <v>2</v>
          </cell>
          <cell r="C287" t="str">
            <v>①</v>
          </cell>
          <cell r="D287">
            <v>3904</v>
          </cell>
          <cell r="E287" t="str">
            <v>福　家</v>
          </cell>
          <cell r="F287" t="str">
            <v>琴　平</v>
          </cell>
          <cell r="G287">
            <v>227</v>
          </cell>
          <cell r="H287">
            <v>2312</v>
          </cell>
          <cell r="I287" t="str">
            <v>島　田</v>
          </cell>
          <cell r="J287">
            <v>23</v>
          </cell>
          <cell r="K287">
            <v>2</v>
          </cell>
          <cell r="L287">
            <v>3</v>
          </cell>
          <cell r="M287">
            <v>3</v>
          </cell>
          <cell r="N287">
            <v>3</v>
          </cell>
          <cell r="O287">
            <v>30</v>
          </cell>
          <cell r="P287" t="e">
            <v>#N/A</v>
          </cell>
          <cell r="Q287" t="e">
            <v>#N/A</v>
          </cell>
          <cell r="R287" t="e">
            <v>#N/A</v>
          </cell>
          <cell r="S287" t="e">
            <v>#N/A</v>
          </cell>
          <cell r="T287" t="e">
            <v>#N/A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 t="str">
            <v>○</v>
          </cell>
          <cell r="AA287" t="str">
            <v>×</v>
          </cell>
          <cell r="AB287" t="e">
            <v>#N/A</v>
          </cell>
          <cell r="AC287" t="e">
            <v>#N/A</v>
          </cell>
          <cell r="AD287" t="e">
            <v>#N/A</v>
          </cell>
          <cell r="AE287" t="e">
            <v>#N/A</v>
          </cell>
          <cell r="AF287" t="e">
            <v>#N/A</v>
          </cell>
          <cell r="AG287">
            <v>286</v>
          </cell>
          <cell r="AH287" t="str">
            <v/>
          </cell>
        </row>
        <row r="288">
          <cell r="A288">
            <v>287</v>
          </cell>
          <cell r="B288">
            <v>2</v>
          </cell>
          <cell r="C288" t="str">
            <v>①</v>
          </cell>
          <cell r="D288">
            <v>404</v>
          </cell>
          <cell r="E288" t="str">
            <v>水無瀬</v>
          </cell>
          <cell r="F288" t="str">
            <v>三本松</v>
          </cell>
          <cell r="G288">
            <v>226</v>
          </cell>
          <cell r="H288">
            <v>3018</v>
          </cell>
          <cell r="I288" t="str">
            <v>　楠</v>
          </cell>
          <cell r="J288">
            <v>30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31</v>
          </cell>
          <cell r="P288" t="e">
            <v>#N/A</v>
          </cell>
          <cell r="Q288" t="e">
            <v>#N/A</v>
          </cell>
          <cell r="R288" t="e">
            <v>#N/A</v>
          </cell>
          <cell r="S288" t="e">
            <v>#N/A</v>
          </cell>
          <cell r="T288" t="e">
            <v>#N/A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 t="str">
            <v>○</v>
          </cell>
          <cell r="AA288" t="str">
            <v>×</v>
          </cell>
          <cell r="AB288" t="e">
            <v>#N/A</v>
          </cell>
          <cell r="AC288" t="e">
            <v>#N/A</v>
          </cell>
          <cell r="AD288" t="e">
            <v>#N/A</v>
          </cell>
          <cell r="AE288" t="e">
            <v>#N/A</v>
          </cell>
          <cell r="AF288" t="e">
            <v>#N/A</v>
          </cell>
          <cell r="AG288">
            <v>287</v>
          </cell>
          <cell r="AH288" t="str">
            <v/>
          </cell>
        </row>
        <row r="289">
          <cell r="A289">
            <v>288</v>
          </cell>
          <cell r="B289">
            <v>2</v>
          </cell>
          <cell r="C289" t="str">
            <v>①</v>
          </cell>
          <cell r="D289">
            <v>1109</v>
          </cell>
          <cell r="E289" t="str">
            <v>川　田</v>
          </cell>
          <cell r="F289" t="str">
            <v>高松東</v>
          </cell>
          <cell r="G289">
            <v>225</v>
          </cell>
          <cell r="H289">
            <v>4605</v>
          </cell>
          <cell r="I289" t="str">
            <v>川　田</v>
          </cell>
          <cell r="J289">
            <v>46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32</v>
          </cell>
          <cell r="P289" t="e">
            <v>#N/A</v>
          </cell>
          <cell r="Q289" t="e">
            <v>#N/A</v>
          </cell>
          <cell r="R289" t="e">
            <v>#N/A</v>
          </cell>
          <cell r="S289" t="e">
            <v>#N/A</v>
          </cell>
          <cell r="T289" t="e">
            <v>#N/A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 t="str">
            <v>○</v>
          </cell>
          <cell r="AA289" t="str">
            <v>×</v>
          </cell>
          <cell r="AB289" t="e">
            <v>#N/A</v>
          </cell>
          <cell r="AC289" t="e">
            <v>#N/A</v>
          </cell>
          <cell r="AD289" t="e">
            <v>#N/A</v>
          </cell>
          <cell r="AE289" t="e">
            <v>#N/A</v>
          </cell>
          <cell r="AF289" t="e">
            <v>#N/A</v>
          </cell>
          <cell r="AG289">
            <v>288</v>
          </cell>
          <cell r="AH289" t="str">
            <v/>
          </cell>
        </row>
        <row r="290">
          <cell r="A290">
            <v>289</v>
          </cell>
          <cell r="B290">
            <v>4</v>
          </cell>
          <cell r="C290" t="str">
            <v>②</v>
          </cell>
          <cell r="D290">
            <v>1512</v>
          </cell>
          <cell r="E290" t="str">
            <v>亀　山大</v>
          </cell>
          <cell r="F290" t="str">
            <v>高松一</v>
          </cell>
          <cell r="G290">
            <v>224</v>
          </cell>
          <cell r="H290">
            <v>3408</v>
          </cell>
          <cell r="I290" t="str">
            <v>橋　田</v>
          </cell>
          <cell r="J290">
            <v>34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32</v>
          </cell>
          <cell r="P290" t="e">
            <v>#N/A</v>
          </cell>
          <cell r="Q290" t="e">
            <v>#N/A</v>
          </cell>
          <cell r="R290" t="e">
            <v>#N/A</v>
          </cell>
          <cell r="S290" t="e">
            <v>#N/A</v>
          </cell>
          <cell r="T290" t="e">
            <v>#N/A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 t="str">
            <v>○</v>
          </cell>
          <cell r="AA290" t="str">
            <v>×</v>
          </cell>
          <cell r="AB290" t="e">
            <v>#N/A</v>
          </cell>
          <cell r="AC290" t="e">
            <v>#N/A</v>
          </cell>
          <cell r="AD290" t="e">
            <v>#N/A</v>
          </cell>
          <cell r="AE290" t="e">
            <v>#N/A</v>
          </cell>
          <cell r="AF290" t="e">
            <v>#N/A</v>
          </cell>
          <cell r="AG290">
            <v>289</v>
          </cell>
          <cell r="AH290" t="str">
            <v/>
          </cell>
        </row>
        <row r="291">
          <cell r="A291">
            <v>290</v>
          </cell>
          <cell r="B291">
            <v>4</v>
          </cell>
          <cell r="C291" t="str">
            <v>②</v>
          </cell>
          <cell r="D291">
            <v>3404</v>
          </cell>
          <cell r="E291" t="str">
            <v>赤　谷勁</v>
          </cell>
          <cell r="F291" t="str">
            <v>多度津</v>
          </cell>
          <cell r="G291">
            <v>223</v>
          </cell>
          <cell r="H291">
            <v>1805</v>
          </cell>
          <cell r="I291" t="str">
            <v>　堺</v>
          </cell>
          <cell r="J291">
            <v>18</v>
          </cell>
          <cell r="K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31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 t="str">
            <v>○</v>
          </cell>
          <cell r="AA291" t="str">
            <v>×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>
            <v>290</v>
          </cell>
          <cell r="AH291" t="str">
            <v/>
          </cell>
        </row>
        <row r="292">
          <cell r="A292">
            <v>291</v>
          </cell>
          <cell r="B292">
            <v>4</v>
          </cell>
          <cell r="C292" t="str">
            <v>②</v>
          </cell>
          <cell r="D292">
            <v>4405</v>
          </cell>
          <cell r="E292" t="str">
            <v>吉　永</v>
          </cell>
          <cell r="F292" t="str">
            <v>観中央</v>
          </cell>
          <cell r="G292">
            <v>222</v>
          </cell>
          <cell r="H292">
            <v>204</v>
          </cell>
          <cell r="I292" t="str">
            <v>森　川</v>
          </cell>
          <cell r="J292">
            <v>2</v>
          </cell>
          <cell r="K292">
            <v>2</v>
          </cell>
          <cell r="L292">
            <v>3</v>
          </cell>
          <cell r="M292">
            <v>3</v>
          </cell>
          <cell r="N292">
            <v>3</v>
          </cell>
          <cell r="O292">
            <v>30</v>
          </cell>
          <cell r="P292" t="e">
            <v>#N/A</v>
          </cell>
          <cell r="Q292" t="e">
            <v>#N/A</v>
          </cell>
          <cell r="R292" t="e">
            <v>#N/A</v>
          </cell>
          <cell r="S292" t="e">
            <v>#N/A</v>
          </cell>
          <cell r="T292" t="e">
            <v>#N/A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 t="str">
            <v>○</v>
          </cell>
          <cell r="AA292" t="str">
            <v>×</v>
          </cell>
          <cell r="AB292" t="e">
            <v>#N/A</v>
          </cell>
          <cell r="AC292" t="e">
            <v>#N/A</v>
          </cell>
          <cell r="AD292" t="e">
            <v>#N/A</v>
          </cell>
          <cell r="AE292" t="e">
            <v>#N/A</v>
          </cell>
          <cell r="AF292" t="e">
            <v>#N/A</v>
          </cell>
          <cell r="AG292">
            <v>291</v>
          </cell>
          <cell r="AH292" t="str">
            <v/>
          </cell>
        </row>
        <row r="293">
          <cell r="A293">
            <v>292</v>
          </cell>
          <cell r="B293">
            <v>4</v>
          </cell>
          <cell r="C293" t="str">
            <v>②</v>
          </cell>
          <cell r="D293">
            <v>1613</v>
          </cell>
          <cell r="E293" t="str">
            <v>江　口</v>
          </cell>
          <cell r="F293" t="str">
            <v>高桜井</v>
          </cell>
          <cell r="G293">
            <v>221</v>
          </cell>
          <cell r="H293">
            <v>2311</v>
          </cell>
          <cell r="I293" t="str">
            <v>大数賀</v>
          </cell>
          <cell r="J293">
            <v>23</v>
          </cell>
          <cell r="K293">
            <v>1</v>
          </cell>
          <cell r="L293">
            <v>4</v>
          </cell>
          <cell r="M293">
            <v>4</v>
          </cell>
          <cell r="N293">
            <v>4</v>
          </cell>
          <cell r="O293">
            <v>29</v>
          </cell>
          <cell r="P293" t="e">
            <v>#N/A</v>
          </cell>
          <cell r="Q293" t="e">
            <v>#N/A</v>
          </cell>
          <cell r="R293" t="e">
            <v>#N/A</v>
          </cell>
          <cell r="S293" t="e">
            <v>#N/A</v>
          </cell>
          <cell r="T293" t="e">
            <v>#N/A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 t="str">
            <v>○</v>
          </cell>
          <cell r="AA293" t="str">
            <v>×</v>
          </cell>
          <cell r="AB293" t="e">
            <v>#N/A</v>
          </cell>
          <cell r="AC293" t="e">
            <v>#N/A</v>
          </cell>
          <cell r="AD293" t="e">
            <v>#N/A</v>
          </cell>
          <cell r="AE293" t="e">
            <v>#N/A</v>
          </cell>
          <cell r="AF293" t="e">
            <v>#N/A</v>
          </cell>
          <cell r="AG293">
            <v>292</v>
          </cell>
          <cell r="AH293" t="str">
            <v/>
          </cell>
        </row>
        <row r="294">
          <cell r="A294">
            <v>293</v>
          </cell>
          <cell r="B294">
            <v>4</v>
          </cell>
          <cell r="D294">
            <v>4304</v>
          </cell>
          <cell r="E294" t="str">
            <v>小　野</v>
          </cell>
          <cell r="F294" t="str">
            <v>観　一</v>
          </cell>
          <cell r="G294">
            <v>220</v>
          </cell>
          <cell r="H294">
            <v>1106</v>
          </cell>
          <cell r="I294" t="str">
            <v>藤　川</v>
          </cell>
          <cell r="J294">
            <v>11</v>
          </cell>
          <cell r="K294">
            <v>1</v>
          </cell>
          <cell r="L294">
            <v>4</v>
          </cell>
          <cell r="M294">
            <v>5</v>
          </cell>
          <cell r="N294">
            <v>5</v>
          </cell>
          <cell r="O294">
            <v>28</v>
          </cell>
          <cell r="P294" t="e">
            <v>#N/A</v>
          </cell>
          <cell r="Q294" t="e">
            <v>#N/A</v>
          </cell>
          <cell r="R294" t="e">
            <v>#N/A</v>
          </cell>
          <cell r="S294" t="e">
            <v>#N/A</v>
          </cell>
          <cell r="T294" t="e">
            <v>#N/A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 t="str">
            <v>○</v>
          </cell>
          <cell r="AA294" t="str">
            <v>×</v>
          </cell>
          <cell r="AB294" t="e">
            <v>#N/A</v>
          </cell>
          <cell r="AC294" t="e">
            <v>#N/A</v>
          </cell>
          <cell r="AD294" t="e">
            <v>#N/A</v>
          </cell>
          <cell r="AE294" t="e">
            <v>#N/A</v>
          </cell>
          <cell r="AF294" t="e">
            <v>#N/A</v>
          </cell>
          <cell r="AG294">
            <v>293</v>
          </cell>
          <cell r="AH294" t="str">
            <v/>
          </cell>
        </row>
        <row r="295">
          <cell r="A295">
            <v>294</v>
          </cell>
          <cell r="B295">
            <v>4</v>
          </cell>
          <cell r="C295" t="str">
            <v>②</v>
          </cell>
          <cell r="D295">
            <v>1513</v>
          </cell>
          <cell r="E295" t="str">
            <v>中　村駿</v>
          </cell>
          <cell r="F295" t="str">
            <v>高松一</v>
          </cell>
          <cell r="G295">
            <v>219</v>
          </cell>
          <cell r="H295">
            <v>1007</v>
          </cell>
          <cell r="I295" t="str">
            <v>増　田</v>
          </cell>
          <cell r="J295">
            <v>10</v>
          </cell>
          <cell r="K295">
            <v>2</v>
          </cell>
          <cell r="L295">
            <v>3</v>
          </cell>
          <cell r="M295">
            <v>6</v>
          </cell>
          <cell r="N295">
            <v>6</v>
          </cell>
          <cell r="O295">
            <v>27</v>
          </cell>
          <cell r="P295" t="e">
            <v>#N/A</v>
          </cell>
          <cell r="Q295" t="e">
            <v>#N/A</v>
          </cell>
          <cell r="R295" t="e">
            <v>#N/A</v>
          </cell>
          <cell r="S295" t="e">
            <v>#N/A</v>
          </cell>
          <cell r="T295" t="e">
            <v>#N/A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 t="str">
            <v>○</v>
          </cell>
          <cell r="AA295" t="str">
            <v>×</v>
          </cell>
          <cell r="AB295" t="e">
            <v>#N/A</v>
          </cell>
          <cell r="AC295" t="e">
            <v>#N/A</v>
          </cell>
          <cell r="AD295" t="e">
            <v>#N/A</v>
          </cell>
          <cell r="AE295" t="e">
            <v>#N/A</v>
          </cell>
          <cell r="AF295" t="e">
            <v>#N/A</v>
          </cell>
          <cell r="AG295">
            <v>294</v>
          </cell>
          <cell r="AH295" t="str">
            <v/>
          </cell>
        </row>
        <row r="296">
          <cell r="A296">
            <v>295</v>
          </cell>
          <cell r="B296">
            <v>4</v>
          </cell>
          <cell r="C296" t="str">
            <v>②</v>
          </cell>
          <cell r="D296">
            <v>4307</v>
          </cell>
          <cell r="E296" t="str">
            <v>中　野</v>
          </cell>
          <cell r="F296" t="str">
            <v>観　一</v>
          </cell>
          <cell r="G296">
            <v>218</v>
          </cell>
          <cell r="H296">
            <v>1612</v>
          </cell>
          <cell r="I296" t="str">
            <v>中　村成</v>
          </cell>
          <cell r="J296">
            <v>16</v>
          </cell>
          <cell r="K296">
            <v>2</v>
          </cell>
          <cell r="L296">
            <v>2</v>
          </cell>
          <cell r="M296">
            <v>7</v>
          </cell>
          <cell r="N296">
            <v>7</v>
          </cell>
          <cell r="O296">
            <v>26</v>
          </cell>
          <cell r="P296" t="e">
            <v>#N/A</v>
          </cell>
          <cell r="Q296" t="e">
            <v>#N/A</v>
          </cell>
          <cell r="R296" t="e">
            <v>#N/A</v>
          </cell>
          <cell r="S296" t="e">
            <v>#N/A</v>
          </cell>
          <cell r="T296" t="e">
            <v>#N/A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 t="str">
            <v>○</v>
          </cell>
          <cell r="AA296" t="str">
            <v>×</v>
          </cell>
          <cell r="AB296" t="e">
            <v>#N/A</v>
          </cell>
          <cell r="AC296" t="e">
            <v>#N/A</v>
          </cell>
          <cell r="AD296" t="e">
            <v>#N/A</v>
          </cell>
          <cell r="AE296" t="e">
            <v>#N/A</v>
          </cell>
          <cell r="AF296" t="e">
            <v>#N/A</v>
          </cell>
          <cell r="AG296">
            <v>295</v>
          </cell>
          <cell r="AH296" t="str">
            <v/>
          </cell>
        </row>
        <row r="297">
          <cell r="A297">
            <v>296</v>
          </cell>
          <cell r="B297">
            <v>4</v>
          </cell>
          <cell r="C297" t="str">
            <v>②</v>
          </cell>
          <cell r="D297">
            <v>2403</v>
          </cell>
          <cell r="E297" t="str">
            <v>藤　田</v>
          </cell>
          <cell r="F297" t="str">
            <v>農　経</v>
          </cell>
          <cell r="G297">
            <v>217</v>
          </cell>
          <cell r="H297">
            <v>1008</v>
          </cell>
          <cell r="I297" t="str">
            <v>岡　崎</v>
          </cell>
          <cell r="J297">
            <v>10</v>
          </cell>
          <cell r="K297">
            <v>1</v>
          </cell>
          <cell r="L297">
            <v>1</v>
          </cell>
          <cell r="M297">
            <v>8</v>
          </cell>
          <cell r="N297">
            <v>8</v>
          </cell>
          <cell r="O297">
            <v>25</v>
          </cell>
          <cell r="P297" t="e">
            <v>#N/A</v>
          </cell>
          <cell r="Q297" t="e">
            <v>#N/A</v>
          </cell>
          <cell r="R297" t="e">
            <v>#N/A</v>
          </cell>
          <cell r="S297" t="e">
            <v>#N/A</v>
          </cell>
          <cell r="T297" t="e">
            <v>#N/A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 t="str">
            <v>○</v>
          </cell>
          <cell r="AA297" t="str">
            <v>×</v>
          </cell>
          <cell r="AB297" t="e">
            <v>#N/A</v>
          </cell>
          <cell r="AC297" t="e">
            <v>#N/A</v>
          </cell>
          <cell r="AD297" t="e">
            <v>#N/A</v>
          </cell>
          <cell r="AE297" t="e">
            <v>#N/A</v>
          </cell>
          <cell r="AF297" t="e">
            <v>#N/A</v>
          </cell>
          <cell r="AG297">
            <v>296</v>
          </cell>
          <cell r="AH297" t="str">
            <v/>
          </cell>
        </row>
        <row r="298">
          <cell r="A298">
            <v>297</v>
          </cell>
          <cell r="B298">
            <v>4</v>
          </cell>
          <cell r="C298" t="str">
            <v>②</v>
          </cell>
          <cell r="D298">
            <v>4709</v>
          </cell>
          <cell r="E298" t="str">
            <v>松　浦</v>
          </cell>
          <cell r="F298" t="str">
            <v>高専高</v>
          </cell>
          <cell r="G298">
            <v>216</v>
          </cell>
          <cell r="H298">
            <v>1407</v>
          </cell>
          <cell r="I298" t="str">
            <v>岡　林</v>
          </cell>
          <cell r="J298">
            <v>14</v>
          </cell>
          <cell r="K298">
            <v>1</v>
          </cell>
          <cell r="L298">
            <v>1</v>
          </cell>
          <cell r="M298">
            <v>8</v>
          </cell>
          <cell r="N298">
            <v>9</v>
          </cell>
          <cell r="O298">
            <v>24</v>
          </cell>
          <cell r="P298" t="e">
            <v>#N/A</v>
          </cell>
          <cell r="Q298" t="e">
            <v>#N/A</v>
          </cell>
          <cell r="R298" t="e">
            <v>#N/A</v>
          </cell>
          <cell r="S298" t="e">
            <v>#N/A</v>
          </cell>
          <cell r="T298" t="e">
            <v>#N/A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 t="str">
            <v>○</v>
          </cell>
          <cell r="AA298" t="str">
            <v>×</v>
          </cell>
          <cell r="AB298" t="e">
            <v>#N/A</v>
          </cell>
          <cell r="AC298" t="e">
            <v>#N/A</v>
          </cell>
          <cell r="AD298" t="e">
            <v>#N/A</v>
          </cell>
          <cell r="AE298" t="e">
            <v>#N/A</v>
          </cell>
          <cell r="AF298" t="e">
            <v>#N/A</v>
          </cell>
          <cell r="AG298">
            <v>297</v>
          </cell>
          <cell r="AH298" t="str">
            <v/>
          </cell>
        </row>
        <row r="299">
          <cell r="A299">
            <v>298</v>
          </cell>
          <cell r="B299">
            <v>4</v>
          </cell>
          <cell r="C299" t="str">
            <v>②</v>
          </cell>
          <cell r="D299">
            <v>1510</v>
          </cell>
          <cell r="E299" t="str">
            <v>亀　山周</v>
          </cell>
          <cell r="F299" t="str">
            <v>高松一</v>
          </cell>
          <cell r="G299">
            <v>215</v>
          </cell>
          <cell r="H299">
            <v>4506</v>
          </cell>
          <cell r="I299" t="str">
            <v>小　出</v>
          </cell>
          <cell r="J299">
            <v>45</v>
          </cell>
          <cell r="K299">
            <v>2</v>
          </cell>
          <cell r="L299">
            <v>2</v>
          </cell>
          <cell r="M299">
            <v>7</v>
          </cell>
          <cell r="N299">
            <v>10</v>
          </cell>
          <cell r="O299">
            <v>23</v>
          </cell>
          <cell r="P299" t="e">
            <v>#N/A</v>
          </cell>
          <cell r="Q299" t="e">
            <v>#N/A</v>
          </cell>
          <cell r="R299" t="e">
            <v>#N/A</v>
          </cell>
          <cell r="S299" t="e">
            <v>#N/A</v>
          </cell>
          <cell r="T299" t="e">
            <v>#N/A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 t="str">
            <v>○</v>
          </cell>
          <cell r="AA299" t="str">
            <v>×</v>
          </cell>
          <cell r="AB299" t="e">
            <v>#N/A</v>
          </cell>
          <cell r="AC299" t="e">
            <v>#N/A</v>
          </cell>
          <cell r="AD299" t="e">
            <v>#N/A</v>
          </cell>
          <cell r="AE299" t="e">
            <v>#N/A</v>
          </cell>
          <cell r="AF299" t="e">
            <v>#N/A</v>
          </cell>
          <cell r="AG299">
            <v>298</v>
          </cell>
          <cell r="AH299" t="str">
            <v/>
          </cell>
        </row>
        <row r="300">
          <cell r="A300">
            <v>299</v>
          </cell>
          <cell r="B300">
            <v>4</v>
          </cell>
          <cell r="C300" t="str">
            <v>②</v>
          </cell>
          <cell r="D300">
            <v>3016</v>
          </cell>
          <cell r="E300" t="str">
            <v>島　田</v>
          </cell>
          <cell r="F300" t="str">
            <v>丸　亀</v>
          </cell>
          <cell r="G300">
            <v>214</v>
          </cell>
          <cell r="H300">
            <v>2304</v>
          </cell>
          <cell r="I300" t="str">
            <v>櫻　庭</v>
          </cell>
          <cell r="J300">
            <v>23</v>
          </cell>
          <cell r="K300">
            <v>2</v>
          </cell>
          <cell r="L300">
            <v>3</v>
          </cell>
          <cell r="M300">
            <v>6</v>
          </cell>
          <cell r="N300">
            <v>11</v>
          </cell>
          <cell r="O300">
            <v>22</v>
          </cell>
          <cell r="P300" t="e">
            <v>#N/A</v>
          </cell>
          <cell r="Q300" t="e">
            <v>#N/A</v>
          </cell>
          <cell r="R300" t="e">
            <v>#N/A</v>
          </cell>
          <cell r="S300" t="e">
            <v>#N/A</v>
          </cell>
          <cell r="T300" t="e">
            <v>#N/A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 t="str">
            <v>○</v>
          </cell>
          <cell r="AA300" t="str">
            <v>×</v>
          </cell>
          <cell r="AB300" t="e">
            <v>#N/A</v>
          </cell>
          <cell r="AC300" t="e">
            <v>#N/A</v>
          </cell>
          <cell r="AD300" t="e">
            <v>#N/A</v>
          </cell>
          <cell r="AE300" t="e">
            <v>#N/A</v>
          </cell>
          <cell r="AF300" t="e">
            <v>#N/A</v>
          </cell>
          <cell r="AG300">
            <v>299</v>
          </cell>
          <cell r="AH300" t="str">
            <v/>
          </cell>
        </row>
        <row r="301">
          <cell r="A301">
            <v>300</v>
          </cell>
          <cell r="B301">
            <v>4</v>
          </cell>
          <cell r="D301">
            <v>1108</v>
          </cell>
          <cell r="E301" t="str">
            <v>間　瀬</v>
          </cell>
          <cell r="F301" t="str">
            <v>高松東</v>
          </cell>
          <cell r="G301">
            <v>213</v>
          </cell>
          <cell r="H301">
            <v>1611</v>
          </cell>
          <cell r="I301" t="str">
            <v>小　西</v>
          </cell>
          <cell r="J301">
            <v>16</v>
          </cell>
          <cell r="K301">
            <v>1</v>
          </cell>
          <cell r="L301">
            <v>4</v>
          </cell>
          <cell r="M301">
            <v>5</v>
          </cell>
          <cell r="N301">
            <v>12</v>
          </cell>
          <cell r="O301">
            <v>21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 t="str">
            <v>○</v>
          </cell>
          <cell r="AA301" t="str">
            <v>×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>
            <v>300</v>
          </cell>
          <cell r="AH301" t="str">
            <v/>
          </cell>
        </row>
        <row r="302">
          <cell r="A302">
            <v>301</v>
          </cell>
          <cell r="B302">
            <v>4</v>
          </cell>
          <cell r="C302" t="str">
            <v>②</v>
          </cell>
          <cell r="D302">
            <v>403</v>
          </cell>
          <cell r="E302" t="str">
            <v>古　川</v>
          </cell>
          <cell r="F302" t="str">
            <v>三本松</v>
          </cell>
          <cell r="G302">
            <v>212</v>
          </cell>
          <cell r="H302">
            <v>1410</v>
          </cell>
          <cell r="I302" t="str">
            <v>髙　尾</v>
          </cell>
          <cell r="J302">
            <v>14</v>
          </cell>
          <cell r="K302">
            <v>1</v>
          </cell>
          <cell r="L302">
            <v>4</v>
          </cell>
          <cell r="M302">
            <v>4</v>
          </cell>
          <cell r="N302">
            <v>13</v>
          </cell>
          <cell r="O302">
            <v>20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 t="str">
            <v>○</v>
          </cell>
          <cell r="AA302" t="str">
            <v>×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>
            <v>301</v>
          </cell>
          <cell r="AH302" t="str">
            <v/>
          </cell>
        </row>
        <row r="303">
          <cell r="A303">
            <v>302</v>
          </cell>
          <cell r="B303">
            <v>4</v>
          </cell>
          <cell r="D303">
            <v>504</v>
          </cell>
          <cell r="E303" t="str">
            <v>横　澤</v>
          </cell>
          <cell r="F303" t="str">
            <v>津　田</v>
          </cell>
          <cell r="G303">
            <v>211</v>
          </cell>
          <cell r="H303">
            <v>1105</v>
          </cell>
          <cell r="I303" t="str">
            <v>野　﨑</v>
          </cell>
          <cell r="J303">
            <v>11</v>
          </cell>
          <cell r="K303">
            <v>2</v>
          </cell>
          <cell r="L303">
            <v>3</v>
          </cell>
          <cell r="M303">
            <v>3</v>
          </cell>
          <cell r="N303">
            <v>14</v>
          </cell>
          <cell r="O303">
            <v>19</v>
          </cell>
          <cell r="P303" t="e">
            <v>#N/A</v>
          </cell>
          <cell r="Q303" t="e">
            <v>#N/A</v>
          </cell>
          <cell r="R303" t="e">
            <v>#N/A</v>
          </cell>
          <cell r="S303" t="e">
            <v>#N/A</v>
          </cell>
          <cell r="T303" t="e">
            <v>#N/A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 t="str">
            <v>○</v>
          </cell>
          <cell r="AA303" t="str">
            <v>×</v>
          </cell>
          <cell r="AB303" t="e">
            <v>#N/A</v>
          </cell>
          <cell r="AC303" t="e">
            <v>#N/A</v>
          </cell>
          <cell r="AD303" t="e">
            <v>#N/A</v>
          </cell>
          <cell r="AE303" t="e">
            <v>#N/A</v>
          </cell>
          <cell r="AF303" t="e">
            <v>#N/A</v>
          </cell>
          <cell r="AG303">
            <v>302</v>
          </cell>
          <cell r="AH303" t="str">
            <v/>
          </cell>
        </row>
        <row r="304">
          <cell r="A304">
            <v>303</v>
          </cell>
          <cell r="B304">
            <v>4</v>
          </cell>
          <cell r="C304" t="str">
            <v>②</v>
          </cell>
          <cell r="D304">
            <v>3014</v>
          </cell>
          <cell r="E304" t="str">
            <v>大　谷</v>
          </cell>
          <cell r="F304" t="str">
            <v>丸　亀</v>
          </cell>
          <cell r="G304">
            <v>210</v>
          </cell>
          <cell r="H304">
            <v>1911</v>
          </cell>
          <cell r="I304" t="str">
            <v>寺　坂</v>
          </cell>
          <cell r="J304">
            <v>19</v>
          </cell>
          <cell r="K304">
            <v>2</v>
          </cell>
          <cell r="L304">
            <v>2</v>
          </cell>
          <cell r="M304">
            <v>2</v>
          </cell>
          <cell r="N304">
            <v>15</v>
          </cell>
          <cell r="O304">
            <v>18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 t="str">
            <v>○</v>
          </cell>
          <cell r="AA304" t="str">
            <v>×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>
            <v>303</v>
          </cell>
          <cell r="AH304" t="str">
            <v/>
          </cell>
        </row>
        <row r="305">
          <cell r="A305">
            <v>304</v>
          </cell>
          <cell r="B305">
            <v>4</v>
          </cell>
          <cell r="C305" t="str">
            <v>②</v>
          </cell>
          <cell r="D305">
            <v>3903</v>
          </cell>
          <cell r="E305" t="str">
            <v>　中</v>
          </cell>
          <cell r="F305" t="str">
            <v>琴　平</v>
          </cell>
          <cell r="G305">
            <v>209</v>
          </cell>
          <cell r="H305">
            <v>1409</v>
          </cell>
          <cell r="I305" t="str">
            <v>四之宮</v>
          </cell>
          <cell r="J305">
            <v>14</v>
          </cell>
          <cell r="K305">
            <v>1</v>
          </cell>
          <cell r="L305">
            <v>1</v>
          </cell>
          <cell r="M305">
            <v>1</v>
          </cell>
          <cell r="N305">
            <v>16</v>
          </cell>
          <cell r="O305">
            <v>17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 t="str">
            <v>○</v>
          </cell>
          <cell r="AA305" t="str">
            <v>×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>
            <v>304</v>
          </cell>
          <cell r="AH305" t="str">
            <v/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"/>
      <sheetName val="シード計算"/>
      <sheetName val="山計算"/>
      <sheetName val="ランク計算"/>
      <sheetName val="ランク一覧"/>
      <sheetName val="男子"/>
      <sheetName val="女子"/>
      <sheetName val="決勝リー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E71D0-09BA-494F-8BBA-F5D29949B605}">
  <sheetPr codeName="Sheet22"/>
  <dimension ref="B1:BY148"/>
  <sheetViews>
    <sheetView tabSelected="1" view="pageBreakPreview" topLeftCell="A103" zoomScaleNormal="100" zoomScaleSheetLayoutView="100" workbookViewId="0">
      <selection activeCell="X137" sqref="X137:AB137"/>
    </sheetView>
  </sheetViews>
  <sheetFormatPr defaultColWidth="9" defaultRowHeight="13.8" x14ac:dyDescent="0.2"/>
  <cols>
    <col min="1" max="1" width="2.5546875" style="2" customWidth="1"/>
    <col min="2" max="2" width="4.109375" style="1" customWidth="1"/>
    <col min="3" max="3" width="0" style="2" hidden="1" customWidth="1"/>
    <col min="4" max="4" width="9.109375" style="4" customWidth="1"/>
    <col min="5" max="5" width="1.5546875" style="5" customWidth="1"/>
    <col min="6" max="6" width="6.5546875" style="6" customWidth="1"/>
    <col min="7" max="7" width="1.5546875" style="5" customWidth="1"/>
    <col min="8" max="30" width="2.5546875" style="3" customWidth="1"/>
    <col min="31" max="31" width="0" style="3" hidden="1" customWidth="1"/>
    <col min="32" max="32" width="9.109375" style="4" customWidth="1"/>
    <col min="33" max="33" width="1.5546875" style="5" customWidth="1"/>
    <col min="34" max="34" width="6.5546875" style="6" customWidth="1"/>
    <col min="35" max="35" width="1.5546875" style="5" customWidth="1"/>
    <col min="36" max="36" width="4.109375" style="7" customWidth="1"/>
    <col min="37" max="38" width="2.5546875" style="3" customWidth="1"/>
    <col min="39" max="39" width="4.109375" style="7" customWidth="1"/>
    <col min="40" max="40" width="0" style="3" hidden="1" customWidth="1"/>
    <col min="41" max="41" width="9.109375" style="4" customWidth="1"/>
    <col min="42" max="42" width="1.5546875" style="5" customWidth="1"/>
    <col min="43" max="43" width="6.5546875" style="6" customWidth="1"/>
    <col min="44" max="44" width="1.5546875" style="5" customWidth="1"/>
    <col min="45" max="67" width="2.5546875" style="3" customWidth="1"/>
    <col min="68" max="68" width="0" style="3" hidden="1" customWidth="1"/>
    <col min="69" max="69" width="9.109375" style="4" customWidth="1"/>
    <col min="70" max="70" width="1.5546875" style="5" customWidth="1"/>
    <col min="71" max="71" width="6.5546875" style="6" customWidth="1"/>
    <col min="72" max="72" width="1.5546875" style="5" customWidth="1"/>
    <col min="73" max="73" width="4.109375" style="7" customWidth="1"/>
    <col min="74" max="74" width="2.5546875" style="3" customWidth="1"/>
    <col min="75" max="77" width="9" style="3"/>
    <col min="78" max="16384" width="9" style="2"/>
  </cols>
  <sheetData>
    <row r="1" spans="2:73" ht="30" customHeight="1" x14ac:dyDescent="0.2">
      <c r="D1" s="217" t="s">
        <v>0</v>
      </c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</row>
    <row r="3" spans="2:73" ht="25.05" customHeight="1" x14ac:dyDescent="0.2">
      <c r="AE3" s="219" t="s">
        <v>1</v>
      </c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BM3" s="220" t="s">
        <v>2</v>
      </c>
      <c r="BN3" s="218"/>
      <c r="BO3" s="218"/>
      <c r="BP3" s="218"/>
      <c r="BQ3" s="218"/>
      <c r="BR3" s="218"/>
      <c r="BS3" s="218"/>
      <c r="BT3" s="218"/>
      <c r="BU3" s="218"/>
    </row>
    <row r="4" spans="2:73" x14ac:dyDescent="0.2">
      <c r="BM4" s="220" t="s">
        <v>3</v>
      </c>
      <c r="BN4" s="218"/>
      <c r="BO4" s="218"/>
      <c r="BP4" s="218"/>
      <c r="BQ4" s="218"/>
      <c r="BR4" s="218"/>
      <c r="BS4" s="218"/>
      <c r="BT4" s="218"/>
      <c r="BU4" s="218"/>
    </row>
    <row r="6" spans="2:73" ht="6.6" customHeight="1" thickBot="1" x14ac:dyDescent="0.25">
      <c r="B6" s="197">
        <v>1</v>
      </c>
      <c r="D6" s="211" t="s">
        <v>4</v>
      </c>
      <c r="E6" s="178" t="s">
        <v>5</v>
      </c>
      <c r="F6" s="194" t="s">
        <v>6</v>
      </c>
      <c r="G6" s="178" t="s">
        <v>7</v>
      </c>
      <c r="H6" s="103"/>
      <c r="I6" s="103"/>
      <c r="J6" s="8"/>
      <c r="K6" s="8"/>
      <c r="L6" s="8"/>
      <c r="M6" s="8"/>
      <c r="Q6" s="9"/>
      <c r="R6" s="214" t="s">
        <v>384</v>
      </c>
      <c r="S6" s="216"/>
      <c r="T6" s="216"/>
      <c r="U6" s="9"/>
      <c r="Y6" s="8"/>
      <c r="Z6" s="8"/>
      <c r="AA6" s="8"/>
      <c r="AB6" s="8"/>
      <c r="AC6" s="103"/>
      <c r="AD6" s="103"/>
      <c r="AF6" s="211" t="s">
        <v>10</v>
      </c>
      <c r="AG6" s="178" t="s">
        <v>5</v>
      </c>
      <c r="AH6" s="194" t="s">
        <v>6</v>
      </c>
      <c r="AI6" s="178" t="s">
        <v>7</v>
      </c>
      <c r="AJ6" s="196">
        <v>64</v>
      </c>
      <c r="AM6" s="196">
        <v>126</v>
      </c>
      <c r="AO6" s="211" t="s">
        <v>155</v>
      </c>
      <c r="AP6" s="178" t="s">
        <v>5</v>
      </c>
      <c r="AQ6" s="194" t="s">
        <v>151</v>
      </c>
      <c r="AR6" s="178" t="s">
        <v>7</v>
      </c>
      <c r="AS6" s="103"/>
      <c r="AT6" s="103"/>
      <c r="AU6" s="8"/>
      <c r="AV6" s="8"/>
      <c r="AW6" s="8"/>
      <c r="AX6" s="8"/>
      <c r="BJ6" s="8"/>
      <c r="BK6" s="8"/>
      <c r="BL6" s="8"/>
      <c r="BM6" s="8"/>
      <c r="BN6" s="8"/>
      <c r="BO6" s="103"/>
      <c r="BQ6" s="211" t="s">
        <v>157</v>
      </c>
      <c r="BR6" s="178" t="s">
        <v>5</v>
      </c>
      <c r="BS6" s="194" t="s">
        <v>12</v>
      </c>
      <c r="BT6" s="178" t="s">
        <v>7</v>
      </c>
      <c r="BU6" s="196">
        <v>188</v>
      </c>
    </row>
    <row r="7" spans="2:73" ht="6.6" customHeight="1" thickTop="1" thickBot="1" x14ac:dyDescent="0.25">
      <c r="B7" s="197"/>
      <c r="D7" s="212"/>
      <c r="E7" s="179"/>
      <c r="F7" s="195"/>
      <c r="G7" s="179"/>
      <c r="H7" s="8"/>
      <c r="I7" s="8"/>
      <c r="J7" s="106"/>
      <c r="K7" s="8"/>
      <c r="L7" s="8"/>
      <c r="M7" s="8"/>
      <c r="Q7" s="9"/>
      <c r="R7" s="216"/>
      <c r="S7" s="216"/>
      <c r="T7" s="216"/>
      <c r="U7" s="9"/>
      <c r="Y7" s="8"/>
      <c r="Z7" s="8"/>
      <c r="AA7" s="8"/>
      <c r="AB7" s="108"/>
      <c r="AC7" s="8"/>
      <c r="AD7" s="8"/>
      <c r="AF7" s="212"/>
      <c r="AG7" s="179"/>
      <c r="AH7" s="195"/>
      <c r="AI7" s="179"/>
      <c r="AJ7" s="197"/>
      <c r="AM7" s="197"/>
      <c r="AO7" s="212"/>
      <c r="AP7" s="179"/>
      <c r="AQ7" s="195"/>
      <c r="AR7" s="179"/>
      <c r="AS7" s="8"/>
      <c r="AT7" s="8"/>
      <c r="AU7" s="106"/>
      <c r="AV7" s="8"/>
      <c r="AW7" s="8"/>
      <c r="AX7" s="8"/>
      <c r="BJ7" s="8"/>
      <c r="BK7" s="8"/>
      <c r="BL7" s="8"/>
      <c r="BM7" s="8"/>
      <c r="BN7" s="108"/>
      <c r="BO7" s="8"/>
      <c r="BQ7" s="212"/>
      <c r="BR7" s="179"/>
      <c r="BS7" s="195"/>
      <c r="BT7" s="179"/>
      <c r="BU7" s="197"/>
    </row>
    <row r="8" spans="2:73" ht="6.6" customHeight="1" thickTop="1" thickBot="1" x14ac:dyDescent="0.25">
      <c r="B8" s="197">
        <v>2</v>
      </c>
      <c r="D8" s="211" t="s">
        <v>13</v>
      </c>
      <c r="E8" s="178" t="s">
        <v>5</v>
      </c>
      <c r="F8" s="194" t="s">
        <v>14</v>
      </c>
      <c r="G8" s="178" t="s">
        <v>7</v>
      </c>
      <c r="H8" s="103"/>
      <c r="I8" s="13"/>
      <c r="J8" s="16"/>
      <c r="K8" s="114"/>
      <c r="L8" s="8"/>
      <c r="M8" s="8"/>
      <c r="Q8" s="9"/>
      <c r="R8" s="216"/>
      <c r="S8" s="216"/>
      <c r="T8" s="216"/>
      <c r="U8" s="9"/>
      <c r="Y8" s="8"/>
      <c r="Z8" s="8"/>
      <c r="AA8" s="116"/>
      <c r="AB8" s="13"/>
      <c r="AC8" s="16"/>
      <c r="AD8" s="103"/>
      <c r="AF8" s="211" t="s">
        <v>17</v>
      </c>
      <c r="AG8" s="178" t="s">
        <v>5</v>
      </c>
      <c r="AH8" s="194" t="s">
        <v>18</v>
      </c>
      <c r="AI8" s="178" t="s">
        <v>7</v>
      </c>
      <c r="AJ8" s="196">
        <v>65</v>
      </c>
      <c r="AM8" s="196">
        <v>127</v>
      </c>
      <c r="AO8" s="211" t="s">
        <v>159</v>
      </c>
      <c r="AP8" s="178" t="s">
        <v>5</v>
      </c>
      <c r="AQ8" s="194" t="s">
        <v>116</v>
      </c>
      <c r="AR8" s="178" t="s">
        <v>7</v>
      </c>
      <c r="AS8" s="8"/>
      <c r="AT8" s="13"/>
      <c r="AU8" s="16"/>
      <c r="AV8" s="114"/>
      <c r="AW8" s="8"/>
      <c r="AX8" s="8"/>
      <c r="BJ8" s="8"/>
      <c r="BK8" s="8"/>
      <c r="BL8" s="8"/>
      <c r="BM8" s="116"/>
      <c r="BN8" s="13"/>
      <c r="BO8" s="14"/>
      <c r="BQ8" s="211" t="s">
        <v>161</v>
      </c>
      <c r="BR8" s="178" t="s">
        <v>5</v>
      </c>
      <c r="BS8" s="194" t="s">
        <v>82</v>
      </c>
      <c r="BT8" s="178" t="s">
        <v>7</v>
      </c>
      <c r="BU8" s="196">
        <v>189</v>
      </c>
    </row>
    <row r="9" spans="2:73" ht="6.6" customHeight="1" thickTop="1" thickBot="1" x14ac:dyDescent="0.25">
      <c r="B9" s="197"/>
      <c r="D9" s="212"/>
      <c r="E9" s="179"/>
      <c r="F9" s="195"/>
      <c r="G9" s="179"/>
      <c r="H9" s="8"/>
      <c r="I9" s="104"/>
      <c r="J9" s="8"/>
      <c r="K9" s="114"/>
      <c r="L9" s="8"/>
      <c r="M9" s="8"/>
      <c r="Q9" s="9"/>
      <c r="R9" s="216"/>
      <c r="S9" s="216"/>
      <c r="T9" s="216"/>
      <c r="U9" s="9"/>
      <c r="Y9" s="8"/>
      <c r="Z9" s="8"/>
      <c r="AA9" s="116"/>
      <c r="AB9" s="8"/>
      <c r="AC9" s="110"/>
      <c r="AD9" s="8"/>
      <c r="AF9" s="212"/>
      <c r="AG9" s="179"/>
      <c r="AH9" s="195"/>
      <c r="AI9" s="179"/>
      <c r="AJ9" s="197"/>
      <c r="AM9" s="197"/>
      <c r="AO9" s="212"/>
      <c r="AP9" s="179"/>
      <c r="AQ9" s="195"/>
      <c r="AR9" s="179"/>
      <c r="AS9" s="11"/>
      <c r="AT9" s="15"/>
      <c r="AU9" s="8"/>
      <c r="AV9" s="114"/>
      <c r="AW9" s="8"/>
      <c r="AX9" s="8"/>
      <c r="BJ9" s="8"/>
      <c r="BK9" s="8"/>
      <c r="BL9" s="8"/>
      <c r="BM9" s="108"/>
      <c r="BN9" s="8"/>
      <c r="BO9" s="11"/>
      <c r="BQ9" s="212"/>
      <c r="BR9" s="179"/>
      <c r="BS9" s="195"/>
      <c r="BT9" s="179"/>
      <c r="BU9" s="197"/>
    </row>
    <row r="10" spans="2:73" ht="6.6" customHeight="1" thickTop="1" thickBot="1" x14ac:dyDescent="0.25">
      <c r="B10" s="197">
        <v>3</v>
      </c>
      <c r="D10" s="211" t="s">
        <v>20</v>
      </c>
      <c r="E10" s="178" t="s">
        <v>5</v>
      </c>
      <c r="F10" s="194" t="s">
        <v>21</v>
      </c>
      <c r="G10" s="178" t="s">
        <v>7</v>
      </c>
      <c r="H10" s="12"/>
      <c r="I10" s="8"/>
      <c r="J10" s="8"/>
      <c r="K10" s="114"/>
      <c r="L10" s="8"/>
      <c r="M10" s="8"/>
      <c r="Q10" s="9"/>
      <c r="R10" s="216"/>
      <c r="S10" s="216"/>
      <c r="T10" s="216"/>
      <c r="U10" s="9"/>
      <c r="Y10" s="8"/>
      <c r="Z10" s="8"/>
      <c r="AA10" s="116"/>
      <c r="AB10" s="8"/>
      <c r="AC10" s="13"/>
      <c r="AD10" s="14"/>
      <c r="AF10" s="211" t="s">
        <v>24</v>
      </c>
      <c r="AG10" s="178" t="s">
        <v>5</v>
      </c>
      <c r="AH10" s="194" t="s">
        <v>25</v>
      </c>
      <c r="AI10" s="178" t="s">
        <v>7</v>
      </c>
      <c r="AJ10" s="196">
        <v>66</v>
      </c>
      <c r="AM10" s="196">
        <v>128</v>
      </c>
      <c r="AO10" s="211" t="s">
        <v>163</v>
      </c>
      <c r="AP10" s="178" t="s">
        <v>5</v>
      </c>
      <c r="AQ10" s="194" t="s">
        <v>327</v>
      </c>
      <c r="AR10" s="178" t="s">
        <v>7</v>
      </c>
      <c r="AS10" s="103"/>
      <c r="AT10" s="107"/>
      <c r="AU10" s="8"/>
      <c r="AV10" s="114"/>
      <c r="AW10" s="8"/>
      <c r="AX10" s="8"/>
      <c r="BJ10" s="8"/>
      <c r="BK10" s="8"/>
      <c r="BL10" s="116"/>
      <c r="BM10" s="13"/>
      <c r="BN10" s="16"/>
      <c r="BO10" s="10"/>
      <c r="BQ10" s="211" t="s">
        <v>165</v>
      </c>
      <c r="BR10" s="178" t="s">
        <v>5</v>
      </c>
      <c r="BS10" s="194" t="s">
        <v>14</v>
      </c>
      <c r="BT10" s="178" t="s">
        <v>7</v>
      </c>
      <c r="BU10" s="196">
        <v>190</v>
      </c>
    </row>
    <row r="11" spans="2:73" ht="6.6" customHeight="1" thickTop="1" thickBot="1" x14ac:dyDescent="0.25">
      <c r="B11" s="197"/>
      <c r="D11" s="212"/>
      <c r="E11" s="179"/>
      <c r="F11" s="195"/>
      <c r="G11" s="179"/>
      <c r="H11" s="8"/>
      <c r="I11" s="8"/>
      <c r="J11" s="8"/>
      <c r="K11" s="106"/>
      <c r="L11" s="8"/>
      <c r="M11" s="8"/>
      <c r="Q11" s="9"/>
      <c r="R11" s="216"/>
      <c r="S11" s="216"/>
      <c r="T11" s="216"/>
      <c r="U11" s="9"/>
      <c r="Y11" s="8"/>
      <c r="Z11" s="8"/>
      <c r="AA11" s="108"/>
      <c r="AB11" s="8"/>
      <c r="AC11" s="8"/>
      <c r="AD11" s="11"/>
      <c r="AF11" s="212"/>
      <c r="AG11" s="179"/>
      <c r="AH11" s="195"/>
      <c r="AI11" s="179"/>
      <c r="AJ11" s="197"/>
      <c r="AM11" s="197"/>
      <c r="AO11" s="212"/>
      <c r="AP11" s="179"/>
      <c r="AQ11" s="195"/>
      <c r="AR11" s="179"/>
      <c r="AS11" s="8"/>
      <c r="AT11" s="8"/>
      <c r="AU11" s="8"/>
      <c r="AV11" s="106"/>
      <c r="AW11" s="8"/>
      <c r="AX11" s="8"/>
      <c r="BJ11" s="8"/>
      <c r="BK11" s="8"/>
      <c r="BL11" s="116"/>
      <c r="BM11" s="8"/>
      <c r="BN11" s="15"/>
      <c r="BO11" s="11"/>
      <c r="BQ11" s="212"/>
      <c r="BR11" s="179"/>
      <c r="BS11" s="195"/>
      <c r="BT11" s="179"/>
      <c r="BU11" s="197"/>
    </row>
    <row r="12" spans="2:73" ht="6.6" customHeight="1" thickTop="1" thickBot="1" x14ac:dyDescent="0.25">
      <c r="B12" s="197">
        <v>4</v>
      </c>
      <c r="D12" s="211" t="s">
        <v>28</v>
      </c>
      <c r="E12" s="178" t="s">
        <v>5</v>
      </c>
      <c r="F12" s="194" t="s">
        <v>29</v>
      </c>
      <c r="G12" s="178" t="s">
        <v>7</v>
      </c>
      <c r="H12" s="103"/>
      <c r="I12" s="8"/>
      <c r="J12" s="13"/>
      <c r="K12" s="16"/>
      <c r="L12" s="114"/>
      <c r="M12" s="8"/>
      <c r="Q12" s="9"/>
      <c r="R12" s="216"/>
      <c r="S12" s="216"/>
      <c r="T12" s="216"/>
      <c r="U12" s="9"/>
      <c r="Y12" s="8"/>
      <c r="Z12" s="116"/>
      <c r="AA12" s="13"/>
      <c r="AB12" s="16"/>
      <c r="AC12" s="8"/>
      <c r="AD12" s="103"/>
      <c r="AF12" s="211" t="s">
        <v>31</v>
      </c>
      <c r="AG12" s="178" t="s">
        <v>5</v>
      </c>
      <c r="AH12" s="194" t="s">
        <v>9</v>
      </c>
      <c r="AI12" s="178" t="s">
        <v>7</v>
      </c>
      <c r="AJ12" s="196">
        <v>67</v>
      </c>
      <c r="AM12" s="196">
        <v>129</v>
      </c>
      <c r="AO12" s="211" t="s">
        <v>48</v>
      </c>
      <c r="AP12" s="178" t="s">
        <v>5</v>
      </c>
      <c r="AQ12" s="194" t="s">
        <v>89</v>
      </c>
      <c r="AR12" s="178" t="s">
        <v>7</v>
      </c>
      <c r="AS12" s="103"/>
      <c r="AT12" s="8"/>
      <c r="AU12" s="13"/>
      <c r="AV12" s="16"/>
      <c r="AW12" s="114"/>
      <c r="AX12" s="8"/>
      <c r="BJ12" s="8"/>
      <c r="BK12" s="8"/>
      <c r="BL12" s="116"/>
      <c r="BM12" s="8"/>
      <c r="BN12" s="109"/>
      <c r="BO12" s="103"/>
      <c r="BQ12" s="211" t="s">
        <v>168</v>
      </c>
      <c r="BR12" s="178" t="s">
        <v>5</v>
      </c>
      <c r="BS12" s="194" t="s">
        <v>116</v>
      </c>
      <c r="BT12" s="178" t="s">
        <v>7</v>
      </c>
      <c r="BU12" s="196">
        <v>191</v>
      </c>
    </row>
    <row r="13" spans="2:73" ht="6.6" customHeight="1" thickTop="1" thickBot="1" x14ac:dyDescent="0.25">
      <c r="B13" s="197"/>
      <c r="D13" s="212"/>
      <c r="E13" s="179"/>
      <c r="F13" s="195"/>
      <c r="G13" s="179"/>
      <c r="H13" s="8"/>
      <c r="I13" s="106"/>
      <c r="J13" s="13"/>
      <c r="K13" s="16"/>
      <c r="L13" s="114"/>
      <c r="M13" s="8"/>
      <c r="Q13" s="9"/>
      <c r="R13" s="216"/>
      <c r="S13" s="216"/>
      <c r="T13" s="216"/>
      <c r="U13" s="9"/>
      <c r="Y13" s="8"/>
      <c r="Z13" s="116"/>
      <c r="AA13" s="13"/>
      <c r="AB13" s="16"/>
      <c r="AC13" s="108"/>
      <c r="AD13" s="8"/>
      <c r="AF13" s="212"/>
      <c r="AG13" s="179"/>
      <c r="AH13" s="195"/>
      <c r="AI13" s="179"/>
      <c r="AJ13" s="197"/>
      <c r="AM13" s="197"/>
      <c r="AO13" s="212"/>
      <c r="AP13" s="179"/>
      <c r="AQ13" s="195"/>
      <c r="AR13" s="179"/>
      <c r="AS13" s="8"/>
      <c r="AT13" s="106"/>
      <c r="AU13" s="13"/>
      <c r="AV13" s="16"/>
      <c r="AW13" s="114"/>
      <c r="AX13" s="8"/>
      <c r="BJ13" s="8"/>
      <c r="BK13" s="8"/>
      <c r="BL13" s="108"/>
      <c r="BM13" s="8"/>
      <c r="BN13" s="8"/>
      <c r="BO13" s="8"/>
      <c r="BQ13" s="212"/>
      <c r="BR13" s="179"/>
      <c r="BS13" s="195"/>
      <c r="BT13" s="179"/>
      <c r="BU13" s="197"/>
    </row>
    <row r="14" spans="2:73" ht="6.6" customHeight="1" thickTop="1" x14ac:dyDescent="0.2">
      <c r="B14" s="197">
        <v>5</v>
      </c>
      <c r="D14" s="211" t="s">
        <v>34</v>
      </c>
      <c r="E14" s="178" t="s">
        <v>5</v>
      </c>
      <c r="F14" s="194" t="s">
        <v>35</v>
      </c>
      <c r="G14" s="178" t="s">
        <v>7</v>
      </c>
      <c r="H14" s="12"/>
      <c r="I14" s="16"/>
      <c r="J14" s="115"/>
      <c r="K14" s="8"/>
      <c r="L14" s="114"/>
      <c r="M14" s="8"/>
      <c r="Q14" s="9"/>
      <c r="R14" s="216"/>
      <c r="S14" s="216"/>
      <c r="T14" s="216"/>
      <c r="U14" s="9"/>
      <c r="Y14" s="8"/>
      <c r="Z14" s="116"/>
      <c r="AA14" s="13"/>
      <c r="AB14" s="15"/>
      <c r="AC14" s="15"/>
      <c r="AD14" s="14"/>
      <c r="AF14" s="211" t="s">
        <v>38</v>
      </c>
      <c r="AG14" s="178" t="s">
        <v>5</v>
      </c>
      <c r="AH14" s="194" t="s">
        <v>39</v>
      </c>
      <c r="AI14" s="178" t="s">
        <v>7</v>
      </c>
      <c r="AJ14" s="196">
        <v>68</v>
      </c>
      <c r="AM14" s="196">
        <v>130</v>
      </c>
      <c r="AO14" s="211" t="s">
        <v>170</v>
      </c>
      <c r="AP14" s="178" t="s">
        <v>5</v>
      </c>
      <c r="AQ14" s="194" t="s">
        <v>18</v>
      </c>
      <c r="AR14" s="178" t="s">
        <v>7</v>
      </c>
      <c r="AS14" s="12"/>
      <c r="AT14" s="16"/>
      <c r="AU14" s="115"/>
      <c r="AV14" s="8"/>
      <c r="AW14" s="114"/>
      <c r="AX14" s="8"/>
      <c r="BJ14" s="8"/>
      <c r="BK14" s="116"/>
      <c r="BL14" s="13"/>
      <c r="BM14" s="16"/>
      <c r="BN14" s="8"/>
      <c r="BO14" s="10"/>
      <c r="BQ14" s="211" t="s">
        <v>49</v>
      </c>
      <c r="BR14" s="178" t="s">
        <v>5</v>
      </c>
      <c r="BS14" s="194" t="s">
        <v>62</v>
      </c>
      <c r="BT14" s="178" t="s">
        <v>7</v>
      </c>
      <c r="BU14" s="196">
        <v>192</v>
      </c>
    </row>
    <row r="15" spans="2:73" ht="6.6" customHeight="1" thickBot="1" x14ac:dyDescent="0.25">
      <c r="B15" s="197"/>
      <c r="D15" s="212"/>
      <c r="E15" s="179"/>
      <c r="F15" s="195"/>
      <c r="G15" s="179"/>
      <c r="H15" s="8"/>
      <c r="I15" s="8"/>
      <c r="J15" s="104"/>
      <c r="K15" s="8"/>
      <c r="L15" s="114"/>
      <c r="M15" s="8"/>
      <c r="Q15" s="9"/>
      <c r="R15" s="215" t="s">
        <v>387</v>
      </c>
      <c r="S15" s="215"/>
      <c r="T15" s="215"/>
      <c r="U15" s="9"/>
      <c r="Y15" s="8"/>
      <c r="Z15" s="116"/>
      <c r="AA15" s="8"/>
      <c r="AB15" s="15"/>
      <c r="AC15" s="8"/>
      <c r="AD15" s="11"/>
      <c r="AF15" s="212"/>
      <c r="AG15" s="179"/>
      <c r="AH15" s="195"/>
      <c r="AI15" s="179"/>
      <c r="AJ15" s="197"/>
      <c r="AM15" s="197"/>
      <c r="AO15" s="212"/>
      <c r="AP15" s="179"/>
      <c r="AQ15" s="195"/>
      <c r="AR15" s="179"/>
      <c r="AS15" s="8"/>
      <c r="AT15" s="8"/>
      <c r="AU15" s="104"/>
      <c r="AV15" s="8"/>
      <c r="AW15" s="114"/>
      <c r="AX15" s="8"/>
      <c r="BJ15" s="8"/>
      <c r="BK15" s="116"/>
      <c r="BL15" s="13"/>
      <c r="BM15" s="16"/>
      <c r="BN15" s="13"/>
      <c r="BO15" s="11"/>
      <c r="BQ15" s="212"/>
      <c r="BR15" s="179"/>
      <c r="BS15" s="195"/>
      <c r="BT15" s="179"/>
      <c r="BU15" s="197"/>
    </row>
    <row r="16" spans="2:73" ht="6.6" customHeight="1" thickTop="1" thickBot="1" x14ac:dyDescent="0.25">
      <c r="B16" s="197">
        <v>6</v>
      </c>
      <c r="D16" s="211" t="s">
        <v>42</v>
      </c>
      <c r="E16" s="178" t="s">
        <v>5</v>
      </c>
      <c r="F16" s="194" t="s">
        <v>43</v>
      </c>
      <c r="G16" s="178" t="s">
        <v>7</v>
      </c>
      <c r="H16" s="8"/>
      <c r="I16" s="13"/>
      <c r="J16" s="8"/>
      <c r="K16" s="8"/>
      <c r="L16" s="114"/>
      <c r="M16" s="8"/>
      <c r="Q16" s="9"/>
      <c r="R16" s="215"/>
      <c r="S16" s="215"/>
      <c r="T16" s="215"/>
      <c r="U16" s="9"/>
      <c r="Y16" s="8"/>
      <c r="Z16" s="116"/>
      <c r="AA16" s="8"/>
      <c r="AB16" s="109"/>
      <c r="AC16" s="8"/>
      <c r="AD16" s="10"/>
      <c r="AF16" s="211" t="s">
        <v>45</v>
      </c>
      <c r="AG16" s="178" t="s">
        <v>5</v>
      </c>
      <c r="AH16" s="194" t="s">
        <v>46</v>
      </c>
      <c r="AI16" s="178" t="s">
        <v>7</v>
      </c>
      <c r="AJ16" s="196">
        <v>69</v>
      </c>
      <c r="AM16" s="196">
        <v>131</v>
      </c>
      <c r="AO16" s="211" t="s">
        <v>173</v>
      </c>
      <c r="AP16" s="178" t="s">
        <v>5</v>
      </c>
      <c r="AQ16" s="194" t="s">
        <v>6</v>
      </c>
      <c r="AR16" s="178" t="s">
        <v>7</v>
      </c>
      <c r="AS16" s="8"/>
      <c r="AT16" s="13"/>
      <c r="AU16" s="8"/>
      <c r="AV16" s="8"/>
      <c r="AW16" s="114"/>
      <c r="AX16" s="8"/>
      <c r="BJ16" s="8"/>
      <c r="BK16" s="116"/>
      <c r="BL16" s="13"/>
      <c r="BM16" s="16"/>
      <c r="BN16" s="113"/>
      <c r="BO16" s="103"/>
      <c r="BQ16" s="211" t="s">
        <v>175</v>
      </c>
      <c r="BR16" s="178" t="s">
        <v>5</v>
      </c>
      <c r="BS16" s="194" t="s">
        <v>29</v>
      </c>
      <c r="BT16" s="178" t="s">
        <v>7</v>
      </c>
      <c r="BU16" s="196">
        <v>193</v>
      </c>
    </row>
    <row r="17" spans="2:73" ht="6.6" customHeight="1" thickTop="1" thickBot="1" x14ac:dyDescent="0.25">
      <c r="B17" s="197"/>
      <c r="D17" s="212"/>
      <c r="E17" s="179"/>
      <c r="F17" s="195"/>
      <c r="G17" s="179"/>
      <c r="H17" s="11"/>
      <c r="I17" s="15"/>
      <c r="J17" s="8"/>
      <c r="K17" s="8"/>
      <c r="L17" s="114"/>
      <c r="M17" s="8"/>
      <c r="Q17" s="17"/>
      <c r="R17" s="215"/>
      <c r="S17" s="215"/>
      <c r="T17" s="215"/>
      <c r="U17" s="17"/>
      <c r="Y17" s="8"/>
      <c r="Z17" s="116"/>
      <c r="AA17" s="8"/>
      <c r="AB17" s="116"/>
      <c r="AC17" s="112"/>
      <c r="AD17" s="11"/>
      <c r="AF17" s="212"/>
      <c r="AG17" s="179"/>
      <c r="AH17" s="195"/>
      <c r="AI17" s="179"/>
      <c r="AJ17" s="197"/>
      <c r="AM17" s="197"/>
      <c r="AO17" s="212"/>
      <c r="AP17" s="179"/>
      <c r="AQ17" s="195"/>
      <c r="AR17" s="179"/>
      <c r="AS17" s="11"/>
      <c r="AT17" s="15"/>
      <c r="AU17" s="8"/>
      <c r="AV17" s="8"/>
      <c r="AW17" s="114"/>
      <c r="AX17" s="8"/>
      <c r="BJ17" s="8"/>
      <c r="BK17" s="116"/>
      <c r="BL17" s="8"/>
      <c r="BM17" s="15"/>
      <c r="BN17" s="8"/>
      <c r="BO17" s="8"/>
      <c r="BQ17" s="212"/>
      <c r="BR17" s="179"/>
      <c r="BS17" s="195"/>
      <c r="BT17" s="179"/>
      <c r="BU17" s="197"/>
    </row>
    <row r="18" spans="2:73" ht="6.6" customHeight="1" thickTop="1" thickBot="1" x14ac:dyDescent="0.25">
      <c r="B18" s="197">
        <v>7</v>
      </c>
      <c r="D18" s="211" t="s">
        <v>48</v>
      </c>
      <c r="E18" s="178" t="s">
        <v>5</v>
      </c>
      <c r="F18" s="194" t="s">
        <v>46</v>
      </c>
      <c r="G18" s="178" t="s">
        <v>7</v>
      </c>
      <c r="H18" s="103"/>
      <c r="I18" s="107"/>
      <c r="J18" s="8"/>
      <c r="K18" s="8"/>
      <c r="L18" s="114"/>
      <c r="M18" s="8"/>
      <c r="Q18" s="17"/>
      <c r="R18" s="215"/>
      <c r="S18" s="215"/>
      <c r="T18" s="215"/>
      <c r="U18" s="17"/>
      <c r="Y18" s="8"/>
      <c r="Z18" s="116"/>
      <c r="AA18" s="8"/>
      <c r="AB18" s="8"/>
      <c r="AC18" s="116"/>
      <c r="AD18" s="103"/>
      <c r="AF18" s="211" t="s">
        <v>50</v>
      </c>
      <c r="AG18" s="178" t="s">
        <v>5</v>
      </c>
      <c r="AH18" s="194" t="s">
        <v>16</v>
      </c>
      <c r="AI18" s="178" t="s">
        <v>7</v>
      </c>
      <c r="AJ18" s="196">
        <v>70</v>
      </c>
      <c r="AM18" s="196">
        <v>132</v>
      </c>
      <c r="AO18" s="211" t="s">
        <v>177</v>
      </c>
      <c r="AP18" s="178" t="s">
        <v>5</v>
      </c>
      <c r="AQ18" s="194" t="s">
        <v>82</v>
      </c>
      <c r="AR18" s="178" t="s">
        <v>7</v>
      </c>
      <c r="AS18" s="103"/>
      <c r="AT18" s="107"/>
      <c r="AU18" s="8"/>
      <c r="AV18" s="8"/>
      <c r="AW18" s="114"/>
      <c r="AX18" s="8"/>
      <c r="BJ18" s="8"/>
      <c r="BK18" s="116"/>
      <c r="BL18" s="8"/>
      <c r="BM18" s="109"/>
      <c r="BN18" s="8"/>
      <c r="BO18" s="10"/>
      <c r="BQ18" s="211" t="s">
        <v>179</v>
      </c>
      <c r="BR18" s="178" t="s">
        <v>5</v>
      </c>
      <c r="BS18" s="194" t="s">
        <v>16</v>
      </c>
      <c r="BT18" s="178" t="s">
        <v>7</v>
      </c>
      <c r="BU18" s="196">
        <v>194</v>
      </c>
    </row>
    <row r="19" spans="2:73" ht="6.6" customHeight="1" thickTop="1" thickBot="1" x14ac:dyDescent="0.25">
      <c r="B19" s="197"/>
      <c r="D19" s="212"/>
      <c r="E19" s="179"/>
      <c r="F19" s="195"/>
      <c r="G19" s="179"/>
      <c r="H19" s="8"/>
      <c r="I19" s="8"/>
      <c r="J19" s="8"/>
      <c r="K19" s="8"/>
      <c r="L19" s="106"/>
      <c r="M19" s="8"/>
      <c r="Q19" s="17"/>
      <c r="R19" s="215"/>
      <c r="S19" s="215"/>
      <c r="T19" s="215"/>
      <c r="U19" s="17"/>
      <c r="Y19" s="8"/>
      <c r="Z19" s="108"/>
      <c r="AA19" s="8"/>
      <c r="AB19" s="8"/>
      <c r="AC19" s="8"/>
      <c r="AD19" s="8"/>
      <c r="AF19" s="212"/>
      <c r="AG19" s="179"/>
      <c r="AH19" s="195"/>
      <c r="AI19" s="179"/>
      <c r="AJ19" s="197"/>
      <c r="AM19" s="197"/>
      <c r="AO19" s="212"/>
      <c r="AP19" s="179"/>
      <c r="AQ19" s="195"/>
      <c r="AR19" s="179"/>
      <c r="AS19" s="8"/>
      <c r="AT19" s="8"/>
      <c r="AU19" s="8"/>
      <c r="AV19" s="8"/>
      <c r="AW19" s="106"/>
      <c r="AX19" s="8"/>
      <c r="BJ19" s="8"/>
      <c r="BK19" s="116"/>
      <c r="BL19" s="8"/>
      <c r="BM19" s="116"/>
      <c r="BN19" s="112"/>
      <c r="BO19" s="11"/>
      <c r="BQ19" s="212"/>
      <c r="BR19" s="179"/>
      <c r="BS19" s="195"/>
      <c r="BT19" s="179"/>
      <c r="BU19" s="197"/>
    </row>
    <row r="20" spans="2:73" ht="6.6" customHeight="1" thickTop="1" thickBot="1" x14ac:dyDescent="0.25">
      <c r="B20" s="197">
        <v>8</v>
      </c>
      <c r="D20" s="211" t="s">
        <v>52</v>
      </c>
      <c r="E20" s="178" t="s">
        <v>5</v>
      </c>
      <c r="F20" s="194" t="s">
        <v>23</v>
      </c>
      <c r="G20" s="178" t="s">
        <v>7</v>
      </c>
      <c r="H20" s="103"/>
      <c r="I20" s="8"/>
      <c r="J20" s="8"/>
      <c r="K20" s="13"/>
      <c r="L20" s="16"/>
      <c r="M20" s="114"/>
      <c r="Q20" s="17"/>
      <c r="R20" s="215"/>
      <c r="S20" s="215"/>
      <c r="T20" s="215"/>
      <c r="U20" s="17"/>
      <c r="Y20" s="116"/>
      <c r="Z20" s="13"/>
      <c r="AA20" s="16"/>
      <c r="AB20" s="8"/>
      <c r="AC20" s="8"/>
      <c r="AD20" s="103"/>
      <c r="AF20" s="211" t="s">
        <v>54</v>
      </c>
      <c r="AG20" s="178" t="s">
        <v>5</v>
      </c>
      <c r="AH20" s="194" t="s">
        <v>55</v>
      </c>
      <c r="AI20" s="178" t="s">
        <v>7</v>
      </c>
      <c r="AJ20" s="196">
        <v>71</v>
      </c>
      <c r="AM20" s="196">
        <v>133</v>
      </c>
      <c r="AO20" s="211" t="s">
        <v>180</v>
      </c>
      <c r="AP20" s="178" t="s">
        <v>5</v>
      </c>
      <c r="AQ20" s="194" t="s">
        <v>43</v>
      </c>
      <c r="AR20" s="178" t="s">
        <v>7</v>
      </c>
      <c r="AS20" s="103"/>
      <c r="AT20" s="8"/>
      <c r="AU20" s="8"/>
      <c r="AV20" s="13"/>
      <c r="AW20" s="16"/>
      <c r="AX20" s="114"/>
      <c r="BJ20" s="8"/>
      <c r="BK20" s="116"/>
      <c r="BL20" s="8"/>
      <c r="BM20" s="8"/>
      <c r="BN20" s="116"/>
      <c r="BO20" s="103"/>
      <c r="BQ20" s="211" t="s">
        <v>182</v>
      </c>
      <c r="BR20" s="178" t="s">
        <v>5</v>
      </c>
      <c r="BS20" s="194" t="s">
        <v>23</v>
      </c>
      <c r="BT20" s="178" t="s">
        <v>7</v>
      </c>
      <c r="BU20" s="196">
        <v>195</v>
      </c>
    </row>
    <row r="21" spans="2:73" ht="6.6" customHeight="1" thickTop="1" thickBot="1" x14ac:dyDescent="0.25">
      <c r="B21" s="197"/>
      <c r="D21" s="212"/>
      <c r="E21" s="179"/>
      <c r="F21" s="195"/>
      <c r="G21" s="179"/>
      <c r="H21" s="8"/>
      <c r="I21" s="106"/>
      <c r="J21" s="8"/>
      <c r="K21" s="13"/>
      <c r="L21" s="16"/>
      <c r="M21" s="114"/>
      <c r="Q21" s="17"/>
      <c r="R21" s="215"/>
      <c r="S21" s="215"/>
      <c r="T21" s="215"/>
      <c r="U21" s="17"/>
      <c r="Y21" s="116"/>
      <c r="Z21" s="13"/>
      <c r="AA21" s="16"/>
      <c r="AB21" s="8"/>
      <c r="AC21" s="108"/>
      <c r="AD21" s="8"/>
      <c r="AF21" s="212"/>
      <c r="AG21" s="179"/>
      <c r="AH21" s="195"/>
      <c r="AI21" s="179"/>
      <c r="AJ21" s="197"/>
      <c r="AM21" s="197"/>
      <c r="AO21" s="212"/>
      <c r="AP21" s="179"/>
      <c r="AQ21" s="195"/>
      <c r="AR21" s="179"/>
      <c r="AS21" s="8"/>
      <c r="AT21" s="106"/>
      <c r="AU21" s="8"/>
      <c r="AV21" s="13"/>
      <c r="AW21" s="16"/>
      <c r="AX21" s="114"/>
      <c r="BJ21" s="8"/>
      <c r="BK21" s="108"/>
      <c r="BL21" s="8"/>
      <c r="BM21" s="8"/>
      <c r="BN21" s="8"/>
      <c r="BO21" s="8"/>
      <c r="BQ21" s="212"/>
      <c r="BR21" s="179"/>
      <c r="BS21" s="195"/>
      <c r="BT21" s="179"/>
      <c r="BU21" s="197"/>
    </row>
    <row r="22" spans="2:73" ht="6.6" customHeight="1" thickTop="1" thickBot="1" x14ac:dyDescent="0.25">
      <c r="B22" s="197">
        <v>9</v>
      </c>
      <c r="D22" s="211" t="s">
        <v>57</v>
      </c>
      <c r="E22" s="178" t="s">
        <v>5</v>
      </c>
      <c r="F22" s="194" t="s">
        <v>27</v>
      </c>
      <c r="G22" s="178" t="s">
        <v>7</v>
      </c>
      <c r="H22" s="12"/>
      <c r="I22" s="16"/>
      <c r="J22" s="114"/>
      <c r="K22" s="13"/>
      <c r="L22" s="16"/>
      <c r="M22" s="114"/>
      <c r="Q22" s="17"/>
      <c r="R22" s="215"/>
      <c r="S22" s="215"/>
      <c r="T22" s="215"/>
      <c r="U22" s="17"/>
      <c r="Y22" s="116"/>
      <c r="Z22" s="13"/>
      <c r="AA22" s="16"/>
      <c r="AB22" s="116"/>
      <c r="AC22" s="13"/>
      <c r="AD22" s="14"/>
      <c r="AF22" s="211" t="s">
        <v>59</v>
      </c>
      <c r="AG22" s="178" t="s">
        <v>5</v>
      </c>
      <c r="AH22" s="194" t="s">
        <v>21</v>
      </c>
      <c r="AI22" s="178" t="s">
        <v>7</v>
      </c>
      <c r="AJ22" s="196">
        <v>72</v>
      </c>
      <c r="AM22" s="196">
        <v>134</v>
      </c>
      <c r="AO22" s="211" t="s">
        <v>183</v>
      </c>
      <c r="AP22" s="178" t="s">
        <v>5</v>
      </c>
      <c r="AQ22" s="194" t="s">
        <v>55</v>
      </c>
      <c r="AR22" s="178" t="s">
        <v>7</v>
      </c>
      <c r="AS22" s="12"/>
      <c r="AT22" s="16"/>
      <c r="AU22" s="114"/>
      <c r="AV22" s="13"/>
      <c r="AW22" s="16"/>
      <c r="AX22" s="114"/>
      <c r="BJ22" s="116"/>
      <c r="BK22" s="13"/>
      <c r="BL22" s="16"/>
      <c r="BM22" s="8"/>
      <c r="BN22" s="8"/>
      <c r="BO22" s="103"/>
      <c r="BQ22" s="211" t="s">
        <v>185</v>
      </c>
      <c r="BR22" s="178" t="s">
        <v>5</v>
      </c>
      <c r="BS22" s="194" t="s">
        <v>85</v>
      </c>
      <c r="BT22" s="178" t="s">
        <v>7</v>
      </c>
      <c r="BU22" s="196">
        <v>196</v>
      </c>
    </row>
    <row r="23" spans="2:73" ht="6.6" customHeight="1" thickTop="1" thickBot="1" x14ac:dyDescent="0.25">
      <c r="B23" s="197"/>
      <c r="D23" s="212"/>
      <c r="E23" s="179"/>
      <c r="F23" s="195"/>
      <c r="G23" s="179"/>
      <c r="H23" s="8"/>
      <c r="I23" s="8"/>
      <c r="J23" s="106"/>
      <c r="K23" s="13"/>
      <c r="L23" s="16"/>
      <c r="M23" s="114"/>
      <c r="Q23" s="17"/>
      <c r="R23" s="215"/>
      <c r="S23" s="215"/>
      <c r="T23" s="215"/>
      <c r="U23" s="17"/>
      <c r="Y23" s="116"/>
      <c r="Z23" s="13"/>
      <c r="AA23" s="16"/>
      <c r="AB23" s="108"/>
      <c r="AC23" s="8"/>
      <c r="AD23" s="11"/>
      <c r="AF23" s="212"/>
      <c r="AG23" s="179"/>
      <c r="AH23" s="195"/>
      <c r="AI23" s="179"/>
      <c r="AJ23" s="197"/>
      <c r="AM23" s="197"/>
      <c r="AO23" s="212"/>
      <c r="AP23" s="179"/>
      <c r="AQ23" s="195"/>
      <c r="AR23" s="179"/>
      <c r="AS23" s="8"/>
      <c r="AT23" s="8"/>
      <c r="AU23" s="106"/>
      <c r="AV23" s="13"/>
      <c r="AW23" s="16"/>
      <c r="AX23" s="114"/>
      <c r="BJ23" s="116"/>
      <c r="BK23" s="13"/>
      <c r="BL23" s="16"/>
      <c r="BM23" s="8"/>
      <c r="BN23" s="108"/>
      <c r="BO23" s="8"/>
      <c r="BQ23" s="212"/>
      <c r="BR23" s="179"/>
      <c r="BS23" s="195"/>
      <c r="BT23" s="179"/>
      <c r="BU23" s="197"/>
    </row>
    <row r="24" spans="2:73" ht="6.6" customHeight="1" thickTop="1" thickBot="1" x14ac:dyDescent="0.25">
      <c r="B24" s="197">
        <v>10</v>
      </c>
      <c r="D24" s="211" t="s">
        <v>61</v>
      </c>
      <c r="E24" s="178" t="s">
        <v>5</v>
      </c>
      <c r="F24" s="194" t="s">
        <v>62</v>
      </c>
      <c r="G24" s="178" t="s">
        <v>7</v>
      </c>
      <c r="H24" s="8"/>
      <c r="I24" s="13"/>
      <c r="J24" s="15"/>
      <c r="K24" s="15"/>
      <c r="L24" s="16"/>
      <c r="M24" s="114"/>
      <c r="Q24" s="17"/>
      <c r="R24" s="215"/>
      <c r="S24" s="215"/>
      <c r="T24" s="215"/>
      <c r="U24" s="17"/>
      <c r="Y24" s="116"/>
      <c r="Z24" s="13"/>
      <c r="AA24" s="15"/>
      <c r="AB24" s="15"/>
      <c r="AC24" s="16"/>
      <c r="AD24" s="10"/>
      <c r="AF24" s="211" t="s">
        <v>64</v>
      </c>
      <c r="AG24" s="178" t="s">
        <v>5</v>
      </c>
      <c r="AH24" s="194" t="s">
        <v>16</v>
      </c>
      <c r="AI24" s="178" t="s">
        <v>7</v>
      </c>
      <c r="AJ24" s="196">
        <v>73</v>
      </c>
      <c r="AM24" s="196">
        <v>135</v>
      </c>
      <c r="AO24" s="211" t="s">
        <v>187</v>
      </c>
      <c r="AP24" s="178" t="s">
        <v>5</v>
      </c>
      <c r="AQ24" s="194" t="s">
        <v>16</v>
      </c>
      <c r="AR24" s="178" t="s">
        <v>7</v>
      </c>
      <c r="AS24" s="103"/>
      <c r="AT24" s="13"/>
      <c r="AU24" s="15"/>
      <c r="AV24" s="15"/>
      <c r="AW24" s="16"/>
      <c r="AX24" s="114"/>
      <c r="BJ24" s="116"/>
      <c r="BK24" s="13"/>
      <c r="BL24" s="16"/>
      <c r="BM24" s="116"/>
      <c r="BN24" s="13"/>
      <c r="BO24" s="14"/>
      <c r="BQ24" s="211" t="s">
        <v>76</v>
      </c>
      <c r="BR24" s="178" t="s">
        <v>5</v>
      </c>
      <c r="BS24" s="194" t="s">
        <v>46</v>
      </c>
      <c r="BT24" s="178" t="s">
        <v>7</v>
      </c>
      <c r="BU24" s="196">
        <v>197</v>
      </c>
    </row>
    <row r="25" spans="2:73" ht="6.6" customHeight="1" thickTop="1" thickBot="1" x14ac:dyDescent="0.25">
      <c r="B25" s="197"/>
      <c r="D25" s="212"/>
      <c r="E25" s="179"/>
      <c r="F25" s="195"/>
      <c r="G25" s="179"/>
      <c r="H25" s="11"/>
      <c r="I25" s="15"/>
      <c r="J25" s="13"/>
      <c r="K25" s="15"/>
      <c r="L25" s="16"/>
      <c r="M25" s="114"/>
      <c r="Q25" s="17"/>
      <c r="R25" s="215"/>
      <c r="S25" s="215"/>
      <c r="T25" s="215"/>
      <c r="U25" s="17"/>
      <c r="Y25" s="116"/>
      <c r="Z25" s="13"/>
      <c r="AA25" s="15"/>
      <c r="AB25" s="16"/>
      <c r="AC25" s="15"/>
      <c r="AD25" s="11"/>
      <c r="AF25" s="212"/>
      <c r="AG25" s="179"/>
      <c r="AH25" s="195"/>
      <c r="AI25" s="179"/>
      <c r="AJ25" s="197"/>
      <c r="AM25" s="197"/>
      <c r="AO25" s="212"/>
      <c r="AP25" s="179"/>
      <c r="AQ25" s="195"/>
      <c r="AR25" s="179"/>
      <c r="AS25" s="8"/>
      <c r="AT25" s="104"/>
      <c r="AU25" s="13"/>
      <c r="AV25" s="15"/>
      <c r="AW25" s="16"/>
      <c r="AX25" s="114"/>
      <c r="BJ25" s="116"/>
      <c r="BK25" s="13"/>
      <c r="BL25" s="16"/>
      <c r="BM25" s="108"/>
      <c r="BN25" s="8"/>
      <c r="BO25" s="11"/>
      <c r="BQ25" s="212"/>
      <c r="BR25" s="179"/>
      <c r="BS25" s="195"/>
      <c r="BT25" s="179"/>
      <c r="BU25" s="197"/>
    </row>
    <row r="26" spans="2:73" ht="6.6" customHeight="1" thickTop="1" thickBot="1" x14ac:dyDescent="0.25">
      <c r="B26" s="197">
        <v>11</v>
      </c>
      <c r="D26" s="211" t="s">
        <v>66</v>
      </c>
      <c r="E26" s="178" t="s">
        <v>5</v>
      </c>
      <c r="F26" s="194" t="s">
        <v>16</v>
      </c>
      <c r="G26" s="178" t="s">
        <v>7</v>
      </c>
      <c r="H26" s="103"/>
      <c r="I26" s="107"/>
      <c r="J26" s="13"/>
      <c r="K26" s="15"/>
      <c r="L26" s="16"/>
      <c r="M26" s="114"/>
      <c r="Q26" s="17"/>
      <c r="R26" s="215"/>
      <c r="S26" s="215"/>
      <c r="T26" s="215"/>
      <c r="U26" s="17"/>
      <c r="Y26" s="116"/>
      <c r="Z26" s="13"/>
      <c r="AA26" s="15"/>
      <c r="AB26" s="16"/>
      <c r="AC26" s="109"/>
      <c r="AD26" s="103"/>
      <c r="AF26" s="211" t="s">
        <v>67</v>
      </c>
      <c r="AG26" s="178" t="s">
        <v>5</v>
      </c>
      <c r="AH26" s="194" t="s">
        <v>14</v>
      </c>
      <c r="AI26" s="178" t="s">
        <v>7</v>
      </c>
      <c r="AJ26" s="196">
        <v>74</v>
      </c>
      <c r="AM26" s="196">
        <v>136</v>
      </c>
      <c r="AO26" s="211" t="s">
        <v>190</v>
      </c>
      <c r="AP26" s="178" t="s">
        <v>5</v>
      </c>
      <c r="AQ26" s="194" t="s">
        <v>33</v>
      </c>
      <c r="AR26" s="178" t="s">
        <v>7</v>
      </c>
      <c r="AS26" s="12"/>
      <c r="AT26" s="8"/>
      <c r="AU26" s="13"/>
      <c r="AV26" s="15"/>
      <c r="AW26" s="16"/>
      <c r="AX26" s="114"/>
      <c r="BJ26" s="116"/>
      <c r="BK26" s="13"/>
      <c r="BL26" s="15"/>
      <c r="BM26" s="15"/>
      <c r="BN26" s="16"/>
      <c r="BO26" s="10"/>
      <c r="BQ26" s="211" t="s">
        <v>191</v>
      </c>
      <c r="BR26" s="178" t="s">
        <v>5</v>
      </c>
      <c r="BS26" s="194" t="s">
        <v>108</v>
      </c>
      <c r="BT26" s="178" t="s">
        <v>7</v>
      </c>
      <c r="BU26" s="196">
        <v>198</v>
      </c>
    </row>
    <row r="27" spans="2:73" ht="6.6" customHeight="1" thickTop="1" thickBot="1" x14ac:dyDescent="0.25">
      <c r="B27" s="197"/>
      <c r="D27" s="212"/>
      <c r="E27" s="179"/>
      <c r="F27" s="195"/>
      <c r="G27" s="179"/>
      <c r="H27" s="8"/>
      <c r="I27" s="8"/>
      <c r="J27" s="8"/>
      <c r="K27" s="15"/>
      <c r="L27" s="8"/>
      <c r="M27" s="114"/>
      <c r="Q27" s="17"/>
      <c r="R27" s="215"/>
      <c r="S27" s="215"/>
      <c r="T27" s="215"/>
      <c r="U27" s="17"/>
      <c r="Y27" s="116"/>
      <c r="Z27" s="8"/>
      <c r="AA27" s="15"/>
      <c r="AB27" s="8"/>
      <c r="AC27" s="8"/>
      <c r="AD27" s="8"/>
      <c r="AF27" s="212"/>
      <c r="AG27" s="179"/>
      <c r="AH27" s="195"/>
      <c r="AI27" s="179"/>
      <c r="AJ27" s="197"/>
      <c r="AM27" s="197"/>
      <c r="AO27" s="212"/>
      <c r="AP27" s="179"/>
      <c r="AQ27" s="195"/>
      <c r="AR27" s="179"/>
      <c r="AS27" s="8"/>
      <c r="AT27" s="8"/>
      <c r="AU27" s="8"/>
      <c r="AV27" s="15"/>
      <c r="AW27" s="8"/>
      <c r="AX27" s="114"/>
      <c r="BJ27" s="116"/>
      <c r="BK27" s="13"/>
      <c r="BL27" s="15"/>
      <c r="BM27" s="16"/>
      <c r="BN27" s="15"/>
      <c r="BO27" s="11"/>
      <c r="BQ27" s="212"/>
      <c r="BR27" s="179"/>
      <c r="BS27" s="195"/>
      <c r="BT27" s="179"/>
      <c r="BU27" s="197"/>
    </row>
    <row r="28" spans="2:73" ht="6.6" customHeight="1" thickTop="1" thickBot="1" x14ac:dyDescent="0.25">
      <c r="B28" s="197">
        <v>12</v>
      </c>
      <c r="D28" s="211" t="s">
        <v>69</v>
      </c>
      <c r="E28" s="178" t="s">
        <v>5</v>
      </c>
      <c r="F28" s="194" t="s">
        <v>55</v>
      </c>
      <c r="G28" s="178" t="s">
        <v>7</v>
      </c>
      <c r="H28" s="103"/>
      <c r="I28" s="8"/>
      <c r="J28" s="8"/>
      <c r="K28" s="107"/>
      <c r="L28" s="8"/>
      <c r="M28" s="114"/>
      <c r="Q28" s="17"/>
      <c r="R28" s="215"/>
      <c r="S28" s="215"/>
      <c r="T28" s="215"/>
      <c r="U28" s="17"/>
      <c r="Y28" s="116"/>
      <c r="Z28" s="8"/>
      <c r="AA28" s="109"/>
      <c r="AB28" s="8"/>
      <c r="AC28" s="8"/>
      <c r="AD28" s="103"/>
      <c r="AF28" s="211" t="s">
        <v>71</v>
      </c>
      <c r="AG28" s="178" t="s">
        <v>5</v>
      </c>
      <c r="AH28" s="194" t="s">
        <v>72</v>
      </c>
      <c r="AI28" s="178" t="s">
        <v>7</v>
      </c>
      <c r="AJ28" s="196">
        <v>75</v>
      </c>
      <c r="AM28" s="196">
        <v>137</v>
      </c>
      <c r="AO28" s="211" t="s">
        <v>154</v>
      </c>
      <c r="AP28" s="178" t="s">
        <v>5</v>
      </c>
      <c r="AQ28" s="194" t="s">
        <v>27</v>
      </c>
      <c r="AR28" s="178" t="s">
        <v>7</v>
      </c>
      <c r="AS28" s="103"/>
      <c r="AT28" s="8"/>
      <c r="AU28" s="8"/>
      <c r="AV28" s="107"/>
      <c r="AW28" s="8"/>
      <c r="AX28" s="114"/>
      <c r="BJ28" s="116"/>
      <c r="BK28" s="13"/>
      <c r="BL28" s="15"/>
      <c r="BM28" s="16"/>
      <c r="BN28" s="109"/>
      <c r="BO28" s="103"/>
      <c r="BQ28" s="211" t="s">
        <v>138</v>
      </c>
      <c r="BR28" s="178" t="s">
        <v>5</v>
      </c>
      <c r="BS28" s="194" t="s">
        <v>74</v>
      </c>
      <c r="BT28" s="178" t="s">
        <v>7</v>
      </c>
      <c r="BU28" s="196">
        <v>199</v>
      </c>
    </row>
    <row r="29" spans="2:73" ht="6.6" customHeight="1" thickTop="1" thickBot="1" x14ac:dyDescent="0.25">
      <c r="B29" s="197"/>
      <c r="D29" s="212"/>
      <c r="E29" s="179"/>
      <c r="F29" s="195"/>
      <c r="G29" s="179"/>
      <c r="H29" s="8"/>
      <c r="I29" s="106"/>
      <c r="J29" s="8"/>
      <c r="K29" s="114"/>
      <c r="L29" s="8"/>
      <c r="M29" s="114"/>
      <c r="Q29" s="17"/>
      <c r="R29" s="215"/>
      <c r="S29" s="215"/>
      <c r="T29" s="215"/>
      <c r="U29" s="17"/>
      <c r="Y29" s="116"/>
      <c r="Z29" s="8"/>
      <c r="AA29" s="116"/>
      <c r="AB29" s="8"/>
      <c r="AC29" s="108"/>
      <c r="AD29" s="8"/>
      <c r="AF29" s="212"/>
      <c r="AG29" s="179"/>
      <c r="AH29" s="195"/>
      <c r="AI29" s="179"/>
      <c r="AJ29" s="197"/>
      <c r="AM29" s="197"/>
      <c r="AO29" s="212"/>
      <c r="AP29" s="179"/>
      <c r="AQ29" s="195"/>
      <c r="AR29" s="179"/>
      <c r="AS29" s="8"/>
      <c r="AT29" s="106"/>
      <c r="AU29" s="8"/>
      <c r="AV29" s="114"/>
      <c r="AW29" s="8"/>
      <c r="AX29" s="114"/>
      <c r="BJ29" s="116"/>
      <c r="BK29" s="8"/>
      <c r="BL29" s="15"/>
      <c r="BM29" s="8"/>
      <c r="BN29" s="8"/>
      <c r="BO29" s="8"/>
      <c r="BQ29" s="212"/>
      <c r="BR29" s="179"/>
      <c r="BS29" s="195"/>
      <c r="BT29" s="179"/>
      <c r="BU29" s="197"/>
    </row>
    <row r="30" spans="2:73" ht="6.6" customHeight="1" thickTop="1" x14ac:dyDescent="0.2">
      <c r="B30" s="197">
        <v>13</v>
      </c>
      <c r="D30" s="211" t="s">
        <v>75</v>
      </c>
      <c r="E30" s="178" t="s">
        <v>5</v>
      </c>
      <c r="F30" s="194" t="s">
        <v>74</v>
      </c>
      <c r="G30" s="178" t="s">
        <v>7</v>
      </c>
      <c r="H30" s="12"/>
      <c r="I30" s="15"/>
      <c r="J30" s="16"/>
      <c r="K30" s="114"/>
      <c r="L30" s="8"/>
      <c r="M30" s="114"/>
      <c r="Q30" s="17"/>
      <c r="R30" s="215"/>
      <c r="S30" s="215"/>
      <c r="T30" s="215"/>
      <c r="U30" s="17"/>
      <c r="Y30" s="116"/>
      <c r="Z30" s="8"/>
      <c r="AA30" s="116"/>
      <c r="AB30" s="13"/>
      <c r="AC30" s="15"/>
      <c r="AD30" s="14"/>
      <c r="AF30" s="211" t="s">
        <v>77</v>
      </c>
      <c r="AG30" s="178" t="s">
        <v>5</v>
      </c>
      <c r="AH30" s="194" t="s">
        <v>74</v>
      </c>
      <c r="AI30" s="178" t="s">
        <v>7</v>
      </c>
      <c r="AJ30" s="196">
        <v>76</v>
      </c>
      <c r="AM30" s="196">
        <v>138</v>
      </c>
      <c r="AO30" s="211" t="s">
        <v>194</v>
      </c>
      <c r="AP30" s="178" t="s">
        <v>5</v>
      </c>
      <c r="AQ30" s="194" t="s">
        <v>9</v>
      </c>
      <c r="AR30" s="178" t="s">
        <v>7</v>
      </c>
      <c r="AS30" s="12"/>
      <c r="AT30" s="15"/>
      <c r="AU30" s="16"/>
      <c r="AV30" s="114"/>
      <c r="AW30" s="8"/>
      <c r="AX30" s="114"/>
      <c r="BJ30" s="116"/>
      <c r="BK30" s="8"/>
      <c r="BL30" s="109"/>
      <c r="BM30" s="8"/>
      <c r="BN30" s="8"/>
      <c r="BO30" s="10"/>
      <c r="BQ30" s="211" t="s">
        <v>196</v>
      </c>
      <c r="BR30" s="178" t="s">
        <v>5</v>
      </c>
      <c r="BS30" s="194" t="s">
        <v>55</v>
      </c>
      <c r="BT30" s="178" t="s">
        <v>7</v>
      </c>
      <c r="BU30" s="196">
        <v>200</v>
      </c>
    </row>
    <row r="31" spans="2:73" ht="6.6" customHeight="1" thickBot="1" x14ac:dyDescent="0.25">
      <c r="B31" s="197"/>
      <c r="D31" s="212"/>
      <c r="E31" s="179"/>
      <c r="F31" s="195"/>
      <c r="G31" s="179"/>
      <c r="H31" s="8"/>
      <c r="I31" s="8"/>
      <c r="J31" s="111"/>
      <c r="K31" s="114"/>
      <c r="L31" s="8"/>
      <c r="M31" s="114"/>
      <c r="Q31" s="17"/>
      <c r="R31" s="215"/>
      <c r="S31" s="215"/>
      <c r="T31" s="215"/>
      <c r="U31" s="17"/>
      <c r="Y31" s="116"/>
      <c r="Z31" s="8"/>
      <c r="AA31" s="116"/>
      <c r="AB31" s="112"/>
      <c r="AC31" s="8"/>
      <c r="AD31" s="11"/>
      <c r="AF31" s="212"/>
      <c r="AG31" s="179"/>
      <c r="AH31" s="195"/>
      <c r="AI31" s="179"/>
      <c r="AJ31" s="197"/>
      <c r="AM31" s="197"/>
      <c r="AO31" s="212"/>
      <c r="AP31" s="179"/>
      <c r="AQ31" s="195"/>
      <c r="AR31" s="179"/>
      <c r="AS31" s="8"/>
      <c r="AT31" s="8"/>
      <c r="AU31" s="111"/>
      <c r="AV31" s="114"/>
      <c r="AW31" s="8"/>
      <c r="AX31" s="114"/>
      <c r="BJ31" s="116"/>
      <c r="BK31" s="8"/>
      <c r="BL31" s="116"/>
      <c r="BM31" s="8"/>
      <c r="BN31" s="13"/>
      <c r="BO31" s="11"/>
      <c r="BQ31" s="212"/>
      <c r="BR31" s="179"/>
      <c r="BS31" s="195"/>
      <c r="BT31" s="179"/>
      <c r="BU31" s="197"/>
    </row>
    <row r="32" spans="2:73" ht="6.6" customHeight="1" thickTop="1" thickBot="1" x14ac:dyDescent="0.25">
      <c r="B32" s="197">
        <v>14</v>
      </c>
      <c r="D32" s="211" t="s">
        <v>79</v>
      </c>
      <c r="E32" s="178" t="s">
        <v>5</v>
      </c>
      <c r="F32" s="194" t="s">
        <v>37</v>
      </c>
      <c r="G32" s="178" t="s">
        <v>7</v>
      </c>
      <c r="H32" s="8"/>
      <c r="I32" s="8"/>
      <c r="J32" s="114"/>
      <c r="K32" s="8"/>
      <c r="L32" s="8"/>
      <c r="M32" s="114"/>
      <c r="Q32" s="17"/>
      <c r="R32" s="215"/>
      <c r="S32" s="215"/>
      <c r="T32" s="215"/>
      <c r="U32" s="17"/>
      <c r="Y32" s="116"/>
      <c r="Z32" s="8"/>
      <c r="AA32" s="8"/>
      <c r="AB32" s="116"/>
      <c r="AC32" s="8"/>
      <c r="AD32" s="10"/>
      <c r="AF32" s="211" t="s">
        <v>81</v>
      </c>
      <c r="AG32" s="178" t="s">
        <v>5</v>
      </c>
      <c r="AH32" s="194" t="s">
        <v>82</v>
      </c>
      <c r="AI32" s="178" t="s">
        <v>7</v>
      </c>
      <c r="AJ32" s="196">
        <v>77</v>
      </c>
      <c r="AM32" s="196">
        <v>139</v>
      </c>
      <c r="AO32" s="211" t="s">
        <v>197</v>
      </c>
      <c r="AP32" s="178" t="s">
        <v>5</v>
      </c>
      <c r="AQ32" s="194" t="s">
        <v>74</v>
      </c>
      <c r="AR32" s="178" t="s">
        <v>7</v>
      </c>
      <c r="AS32" s="8"/>
      <c r="AT32" s="8"/>
      <c r="AU32" s="114"/>
      <c r="AV32" s="8"/>
      <c r="AW32" s="8"/>
      <c r="AX32" s="114"/>
      <c r="BJ32" s="116"/>
      <c r="BK32" s="8"/>
      <c r="BL32" s="116"/>
      <c r="BM32" s="8"/>
      <c r="BN32" s="113"/>
      <c r="BO32" s="103"/>
      <c r="BQ32" s="211" t="s">
        <v>199</v>
      </c>
      <c r="BR32" s="178" t="s">
        <v>5</v>
      </c>
      <c r="BS32" s="194" t="s">
        <v>9</v>
      </c>
      <c r="BT32" s="178" t="s">
        <v>7</v>
      </c>
      <c r="BU32" s="196">
        <v>201</v>
      </c>
    </row>
    <row r="33" spans="2:73" ht="6.6" customHeight="1" thickTop="1" thickBot="1" x14ac:dyDescent="0.25">
      <c r="B33" s="197"/>
      <c r="D33" s="212"/>
      <c r="E33" s="179"/>
      <c r="F33" s="195"/>
      <c r="G33" s="179"/>
      <c r="H33" s="11"/>
      <c r="I33" s="111"/>
      <c r="J33" s="114"/>
      <c r="K33" s="8"/>
      <c r="L33" s="8"/>
      <c r="M33" s="114"/>
      <c r="Q33" s="17"/>
      <c r="R33" s="215"/>
      <c r="S33" s="215"/>
      <c r="T33" s="215"/>
      <c r="U33" s="17"/>
      <c r="Y33" s="116"/>
      <c r="Z33" s="8"/>
      <c r="AA33" s="8"/>
      <c r="AB33" s="116"/>
      <c r="AC33" s="112"/>
      <c r="AD33" s="11"/>
      <c r="AF33" s="212"/>
      <c r="AG33" s="179"/>
      <c r="AH33" s="195"/>
      <c r="AI33" s="179"/>
      <c r="AJ33" s="197"/>
      <c r="AM33" s="197"/>
      <c r="AO33" s="212"/>
      <c r="AP33" s="179"/>
      <c r="AQ33" s="195"/>
      <c r="AR33" s="179"/>
      <c r="AS33" s="11"/>
      <c r="AT33" s="111"/>
      <c r="AU33" s="114"/>
      <c r="AV33" s="8"/>
      <c r="AW33" s="8"/>
      <c r="AX33" s="114"/>
      <c r="BJ33" s="116"/>
      <c r="BK33" s="8"/>
      <c r="BL33" s="116"/>
      <c r="BM33" s="112"/>
      <c r="BN33" s="8"/>
      <c r="BO33" s="8"/>
      <c r="BQ33" s="212"/>
      <c r="BR33" s="179"/>
      <c r="BS33" s="195"/>
      <c r="BT33" s="179"/>
      <c r="BU33" s="197"/>
    </row>
    <row r="34" spans="2:73" ht="6.6" customHeight="1" thickTop="1" thickBot="1" x14ac:dyDescent="0.25">
      <c r="B34" s="197">
        <v>15</v>
      </c>
      <c r="D34" s="211" t="s">
        <v>84</v>
      </c>
      <c r="E34" s="178" t="s">
        <v>5</v>
      </c>
      <c r="F34" s="194" t="s">
        <v>85</v>
      </c>
      <c r="G34" s="178" t="s">
        <v>7</v>
      </c>
      <c r="H34" s="103"/>
      <c r="I34" s="114"/>
      <c r="J34" s="8"/>
      <c r="K34" s="8"/>
      <c r="L34" s="8"/>
      <c r="M34" s="114"/>
      <c r="Q34" s="17"/>
      <c r="R34" s="215"/>
      <c r="S34" s="215"/>
      <c r="T34" s="215"/>
      <c r="U34" s="17"/>
      <c r="Y34" s="116"/>
      <c r="Z34" s="8"/>
      <c r="AA34" s="8"/>
      <c r="AB34" s="8"/>
      <c r="AC34" s="116"/>
      <c r="AD34" s="103"/>
      <c r="AF34" s="211" t="s">
        <v>87</v>
      </c>
      <c r="AG34" s="178" t="s">
        <v>5</v>
      </c>
      <c r="AH34" s="194" t="s">
        <v>23</v>
      </c>
      <c r="AI34" s="178" t="s">
        <v>7</v>
      </c>
      <c r="AJ34" s="196">
        <v>78</v>
      </c>
      <c r="AM34" s="196">
        <v>140</v>
      </c>
      <c r="AO34" s="211" t="s">
        <v>145</v>
      </c>
      <c r="AP34" s="178" t="s">
        <v>5</v>
      </c>
      <c r="AQ34" s="194" t="s">
        <v>23</v>
      </c>
      <c r="AR34" s="178" t="s">
        <v>7</v>
      </c>
      <c r="AS34" s="103"/>
      <c r="AT34" s="114"/>
      <c r="AU34" s="8"/>
      <c r="AV34" s="8"/>
      <c r="AW34" s="8"/>
      <c r="AX34" s="114"/>
      <c r="BJ34" s="116"/>
      <c r="BK34" s="8"/>
      <c r="BL34" s="8"/>
      <c r="BM34" s="116"/>
      <c r="BN34" s="8"/>
      <c r="BO34" s="10"/>
      <c r="BQ34" s="211" t="s">
        <v>202</v>
      </c>
      <c r="BR34" s="178" t="s">
        <v>5</v>
      </c>
      <c r="BS34" s="194" t="s">
        <v>25</v>
      </c>
      <c r="BT34" s="178" t="s">
        <v>7</v>
      </c>
      <c r="BU34" s="196">
        <v>202</v>
      </c>
    </row>
    <row r="35" spans="2:73" ht="6.6" customHeight="1" thickTop="1" thickBot="1" x14ac:dyDescent="0.25">
      <c r="B35" s="197"/>
      <c r="D35" s="212"/>
      <c r="E35" s="179"/>
      <c r="F35" s="195"/>
      <c r="G35" s="179"/>
      <c r="H35" s="8"/>
      <c r="I35" s="8"/>
      <c r="J35" s="8"/>
      <c r="K35" s="8"/>
      <c r="L35" s="8"/>
      <c r="M35" s="106"/>
      <c r="Q35" s="17"/>
      <c r="R35" s="215"/>
      <c r="S35" s="215"/>
      <c r="T35" s="215"/>
      <c r="U35" s="17"/>
      <c r="Y35" s="108"/>
      <c r="Z35" s="8"/>
      <c r="AA35" s="8"/>
      <c r="AB35" s="8"/>
      <c r="AC35" s="8"/>
      <c r="AD35" s="8"/>
      <c r="AF35" s="212"/>
      <c r="AG35" s="179"/>
      <c r="AH35" s="195"/>
      <c r="AI35" s="179"/>
      <c r="AJ35" s="197"/>
      <c r="AM35" s="197"/>
      <c r="AO35" s="212"/>
      <c r="AP35" s="179"/>
      <c r="AQ35" s="195"/>
      <c r="AR35" s="179"/>
      <c r="AS35" s="8"/>
      <c r="AT35" s="8"/>
      <c r="AU35" s="8"/>
      <c r="AV35" s="8"/>
      <c r="AW35" s="8"/>
      <c r="AX35" s="106"/>
      <c r="BJ35" s="116"/>
      <c r="BK35" s="8"/>
      <c r="BL35" s="8"/>
      <c r="BM35" s="116"/>
      <c r="BN35" s="112"/>
      <c r="BO35" s="11"/>
      <c r="BQ35" s="212"/>
      <c r="BR35" s="179"/>
      <c r="BS35" s="195"/>
      <c r="BT35" s="179"/>
      <c r="BU35" s="197"/>
    </row>
    <row r="36" spans="2:73" ht="6.6" customHeight="1" thickTop="1" thickBot="1" x14ac:dyDescent="0.25">
      <c r="B36" s="197">
        <v>16</v>
      </c>
      <c r="D36" s="211" t="s">
        <v>90</v>
      </c>
      <c r="E36" s="178" t="s">
        <v>5</v>
      </c>
      <c r="F36" s="194" t="s">
        <v>12</v>
      </c>
      <c r="G36" s="178" t="s">
        <v>7</v>
      </c>
      <c r="H36" s="103"/>
      <c r="I36" s="8"/>
      <c r="J36" s="8"/>
      <c r="K36" s="8"/>
      <c r="L36" s="13"/>
      <c r="M36" s="16"/>
      <c r="N36" s="121"/>
      <c r="Q36" s="17"/>
      <c r="R36" s="215"/>
      <c r="S36" s="215"/>
      <c r="T36" s="215"/>
      <c r="U36" s="17"/>
      <c r="Y36" s="15"/>
      <c r="Z36" s="16"/>
      <c r="AA36" s="8"/>
      <c r="AB36" s="8"/>
      <c r="AC36" s="8"/>
      <c r="AD36" s="103"/>
      <c r="AF36" s="211" t="s">
        <v>92</v>
      </c>
      <c r="AG36" s="178" t="s">
        <v>5</v>
      </c>
      <c r="AH36" s="194" t="s">
        <v>89</v>
      </c>
      <c r="AI36" s="178" t="s">
        <v>7</v>
      </c>
      <c r="AJ36" s="196">
        <v>79</v>
      </c>
      <c r="AM36" s="196">
        <v>141</v>
      </c>
      <c r="AO36" s="211" t="s">
        <v>203</v>
      </c>
      <c r="AP36" s="178" t="s">
        <v>5</v>
      </c>
      <c r="AQ36" s="194" t="s">
        <v>6</v>
      </c>
      <c r="AR36" s="178" t="s">
        <v>7</v>
      </c>
      <c r="AS36" s="103"/>
      <c r="AT36" s="8"/>
      <c r="AU36" s="8"/>
      <c r="AV36" s="8"/>
      <c r="AW36" s="13"/>
      <c r="AX36" s="16"/>
      <c r="AY36" s="121"/>
      <c r="BJ36" s="116"/>
      <c r="BK36" s="8"/>
      <c r="BL36" s="8"/>
      <c r="BM36" s="8"/>
      <c r="BN36" s="116"/>
      <c r="BO36" s="103"/>
      <c r="BQ36" s="211" t="s">
        <v>205</v>
      </c>
      <c r="BR36" s="178" t="s">
        <v>5</v>
      </c>
      <c r="BS36" s="194" t="s">
        <v>206</v>
      </c>
      <c r="BT36" s="178" t="s">
        <v>7</v>
      </c>
      <c r="BU36" s="196">
        <v>203</v>
      </c>
    </row>
    <row r="37" spans="2:73" ht="6.6" customHeight="1" thickTop="1" thickBot="1" x14ac:dyDescent="0.25">
      <c r="B37" s="197"/>
      <c r="D37" s="212"/>
      <c r="E37" s="179"/>
      <c r="F37" s="195"/>
      <c r="G37" s="179"/>
      <c r="H37" s="8"/>
      <c r="I37" s="106"/>
      <c r="J37" s="8"/>
      <c r="K37" s="8"/>
      <c r="L37" s="13"/>
      <c r="M37" s="16"/>
      <c r="N37" s="121"/>
      <c r="Q37" s="17"/>
      <c r="R37" s="215"/>
      <c r="S37" s="215"/>
      <c r="T37" s="215"/>
      <c r="U37" s="17"/>
      <c r="Y37" s="15"/>
      <c r="Z37" s="16"/>
      <c r="AA37" s="8"/>
      <c r="AB37" s="8"/>
      <c r="AC37" s="108"/>
      <c r="AD37" s="8"/>
      <c r="AF37" s="212"/>
      <c r="AG37" s="179"/>
      <c r="AH37" s="195"/>
      <c r="AI37" s="179"/>
      <c r="AJ37" s="197"/>
      <c r="AM37" s="197"/>
      <c r="AO37" s="212"/>
      <c r="AP37" s="179"/>
      <c r="AQ37" s="195"/>
      <c r="AR37" s="179"/>
      <c r="AS37" s="8"/>
      <c r="AT37" s="106"/>
      <c r="AU37" s="8"/>
      <c r="AV37" s="8"/>
      <c r="AW37" s="13"/>
      <c r="AX37" s="16"/>
      <c r="AY37" s="121"/>
      <c r="BJ37" s="108"/>
      <c r="BK37" s="8"/>
      <c r="BL37" s="8"/>
      <c r="BM37" s="8"/>
      <c r="BN37" s="8"/>
      <c r="BO37" s="8"/>
      <c r="BQ37" s="212"/>
      <c r="BR37" s="179"/>
      <c r="BS37" s="195"/>
      <c r="BT37" s="179"/>
      <c r="BU37" s="197"/>
    </row>
    <row r="38" spans="2:73" ht="6.6" customHeight="1" thickTop="1" thickBot="1" x14ac:dyDescent="0.25">
      <c r="B38" s="197">
        <v>17</v>
      </c>
      <c r="D38" s="211" t="s">
        <v>94</v>
      </c>
      <c r="E38" s="178" t="s">
        <v>5</v>
      </c>
      <c r="F38" s="194" t="s">
        <v>72</v>
      </c>
      <c r="G38" s="178" t="s">
        <v>7</v>
      </c>
      <c r="H38" s="12"/>
      <c r="I38" s="16"/>
      <c r="J38" s="114"/>
      <c r="K38" s="8"/>
      <c r="L38" s="13"/>
      <c r="M38" s="16"/>
      <c r="N38" s="121"/>
      <c r="Q38" s="17"/>
      <c r="R38" s="215"/>
      <c r="S38" s="215"/>
      <c r="T38" s="215"/>
      <c r="U38" s="17"/>
      <c r="Y38" s="15"/>
      <c r="Z38" s="16"/>
      <c r="AA38" s="8"/>
      <c r="AB38" s="116"/>
      <c r="AC38" s="13"/>
      <c r="AD38" s="14"/>
      <c r="AF38" s="211" t="s">
        <v>96</v>
      </c>
      <c r="AG38" s="178" t="s">
        <v>5</v>
      </c>
      <c r="AH38" s="194" t="s">
        <v>33</v>
      </c>
      <c r="AI38" s="178" t="s">
        <v>7</v>
      </c>
      <c r="AJ38" s="196">
        <v>80</v>
      </c>
      <c r="AM38" s="196">
        <v>142</v>
      </c>
      <c r="AO38" s="211" t="s">
        <v>76</v>
      </c>
      <c r="AP38" s="178" t="s">
        <v>5</v>
      </c>
      <c r="AQ38" s="194" t="s">
        <v>74</v>
      </c>
      <c r="AR38" s="178" t="s">
        <v>7</v>
      </c>
      <c r="AS38" s="12"/>
      <c r="AT38" s="16"/>
      <c r="AU38" s="114"/>
      <c r="AV38" s="8"/>
      <c r="AW38" s="13"/>
      <c r="AX38" s="16"/>
      <c r="AY38" s="121"/>
      <c r="BI38" s="125"/>
      <c r="BJ38" s="13"/>
      <c r="BK38" s="16"/>
      <c r="BL38" s="8"/>
      <c r="BM38" s="8"/>
      <c r="BN38" s="8"/>
      <c r="BO38" s="103"/>
      <c r="BQ38" s="211" t="s">
        <v>207</v>
      </c>
      <c r="BR38" s="178" t="s">
        <v>5</v>
      </c>
      <c r="BS38" s="194" t="s">
        <v>6</v>
      </c>
      <c r="BT38" s="178" t="s">
        <v>7</v>
      </c>
      <c r="BU38" s="196">
        <v>204</v>
      </c>
    </row>
    <row r="39" spans="2:73" ht="6.6" customHeight="1" thickTop="1" thickBot="1" x14ac:dyDescent="0.25">
      <c r="B39" s="197"/>
      <c r="D39" s="212"/>
      <c r="E39" s="179"/>
      <c r="F39" s="195"/>
      <c r="G39" s="179"/>
      <c r="H39" s="8"/>
      <c r="I39" s="8"/>
      <c r="J39" s="106"/>
      <c r="K39" s="8"/>
      <c r="L39" s="13"/>
      <c r="M39" s="16"/>
      <c r="N39" s="121"/>
      <c r="Q39" s="17"/>
      <c r="R39" s="215"/>
      <c r="S39" s="215"/>
      <c r="T39" s="215"/>
      <c r="U39" s="17"/>
      <c r="Y39" s="15"/>
      <c r="Z39" s="16"/>
      <c r="AA39" s="8"/>
      <c r="AB39" s="108"/>
      <c r="AC39" s="8"/>
      <c r="AD39" s="11"/>
      <c r="AF39" s="212"/>
      <c r="AG39" s="179"/>
      <c r="AH39" s="195"/>
      <c r="AI39" s="179"/>
      <c r="AJ39" s="197"/>
      <c r="AM39" s="197"/>
      <c r="AO39" s="212"/>
      <c r="AP39" s="179"/>
      <c r="AQ39" s="195"/>
      <c r="AR39" s="179"/>
      <c r="AS39" s="8"/>
      <c r="AT39" s="8"/>
      <c r="AU39" s="106"/>
      <c r="AV39" s="8"/>
      <c r="AW39" s="13"/>
      <c r="AX39" s="16"/>
      <c r="AY39" s="121"/>
      <c r="BI39" s="125"/>
      <c r="BJ39" s="13"/>
      <c r="BK39" s="16"/>
      <c r="BL39" s="8"/>
      <c r="BM39" s="8"/>
      <c r="BN39" s="108"/>
      <c r="BO39" s="8"/>
      <c r="BQ39" s="212"/>
      <c r="BR39" s="179"/>
      <c r="BS39" s="195"/>
      <c r="BT39" s="179"/>
      <c r="BU39" s="197"/>
    </row>
    <row r="40" spans="2:73" ht="6.6" customHeight="1" thickTop="1" thickBot="1" x14ac:dyDescent="0.25">
      <c r="B40" s="197">
        <v>18</v>
      </c>
      <c r="D40" s="211" t="s">
        <v>98</v>
      </c>
      <c r="E40" s="178" t="s">
        <v>5</v>
      </c>
      <c r="F40" s="194" t="s">
        <v>25</v>
      </c>
      <c r="G40" s="178" t="s">
        <v>7</v>
      </c>
      <c r="H40" s="103"/>
      <c r="I40" s="13"/>
      <c r="J40" s="16"/>
      <c r="K40" s="114"/>
      <c r="L40" s="13"/>
      <c r="M40" s="16"/>
      <c r="N40" s="121"/>
      <c r="Q40" s="17"/>
      <c r="R40" s="215"/>
      <c r="S40" s="215"/>
      <c r="T40" s="215"/>
      <c r="U40" s="17"/>
      <c r="Y40" s="15"/>
      <c r="Z40" s="16"/>
      <c r="AA40" s="116"/>
      <c r="AB40" s="13"/>
      <c r="AC40" s="16"/>
      <c r="AD40" s="10"/>
      <c r="AF40" s="211" t="s">
        <v>100</v>
      </c>
      <c r="AG40" s="178" t="s">
        <v>5</v>
      </c>
      <c r="AH40" s="194" t="s">
        <v>101</v>
      </c>
      <c r="AI40" s="178" t="s">
        <v>7</v>
      </c>
      <c r="AJ40" s="196">
        <v>81</v>
      </c>
      <c r="AM40" s="196">
        <v>143</v>
      </c>
      <c r="AO40" s="211" t="s">
        <v>209</v>
      </c>
      <c r="AP40" s="178" t="s">
        <v>5</v>
      </c>
      <c r="AQ40" s="194" t="s">
        <v>27</v>
      </c>
      <c r="AR40" s="178" t="s">
        <v>7</v>
      </c>
      <c r="AS40" s="8"/>
      <c r="AT40" s="13"/>
      <c r="AU40" s="16"/>
      <c r="AV40" s="114"/>
      <c r="AW40" s="13"/>
      <c r="AX40" s="16"/>
      <c r="AY40" s="121"/>
      <c r="BI40" s="125"/>
      <c r="BJ40" s="13"/>
      <c r="BK40" s="16"/>
      <c r="BL40" s="8"/>
      <c r="BM40" s="116"/>
      <c r="BN40" s="13"/>
      <c r="BO40" s="14"/>
      <c r="BQ40" s="211" t="s">
        <v>119</v>
      </c>
      <c r="BR40" s="178" t="s">
        <v>5</v>
      </c>
      <c r="BS40" s="194" t="s">
        <v>33</v>
      </c>
      <c r="BT40" s="178" t="s">
        <v>7</v>
      </c>
      <c r="BU40" s="196">
        <v>205</v>
      </c>
    </row>
    <row r="41" spans="2:73" ht="6.6" customHeight="1" thickTop="1" thickBot="1" x14ac:dyDescent="0.25">
      <c r="B41" s="197"/>
      <c r="D41" s="212"/>
      <c r="E41" s="179"/>
      <c r="F41" s="195"/>
      <c r="G41" s="179"/>
      <c r="H41" s="8"/>
      <c r="I41" s="104"/>
      <c r="J41" s="8"/>
      <c r="K41" s="114"/>
      <c r="L41" s="13"/>
      <c r="M41" s="16"/>
      <c r="N41" s="121"/>
      <c r="Q41" s="17"/>
      <c r="R41" s="215"/>
      <c r="S41" s="215"/>
      <c r="T41" s="215"/>
      <c r="U41" s="17"/>
      <c r="Y41" s="15"/>
      <c r="Z41" s="16"/>
      <c r="AA41" s="116"/>
      <c r="AB41" s="8"/>
      <c r="AC41" s="15"/>
      <c r="AD41" s="11"/>
      <c r="AF41" s="212"/>
      <c r="AG41" s="179"/>
      <c r="AH41" s="195"/>
      <c r="AI41" s="179"/>
      <c r="AJ41" s="197"/>
      <c r="AM41" s="197"/>
      <c r="AO41" s="212"/>
      <c r="AP41" s="179"/>
      <c r="AQ41" s="195"/>
      <c r="AR41" s="179"/>
      <c r="AS41" s="11"/>
      <c r="AT41" s="15"/>
      <c r="AU41" s="8"/>
      <c r="AV41" s="114"/>
      <c r="AW41" s="13"/>
      <c r="AX41" s="16"/>
      <c r="AY41" s="121"/>
      <c r="BI41" s="125"/>
      <c r="BJ41" s="13"/>
      <c r="BK41" s="16"/>
      <c r="BL41" s="8"/>
      <c r="BM41" s="108"/>
      <c r="BN41" s="8"/>
      <c r="BO41" s="11"/>
      <c r="BQ41" s="212"/>
      <c r="BR41" s="179"/>
      <c r="BS41" s="195"/>
      <c r="BT41" s="179"/>
      <c r="BU41" s="197"/>
    </row>
    <row r="42" spans="2:73" ht="6.6" customHeight="1" thickTop="1" thickBot="1" x14ac:dyDescent="0.25">
      <c r="B42" s="197">
        <v>19</v>
      </c>
      <c r="D42" s="211" t="s">
        <v>103</v>
      </c>
      <c r="E42" s="178" t="s">
        <v>5</v>
      </c>
      <c r="F42" s="194" t="s">
        <v>82</v>
      </c>
      <c r="G42" s="178" t="s">
        <v>7</v>
      </c>
      <c r="H42" s="12"/>
      <c r="I42" s="8"/>
      <c r="J42" s="8"/>
      <c r="K42" s="114"/>
      <c r="L42" s="13"/>
      <c r="M42" s="16"/>
      <c r="N42" s="121"/>
      <c r="Q42" s="17"/>
      <c r="R42" s="215"/>
      <c r="S42" s="215"/>
      <c r="T42" s="215"/>
      <c r="U42" s="17"/>
      <c r="Y42" s="15"/>
      <c r="Z42" s="16"/>
      <c r="AA42" s="116"/>
      <c r="AB42" s="8"/>
      <c r="AC42" s="109"/>
      <c r="AD42" s="103"/>
      <c r="AF42" s="211" t="s">
        <v>105</v>
      </c>
      <c r="AG42" s="178" t="s">
        <v>5</v>
      </c>
      <c r="AH42" s="194" t="s">
        <v>16</v>
      </c>
      <c r="AI42" s="178" t="s">
        <v>7</v>
      </c>
      <c r="AJ42" s="196">
        <v>82</v>
      </c>
      <c r="AM42" s="196">
        <v>144</v>
      </c>
      <c r="AO42" s="211" t="s">
        <v>211</v>
      </c>
      <c r="AP42" s="178" t="s">
        <v>5</v>
      </c>
      <c r="AQ42" s="194" t="s">
        <v>55</v>
      </c>
      <c r="AR42" s="178" t="s">
        <v>7</v>
      </c>
      <c r="AS42" s="103"/>
      <c r="AT42" s="107"/>
      <c r="AU42" s="8"/>
      <c r="AV42" s="114"/>
      <c r="AW42" s="13"/>
      <c r="AX42" s="16"/>
      <c r="AY42" s="121"/>
      <c r="BI42" s="125"/>
      <c r="BJ42" s="13"/>
      <c r="BK42" s="16"/>
      <c r="BL42" s="116"/>
      <c r="BM42" s="13"/>
      <c r="BN42" s="16"/>
      <c r="BO42" s="10"/>
      <c r="BQ42" s="211" t="s">
        <v>213</v>
      </c>
      <c r="BR42" s="178" t="s">
        <v>5</v>
      </c>
      <c r="BS42" s="194" t="s">
        <v>101</v>
      </c>
      <c r="BT42" s="178" t="s">
        <v>7</v>
      </c>
      <c r="BU42" s="196">
        <v>206</v>
      </c>
    </row>
    <row r="43" spans="2:73" ht="6.6" customHeight="1" thickTop="1" thickBot="1" x14ac:dyDescent="0.25">
      <c r="B43" s="197"/>
      <c r="D43" s="212"/>
      <c r="E43" s="179"/>
      <c r="F43" s="195"/>
      <c r="G43" s="179"/>
      <c r="H43" s="8"/>
      <c r="I43" s="8"/>
      <c r="J43" s="8"/>
      <c r="K43" s="106"/>
      <c r="L43" s="13"/>
      <c r="M43" s="16"/>
      <c r="N43" s="121"/>
      <c r="Q43" s="17"/>
      <c r="R43" s="214" t="s">
        <v>379</v>
      </c>
      <c r="S43" s="214"/>
      <c r="T43" s="214"/>
      <c r="U43" s="17"/>
      <c r="Y43" s="15"/>
      <c r="Z43" s="16"/>
      <c r="AA43" s="108"/>
      <c r="AB43" s="8"/>
      <c r="AC43" s="8"/>
      <c r="AD43" s="8"/>
      <c r="AF43" s="212"/>
      <c r="AG43" s="179"/>
      <c r="AH43" s="195"/>
      <c r="AI43" s="179"/>
      <c r="AJ43" s="197"/>
      <c r="AM43" s="197"/>
      <c r="AO43" s="212"/>
      <c r="AP43" s="179"/>
      <c r="AQ43" s="195"/>
      <c r="AR43" s="179"/>
      <c r="AS43" s="8"/>
      <c r="AT43" s="8"/>
      <c r="AU43" s="8"/>
      <c r="AV43" s="106"/>
      <c r="AW43" s="13"/>
      <c r="AX43" s="16"/>
      <c r="AY43" s="121"/>
      <c r="BI43" s="125"/>
      <c r="BJ43" s="13"/>
      <c r="BK43" s="16"/>
      <c r="BL43" s="116"/>
      <c r="BM43" s="8"/>
      <c r="BN43" s="15"/>
      <c r="BO43" s="11"/>
      <c r="BQ43" s="212"/>
      <c r="BR43" s="179"/>
      <c r="BS43" s="195"/>
      <c r="BT43" s="179"/>
      <c r="BU43" s="197"/>
    </row>
    <row r="44" spans="2:73" ht="6.6" customHeight="1" thickTop="1" thickBot="1" x14ac:dyDescent="0.25">
      <c r="B44" s="197">
        <v>20</v>
      </c>
      <c r="D44" s="211" t="s">
        <v>107</v>
      </c>
      <c r="E44" s="178" t="s">
        <v>5</v>
      </c>
      <c r="F44" s="194" t="s">
        <v>108</v>
      </c>
      <c r="G44" s="178" t="s">
        <v>7</v>
      </c>
      <c r="H44" s="8"/>
      <c r="I44" s="8"/>
      <c r="J44" s="13"/>
      <c r="K44" s="16"/>
      <c r="L44" s="115"/>
      <c r="M44" s="8"/>
      <c r="N44" s="121"/>
      <c r="Q44" s="17"/>
      <c r="R44" s="214"/>
      <c r="S44" s="214"/>
      <c r="T44" s="214"/>
      <c r="U44" s="17"/>
      <c r="Y44" s="15"/>
      <c r="Z44" s="15"/>
      <c r="AA44" s="15"/>
      <c r="AB44" s="16"/>
      <c r="AC44" s="8"/>
      <c r="AD44" s="103"/>
      <c r="AF44" s="211" t="s">
        <v>110</v>
      </c>
      <c r="AG44" s="178" t="s">
        <v>5</v>
      </c>
      <c r="AH44" s="194" t="s">
        <v>23</v>
      </c>
      <c r="AI44" s="178" t="s">
        <v>7</v>
      </c>
      <c r="AJ44" s="196">
        <v>83</v>
      </c>
      <c r="AM44" s="196">
        <v>145</v>
      </c>
      <c r="AO44" s="211" t="s">
        <v>215</v>
      </c>
      <c r="AP44" s="178" t="s">
        <v>5</v>
      </c>
      <c r="AQ44" s="194" t="s">
        <v>41</v>
      </c>
      <c r="AR44" s="178" t="s">
        <v>7</v>
      </c>
      <c r="AS44" s="103"/>
      <c r="AT44" s="8"/>
      <c r="AU44" s="13"/>
      <c r="AV44" s="16"/>
      <c r="AW44" s="118"/>
      <c r="AX44" s="8"/>
      <c r="AY44" s="121"/>
      <c r="BI44" s="125"/>
      <c r="BJ44" s="13"/>
      <c r="BK44" s="16"/>
      <c r="BL44" s="116"/>
      <c r="BM44" s="8"/>
      <c r="BN44" s="109"/>
      <c r="BO44" s="103"/>
      <c r="BQ44" s="211" t="s">
        <v>217</v>
      </c>
      <c r="BR44" s="178" t="s">
        <v>5</v>
      </c>
      <c r="BS44" s="194" t="s">
        <v>25</v>
      </c>
      <c r="BT44" s="178" t="s">
        <v>7</v>
      </c>
      <c r="BU44" s="196">
        <v>207</v>
      </c>
    </row>
    <row r="45" spans="2:73" ht="6.6" customHeight="1" thickTop="1" thickBot="1" x14ac:dyDescent="0.25">
      <c r="B45" s="197"/>
      <c r="D45" s="212"/>
      <c r="E45" s="179"/>
      <c r="F45" s="195"/>
      <c r="G45" s="179"/>
      <c r="H45" s="11"/>
      <c r="I45" s="16"/>
      <c r="J45" s="13"/>
      <c r="K45" s="16"/>
      <c r="L45" s="115"/>
      <c r="M45" s="8"/>
      <c r="N45" s="121"/>
      <c r="Q45" s="9"/>
      <c r="R45" s="214"/>
      <c r="S45" s="214"/>
      <c r="T45" s="214"/>
      <c r="U45" s="9"/>
      <c r="Y45" s="15"/>
      <c r="Z45" s="15"/>
      <c r="AA45" s="15"/>
      <c r="AB45" s="16"/>
      <c r="AC45" s="108"/>
      <c r="AD45" s="8"/>
      <c r="AF45" s="212"/>
      <c r="AG45" s="179"/>
      <c r="AH45" s="195"/>
      <c r="AI45" s="179"/>
      <c r="AJ45" s="197"/>
      <c r="AM45" s="197"/>
      <c r="AO45" s="212"/>
      <c r="AP45" s="179"/>
      <c r="AQ45" s="195"/>
      <c r="AR45" s="179"/>
      <c r="AS45" s="8"/>
      <c r="AT45" s="106"/>
      <c r="AU45" s="13"/>
      <c r="AV45" s="16"/>
      <c r="AW45" s="118"/>
      <c r="AX45" s="8"/>
      <c r="AY45" s="121"/>
      <c r="BI45" s="125"/>
      <c r="BJ45" s="13"/>
      <c r="BK45" s="16"/>
      <c r="BL45" s="108"/>
      <c r="BM45" s="8"/>
      <c r="BN45" s="8"/>
      <c r="BO45" s="8"/>
      <c r="BQ45" s="212"/>
      <c r="BR45" s="179"/>
      <c r="BS45" s="195"/>
      <c r="BT45" s="179"/>
      <c r="BU45" s="197"/>
    </row>
    <row r="46" spans="2:73" ht="6.6" customHeight="1" thickTop="1" thickBot="1" x14ac:dyDescent="0.25">
      <c r="B46" s="197">
        <v>21</v>
      </c>
      <c r="D46" s="211" t="s">
        <v>111</v>
      </c>
      <c r="E46" s="178" t="s">
        <v>5</v>
      </c>
      <c r="F46" s="194" t="s">
        <v>18</v>
      </c>
      <c r="G46" s="178" t="s">
        <v>7</v>
      </c>
      <c r="H46" s="103"/>
      <c r="I46" s="105"/>
      <c r="J46" s="13"/>
      <c r="K46" s="16"/>
      <c r="L46" s="115"/>
      <c r="M46" s="8"/>
      <c r="N46" s="121"/>
      <c r="Q46" s="9"/>
      <c r="R46" s="214"/>
      <c r="S46" s="214"/>
      <c r="T46" s="214"/>
      <c r="U46" s="9"/>
      <c r="Y46" s="15"/>
      <c r="Z46" s="15"/>
      <c r="AA46" s="15"/>
      <c r="AB46" s="15"/>
      <c r="AC46" s="15"/>
      <c r="AD46" s="14"/>
      <c r="AF46" s="211" t="s">
        <v>113</v>
      </c>
      <c r="AG46" s="178" t="s">
        <v>5</v>
      </c>
      <c r="AH46" s="194" t="s">
        <v>14</v>
      </c>
      <c r="AI46" s="178" t="s">
        <v>7</v>
      </c>
      <c r="AJ46" s="196">
        <v>84</v>
      </c>
      <c r="AM46" s="196">
        <v>146</v>
      </c>
      <c r="AO46" s="211" t="s">
        <v>219</v>
      </c>
      <c r="AP46" s="178" t="s">
        <v>5</v>
      </c>
      <c r="AQ46" s="194" t="s">
        <v>16</v>
      </c>
      <c r="AR46" s="178" t="s">
        <v>7</v>
      </c>
      <c r="AS46" s="12"/>
      <c r="AT46" s="15"/>
      <c r="AU46" s="15"/>
      <c r="AV46" s="16"/>
      <c r="AW46" s="118"/>
      <c r="AX46" s="8"/>
      <c r="AY46" s="121"/>
      <c r="BI46" s="125"/>
      <c r="BJ46" s="8"/>
      <c r="BK46" s="117"/>
      <c r="BL46" s="13"/>
      <c r="BM46" s="16"/>
      <c r="BN46" s="8"/>
      <c r="BO46" s="103"/>
      <c r="BQ46" s="211" t="s">
        <v>205</v>
      </c>
      <c r="BR46" s="178" t="s">
        <v>5</v>
      </c>
      <c r="BS46" s="194" t="s">
        <v>134</v>
      </c>
      <c r="BT46" s="178" t="s">
        <v>7</v>
      </c>
      <c r="BU46" s="196">
        <v>208</v>
      </c>
    </row>
    <row r="47" spans="2:73" ht="6.6" customHeight="1" thickTop="1" thickBot="1" x14ac:dyDescent="0.25">
      <c r="B47" s="197"/>
      <c r="D47" s="212"/>
      <c r="E47" s="179"/>
      <c r="F47" s="195"/>
      <c r="G47" s="179"/>
      <c r="H47" s="8"/>
      <c r="I47" s="8"/>
      <c r="J47" s="15"/>
      <c r="K47" s="8"/>
      <c r="L47" s="115"/>
      <c r="M47" s="8"/>
      <c r="N47" s="121"/>
      <c r="Q47" s="9"/>
      <c r="R47" s="214"/>
      <c r="S47" s="214"/>
      <c r="T47" s="214"/>
      <c r="U47" s="9"/>
      <c r="Y47" s="15"/>
      <c r="Z47" s="15"/>
      <c r="AA47" s="16"/>
      <c r="AB47" s="15"/>
      <c r="AC47" s="8"/>
      <c r="AD47" s="11"/>
      <c r="AF47" s="212"/>
      <c r="AG47" s="179"/>
      <c r="AH47" s="195"/>
      <c r="AI47" s="179"/>
      <c r="AJ47" s="197"/>
      <c r="AM47" s="197"/>
      <c r="AO47" s="212"/>
      <c r="AP47" s="179"/>
      <c r="AQ47" s="195"/>
      <c r="AR47" s="179"/>
      <c r="AS47" s="8"/>
      <c r="AT47" s="8"/>
      <c r="AU47" s="15"/>
      <c r="AV47" s="8"/>
      <c r="AW47" s="118"/>
      <c r="AX47" s="8"/>
      <c r="AY47" s="121"/>
      <c r="BI47" s="125"/>
      <c r="BJ47" s="8"/>
      <c r="BK47" s="117"/>
      <c r="BL47" s="13"/>
      <c r="BM47" s="16"/>
      <c r="BN47" s="108"/>
      <c r="BO47" s="8"/>
      <c r="BQ47" s="212"/>
      <c r="BR47" s="179"/>
      <c r="BS47" s="195"/>
      <c r="BT47" s="179"/>
      <c r="BU47" s="197"/>
    </row>
    <row r="48" spans="2:73" ht="6.6" customHeight="1" thickTop="1" x14ac:dyDescent="0.2">
      <c r="B48" s="197">
        <v>22</v>
      </c>
      <c r="D48" s="211" t="s">
        <v>115</v>
      </c>
      <c r="E48" s="178" t="s">
        <v>5</v>
      </c>
      <c r="F48" s="194" t="s">
        <v>116</v>
      </c>
      <c r="G48" s="178" t="s">
        <v>7</v>
      </c>
      <c r="H48" s="8"/>
      <c r="I48" s="8"/>
      <c r="J48" s="107"/>
      <c r="K48" s="8"/>
      <c r="L48" s="115"/>
      <c r="M48" s="8"/>
      <c r="N48" s="121"/>
      <c r="Q48" s="9"/>
      <c r="R48" s="214"/>
      <c r="S48" s="214"/>
      <c r="T48" s="214"/>
      <c r="U48" s="9"/>
      <c r="Y48" s="15"/>
      <c r="Z48" s="15"/>
      <c r="AA48" s="16"/>
      <c r="AB48" s="109"/>
      <c r="AC48" s="8"/>
      <c r="AD48" s="10"/>
      <c r="AF48" s="211" t="s">
        <v>118</v>
      </c>
      <c r="AG48" s="178" t="s">
        <v>5</v>
      </c>
      <c r="AH48" s="194" t="s">
        <v>9</v>
      </c>
      <c r="AI48" s="178" t="s">
        <v>7</v>
      </c>
      <c r="AJ48" s="196">
        <v>85</v>
      </c>
      <c r="AM48" s="196">
        <v>147</v>
      </c>
      <c r="AO48" s="211" t="s">
        <v>221</v>
      </c>
      <c r="AP48" s="178" t="s">
        <v>5</v>
      </c>
      <c r="AQ48" s="194" t="s">
        <v>29</v>
      </c>
      <c r="AR48" s="178" t="s">
        <v>7</v>
      </c>
      <c r="AS48" s="8"/>
      <c r="AT48" s="8"/>
      <c r="AU48" s="107"/>
      <c r="AV48" s="8"/>
      <c r="AW48" s="118"/>
      <c r="AX48" s="8"/>
      <c r="AY48" s="121"/>
      <c r="BI48" s="125"/>
      <c r="BJ48" s="8"/>
      <c r="BK48" s="117"/>
      <c r="BL48" s="13"/>
      <c r="BM48" s="15"/>
      <c r="BN48" s="15"/>
      <c r="BO48" s="14"/>
      <c r="BQ48" s="211" t="s">
        <v>223</v>
      </c>
      <c r="BR48" s="178" t="s">
        <v>5</v>
      </c>
      <c r="BS48" s="194" t="s">
        <v>16</v>
      </c>
      <c r="BT48" s="178" t="s">
        <v>7</v>
      </c>
      <c r="BU48" s="196">
        <v>209</v>
      </c>
    </row>
    <row r="49" spans="2:73" ht="6.6" customHeight="1" thickBot="1" x14ac:dyDescent="0.25">
      <c r="B49" s="197"/>
      <c r="D49" s="212"/>
      <c r="E49" s="179"/>
      <c r="F49" s="195"/>
      <c r="G49" s="179"/>
      <c r="H49" s="11"/>
      <c r="I49" s="111"/>
      <c r="J49" s="114"/>
      <c r="K49" s="8"/>
      <c r="L49" s="115"/>
      <c r="M49" s="8"/>
      <c r="N49" s="121"/>
      <c r="Q49" s="9"/>
      <c r="R49" s="214"/>
      <c r="S49" s="214"/>
      <c r="T49" s="214"/>
      <c r="U49" s="9"/>
      <c r="Y49" s="15"/>
      <c r="Z49" s="15"/>
      <c r="AA49" s="16"/>
      <c r="AB49" s="116"/>
      <c r="AC49" s="112"/>
      <c r="AD49" s="11"/>
      <c r="AF49" s="212"/>
      <c r="AG49" s="179"/>
      <c r="AH49" s="195"/>
      <c r="AI49" s="179"/>
      <c r="AJ49" s="197"/>
      <c r="AM49" s="197"/>
      <c r="AO49" s="212"/>
      <c r="AP49" s="179"/>
      <c r="AQ49" s="195"/>
      <c r="AR49" s="179"/>
      <c r="AS49" s="11"/>
      <c r="AT49" s="111"/>
      <c r="AU49" s="114"/>
      <c r="AV49" s="8"/>
      <c r="AW49" s="118"/>
      <c r="AX49" s="8"/>
      <c r="AY49" s="121"/>
      <c r="BI49" s="125"/>
      <c r="BJ49" s="8"/>
      <c r="BK49" s="117"/>
      <c r="BL49" s="8"/>
      <c r="BM49" s="15"/>
      <c r="BN49" s="8"/>
      <c r="BO49" s="11"/>
      <c r="BQ49" s="212"/>
      <c r="BR49" s="179"/>
      <c r="BS49" s="195"/>
      <c r="BT49" s="179"/>
      <c r="BU49" s="197"/>
    </row>
    <row r="50" spans="2:73" ht="6.6" customHeight="1" thickTop="1" thickBot="1" x14ac:dyDescent="0.25">
      <c r="B50" s="197">
        <v>23</v>
      </c>
      <c r="D50" s="211" t="s">
        <v>120</v>
      </c>
      <c r="E50" s="178" t="s">
        <v>5</v>
      </c>
      <c r="F50" s="194" t="s">
        <v>89</v>
      </c>
      <c r="G50" s="178" t="s">
        <v>7</v>
      </c>
      <c r="H50" s="103"/>
      <c r="I50" s="114"/>
      <c r="J50" s="8"/>
      <c r="K50" s="8"/>
      <c r="L50" s="115"/>
      <c r="M50" s="8"/>
      <c r="N50" s="121"/>
      <c r="Q50" s="9"/>
      <c r="R50" s="214"/>
      <c r="S50" s="214"/>
      <c r="T50" s="214"/>
      <c r="U50" s="9"/>
      <c r="Y50" s="15"/>
      <c r="Z50" s="15"/>
      <c r="AA50" s="16"/>
      <c r="AB50" s="8"/>
      <c r="AC50" s="116"/>
      <c r="AD50" s="103"/>
      <c r="AF50" s="211" t="s">
        <v>122</v>
      </c>
      <c r="AG50" s="178" t="s">
        <v>5</v>
      </c>
      <c r="AH50" s="194" t="s">
        <v>25</v>
      </c>
      <c r="AI50" s="178" t="s">
        <v>7</v>
      </c>
      <c r="AJ50" s="196">
        <v>86</v>
      </c>
      <c r="AM50" s="196">
        <v>148</v>
      </c>
      <c r="AO50" s="211" t="s">
        <v>24</v>
      </c>
      <c r="AP50" s="178" t="s">
        <v>5</v>
      </c>
      <c r="AQ50" s="194" t="s">
        <v>85</v>
      </c>
      <c r="AR50" s="178" t="s">
        <v>7</v>
      </c>
      <c r="AS50" s="103"/>
      <c r="AT50" s="114"/>
      <c r="AU50" s="8"/>
      <c r="AV50" s="8"/>
      <c r="AW50" s="118"/>
      <c r="AX50" s="8"/>
      <c r="AY50" s="121"/>
      <c r="BI50" s="125"/>
      <c r="BJ50" s="8"/>
      <c r="BK50" s="117"/>
      <c r="BL50" s="8"/>
      <c r="BM50" s="109"/>
      <c r="BN50" s="8"/>
      <c r="BO50" s="10"/>
      <c r="BQ50" s="211" t="s">
        <v>226</v>
      </c>
      <c r="BR50" s="178" t="s">
        <v>5</v>
      </c>
      <c r="BS50" s="194" t="s">
        <v>21</v>
      </c>
      <c r="BT50" s="178" t="s">
        <v>7</v>
      </c>
      <c r="BU50" s="196">
        <v>210</v>
      </c>
    </row>
    <row r="51" spans="2:73" ht="6.6" customHeight="1" thickTop="1" thickBot="1" x14ac:dyDescent="0.25">
      <c r="B51" s="197"/>
      <c r="D51" s="212"/>
      <c r="E51" s="179"/>
      <c r="F51" s="195"/>
      <c r="G51" s="179"/>
      <c r="H51" s="8"/>
      <c r="I51" s="8"/>
      <c r="J51" s="8"/>
      <c r="K51" s="8"/>
      <c r="L51" s="104"/>
      <c r="M51" s="8"/>
      <c r="N51" s="121"/>
      <c r="Q51" s="9"/>
      <c r="R51" s="214"/>
      <c r="S51" s="214"/>
      <c r="T51" s="214"/>
      <c r="U51" s="9"/>
      <c r="Y51" s="16"/>
      <c r="Z51" s="15"/>
      <c r="AA51" s="8"/>
      <c r="AB51" s="8"/>
      <c r="AC51" s="8"/>
      <c r="AD51" s="8"/>
      <c r="AF51" s="212"/>
      <c r="AG51" s="179"/>
      <c r="AH51" s="195"/>
      <c r="AI51" s="179"/>
      <c r="AJ51" s="197"/>
      <c r="AM51" s="197"/>
      <c r="AO51" s="212"/>
      <c r="AP51" s="179"/>
      <c r="AQ51" s="195"/>
      <c r="AR51" s="179"/>
      <c r="AS51" s="8"/>
      <c r="AT51" s="8"/>
      <c r="AU51" s="8"/>
      <c r="AV51" s="8"/>
      <c r="AW51" s="118"/>
      <c r="AX51" s="8"/>
      <c r="AY51" s="121"/>
      <c r="BI51" s="125"/>
      <c r="BJ51" s="8"/>
      <c r="BK51" s="117"/>
      <c r="BL51" s="8"/>
      <c r="BM51" s="116"/>
      <c r="BN51" s="112"/>
      <c r="BO51" s="11"/>
      <c r="BQ51" s="212"/>
      <c r="BR51" s="179"/>
      <c r="BS51" s="195"/>
      <c r="BT51" s="179"/>
      <c r="BU51" s="197"/>
    </row>
    <row r="52" spans="2:73" ht="6.6" customHeight="1" thickTop="1" thickBot="1" x14ac:dyDescent="0.25">
      <c r="B52" s="197">
        <v>24</v>
      </c>
      <c r="D52" s="211" t="s">
        <v>124</v>
      </c>
      <c r="E52" s="178" t="s">
        <v>5</v>
      </c>
      <c r="F52" s="194" t="s">
        <v>9</v>
      </c>
      <c r="G52" s="178" t="s">
        <v>7</v>
      </c>
      <c r="H52" s="103"/>
      <c r="I52" s="8"/>
      <c r="J52" s="8"/>
      <c r="K52" s="13"/>
      <c r="L52" s="8"/>
      <c r="M52" s="8"/>
      <c r="N52" s="121"/>
      <c r="Q52" s="9"/>
      <c r="R52" s="214"/>
      <c r="S52" s="214"/>
      <c r="T52" s="214"/>
      <c r="U52" s="9"/>
      <c r="Y52" s="16"/>
      <c r="Z52" s="109"/>
      <c r="AA52" s="8"/>
      <c r="AB52" s="8"/>
      <c r="AC52" s="8"/>
      <c r="AD52" s="10"/>
      <c r="AF52" s="211" t="s">
        <v>126</v>
      </c>
      <c r="AG52" s="178" t="s">
        <v>5</v>
      </c>
      <c r="AH52" s="194" t="s">
        <v>85</v>
      </c>
      <c r="AI52" s="178" t="s">
        <v>7</v>
      </c>
      <c r="AJ52" s="196">
        <v>87</v>
      </c>
      <c r="AM52" s="196">
        <v>149</v>
      </c>
      <c r="AO52" s="211" t="s">
        <v>136</v>
      </c>
      <c r="AP52" s="178" t="s">
        <v>5</v>
      </c>
      <c r="AQ52" s="194" t="s">
        <v>9</v>
      </c>
      <c r="AR52" s="178" t="s">
        <v>7</v>
      </c>
      <c r="AS52" s="103"/>
      <c r="AT52" s="8"/>
      <c r="AU52" s="8"/>
      <c r="AV52" s="8"/>
      <c r="AW52" s="107"/>
      <c r="AX52" s="8"/>
      <c r="AY52" s="121"/>
      <c r="BI52" s="125"/>
      <c r="BJ52" s="8"/>
      <c r="BK52" s="117"/>
      <c r="BL52" s="8"/>
      <c r="BM52" s="8"/>
      <c r="BN52" s="116"/>
      <c r="BO52" s="103"/>
      <c r="BQ52" s="211" t="s">
        <v>185</v>
      </c>
      <c r="BR52" s="178" t="s">
        <v>5</v>
      </c>
      <c r="BS52" s="194" t="s">
        <v>9</v>
      </c>
      <c r="BT52" s="178" t="s">
        <v>7</v>
      </c>
      <c r="BU52" s="196">
        <v>211</v>
      </c>
    </row>
    <row r="53" spans="2:73" ht="6.6" customHeight="1" thickTop="1" thickBot="1" x14ac:dyDescent="0.25">
      <c r="B53" s="197"/>
      <c r="D53" s="212"/>
      <c r="E53" s="179"/>
      <c r="F53" s="195"/>
      <c r="G53" s="179"/>
      <c r="H53" s="8"/>
      <c r="I53" s="106"/>
      <c r="J53" s="8"/>
      <c r="K53" s="13"/>
      <c r="L53" s="8"/>
      <c r="M53" s="8"/>
      <c r="N53" s="121"/>
      <c r="Q53" s="9"/>
      <c r="R53" s="214"/>
      <c r="S53" s="214"/>
      <c r="T53" s="214"/>
      <c r="U53" s="9"/>
      <c r="Y53" s="16"/>
      <c r="Z53" s="116"/>
      <c r="AA53" s="8"/>
      <c r="AB53" s="8"/>
      <c r="AC53" s="13"/>
      <c r="AD53" s="11"/>
      <c r="AF53" s="212"/>
      <c r="AG53" s="179"/>
      <c r="AH53" s="195"/>
      <c r="AI53" s="179"/>
      <c r="AJ53" s="197"/>
      <c r="AM53" s="197"/>
      <c r="AO53" s="212"/>
      <c r="AP53" s="179"/>
      <c r="AQ53" s="195"/>
      <c r="AR53" s="179"/>
      <c r="AS53" s="8"/>
      <c r="AT53" s="106"/>
      <c r="AU53" s="8"/>
      <c r="AV53" s="8"/>
      <c r="AW53" s="114"/>
      <c r="AX53" s="8"/>
      <c r="AY53" s="121"/>
      <c r="BI53" s="125"/>
      <c r="BJ53" s="8"/>
      <c r="BK53" s="110"/>
      <c r="BL53" s="8"/>
      <c r="BM53" s="8"/>
      <c r="BN53" s="8"/>
      <c r="BO53" s="8"/>
      <c r="BQ53" s="212"/>
      <c r="BR53" s="179"/>
      <c r="BS53" s="195"/>
      <c r="BT53" s="179"/>
      <c r="BU53" s="197"/>
    </row>
    <row r="54" spans="2:73" ht="6.6" customHeight="1" thickTop="1" thickBot="1" x14ac:dyDescent="0.25">
      <c r="B54" s="197">
        <v>25</v>
      </c>
      <c r="D54" s="211" t="s">
        <v>128</v>
      </c>
      <c r="E54" s="178" t="s">
        <v>5</v>
      </c>
      <c r="F54" s="194" t="s">
        <v>74</v>
      </c>
      <c r="G54" s="178" t="s">
        <v>7</v>
      </c>
      <c r="H54" s="12"/>
      <c r="I54" s="16"/>
      <c r="J54" s="114"/>
      <c r="K54" s="13"/>
      <c r="L54" s="8"/>
      <c r="M54" s="8"/>
      <c r="N54" s="121"/>
      <c r="Q54" s="9"/>
      <c r="R54" s="214"/>
      <c r="S54" s="214"/>
      <c r="T54" s="214"/>
      <c r="U54" s="9"/>
      <c r="Y54" s="16"/>
      <c r="Z54" s="116"/>
      <c r="AA54" s="8"/>
      <c r="AB54" s="8"/>
      <c r="AC54" s="113"/>
      <c r="AD54" s="103"/>
      <c r="AF54" s="211" t="s">
        <v>129</v>
      </c>
      <c r="AG54" s="178" t="s">
        <v>5</v>
      </c>
      <c r="AH54" s="194" t="s">
        <v>12</v>
      </c>
      <c r="AI54" s="178" t="s">
        <v>7</v>
      </c>
      <c r="AJ54" s="196">
        <v>88</v>
      </c>
      <c r="AM54" s="196">
        <v>150</v>
      </c>
      <c r="AO54" s="211" t="s">
        <v>123</v>
      </c>
      <c r="AP54" s="178" t="s">
        <v>5</v>
      </c>
      <c r="AQ54" s="194" t="s">
        <v>46</v>
      </c>
      <c r="AR54" s="178" t="s">
        <v>7</v>
      </c>
      <c r="AS54" s="12"/>
      <c r="AT54" s="16"/>
      <c r="AU54" s="114"/>
      <c r="AV54" s="8"/>
      <c r="AW54" s="114"/>
      <c r="AX54" s="8"/>
      <c r="AY54" s="121"/>
      <c r="BI54" s="125"/>
      <c r="BJ54" s="8"/>
      <c r="BK54" s="13"/>
      <c r="BL54" s="16"/>
      <c r="BM54" s="8"/>
      <c r="BN54" s="8"/>
      <c r="BO54" s="103"/>
      <c r="BQ54" s="211" t="s">
        <v>187</v>
      </c>
      <c r="BR54" s="178" t="s">
        <v>5</v>
      </c>
      <c r="BS54" s="194" t="s">
        <v>74</v>
      </c>
      <c r="BT54" s="178" t="s">
        <v>7</v>
      </c>
      <c r="BU54" s="196">
        <v>212</v>
      </c>
    </row>
    <row r="55" spans="2:73" ht="6.6" customHeight="1" thickTop="1" thickBot="1" x14ac:dyDescent="0.25">
      <c r="B55" s="197"/>
      <c r="D55" s="212"/>
      <c r="E55" s="179"/>
      <c r="F55" s="195"/>
      <c r="G55" s="179"/>
      <c r="H55" s="8"/>
      <c r="I55" s="8"/>
      <c r="J55" s="106"/>
      <c r="K55" s="13"/>
      <c r="L55" s="8"/>
      <c r="M55" s="8"/>
      <c r="N55" s="121"/>
      <c r="Q55" s="9"/>
      <c r="R55" s="214"/>
      <c r="S55" s="214"/>
      <c r="T55" s="214"/>
      <c r="U55" s="9"/>
      <c r="Y55" s="16"/>
      <c r="Z55" s="116"/>
      <c r="AA55" s="8"/>
      <c r="AB55" s="13"/>
      <c r="AC55" s="8"/>
      <c r="AD55" s="8"/>
      <c r="AF55" s="212"/>
      <c r="AG55" s="179"/>
      <c r="AH55" s="195"/>
      <c r="AI55" s="179"/>
      <c r="AJ55" s="197"/>
      <c r="AM55" s="197"/>
      <c r="AO55" s="212"/>
      <c r="AP55" s="179"/>
      <c r="AQ55" s="195"/>
      <c r="AR55" s="179"/>
      <c r="AS55" s="8"/>
      <c r="AT55" s="8"/>
      <c r="AU55" s="106"/>
      <c r="AV55" s="8"/>
      <c r="AW55" s="114"/>
      <c r="AX55" s="8"/>
      <c r="AY55" s="121"/>
      <c r="BI55" s="125"/>
      <c r="BJ55" s="8"/>
      <c r="BK55" s="8"/>
      <c r="BL55" s="16"/>
      <c r="BM55" s="8"/>
      <c r="BN55" s="108"/>
      <c r="BO55" s="8"/>
      <c r="BQ55" s="212"/>
      <c r="BR55" s="179"/>
      <c r="BS55" s="195"/>
      <c r="BT55" s="179"/>
      <c r="BU55" s="197"/>
    </row>
    <row r="56" spans="2:73" ht="6.6" customHeight="1" thickTop="1" x14ac:dyDescent="0.2">
      <c r="B56" s="197">
        <v>26</v>
      </c>
      <c r="D56" s="211" t="s">
        <v>130</v>
      </c>
      <c r="E56" s="178" t="s">
        <v>5</v>
      </c>
      <c r="F56" s="194" t="s">
        <v>14</v>
      </c>
      <c r="G56" s="178" t="s">
        <v>7</v>
      </c>
      <c r="H56" s="8"/>
      <c r="I56" s="13"/>
      <c r="J56" s="16"/>
      <c r="K56" s="115"/>
      <c r="L56" s="8"/>
      <c r="M56" s="8"/>
      <c r="N56" s="121"/>
      <c r="Q56" s="9"/>
      <c r="R56" s="214"/>
      <c r="S56" s="214"/>
      <c r="T56" s="214"/>
      <c r="U56" s="9"/>
      <c r="Y56" s="16"/>
      <c r="Z56" s="116"/>
      <c r="AA56" s="8"/>
      <c r="AB56" s="113"/>
      <c r="AC56" s="8"/>
      <c r="AD56" s="10"/>
      <c r="AF56" s="211" t="s">
        <v>131</v>
      </c>
      <c r="AG56" s="178" t="s">
        <v>5</v>
      </c>
      <c r="AH56" s="194" t="s">
        <v>29</v>
      </c>
      <c r="AI56" s="178" t="s">
        <v>7</v>
      </c>
      <c r="AJ56" s="196">
        <v>89</v>
      </c>
      <c r="AM56" s="196">
        <v>151</v>
      </c>
      <c r="AO56" s="211" t="s">
        <v>230</v>
      </c>
      <c r="AP56" s="178" t="s">
        <v>5</v>
      </c>
      <c r="AQ56" s="194" t="s">
        <v>14</v>
      </c>
      <c r="AR56" s="178" t="s">
        <v>7</v>
      </c>
      <c r="AS56" s="8"/>
      <c r="AT56" s="13"/>
      <c r="AU56" s="15"/>
      <c r="AV56" s="16"/>
      <c r="AW56" s="114"/>
      <c r="AX56" s="8"/>
      <c r="AY56" s="121"/>
      <c r="BI56" s="125"/>
      <c r="BJ56" s="8"/>
      <c r="BK56" s="8"/>
      <c r="BL56" s="16"/>
      <c r="BM56" s="8"/>
      <c r="BN56" s="15"/>
      <c r="BO56" s="14"/>
      <c r="BQ56" s="211" t="s">
        <v>231</v>
      </c>
      <c r="BR56" s="178" t="s">
        <v>5</v>
      </c>
      <c r="BS56" s="194" t="s">
        <v>82</v>
      </c>
      <c r="BT56" s="178" t="s">
        <v>7</v>
      </c>
      <c r="BU56" s="196">
        <v>213</v>
      </c>
    </row>
    <row r="57" spans="2:73" ht="6.6" customHeight="1" thickBot="1" x14ac:dyDescent="0.25">
      <c r="B57" s="197"/>
      <c r="D57" s="212"/>
      <c r="E57" s="179"/>
      <c r="F57" s="195"/>
      <c r="G57" s="179"/>
      <c r="H57" s="11"/>
      <c r="I57" s="15"/>
      <c r="J57" s="8"/>
      <c r="K57" s="115"/>
      <c r="L57" s="8"/>
      <c r="M57" s="8"/>
      <c r="N57" s="121"/>
      <c r="Q57" s="9"/>
      <c r="R57" s="214"/>
      <c r="S57" s="214"/>
      <c r="T57" s="214"/>
      <c r="U57" s="9"/>
      <c r="Y57" s="16"/>
      <c r="Z57" s="116"/>
      <c r="AA57" s="8"/>
      <c r="AB57" s="117"/>
      <c r="AC57" s="112"/>
      <c r="AD57" s="11"/>
      <c r="AF57" s="212"/>
      <c r="AG57" s="179"/>
      <c r="AH57" s="195"/>
      <c r="AI57" s="179"/>
      <c r="AJ57" s="197"/>
      <c r="AM57" s="197"/>
      <c r="AO57" s="212"/>
      <c r="AP57" s="179"/>
      <c r="AQ57" s="195"/>
      <c r="AR57" s="179"/>
      <c r="AS57" s="11"/>
      <c r="AT57" s="15"/>
      <c r="AU57" s="13"/>
      <c r="AV57" s="16"/>
      <c r="AW57" s="114"/>
      <c r="AX57" s="8"/>
      <c r="AY57" s="121"/>
      <c r="BI57" s="125"/>
      <c r="BJ57" s="8"/>
      <c r="BK57" s="8"/>
      <c r="BL57" s="16"/>
      <c r="BM57" s="13"/>
      <c r="BN57" s="8"/>
      <c r="BO57" s="11"/>
      <c r="BQ57" s="212"/>
      <c r="BR57" s="179"/>
      <c r="BS57" s="195"/>
      <c r="BT57" s="179"/>
      <c r="BU57" s="197"/>
    </row>
    <row r="58" spans="2:73" ht="6.6" customHeight="1" thickTop="1" thickBot="1" x14ac:dyDescent="0.25">
      <c r="B58" s="197">
        <v>27</v>
      </c>
      <c r="D58" s="211" t="s">
        <v>133</v>
      </c>
      <c r="E58" s="178" t="s">
        <v>5</v>
      </c>
      <c r="F58" s="194" t="s">
        <v>134</v>
      </c>
      <c r="G58" s="178" t="s">
        <v>7</v>
      </c>
      <c r="H58" s="103"/>
      <c r="I58" s="107"/>
      <c r="J58" s="8"/>
      <c r="K58" s="115"/>
      <c r="L58" s="8"/>
      <c r="M58" s="8"/>
      <c r="N58" s="121"/>
      <c r="Q58" s="9"/>
      <c r="R58" s="214"/>
      <c r="S58" s="214"/>
      <c r="T58" s="214"/>
      <c r="U58" s="9"/>
      <c r="Y58" s="16"/>
      <c r="Z58" s="116"/>
      <c r="AA58" s="13"/>
      <c r="AB58" s="16"/>
      <c r="AC58" s="116"/>
      <c r="AD58" s="103"/>
      <c r="AF58" s="211" t="s">
        <v>136</v>
      </c>
      <c r="AG58" s="178" t="s">
        <v>5</v>
      </c>
      <c r="AH58" s="194" t="s">
        <v>116</v>
      </c>
      <c r="AI58" s="178" t="s">
        <v>7</v>
      </c>
      <c r="AJ58" s="196">
        <v>90</v>
      </c>
      <c r="AM58" s="196">
        <v>152</v>
      </c>
      <c r="AO58" s="211" t="s">
        <v>64</v>
      </c>
      <c r="AP58" s="178" t="s">
        <v>5</v>
      </c>
      <c r="AQ58" s="194" t="s">
        <v>39</v>
      </c>
      <c r="AR58" s="178" t="s">
        <v>7</v>
      </c>
      <c r="AS58" s="103"/>
      <c r="AT58" s="107"/>
      <c r="AU58" s="13"/>
      <c r="AV58" s="16"/>
      <c r="AW58" s="114"/>
      <c r="AX58" s="8"/>
      <c r="AY58" s="121"/>
      <c r="BI58" s="125"/>
      <c r="BJ58" s="8"/>
      <c r="BK58" s="8"/>
      <c r="BL58" s="16"/>
      <c r="BM58" s="113"/>
      <c r="BN58" s="8"/>
      <c r="BO58" s="10"/>
      <c r="BQ58" s="211" t="s">
        <v>233</v>
      </c>
      <c r="BR58" s="178" t="s">
        <v>5</v>
      </c>
      <c r="BS58" s="194" t="s">
        <v>14</v>
      </c>
      <c r="BT58" s="178" t="s">
        <v>7</v>
      </c>
      <c r="BU58" s="196">
        <v>214</v>
      </c>
    </row>
    <row r="59" spans="2:73" ht="6.6" customHeight="1" thickTop="1" thickBot="1" x14ac:dyDescent="0.25">
      <c r="B59" s="197"/>
      <c r="D59" s="212"/>
      <c r="E59" s="179"/>
      <c r="F59" s="195"/>
      <c r="G59" s="179"/>
      <c r="H59" s="8"/>
      <c r="I59" s="8"/>
      <c r="J59" s="8"/>
      <c r="K59" s="104"/>
      <c r="L59" s="8"/>
      <c r="M59" s="8"/>
      <c r="N59" s="121"/>
      <c r="Q59" s="9"/>
      <c r="R59" s="21"/>
      <c r="S59" s="21"/>
      <c r="T59" s="21"/>
      <c r="U59" s="9"/>
      <c r="Y59" s="16"/>
      <c r="Z59" s="116"/>
      <c r="AA59" s="112"/>
      <c r="AB59" s="8"/>
      <c r="AC59" s="8"/>
      <c r="AD59" s="8"/>
      <c r="AF59" s="212"/>
      <c r="AG59" s="179"/>
      <c r="AH59" s="195"/>
      <c r="AI59" s="179"/>
      <c r="AJ59" s="197"/>
      <c r="AM59" s="197"/>
      <c r="AO59" s="212"/>
      <c r="AP59" s="179"/>
      <c r="AQ59" s="195"/>
      <c r="AR59" s="179"/>
      <c r="AS59" s="8"/>
      <c r="AT59" s="8"/>
      <c r="AU59" s="8"/>
      <c r="AV59" s="111"/>
      <c r="AW59" s="114"/>
      <c r="AX59" s="8"/>
      <c r="AY59" s="121"/>
      <c r="BI59" s="125"/>
      <c r="BJ59" s="8"/>
      <c r="BK59" s="8"/>
      <c r="BL59" s="16"/>
      <c r="BM59" s="117"/>
      <c r="BN59" s="112"/>
      <c r="BO59" s="11"/>
      <c r="BQ59" s="212"/>
      <c r="BR59" s="179"/>
      <c r="BS59" s="195"/>
      <c r="BT59" s="179"/>
      <c r="BU59" s="197"/>
    </row>
    <row r="60" spans="2:73" ht="6.6" customHeight="1" thickTop="1" thickBot="1" x14ac:dyDescent="0.25">
      <c r="B60" s="197">
        <v>28</v>
      </c>
      <c r="D60" s="211" t="s">
        <v>138</v>
      </c>
      <c r="E60" s="178" t="s">
        <v>5</v>
      </c>
      <c r="F60" s="194" t="s">
        <v>139</v>
      </c>
      <c r="G60" s="178" t="s">
        <v>7</v>
      </c>
      <c r="H60" s="8"/>
      <c r="I60" s="8"/>
      <c r="J60" s="13"/>
      <c r="K60" s="8"/>
      <c r="L60" s="8"/>
      <c r="M60" s="8"/>
      <c r="N60" s="121"/>
      <c r="Q60" s="9"/>
      <c r="R60" s="21"/>
      <c r="S60" s="21"/>
      <c r="T60" s="21"/>
      <c r="U60" s="9"/>
      <c r="Y60" s="16"/>
      <c r="Z60" s="8"/>
      <c r="AA60" s="116"/>
      <c r="AB60" s="8"/>
      <c r="AC60" s="8"/>
      <c r="AD60" s="10"/>
      <c r="AF60" s="211" t="s">
        <v>141</v>
      </c>
      <c r="AG60" s="178" t="s">
        <v>5</v>
      </c>
      <c r="AH60" s="194" t="s">
        <v>82</v>
      </c>
      <c r="AI60" s="178" t="s">
        <v>7</v>
      </c>
      <c r="AJ60" s="196">
        <v>91</v>
      </c>
      <c r="AM60" s="196">
        <v>153</v>
      </c>
      <c r="AO60" s="211" t="s">
        <v>150</v>
      </c>
      <c r="AP60" s="178" t="s">
        <v>5</v>
      </c>
      <c r="AQ60" s="194" t="s">
        <v>89</v>
      </c>
      <c r="AR60" s="178" t="s">
        <v>7</v>
      </c>
      <c r="AS60" s="8"/>
      <c r="AT60" s="8"/>
      <c r="AU60" s="8"/>
      <c r="AV60" s="114"/>
      <c r="AW60" s="8"/>
      <c r="AX60" s="8"/>
      <c r="AY60" s="121"/>
      <c r="BI60" s="125"/>
      <c r="BJ60" s="8"/>
      <c r="BK60" s="8"/>
      <c r="BL60" s="15"/>
      <c r="BM60" s="16"/>
      <c r="BN60" s="116"/>
      <c r="BO60" s="103"/>
      <c r="BQ60" s="211" t="s">
        <v>235</v>
      </c>
      <c r="BR60" s="178" t="s">
        <v>5</v>
      </c>
      <c r="BS60" s="194" t="s">
        <v>18</v>
      </c>
      <c r="BT60" s="178" t="s">
        <v>7</v>
      </c>
      <c r="BU60" s="196">
        <v>215</v>
      </c>
    </row>
    <row r="61" spans="2:73" ht="6.6" customHeight="1" thickTop="1" thickBot="1" x14ac:dyDescent="0.25">
      <c r="B61" s="197"/>
      <c r="D61" s="212"/>
      <c r="E61" s="179"/>
      <c r="F61" s="195"/>
      <c r="G61" s="179"/>
      <c r="H61" s="11"/>
      <c r="I61" s="16"/>
      <c r="J61" s="13"/>
      <c r="K61" s="8"/>
      <c r="L61" s="8"/>
      <c r="M61" s="8"/>
      <c r="N61" s="121"/>
      <c r="Q61" s="9"/>
      <c r="R61" s="21"/>
      <c r="S61" s="21"/>
      <c r="T61" s="21"/>
      <c r="U61" s="9"/>
      <c r="Y61" s="16"/>
      <c r="Z61" s="8"/>
      <c r="AA61" s="116"/>
      <c r="AB61" s="8"/>
      <c r="AC61" s="13"/>
      <c r="AD61" s="11"/>
      <c r="AF61" s="212"/>
      <c r="AG61" s="179"/>
      <c r="AH61" s="195"/>
      <c r="AI61" s="179"/>
      <c r="AJ61" s="197"/>
      <c r="AM61" s="197"/>
      <c r="AO61" s="212"/>
      <c r="AP61" s="179"/>
      <c r="AQ61" s="195"/>
      <c r="AR61" s="179"/>
      <c r="AS61" s="11"/>
      <c r="AT61" s="16"/>
      <c r="AU61" s="8"/>
      <c r="AV61" s="114"/>
      <c r="AW61" s="8"/>
      <c r="AX61" s="8"/>
      <c r="AY61" s="121"/>
      <c r="BI61" s="125"/>
      <c r="BJ61" s="8"/>
      <c r="BK61" s="8"/>
      <c r="BL61" s="15"/>
      <c r="BM61" s="8"/>
      <c r="BN61" s="8"/>
      <c r="BO61" s="8"/>
      <c r="BQ61" s="212"/>
      <c r="BR61" s="179"/>
      <c r="BS61" s="195"/>
      <c r="BT61" s="179"/>
      <c r="BU61" s="197"/>
    </row>
    <row r="62" spans="2:73" ht="6.6" customHeight="1" thickTop="1" thickBot="1" x14ac:dyDescent="0.25">
      <c r="B62" s="197">
        <v>29</v>
      </c>
      <c r="D62" s="211" t="s">
        <v>143</v>
      </c>
      <c r="E62" s="178" t="s">
        <v>5</v>
      </c>
      <c r="F62" s="194" t="s">
        <v>16</v>
      </c>
      <c r="G62" s="178" t="s">
        <v>7</v>
      </c>
      <c r="H62" s="103"/>
      <c r="I62" s="105"/>
      <c r="J62" s="13"/>
      <c r="K62" s="8"/>
      <c r="L62" s="8"/>
      <c r="M62" s="8"/>
      <c r="N62" s="121"/>
      <c r="Q62" s="9"/>
      <c r="R62" s="9"/>
      <c r="S62" s="9"/>
      <c r="T62" s="9"/>
      <c r="U62" s="9"/>
      <c r="Y62" s="16"/>
      <c r="Z62" s="8"/>
      <c r="AA62" s="116"/>
      <c r="AB62" s="8"/>
      <c r="AC62" s="113"/>
      <c r="AD62" s="103"/>
      <c r="AF62" s="211" t="s">
        <v>145</v>
      </c>
      <c r="AG62" s="178" t="s">
        <v>5</v>
      </c>
      <c r="AH62" s="194" t="s">
        <v>27</v>
      </c>
      <c r="AI62" s="178" t="s">
        <v>7</v>
      </c>
      <c r="AJ62" s="196">
        <v>92</v>
      </c>
      <c r="AM62" s="196">
        <v>154</v>
      </c>
      <c r="AO62" s="211" t="s">
        <v>145</v>
      </c>
      <c r="AP62" s="178" t="s">
        <v>5</v>
      </c>
      <c r="AQ62" s="194" t="s">
        <v>25</v>
      </c>
      <c r="AR62" s="178" t="s">
        <v>7</v>
      </c>
      <c r="AS62" s="103"/>
      <c r="AT62" s="105"/>
      <c r="AU62" s="8"/>
      <c r="AV62" s="114"/>
      <c r="AW62" s="8"/>
      <c r="AX62" s="8"/>
      <c r="AY62" s="121"/>
      <c r="BI62" s="125"/>
      <c r="BJ62" s="8"/>
      <c r="BK62" s="8"/>
      <c r="BL62" s="109"/>
      <c r="BM62" s="8"/>
      <c r="BN62" s="8"/>
      <c r="BO62" s="10"/>
      <c r="BQ62" s="211" t="s">
        <v>238</v>
      </c>
      <c r="BR62" s="178" t="s">
        <v>5</v>
      </c>
      <c r="BS62" s="194" t="s">
        <v>37</v>
      </c>
      <c r="BT62" s="178" t="s">
        <v>7</v>
      </c>
      <c r="BU62" s="196">
        <v>216</v>
      </c>
    </row>
    <row r="63" spans="2:73" ht="6.6" customHeight="1" thickTop="1" thickBot="1" x14ac:dyDescent="0.25">
      <c r="B63" s="197"/>
      <c r="D63" s="212"/>
      <c r="E63" s="179"/>
      <c r="F63" s="195"/>
      <c r="G63" s="179"/>
      <c r="H63" s="8"/>
      <c r="I63" s="8"/>
      <c r="J63" s="15"/>
      <c r="K63" s="8"/>
      <c r="L63" s="8"/>
      <c r="M63" s="8"/>
      <c r="N63" s="121"/>
      <c r="Y63" s="16"/>
      <c r="Z63" s="8"/>
      <c r="AA63" s="116"/>
      <c r="AB63" s="112"/>
      <c r="AC63" s="8"/>
      <c r="AD63" s="8"/>
      <c r="AF63" s="212"/>
      <c r="AG63" s="179"/>
      <c r="AH63" s="195"/>
      <c r="AI63" s="179"/>
      <c r="AJ63" s="197"/>
      <c r="AM63" s="197"/>
      <c r="AO63" s="212"/>
      <c r="AP63" s="179"/>
      <c r="AQ63" s="195"/>
      <c r="AR63" s="179"/>
      <c r="AS63" s="8"/>
      <c r="AT63" s="8"/>
      <c r="AU63" s="111"/>
      <c r="AV63" s="114"/>
      <c r="AW63" s="8"/>
      <c r="AX63" s="8"/>
      <c r="AY63" s="121"/>
      <c r="BI63" s="125"/>
      <c r="BJ63" s="8"/>
      <c r="BK63" s="8"/>
      <c r="BL63" s="116"/>
      <c r="BM63" s="8"/>
      <c r="BN63" s="13"/>
      <c r="BO63" s="11"/>
      <c r="BQ63" s="212"/>
      <c r="BR63" s="179"/>
      <c r="BS63" s="195"/>
      <c r="BT63" s="179"/>
      <c r="BU63" s="197"/>
    </row>
    <row r="64" spans="2:73" ht="6.6" customHeight="1" thickTop="1" thickBot="1" x14ac:dyDescent="0.25">
      <c r="B64" s="197">
        <v>30</v>
      </c>
      <c r="D64" s="211" t="s">
        <v>147</v>
      </c>
      <c r="E64" s="178" t="s">
        <v>5</v>
      </c>
      <c r="F64" s="194" t="s">
        <v>6</v>
      </c>
      <c r="G64" s="178" t="s">
        <v>7</v>
      </c>
      <c r="H64" s="8"/>
      <c r="I64" s="8"/>
      <c r="J64" s="107"/>
      <c r="K64" s="8"/>
      <c r="L64" s="8"/>
      <c r="M64" s="8"/>
      <c r="N64" s="121"/>
      <c r="Q64" s="18"/>
      <c r="R64" s="22"/>
      <c r="T64" s="18"/>
      <c r="U64" s="22"/>
      <c r="Y64" s="16"/>
      <c r="Z64" s="8"/>
      <c r="AA64" s="8"/>
      <c r="AB64" s="116"/>
      <c r="AC64" s="8"/>
      <c r="AD64" s="10"/>
      <c r="AF64" s="211" t="s">
        <v>126</v>
      </c>
      <c r="AG64" s="178" t="s">
        <v>5</v>
      </c>
      <c r="AH64" s="194" t="s">
        <v>108</v>
      </c>
      <c r="AI64" s="178" t="s">
        <v>7</v>
      </c>
      <c r="AJ64" s="196">
        <v>93</v>
      </c>
      <c r="AM64" s="196">
        <v>155</v>
      </c>
      <c r="AO64" s="211" t="s">
        <v>240</v>
      </c>
      <c r="AP64" s="178" t="s">
        <v>5</v>
      </c>
      <c r="AQ64" s="194" t="s">
        <v>35</v>
      </c>
      <c r="AR64" s="178" t="s">
        <v>7</v>
      </c>
      <c r="AS64" s="8"/>
      <c r="AT64" s="8"/>
      <c r="AU64" s="114"/>
      <c r="AV64" s="8"/>
      <c r="AW64" s="8"/>
      <c r="AX64" s="8"/>
      <c r="AY64" s="121"/>
      <c r="BB64" s="18"/>
      <c r="BC64" s="22"/>
      <c r="BE64" s="18"/>
      <c r="BF64" s="22"/>
      <c r="BI64" s="125"/>
      <c r="BJ64" s="8"/>
      <c r="BK64" s="8"/>
      <c r="BL64" s="116"/>
      <c r="BM64" s="8"/>
      <c r="BN64" s="113"/>
      <c r="BO64" s="103"/>
      <c r="BQ64" s="211" t="s">
        <v>242</v>
      </c>
      <c r="BR64" s="178" t="s">
        <v>5</v>
      </c>
      <c r="BS64" s="194" t="s">
        <v>27</v>
      </c>
      <c r="BT64" s="178" t="s">
        <v>7</v>
      </c>
      <c r="BU64" s="196">
        <v>217</v>
      </c>
    </row>
    <row r="65" spans="2:73" ht="6.6" customHeight="1" thickTop="1" thickBot="1" x14ac:dyDescent="0.25">
      <c r="B65" s="197"/>
      <c r="D65" s="212"/>
      <c r="E65" s="179"/>
      <c r="F65" s="195"/>
      <c r="G65" s="179"/>
      <c r="H65" s="11"/>
      <c r="I65" s="111"/>
      <c r="J65" s="114"/>
      <c r="K65" s="8"/>
      <c r="L65" s="8"/>
      <c r="M65" s="8"/>
      <c r="N65" s="122"/>
      <c r="O65" s="198" t="s">
        <v>328</v>
      </c>
      <c r="P65" s="26"/>
      <c r="Q65" s="27"/>
      <c r="R65" s="28"/>
      <c r="S65" s="29"/>
      <c r="T65" s="200" t="s">
        <v>329</v>
      </c>
      <c r="U65" s="26"/>
      <c r="V65" s="27"/>
      <c r="W65" s="28"/>
      <c r="Y65" s="16"/>
      <c r="Z65" s="8"/>
      <c r="AA65" s="8"/>
      <c r="AB65" s="116"/>
      <c r="AC65" s="112"/>
      <c r="AD65" s="11"/>
      <c r="AF65" s="212"/>
      <c r="AG65" s="179"/>
      <c r="AH65" s="195"/>
      <c r="AI65" s="179"/>
      <c r="AJ65" s="197"/>
      <c r="AM65" s="197"/>
      <c r="AO65" s="212"/>
      <c r="AP65" s="179"/>
      <c r="AQ65" s="195"/>
      <c r="AR65" s="179"/>
      <c r="AS65" s="11"/>
      <c r="AT65" s="111"/>
      <c r="AU65" s="114"/>
      <c r="AV65" s="8"/>
      <c r="AW65" s="8"/>
      <c r="AX65" s="8"/>
      <c r="AY65" s="122"/>
      <c r="AZ65" s="198" t="s">
        <v>330</v>
      </c>
      <c r="BA65" s="26"/>
      <c r="BB65" s="27"/>
      <c r="BC65" s="28"/>
      <c r="BD65" s="32"/>
      <c r="BE65" s="200" t="s">
        <v>331</v>
      </c>
      <c r="BF65" s="26"/>
      <c r="BG65" s="27"/>
      <c r="BH65" s="131"/>
      <c r="BI65" s="125"/>
      <c r="BJ65" s="8"/>
      <c r="BK65" s="8"/>
      <c r="BL65" s="116"/>
      <c r="BM65" s="112"/>
      <c r="BN65" s="8"/>
      <c r="BO65" s="8"/>
      <c r="BQ65" s="212"/>
      <c r="BR65" s="179"/>
      <c r="BS65" s="195"/>
      <c r="BT65" s="179"/>
      <c r="BU65" s="197"/>
    </row>
    <row r="66" spans="2:73" ht="6.6" customHeight="1" thickTop="1" thickBot="1" x14ac:dyDescent="0.25">
      <c r="B66" s="197">
        <v>31</v>
      </c>
      <c r="D66" s="211" t="s">
        <v>150</v>
      </c>
      <c r="E66" s="178" t="s">
        <v>5</v>
      </c>
      <c r="F66" s="194" t="s">
        <v>151</v>
      </c>
      <c r="G66" s="178" t="s">
        <v>7</v>
      </c>
      <c r="H66" s="103"/>
      <c r="I66" s="114"/>
      <c r="J66" s="8"/>
      <c r="K66" s="8"/>
      <c r="L66" s="8"/>
      <c r="M66" s="8"/>
      <c r="N66" s="122"/>
      <c r="O66" s="199"/>
      <c r="P66" s="30"/>
      <c r="Q66" s="30"/>
      <c r="R66" s="31"/>
      <c r="S66" s="29"/>
      <c r="T66" s="201"/>
      <c r="U66" s="30"/>
      <c r="V66" s="30"/>
      <c r="W66" s="31"/>
      <c r="Y66" s="16"/>
      <c r="Z66" s="8"/>
      <c r="AA66" s="8"/>
      <c r="AB66" s="8"/>
      <c r="AC66" s="116"/>
      <c r="AD66" s="103"/>
      <c r="AF66" s="211" t="s">
        <v>127</v>
      </c>
      <c r="AG66" s="178" t="s">
        <v>5</v>
      </c>
      <c r="AH66" s="194" t="s">
        <v>151</v>
      </c>
      <c r="AI66" s="178" t="s">
        <v>7</v>
      </c>
      <c r="AJ66" s="196">
        <v>94</v>
      </c>
      <c r="AM66" s="196">
        <v>156</v>
      </c>
      <c r="AO66" s="211" t="s">
        <v>243</v>
      </c>
      <c r="AP66" s="178" t="s">
        <v>5</v>
      </c>
      <c r="AQ66" s="194" t="s">
        <v>244</v>
      </c>
      <c r="AR66" s="178" t="s">
        <v>7</v>
      </c>
      <c r="AS66" s="103"/>
      <c r="AT66" s="114"/>
      <c r="AU66" s="8"/>
      <c r="AV66" s="8"/>
      <c r="AW66" s="8"/>
      <c r="AX66" s="8"/>
      <c r="AY66" s="122"/>
      <c r="AZ66" s="199"/>
      <c r="BA66" s="30"/>
      <c r="BB66" s="30"/>
      <c r="BC66" s="31"/>
      <c r="BD66" s="32"/>
      <c r="BE66" s="201"/>
      <c r="BF66" s="30"/>
      <c r="BG66" s="30"/>
      <c r="BH66" s="130"/>
      <c r="BI66" s="125"/>
      <c r="BJ66" s="8"/>
      <c r="BK66" s="8"/>
      <c r="BL66" s="8"/>
      <c r="BM66" s="116"/>
      <c r="BN66" s="8"/>
      <c r="BO66" s="10"/>
      <c r="BQ66" s="211" t="s">
        <v>202</v>
      </c>
      <c r="BR66" s="178" t="s">
        <v>5</v>
      </c>
      <c r="BS66" s="194" t="s">
        <v>72</v>
      </c>
      <c r="BT66" s="178" t="s">
        <v>7</v>
      </c>
      <c r="BU66" s="196">
        <v>218</v>
      </c>
    </row>
    <row r="67" spans="2:73" ht="6.6" customHeight="1" thickTop="1" thickBot="1" x14ac:dyDescent="0.25">
      <c r="B67" s="197"/>
      <c r="D67" s="212"/>
      <c r="E67" s="179"/>
      <c r="F67" s="195"/>
      <c r="G67" s="179"/>
      <c r="H67" s="8"/>
      <c r="I67" s="8"/>
      <c r="J67" s="8"/>
      <c r="K67" s="8"/>
      <c r="L67" s="8"/>
      <c r="M67" s="8"/>
      <c r="N67" s="122"/>
      <c r="O67" s="202" t="s">
        <v>378</v>
      </c>
      <c r="P67" s="202"/>
      <c r="Q67" s="202"/>
      <c r="R67" s="203"/>
      <c r="S67" s="29"/>
      <c r="T67" s="204" t="s">
        <v>374</v>
      </c>
      <c r="U67" s="202"/>
      <c r="V67" s="202"/>
      <c r="W67" s="203"/>
      <c r="Y67" s="16"/>
      <c r="Z67" s="8"/>
      <c r="AA67" s="8"/>
      <c r="AB67" s="8"/>
      <c r="AC67" s="8"/>
      <c r="AD67" s="8"/>
      <c r="AF67" s="212"/>
      <c r="AG67" s="179"/>
      <c r="AH67" s="195"/>
      <c r="AI67" s="179"/>
      <c r="AJ67" s="197"/>
      <c r="AM67" s="197"/>
      <c r="AO67" s="212"/>
      <c r="AP67" s="179"/>
      <c r="AQ67" s="195"/>
      <c r="AR67" s="179"/>
      <c r="AS67" s="8"/>
      <c r="AT67" s="8"/>
      <c r="AU67" s="8"/>
      <c r="AV67" s="8"/>
      <c r="AW67" s="8"/>
      <c r="AX67" s="8"/>
      <c r="AY67" s="122"/>
      <c r="AZ67" s="202" t="s">
        <v>381</v>
      </c>
      <c r="BA67" s="202"/>
      <c r="BB67" s="202"/>
      <c r="BC67" s="203"/>
      <c r="BD67" s="32"/>
      <c r="BE67" s="204" t="s">
        <v>382</v>
      </c>
      <c r="BF67" s="202"/>
      <c r="BG67" s="202"/>
      <c r="BH67" s="213"/>
      <c r="BI67" s="125"/>
      <c r="BJ67" s="8"/>
      <c r="BK67" s="8"/>
      <c r="BL67" s="8"/>
      <c r="BM67" s="116"/>
      <c r="BN67" s="112"/>
      <c r="BO67" s="11"/>
      <c r="BQ67" s="212"/>
      <c r="BR67" s="179"/>
      <c r="BS67" s="195"/>
      <c r="BT67" s="179"/>
      <c r="BU67" s="197"/>
    </row>
    <row r="68" spans="2:73" ht="6.6" customHeight="1" thickTop="1" thickBot="1" x14ac:dyDescent="0.25">
      <c r="B68" s="197">
        <v>32</v>
      </c>
      <c r="D68" s="211" t="s">
        <v>8</v>
      </c>
      <c r="E68" s="178" t="s">
        <v>5</v>
      </c>
      <c r="F68" s="194" t="s">
        <v>9</v>
      </c>
      <c r="G68" s="178" t="s">
        <v>7</v>
      </c>
      <c r="H68" s="103"/>
      <c r="I68" s="8"/>
      <c r="J68" s="8"/>
      <c r="K68" s="8"/>
      <c r="L68" s="8"/>
      <c r="M68" s="8"/>
      <c r="N68" s="123"/>
      <c r="O68" s="202"/>
      <c r="P68" s="202"/>
      <c r="Q68" s="202"/>
      <c r="R68" s="203"/>
      <c r="S68" s="29"/>
      <c r="T68" s="204"/>
      <c r="U68" s="202"/>
      <c r="V68" s="202"/>
      <c r="W68" s="202"/>
      <c r="X68" s="127"/>
      <c r="Y68" s="8"/>
      <c r="Z68" s="8"/>
      <c r="AA68" s="8"/>
      <c r="AB68" s="8"/>
      <c r="AC68" s="8"/>
      <c r="AD68" s="103"/>
      <c r="AF68" s="211" t="s">
        <v>11</v>
      </c>
      <c r="AG68" s="178" t="s">
        <v>5</v>
      </c>
      <c r="AH68" s="194" t="s">
        <v>12</v>
      </c>
      <c r="AI68" s="178" t="s">
        <v>7</v>
      </c>
      <c r="AJ68" s="196">
        <v>95</v>
      </c>
      <c r="AM68" s="196">
        <v>157</v>
      </c>
      <c r="AO68" s="211" t="s">
        <v>156</v>
      </c>
      <c r="AP68" s="178" t="s">
        <v>5</v>
      </c>
      <c r="AQ68" s="194" t="s">
        <v>85</v>
      </c>
      <c r="AR68" s="178" t="s">
        <v>7</v>
      </c>
      <c r="AS68" s="103"/>
      <c r="AT68" s="8"/>
      <c r="AU68" s="8"/>
      <c r="AV68" s="8"/>
      <c r="AW68" s="8"/>
      <c r="AX68" s="8"/>
      <c r="AY68" s="123"/>
      <c r="AZ68" s="202"/>
      <c r="BA68" s="202"/>
      <c r="BB68" s="202"/>
      <c r="BC68" s="203"/>
      <c r="BD68" s="32"/>
      <c r="BE68" s="204"/>
      <c r="BF68" s="202"/>
      <c r="BG68" s="202"/>
      <c r="BH68" s="213"/>
      <c r="BI68" s="129"/>
      <c r="BJ68" s="8"/>
      <c r="BK68" s="8"/>
      <c r="BL68" s="8"/>
      <c r="BM68" s="8"/>
      <c r="BN68" s="116"/>
      <c r="BO68" s="103"/>
      <c r="BQ68" s="211" t="s">
        <v>15</v>
      </c>
      <c r="BR68" s="178" t="s">
        <v>5</v>
      </c>
      <c r="BS68" s="194" t="s">
        <v>89</v>
      </c>
      <c r="BT68" s="178" t="s">
        <v>7</v>
      </c>
      <c r="BU68" s="196">
        <v>219</v>
      </c>
    </row>
    <row r="69" spans="2:73" ht="6.6" customHeight="1" thickTop="1" thickBot="1" x14ac:dyDescent="0.25">
      <c r="B69" s="197"/>
      <c r="D69" s="212"/>
      <c r="E69" s="179"/>
      <c r="F69" s="195"/>
      <c r="G69" s="179"/>
      <c r="H69" s="8"/>
      <c r="I69" s="106"/>
      <c r="J69" s="8"/>
      <c r="K69" s="8"/>
      <c r="L69" s="8"/>
      <c r="M69" s="13"/>
      <c r="N69" s="120"/>
      <c r="O69" s="204"/>
      <c r="P69" s="202"/>
      <c r="Q69" s="202"/>
      <c r="R69" s="203"/>
      <c r="S69" s="29"/>
      <c r="T69" s="204"/>
      <c r="U69" s="202"/>
      <c r="V69" s="202"/>
      <c r="W69" s="202"/>
      <c r="X69" s="128"/>
      <c r="Y69" s="8"/>
      <c r="Z69" s="8"/>
      <c r="AA69" s="8"/>
      <c r="AB69" s="8"/>
      <c r="AC69" s="108"/>
      <c r="AD69" s="8"/>
      <c r="AF69" s="212"/>
      <c r="AG69" s="179"/>
      <c r="AH69" s="195"/>
      <c r="AI69" s="179"/>
      <c r="AJ69" s="197"/>
      <c r="AM69" s="197"/>
      <c r="AO69" s="212"/>
      <c r="AP69" s="179"/>
      <c r="AQ69" s="195"/>
      <c r="AR69" s="179"/>
      <c r="AS69" s="8"/>
      <c r="AT69" s="106"/>
      <c r="AU69" s="8"/>
      <c r="AV69" s="8"/>
      <c r="AW69" s="8"/>
      <c r="AX69" s="13"/>
      <c r="AY69" s="120"/>
      <c r="AZ69" s="204"/>
      <c r="BA69" s="202"/>
      <c r="BB69" s="202"/>
      <c r="BC69" s="203"/>
      <c r="BD69" s="32"/>
      <c r="BE69" s="204"/>
      <c r="BF69" s="202"/>
      <c r="BG69" s="202"/>
      <c r="BH69" s="203"/>
      <c r="BI69" s="124"/>
      <c r="BJ69" s="16"/>
      <c r="BK69" s="8"/>
      <c r="BL69" s="8"/>
      <c r="BM69" s="8"/>
      <c r="BN69" s="8"/>
      <c r="BO69" s="8"/>
      <c r="BQ69" s="212"/>
      <c r="BR69" s="179"/>
      <c r="BS69" s="195"/>
      <c r="BT69" s="179"/>
      <c r="BU69" s="197"/>
    </row>
    <row r="70" spans="2:73" ht="6.6" customHeight="1" thickTop="1" thickBot="1" x14ac:dyDescent="0.25">
      <c r="B70" s="197">
        <v>33</v>
      </c>
      <c r="D70" s="211" t="s">
        <v>15</v>
      </c>
      <c r="E70" s="178" t="s">
        <v>5</v>
      </c>
      <c r="F70" s="194" t="s">
        <v>16</v>
      </c>
      <c r="G70" s="178" t="s">
        <v>7</v>
      </c>
      <c r="H70" s="12"/>
      <c r="I70" s="15"/>
      <c r="J70" s="8"/>
      <c r="K70" s="8"/>
      <c r="L70" s="8"/>
      <c r="M70" s="13"/>
      <c r="O70" s="204"/>
      <c r="P70" s="202"/>
      <c r="Q70" s="202"/>
      <c r="R70" s="203"/>
      <c r="S70" s="29"/>
      <c r="T70" s="204"/>
      <c r="U70" s="202"/>
      <c r="V70" s="202"/>
      <c r="W70" s="202"/>
      <c r="X70" s="126"/>
      <c r="Y70" s="8"/>
      <c r="Z70" s="8"/>
      <c r="AA70" s="8"/>
      <c r="AB70" s="8"/>
      <c r="AC70" s="15"/>
      <c r="AD70" s="14"/>
      <c r="AF70" s="211" t="s">
        <v>19</v>
      </c>
      <c r="AG70" s="178" t="s">
        <v>5</v>
      </c>
      <c r="AH70" s="194" t="s">
        <v>9</v>
      </c>
      <c r="AI70" s="178" t="s">
        <v>7</v>
      </c>
      <c r="AJ70" s="196">
        <v>96</v>
      </c>
      <c r="AM70" s="196">
        <v>158</v>
      </c>
      <c r="AO70" s="211" t="s">
        <v>160</v>
      </c>
      <c r="AP70" s="178" t="s">
        <v>5</v>
      </c>
      <c r="AQ70" s="194" t="s">
        <v>39</v>
      </c>
      <c r="AR70" s="178" t="s">
        <v>7</v>
      </c>
      <c r="AS70" s="12"/>
      <c r="AT70" s="16"/>
      <c r="AU70" s="114"/>
      <c r="AV70" s="8"/>
      <c r="AW70" s="8"/>
      <c r="AX70" s="13"/>
      <c r="AZ70" s="204"/>
      <c r="BA70" s="202"/>
      <c r="BB70" s="202"/>
      <c r="BC70" s="203"/>
      <c r="BD70" s="32"/>
      <c r="BE70" s="204"/>
      <c r="BF70" s="202"/>
      <c r="BG70" s="202"/>
      <c r="BH70" s="203"/>
      <c r="BJ70" s="16"/>
      <c r="BK70" s="8"/>
      <c r="BL70" s="8"/>
      <c r="BM70" s="8"/>
      <c r="BN70" s="8"/>
      <c r="BO70" s="103"/>
      <c r="BQ70" s="211" t="s">
        <v>158</v>
      </c>
      <c r="BR70" s="178" t="s">
        <v>5</v>
      </c>
      <c r="BS70" s="194" t="s">
        <v>151</v>
      </c>
      <c r="BT70" s="178" t="s">
        <v>7</v>
      </c>
      <c r="BU70" s="196">
        <v>220</v>
      </c>
    </row>
    <row r="71" spans="2:73" ht="6.6" customHeight="1" thickTop="1" thickBot="1" x14ac:dyDescent="0.25">
      <c r="B71" s="197"/>
      <c r="D71" s="212"/>
      <c r="E71" s="179"/>
      <c r="F71" s="195"/>
      <c r="G71" s="179"/>
      <c r="H71" s="8"/>
      <c r="I71" s="8"/>
      <c r="J71" s="111"/>
      <c r="K71" s="8"/>
      <c r="L71" s="8"/>
      <c r="M71" s="13"/>
      <c r="O71" s="205" t="s">
        <v>379</v>
      </c>
      <c r="P71" s="206"/>
      <c r="Q71" s="206"/>
      <c r="R71" s="207"/>
      <c r="S71" s="29"/>
      <c r="T71" s="205" t="s">
        <v>380</v>
      </c>
      <c r="U71" s="206"/>
      <c r="V71" s="206"/>
      <c r="W71" s="206"/>
      <c r="X71" s="126"/>
      <c r="Y71" s="8"/>
      <c r="Z71" s="8"/>
      <c r="AA71" s="8"/>
      <c r="AB71" s="112"/>
      <c r="AC71" s="8"/>
      <c r="AD71" s="11"/>
      <c r="AF71" s="212"/>
      <c r="AG71" s="179"/>
      <c r="AH71" s="195"/>
      <c r="AI71" s="179"/>
      <c r="AJ71" s="197"/>
      <c r="AM71" s="197"/>
      <c r="AO71" s="212"/>
      <c r="AP71" s="179"/>
      <c r="AQ71" s="195"/>
      <c r="AR71" s="179"/>
      <c r="AS71" s="8"/>
      <c r="AT71" s="8"/>
      <c r="AU71" s="106"/>
      <c r="AV71" s="8"/>
      <c r="AW71" s="8"/>
      <c r="AX71" s="13"/>
      <c r="AZ71" s="205" t="s">
        <v>373</v>
      </c>
      <c r="BA71" s="206"/>
      <c r="BB71" s="206"/>
      <c r="BC71" s="207"/>
      <c r="BD71" s="32"/>
      <c r="BE71" s="205" t="s">
        <v>375</v>
      </c>
      <c r="BF71" s="206"/>
      <c r="BG71" s="206"/>
      <c r="BH71" s="207"/>
      <c r="BJ71" s="16"/>
      <c r="BK71" s="8"/>
      <c r="BL71" s="8"/>
      <c r="BM71" s="8"/>
      <c r="BN71" s="108"/>
      <c r="BO71" s="8"/>
      <c r="BQ71" s="212"/>
      <c r="BR71" s="179"/>
      <c r="BS71" s="195"/>
      <c r="BT71" s="179"/>
      <c r="BU71" s="197"/>
    </row>
    <row r="72" spans="2:73" ht="6.6" customHeight="1" thickTop="1" thickBot="1" x14ac:dyDescent="0.25">
      <c r="B72" s="197">
        <v>34</v>
      </c>
      <c r="D72" s="211" t="s">
        <v>22</v>
      </c>
      <c r="E72" s="178" t="s">
        <v>5</v>
      </c>
      <c r="F72" s="194" t="s">
        <v>23</v>
      </c>
      <c r="G72" s="178" t="s">
        <v>7</v>
      </c>
      <c r="H72" s="103"/>
      <c r="I72" s="8"/>
      <c r="J72" s="114"/>
      <c r="K72" s="114"/>
      <c r="L72" s="8"/>
      <c r="M72" s="13"/>
      <c r="O72" s="208"/>
      <c r="P72" s="209"/>
      <c r="Q72" s="209"/>
      <c r="R72" s="210"/>
      <c r="S72" s="29"/>
      <c r="T72" s="208"/>
      <c r="U72" s="209"/>
      <c r="V72" s="209"/>
      <c r="W72" s="209"/>
      <c r="X72" s="126"/>
      <c r="Y72" s="8"/>
      <c r="Z72" s="8"/>
      <c r="AA72" s="116"/>
      <c r="AB72" s="116"/>
      <c r="AC72" s="8"/>
      <c r="AD72" s="10"/>
      <c r="AF72" s="211" t="s">
        <v>26</v>
      </c>
      <c r="AG72" s="178" t="s">
        <v>5</v>
      </c>
      <c r="AH72" s="194" t="s">
        <v>27</v>
      </c>
      <c r="AI72" s="178" t="s">
        <v>7</v>
      </c>
      <c r="AJ72" s="196">
        <v>97</v>
      </c>
      <c r="AM72" s="196">
        <v>159</v>
      </c>
      <c r="AO72" s="211" t="s">
        <v>164</v>
      </c>
      <c r="AP72" s="178" t="s">
        <v>5</v>
      </c>
      <c r="AQ72" s="194" t="s">
        <v>29</v>
      </c>
      <c r="AR72" s="178" t="s">
        <v>7</v>
      </c>
      <c r="AS72" s="103"/>
      <c r="AT72" s="13"/>
      <c r="AU72" s="16"/>
      <c r="AV72" s="114"/>
      <c r="AW72" s="8"/>
      <c r="AX72" s="13"/>
      <c r="AZ72" s="208"/>
      <c r="BA72" s="209"/>
      <c r="BB72" s="209"/>
      <c r="BC72" s="210"/>
      <c r="BD72" s="32"/>
      <c r="BE72" s="208"/>
      <c r="BF72" s="209"/>
      <c r="BG72" s="209"/>
      <c r="BH72" s="210"/>
      <c r="BJ72" s="16"/>
      <c r="BK72" s="8"/>
      <c r="BL72" s="8"/>
      <c r="BM72" s="116"/>
      <c r="BN72" s="13"/>
      <c r="BO72" s="14"/>
      <c r="BQ72" s="211" t="s">
        <v>162</v>
      </c>
      <c r="BR72" s="178" t="s">
        <v>5</v>
      </c>
      <c r="BS72" s="194" t="s">
        <v>62</v>
      </c>
      <c r="BT72" s="178" t="s">
        <v>7</v>
      </c>
      <c r="BU72" s="196">
        <v>221</v>
      </c>
    </row>
    <row r="73" spans="2:73" ht="6.6" customHeight="1" thickTop="1" thickBot="1" x14ac:dyDescent="0.25">
      <c r="B73" s="197"/>
      <c r="D73" s="212"/>
      <c r="E73" s="179"/>
      <c r="F73" s="195"/>
      <c r="G73" s="179"/>
      <c r="H73" s="8"/>
      <c r="I73" s="106"/>
      <c r="J73" s="114"/>
      <c r="K73" s="114"/>
      <c r="L73" s="8"/>
      <c r="M73" s="13"/>
      <c r="Q73" s="22"/>
      <c r="R73" s="22"/>
      <c r="T73" s="22"/>
      <c r="U73" s="22"/>
      <c r="X73" s="125"/>
      <c r="Y73" s="8"/>
      <c r="Z73" s="8"/>
      <c r="AA73" s="116"/>
      <c r="AB73" s="116"/>
      <c r="AC73" s="112"/>
      <c r="AD73" s="11"/>
      <c r="AF73" s="212"/>
      <c r="AG73" s="179"/>
      <c r="AH73" s="195"/>
      <c r="AI73" s="179"/>
      <c r="AJ73" s="197"/>
      <c r="AM73" s="197"/>
      <c r="AO73" s="212"/>
      <c r="AP73" s="179"/>
      <c r="AQ73" s="195"/>
      <c r="AR73" s="179"/>
      <c r="AS73" s="8"/>
      <c r="AT73" s="104"/>
      <c r="AU73" s="8"/>
      <c r="AV73" s="114"/>
      <c r="AW73" s="8"/>
      <c r="AX73" s="13"/>
      <c r="BB73" s="22"/>
      <c r="BC73" s="22"/>
      <c r="BE73" s="22"/>
      <c r="BF73" s="22"/>
      <c r="BJ73" s="16"/>
      <c r="BK73" s="8"/>
      <c r="BL73" s="8"/>
      <c r="BM73" s="108"/>
      <c r="BN73" s="8"/>
      <c r="BO73" s="11"/>
      <c r="BQ73" s="212"/>
      <c r="BR73" s="179"/>
      <c r="BS73" s="195"/>
      <c r="BT73" s="179"/>
      <c r="BU73" s="197"/>
    </row>
    <row r="74" spans="2:73" ht="6.6" customHeight="1" thickTop="1" thickBot="1" x14ac:dyDescent="0.25">
      <c r="B74" s="197">
        <v>35</v>
      </c>
      <c r="D74" s="211" t="s">
        <v>30</v>
      </c>
      <c r="E74" s="178" t="s">
        <v>5</v>
      </c>
      <c r="F74" s="194" t="s">
        <v>27</v>
      </c>
      <c r="G74" s="178" t="s">
        <v>7</v>
      </c>
      <c r="H74" s="12"/>
      <c r="I74" s="8"/>
      <c r="J74" s="8"/>
      <c r="K74" s="114"/>
      <c r="L74" s="8"/>
      <c r="M74" s="13"/>
      <c r="X74" s="125"/>
      <c r="Y74" s="8"/>
      <c r="Z74" s="8"/>
      <c r="AA74" s="116"/>
      <c r="AB74" s="8"/>
      <c r="AC74" s="116"/>
      <c r="AD74" s="103"/>
      <c r="AF74" s="211" t="s">
        <v>32</v>
      </c>
      <c r="AG74" s="178" t="s">
        <v>5</v>
      </c>
      <c r="AH74" s="194" t="s">
        <v>33</v>
      </c>
      <c r="AI74" s="178" t="s">
        <v>7</v>
      </c>
      <c r="AJ74" s="196">
        <v>98</v>
      </c>
      <c r="AM74" s="196">
        <v>160</v>
      </c>
      <c r="AO74" s="211" t="s">
        <v>167</v>
      </c>
      <c r="AP74" s="178" t="s">
        <v>5</v>
      </c>
      <c r="AQ74" s="194" t="s">
        <v>23</v>
      </c>
      <c r="AR74" s="178" t="s">
        <v>7</v>
      </c>
      <c r="AS74" s="12"/>
      <c r="AT74" s="8"/>
      <c r="AU74" s="8"/>
      <c r="AV74" s="114"/>
      <c r="AW74" s="8"/>
      <c r="AX74" s="13"/>
      <c r="BJ74" s="16"/>
      <c r="BK74" s="8"/>
      <c r="BL74" s="116"/>
      <c r="BM74" s="13"/>
      <c r="BN74" s="16"/>
      <c r="BO74" s="10"/>
      <c r="BQ74" s="211" t="s">
        <v>166</v>
      </c>
      <c r="BR74" s="178" t="s">
        <v>5</v>
      </c>
      <c r="BS74" s="194" t="s">
        <v>39</v>
      </c>
      <c r="BT74" s="178" t="s">
        <v>7</v>
      </c>
      <c r="BU74" s="196">
        <v>222</v>
      </c>
    </row>
    <row r="75" spans="2:73" ht="6.6" customHeight="1" thickTop="1" thickBot="1" x14ac:dyDescent="0.25">
      <c r="B75" s="197"/>
      <c r="D75" s="212"/>
      <c r="E75" s="179"/>
      <c r="F75" s="195"/>
      <c r="G75" s="179"/>
      <c r="H75" s="8"/>
      <c r="I75" s="8"/>
      <c r="J75" s="8"/>
      <c r="K75" s="106"/>
      <c r="L75" s="8"/>
      <c r="M75" s="13"/>
      <c r="X75" s="125"/>
      <c r="Y75" s="8"/>
      <c r="Z75" s="8"/>
      <c r="AA75" s="108"/>
      <c r="AB75" s="8"/>
      <c r="AC75" s="8"/>
      <c r="AD75" s="8"/>
      <c r="AF75" s="212"/>
      <c r="AG75" s="179"/>
      <c r="AH75" s="195"/>
      <c r="AI75" s="179"/>
      <c r="AJ75" s="197"/>
      <c r="AM75" s="197"/>
      <c r="AO75" s="212"/>
      <c r="AP75" s="179"/>
      <c r="AQ75" s="195"/>
      <c r="AR75" s="179"/>
      <c r="AS75" s="8"/>
      <c r="AT75" s="8"/>
      <c r="AU75" s="8"/>
      <c r="AV75" s="106"/>
      <c r="AW75" s="8"/>
      <c r="AX75" s="13"/>
      <c r="BJ75" s="16"/>
      <c r="BK75" s="8"/>
      <c r="BL75" s="116"/>
      <c r="BM75" s="8"/>
      <c r="BN75" s="15"/>
      <c r="BO75" s="11"/>
      <c r="BQ75" s="212"/>
      <c r="BR75" s="179"/>
      <c r="BS75" s="195"/>
      <c r="BT75" s="179"/>
      <c r="BU75" s="197"/>
    </row>
    <row r="76" spans="2:73" ht="6.6" customHeight="1" thickTop="1" thickBot="1" x14ac:dyDescent="0.25">
      <c r="B76" s="197">
        <v>36</v>
      </c>
      <c r="D76" s="211" t="s">
        <v>36</v>
      </c>
      <c r="E76" s="178" t="s">
        <v>5</v>
      </c>
      <c r="F76" s="194" t="s">
        <v>37</v>
      </c>
      <c r="G76" s="178" t="s">
        <v>7</v>
      </c>
      <c r="H76" s="8"/>
      <c r="I76" s="8"/>
      <c r="J76" s="13"/>
      <c r="K76" s="15"/>
      <c r="L76" s="8"/>
      <c r="M76" s="13"/>
      <c r="X76" s="125"/>
      <c r="Y76" s="8"/>
      <c r="Z76" s="8"/>
      <c r="AA76" s="15"/>
      <c r="AB76" s="16"/>
      <c r="AC76" s="8"/>
      <c r="AD76" s="10"/>
      <c r="AF76" s="211" t="s">
        <v>40</v>
      </c>
      <c r="AG76" s="178" t="s">
        <v>5</v>
      </c>
      <c r="AH76" s="194" t="s">
        <v>41</v>
      </c>
      <c r="AI76" s="178" t="s">
        <v>7</v>
      </c>
      <c r="AJ76" s="196">
        <v>99</v>
      </c>
      <c r="AM76" s="196">
        <v>161</v>
      </c>
      <c r="AO76" s="211" t="s">
        <v>171</v>
      </c>
      <c r="AP76" s="178" t="s">
        <v>5</v>
      </c>
      <c r="AQ76" s="194" t="s">
        <v>16</v>
      </c>
      <c r="AR76" s="178" t="s">
        <v>7</v>
      </c>
      <c r="AS76" s="103"/>
      <c r="AT76" s="8"/>
      <c r="AU76" s="13"/>
      <c r="AV76" s="16"/>
      <c r="AW76" s="114"/>
      <c r="AX76" s="13"/>
      <c r="BJ76" s="16"/>
      <c r="BK76" s="8"/>
      <c r="BL76" s="116"/>
      <c r="BM76" s="8"/>
      <c r="BN76" s="109"/>
      <c r="BO76" s="103"/>
      <c r="BQ76" s="211" t="s">
        <v>169</v>
      </c>
      <c r="BR76" s="178" t="s">
        <v>5</v>
      </c>
      <c r="BS76" s="194" t="s">
        <v>46</v>
      </c>
      <c r="BT76" s="178" t="s">
        <v>7</v>
      </c>
      <c r="BU76" s="196">
        <v>223</v>
      </c>
    </row>
    <row r="77" spans="2:73" ht="6.6" customHeight="1" thickTop="1" thickBot="1" x14ac:dyDescent="0.25">
      <c r="B77" s="197"/>
      <c r="D77" s="212"/>
      <c r="E77" s="179"/>
      <c r="F77" s="195"/>
      <c r="G77" s="179"/>
      <c r="H77" s="11"/>
      <c r="I77" s="111"/>
      <c r="J77" s="13"/>
      <c r="K77" s="15"/>
      <c r="L77" s="8"/>
      <c r="M77" s="13"/>
      <c r="X77" s="125"/>
      <c r="Y77" s="8"/>
      <c r="Z77" s="8"/>
      <c r="AA77" s="15"/>
      <c r="AB77" s="16"/>
      <c r="AC77" s="112"/>
      <c r="AD77" s="11"/>
      <c r="AF77" s="212"/>
      <c r="AG77" s="179"/>
      <c r="AH77" s="195"/>
      <c r="AI77" s="179"/>
      <c r="AJ77" s="197"/>
      <c r="AM77" s="197"/>
      <c r="AO77" s="212"/>
      <c r="AP77" s="179"/>
      <c r="AQ77" s="195"/>
      <c r="AR77" s="179"/>
      <c r="AS77" s="8"/>
      <c r="AT77" s="106"/>
      <c r="AU77" s="13"/>
      <c r="AV77" s="16"/>
      <c r="AW77" s="114"/>
      <c r="AX77" s="13"/>
      <c r="BJ77" s="16"/>
      <c r="BK77" s="8"/>
      <c r="BL77" s="108"/>
      <c r="BM77" s="8"/>
      <c r="BN77" s="8"/>
      <c r="BO77" s="8"/>
      <c r="BQ77" s="212"/>
      <c r="BR77" s="179"/>
      <c r="BS77" s="195"/>
      <c r="BT77" s="179"/>
      <c r="BU77" s="197"/>
    </row>
    <row r="78" spans="2:73" ht="6.6" customHeight="1" thickTop="1" thickBot="1" x14ac:dyDescent="0.25">
      <c r="B78" s="197">
        <v>37</v>
      </c>
      <c r="D78" s="211" t="s">
        <v>44</v>
      </c>
      <c r="E78" s="178" t="s">
        <v>5</v>
      </c>
      <c r="F78" s="194" t="s">
        <v>12</v>
      </c>
      <c r="G78" s="178" t="s">
        <v>7</v>
      </c>
      <c r="H78" s="103"/>
      <c r="I78" s="114"/>
      <c r="J78" s="115"/>
      <c r="K78" s="13"/>
      <c r="L78" s="8"/>
      <c r="M78" s="13"/>
      <c r="X78" s="125"/>
      <c r="Y78" s="8"/>
      <c r="Z78" s="8"/>
      <c r="AA78" s="16"/>
      <c r="AB78" s="117"/>
      <c r="AC78" s="116"/>
      <c r="AD78" s="103"/>
      <c r="AF78" s="211" t="s">
        <v>47</v>
      </c>
      <c r="AG78" s="178" t="s">
        <v>5</v>
      </c>
      <c r="AH78" s="194" t="s">
        <v>25</v>
      </c>
      <c r="AI78" s="178" t="s">
        <v>7</v>
      </c>
      <c r="AJ78" s="196">
        <v>100</v>
      </c>
      <c r="AM78" s="196">
        <v>162</v>
      </c>
      <c r="AO78" s="211" t="s">
        <v>174</v>
      </c>
      <c r="AP78" s="178" t="s">
        <v>5</v>
      </c>
      <c r="AQ78" s="194" t="s">
        <v>27</v>
      </c>
      <c r="AR78" s="178" t="s">
        <v>7</v>
      </c>
      <c r="AS78" s="12"/>
      <c r="AT78" s="16"/>
      <c r="AU78" s="115"/>
      <c r="AV78" s="8"/>
      <c r="AW78" s="114"/>
      <c r="AX78" s="13"/>
      <c r="BJ78" s="16"/>
      <c r="BK78" s="116"/>
      <c r="BL78" s="13"/>
      <c r="BM78" s="16"/>
      <c r="BN78" s="8"/>
      <c r="BO78" s="10"/>
      <c r="BQ78" s="211" t="s">
        <v>172</v>
      </c>
      <c r="BR78" s="178" t="s">
        <v>5</v>
      </c>
      <c r="BS78" s="194" t="s">
        <v>18</v>
      </c>
      <c r="BT78" s="178" t="s">
        <v>7</v>
      </c>
      <c r="BU78" s="196">
        <v>224</v>
      </c>
    </row>
    <row r="79" spans="2:73" ht="6.6" customHeight="1" thickTop="1" thickBot="1" x14ac:dyDescent="0.25">
      <c r="B79" s="197"/>
      <c r="D79" s="212"/>
      <c r="E79" s="179"/>
      <c r="F79" s="195"/>
      <c r="G79" s="179"/>
      <c r="H79" s="8"/>
      <c r="I79" s="8"/>
      <c r="J79" s="104"/>
      <c r="K79" s="13"/>
      <c r="L79" s="8"/>
      <c r="M79" s="13"/>
      <c r="X79" s="125"/>
      <c r="Y79" s="8"/>
      <c r="Z79" s="8"/>
      <c r="AA79" s="16"/>
      <c r="AB79" s="110"/>
      <c r="AC79" s="8"/>
      <c r="AD79" s="8"/>
      <c r="AF79" s="212"/>
      <c r="AG79" s="179"/>
      <c r="AH79" s="195"/>
      <c r="AI79" s="179"/>
      <c r="AJ79" s="197"/>
      <c r="AM79" s="197"/>
      <c r="AO79" s="212"/>
      <c r="AP79" s="179"/>
      <c r="AQ79" s="195"/>
      <c r="AR79" s="179"/>
      <c r="AS79" s="8"/>
      <c r="AT79" s="8"/>
      <c r="AU79" s="104"/>
      <c r="AV79" s="8"/>
      <c r="AW79" s="114"/>
      <c r="AX79" s="13"/>
      <c r="BJ79" s="16"/>
      <c r="BK79" s="116"/>
      <c r="BL79" s="13"/>
      <c r="BM79" s="16"/>
      <c r="BN79" s="112"/>
      <c r="BO79" s="11"/>
      <c r="BQ79" s="212"/>
      <c r="BR79" s="179"/>
      <c r="BS79" s="195"/>
      <c r="BT79" s="179"/>
      <c r="BU79" s="197"/>
    </row>
    <row r="80" spans="2:73" ht="6.6" customHeight="1" thickTop="1" thickBot="1" x14ac:dyDescent="0.25">
      <c r="B80" s="197">
        <v>38</v>
      </c>
      <c r="D80" s="211" t="s">
        <v>49</v>
      </c>
      <c r="E80" s="178" t="s">
        <v>5</v>
      </c>
      <c r="F80" s="194" t="s">
        <v>18</v>
      </c>
      <c r="G80" s="178" t="s">
        <v>7</v>
      </c>
      <c r="H80" s="8"/>
      <c r="I80" s="13"/>
      <c r="J80" s="8"/>
      <c r="K80" s="13"/>
      <c r="L80" s="8"/>
      <c r="M80" s="13"/>
      <c r="X80" s="125"/>
      <c r="Y80" s="8"/>
      <c r="Z80" s="8"/>
      <c r="AA80" s="16"/>
      <c r="AB80" s="13"/>
      <c r="AC80" s="16"/>
      <c r="AD80" s="103"/>
      <c r="AF80" s="211" t="s">
        <v>51</v>
      </c>
      <c r="AG80" s="178" t="s">
        <v>5</v>
      </c>
      <c r="AH80" s="194" t="s">
        <v>16</v>
      </c>
      <c r="AI80" s="178" t="s">
        <v>7</v>
      </c>
      <c r="AJ80" s="196">
        <v>101</v>
      </c>
      <c r="AM80" s="196">
        <v>163</v>
      </c>
      <c r="AO80" s="211" t="s">
        <v>178</v>
      </c>
      <c r="AP80" s="178" t="s">
        <v>5</v>
      </c>
      <c r="AQ80" s="194" t="s">
        <v>9</v>
      </c>
      <c r="AR80" s="178" t="s">
        <v>7</v>
      </c>
      <c r="AS80" s="103"/>
      <c r="AT80" s="13"/>
      <c r="AU80" s="8"/>
      <c r="AV80" s="8"/>
      <c r="AW80" s="114"/>
      <c r="AX80" s="13"/>
      <c r="BJ80" s="16"/>
      <c r="BK80" s="116"/>
      <c r="BL80" s="8"/>
      <c r="BM80" s="117"/>
      <c r="BN80" s="116"/>
      <c r="BO80" s="103"/>
      <c r="BQ80" s="211" t="s">
        <v>176</v>
      </c>
      <c r="BR80" s="178" t="s">
        <v>5</v>
      </c>
      <c r="BS80" s="194" t="s">
        <v>29</v>
      </c>
      <c r="BT80" s="178" t="s">
        <v>7</v>
      </c>
      <c r="BU80" s="196">
        <v>225</v>
      </c>
    </row>
    <row r="81" spans="2:73" ht="6.6" customHeight="1" thickTop="1" thickBot="1" x14ac:dyDescent="0.25">
      <c r="B81" s="197"/>
      <c r="D81" s="212"/>
      <c r="E81" s="179"/>
      <c r="F81" s="195"/>
      <c r="G81" s="179"/>
      <c r="H81" s="11"/>
      <c r="I81" s="15"/>
      <c r="J81" s="8"/>
      <c r="K81" s="13"/>
      <c r="L81" s="8"/>
      <c r="M81" s="13"/>
      <c r="X81" s="125"/>
      <c r="Y81" s="8"/>
      <c r="Z81" s="8"/>
      <c r="AA81" s="16"/>
      <c r="AB81" s="8"/>
      <c r="AC81" s="110"/>
      <c r="AD81" s="8"/>
      <c r="AF81" s="212"/>
      <c r="AG81" s="179"/>
      <c r="AH81" s="195"/>
      <c r="AI81" s="179"/>
      <c r="AJ81" s="197"/>
      <c r="AM81" s="197"/>
      <c r="AO81" s="212"/>
      <c r="AP81" s="179"/>
      <c r="AQ81" s="195"/>
      <c r="AR81" s="179"/>
      <c r="AS81" s="8"/>
      <c r="AT81" s="104"/>
      <c r="AU81" s="8"/>
      <c r="AV81" s="8"/>
      <c r="AW81" s="114"/>
      <c r="AX81" s="13"/>
      <c r="BJ81" s="16"/>
      <c r="BK81" s="116"/>
      <c r="BL81" s="8"/>
      <c r="BM81" s="110"/>
      <c r="BN81" s="8"/>
      <c r="BO81" s="8"/>
      <c r="BQ81" s="212"/>
      <c r="BR81" s="179"/>
      <c r="BS81" s="195"/>
      <c r="BT81" s="179"/>
      <c r="BU81" s="197"/>
    </row>
    <row r="82" spans="2:73" ht="6.6" customHeight="1" thickTop="1" thickBot="1" x14ac:dyDescent="0.25">
      <c r="B82" s="197">
        <v>39</v>
      </c>
      <c r="D82" s="211" t="s">
        <v>53</v>
      </c>
      <c r="E82" s="178" t="s">
        <v>5</v>
      </c>
      <c r="F82" s="194" t="s">
        <v>21</v>
      </c>
      <c r="G82" s="178" t="s">
        <v>7</v>
      </c>
      <c r="H82" s="103"/>
      <c r="I82" s="107"/>
      <c r="J82" s="8"/>
      <c r="K82" s="13"/>
      <c r="L82" s="8"/>
      <c r="M82" s="13"/>
      <c r="X82" s="125"/>
      <c r="Y82" s="8"/>
      <c r="Z82" s="8"/>
      <c r="AA82" s="16"/>
      <c r="AB82" s="8"/>
      <c r="AC82" s="13"/>
      <c r="AD82" s="14"/>
      <c r="AF82" s="211" t="s">
        <v>56</v>
      </c>
      <c r="AG82" s="178" t="s">
        <v>5</v>
      </c>
      <c r="AH82" s="194" t="s">
        <v>21</v>
      </c>
      <c r="AI82" s="178" t="s">
        <v>7</v>
      </c>
      <c r="AJ82" s="196">
        <v>102</v>
      </c>
      <c r="AM82" s="196">
        <v>164</v>
      </c>
      <c r="AO82" s="211" t="s">
        <v>181</v>
      </c>
      <c r="AP82" s="178" t="s">
        <v>5</v>
      </c>
      <c r="AQ82" s="194" t="s">
        <v>82</v>
      </c>
      <c r="AR82" s="178" t="s">
        <v>7</v>
      </c>
      <c r="AS82" s="12"/>
      <c r="AT82" s="8"/>
      <c r="AU82" s="8"/>
      <c r="AV82" s="8"/>
      <c r="AW82" s="114"/>
      <c r="AX82" s="13"/>
      <c r="BJ82" s="16"/>
      <c r="BK82" s="116"/>
      <c r="BL82" s="8"/>
      <c r="BM82" s="13"/>
      <c r="BN82" s="16"/>
      <c r="BO82" s="103"/>
      <c r="BQ82" s="211" t="s">
        <v>155</v>
      </c>
      <c r="BR82" s="178" t="s">
        <v>5</v>
      </c>
      <c r="BS82" s="194" t="s">
        <v>16</v>
      </c>
      <c r="BT82" s="178" t="s">
        <v>7</v>
      </c>
      <c r="BU82" s="196">
        <v>226</v>
      </c>
    </row>
    <row r="83" spans="2:73" ht="6.6" customHeight="1" thickTop="1" thickBot="1" x14ac:dyDescent="0.25">
      <c r="B83" s="197"/>
      <c r="D83" s="212"/>
      <c r="E83" s="179"/>
      <c r="F83" s="195"/>
      <c r="G83" s="179"/>
      <c r="H83" s="8"/>
      <c r="I83" s="8"/>
      <c r="J83" s="8"/>
      <c r="K83" s="8"/>
      <c r="L83" s="111"/>
      <c r="M83" s="13"/>
      <c r="X83" s="125"/>
      <c r="Y83" s="8"/>
      <c r="Z83" s="13"/>
      <c r="AA83" s="8"/>
      <c r="AB83" s="8"/>
      <c r="AC83" s="8"/>
      <c r="AD83" s="11"/>
      <c r="AF83" s="212"/>
      <c r="AG83" s="179"/>
      <c r="AH83" s="195"/>
      <c r="AI83" s="179"/>
      <c r="AJ83" s="197"/>
      <c r="AM83" s="197"/>
      <c r="AO83" s="212"/>
      <c r="AP83" s="179"/>
      <c r="AQ83" s="195"/>
      <c r="AR83" s="179"/>
      <c r="AS83" s="8"/>
      <c r="AT83" s="8"/>
      <c r="AU83" s="8"/>
      <c r="AV83" s="8"/>
      <c r="AW83" s="106"/>
      <c r="AX83" s="13"/>
      <c r="BJ83" s="16"/>
      <c r="BK83" s="116"/>
      <c r="BL83" s="8"/>
      <c r="BM83" s="8"/>
      <c r="BN83" s="110"/>
      <c r="BO83" s="8"/>
      <c r="BQ83" s="212"/>
      <c r="BR83" s="179"/>
      <c r="BS83" s="195"/>
      <c r="BT83" s="179"/>
      <c r="BU83" s="197"/>
    </row>
    <row r="84" spans="2:73" ht="6.6" customHeight="1" thickTop="1" thickBot="1" x14ac:dyDescent="0.25">
      <c r="B84" s="197">
        <v>40</v>
      </c>
      <c r="D84" s="211" t="s">
        <v>58</v>
      </c>
      <c r="E84" s="178" t="s">
        <v>5</v>
      </c>
      <c r="F84" s="194" t="s">
        <v>6</v>
      </c>
      <c r="G84" s="178" t="s">
        <v>7</v>
      </c>
      <c r="H84" s="103"/>
      <c r="I84" s="8"/>
      <c r="J84" s="8"/>
      <c r="K84" s="8"/>
      <c r="L84" s="114"/>
      <c r="M84" s="115"/>
      <c r="X84" s="125"/>
      <c r="Y84" s="8"/>
      <c r="Z84" s="113"/>
      <c r="AA84" s="8"/>
      <c r="AB84" s="8"/>
      <c r="AC84" s="8"/>
      <c r="AD84" s="103"/>
      <c r="AF84" s="211" t="s">
        <v>60</v>
      </c>
      <c r="AG84" s="178" t="s">
        <v>5</v>
      </c>
      <c r="AH84" s="194" t="s">
        <v>43</v>
      </c>
      <c r="AI84" s="178" t="s">
        <v>7</v>
      </c>
      <c r="AJ84" s="196">
        <v>103</v>
      </c>
      <c r="AM84" s="196">
        <v>165</v>
      </c>
      <c r="AO84" s="211" t="s">
        <v>184</v>
      </c>
      <c r="AP84" s="178" t="s">
        <v>5</v>
      </c>
      <c r="AQ84" s="194" t="s">
        <v>6</v>
      </c>
      <c r="AR84" s="178" t="s">
        <v>7</v>
      </c>
      <c r="AS84" s="103"/>
      <c r="AT84" s="8"/>
      <c r="AU84" s="8"/>
      <c r="AV84" s="13"/>
      <c r="AW84" s="16"/>
      <c r="AX84" s="115"/>
      <c r="BJ84" s="16"/>
      <c r="BK84" s="116"/>
      <c r="BL84" s="8"/>
      <c r="BM84" s="8"/>
      <c r="BN84" s="13"/>
      <c r="BO84" s="14"/>
      <c r="BQ84" s="211" t="s">
        <v>40</v>
      </c>
      <c r="BR84" s="178" t="s">
        <v>5</v>
      </c>
      <c r="BS84" s="194" t="s">
        <v>55</v>
      </c>
      <c r="BT84" s="178" t="s">
        <v>7</v>
      </c>
      <c r="BU84" s="196">
        <v>227</v>
      </c>
    </row>
    <row r="85" spans="2:73" ht="6.6" customHeight="1" thickTop="1" thickBot="1" x14ac:dyDescent="0.25">
      <c r="B85" s="197"/>
      <c r="D85" s="212"/>
      <c r="E85" s="179"/>
      <c r="F85" s="195"/>
      <c r="G85" s="179"/>
      <c r="H85" s="8"/>
      <c r="I85" s="106"/>
      <c r="J85" s="8"/>
      <c r="K85" s="8"/>
      <c r="L85" s="114"/>
      <c r="M85" s="115"/>
      <c r="X85" s="125"/>
      <c r="Y85" s="8"/>
      <c r="Z85" s="117"/>
      <c r="AA85" s="8"/>
      <c r="AB85" s="8"/>
      <c r="AC85" s="108"/>
      <c r="AD85" s="8"/>
      <c r="AF85" s="212"/>
      <c r="AG85" s="179"/>
      <c r="AH85" s="195"/>
      <c r="AI85" s="179"/>
      <c r="AJ85" s="197"/>
      <c r="AM85" s="197"/>
      <c r="AO85" s="212"/>
      <c r="AP85" s="179"/>
      <c r="AQ85" s="195"/>
      <c r="AR85" s="179"/>
      <c r="AS85" s="8"/>
      <c r="AT85" s="106"/>
      <c r="AU85" s="8"/>
      <c r="AV85" s="13"/>
      <c r="AW85" s="16"/>
      <c r="AX85" s="115"/>
      <c r="BJ85" s="16"/>
      <c r="BK85" s="108"/>
      <c r="BL85" s="8"/>
      <c r="BM85" s="8"/>
      <c r="BN85" s="8"/>
      <c r="BO85" s="11"/>
      <c r="BQ85" s="212"/>
      <c r="BR85" s="179"/>
      <c r="BS85" s="195"/>
      <c r="BT85" s="179"/>
      <c r="BU85" s="197"/>
    </row>
    <row r="86" spans="2:73" ht="6.6" customHeight="1" thickTop="1" thickBot="1" x14ac:dyDescent="0.25">
      <c r="B86" s="197">
        <v>41</v>
      </c>
      <c r="D86" s="211" t="s">
        <v>63</v>
      </c>
      <c r="E86" s="178" t="s">
        <v>5</v>
      </c>
      <c r="F86" s="194" t="s">
        <v>14</v>
      </c>
      <c r="G86" s="178" t="s">
        <v>7</v>
      </c>
      <c r="H86" s="12"/>
      <c r="I86" s="16"/>
      <c r="J86" s="114"/>
      <c r="K86" s="8"/>
      <c r="L86" s="114"/>
      <c r="M86" s="115"/>
      <c r="X86" s="125"/>
      <c r="Y86" s="8"/>
      <c r="Z86" s="117"/>
      <c r="AA86" s="8"/>
      <c r="AB86" s="116"/>
      <c r="AC86" s="13"/>
      <c r="AD86" s="14"/>
      <c r="AF86" s="211" t="s">
        <v>65</v>
      </c>
      <c r="AG86" s="178" t="s">
        <v>5</v>
      </c>
      <c r="AH86" s="194" t="s">
        <v>18</v>
      </c>
      <c r="AI86" s="178" t="s">
        <v>7</v>
      </c>
      <c r="AJ86" s="196">
        <v>104</v>
      </c>
      <c r="AM86" s="196">
        <v>166</v>
      </c>
      <c r="AO86" s="211" t="s">
        <v>188</v>
      </c>
      <c r="AP86" s="178" t="s">
        <v>5</v>
      </c>
      <c r="AQ86" s="194" t="s">
        <v>62</v>
      </c>
      <c r="AR86" s="178" t="s">
        <v>7</v>
      </c>
      <c r="AS86" s="12"/>
      <c r="AT86" s="16"/>
      <c r="AU86" s="114"/>
      <c r="AV86" s="13"/>
      <c r="AW86" s="16"/>
      <c r="AX86" s="115"/>
      <c r="BJ86" s="15"/>
      <c r="BK86" s="15"/>
      <c r="BL86" s="16"/>
      <c r="BM86" s="8"/>
      <c r="BN86" s="8"/>
      <c r="BO86" s="103"/>
      <c r="BQ86" s="211" t="s">
        <v>186</v>
      </c>
      <c r="BR86" s="178" t="s">
        <v>5</v>
      </c>
      <c r="BS86" s="194" t="s">
        <v>89</v>
      </c>
      <c r="BT86" s="178" t="s">
        <v>7</v>
      </c>
      <c r="BU86" s="196">
        <v>228</v>
      </c>
    </row>
    <row r="87" spans="2:73" ht="6.6" customHeight="1" thickTop="1" thickBot="1" x14ac:dyDescent="0.25">
      <c r="B87" s="197"/>
      <c r="D87" s="212"/>
      <c r="E87" s="179"/>
      <c r="F87" s="195"/>
      <c r="G87" s="179"/>
      <c r="H87" s="8"/>
      <c r="I87" s="8"/>
      <c r="J87" s="106"/>
      <c r="K87" s="8"/>
      <c r="L87" s="114"/>
      <c r="M87" s="115"/>
      <c r="X87" s="125"/>
      <c r="Y87" s="8"/>
      <c r="Z87" s="117"/>
      <c r="AA87" s="8"/>
      <c r="AB87" s="108"/>
      <c r="AC87" s="8"/>
      <c r="AD87" s="11"/>
      <c r="AF87" s="212"/>
      <c r="AG87" s="179"/>
      <c r="AH87" s="195"/>
      <c r="AI87" s="179"/>
      <c r="AJ87" s="197"/>
      <c r="AM87" s="197"/>
      <c r="AO87" s="212"/>
      <c r="AP87" s="179"/>
      <c r="AQ87" s="195"/>
      <c r="AR87" s="179"/>
      <c r="AS87" s="8"/>
      <c r="AT87" s="8"/>
      <c r="AU87" s="106"/>
      <c r="AV87" s="13"/>
      <c r="AW87" s="16"/>
      <c r="AX87" s="115"/>
      <c r="BJ87" s="15"/>
      <c r="BK87" s="15"/>
      <c r="BL87" s="16"/>
      <c r="BM87" s="8"/>
      <c r="BN87" s="108"/>
      <c r="BO87" s="8"/>
      <c r="BQ87" s="212"/>
      <c r="BR87" s="179"/>
      <c r="BS87" s="195"/>
      <c r="BT87" s="179"/>
      <c r="BU87" s="197"/>
    </row>
    <row r="88" spans="2:73" ht="6.6" customHeight="1" thickTop="1" thickBot="1" x14ac:dyDescent="0.25">
      <c r="B88" s="197">
        <v>42</v>
      </c>
      <c r="D88" s="211" t="s">
        <v>49</v>
      </c>
      <c r="E88" s="178" t="s">
        <v>5</v>
      </c>
      <c r="F88" s="194" t="s">
        <v>25</v>
      </c>
      <c r="G88" s="178" t="s">
        <v>7</v>
      </c>
      <c r="H88" s="8"/>
      <c r="I88" s="13"/>
      <c r="J88" s="15"/>
      <c r="K88" s="16"/>
      <c r="L88" s="114"/>
      <c r="M88" s="115"/>
      <c r="X88" s="125"/>
      <c r="Y88" s="8"/>
      <c r="Z88" s="117"/>
      <c r="AA88" s="13"/>
      <c r="AB88" s="15"/>
      <c r="AC88" s="16"/>
      <c r="AD88" s="103"/>
      <c r="AF88" s="211" t="s">
        <v>68</v>
      </c>
      <c r="AG88" s="178" t="s">
        <v>5</v>
      </c>
      <c r="AH88" s="194" t="s">
        <v>46</v>
      </c>
      <c r="AI88" s="178" t="s">
        <v>7</v>
      </c>
      <c r="AJ88" s="196">
        <v>105</v>
      </c>
      <c r="AM88" s="196">
        <v>167</v>
      </c>
      <c r="AO88" s="211" t="s">
        <v>20</v>
      </c>
      <c r="AP88" s="178" t="s">
        <v>5</v>
      </c>
      <c r="AQ88" s="194" t="s">
        <v>37</v>
      </c>
      <c r="AR88" s="178" t="s">
        <v>7</v>
      </c>
      <c r="AS88" s="8"/>
      <c r="AT88" s="13"/>
      <c r="AU88" s="16"/>
      <c r="AV88" s="115"/>
      <c r="AW88" s="8"/>
      <c r="AX88" s="115"/>
      <c r="BJ88" s="15"/>
      <c r="BK88" s="15"/>
      <c r="BL88" s="16"/>
      <c r="BM88" s="116"/>
      <c r="BN88" s="13"/>
      <c r="BO88" s="14"/>
      <c r="BQ88" s="211" t="s">
        <v>189</v>
      </c>
      <c r="BR88" s="178" t="s">
        <v>5</v>
      </c>
      <c r="BS88" s="194" t="s">
        <v>21</v>
      </c>
      <c r="BT88" s="178" t="s">
        <v>7</v>
      </c>
      <c r="BU88" s="196">
        <v>229</v>
      </c>
    </row>
    <row r="89" spans="2:73" ht="6.6" customHeight="1" thickTop="1" thickBot="1" x14ac:dyDescent="0.25">
      <c r="B89" s="197"/>
      <c r="D89" s="212"/>
      <c r="E89" s="179"/>
      <c r="F89" s="195"/>
      <c r="G89" s="179"/>
      <c r="H89" s="11"/>
      <c r="I89" s="15"/>
      <c r="J89" s="13"/>
      <c r="K89" s="16"/>
      <c r="L89" s="114"/>
      <c r="M89" s="115"/>
      <c r="X89" s="125"/>
      <c r="Y89" s="8"/>
      <c r="Z89" s="117"/>
      <c r="AA89" s="13"/>
      <c r="AB89" s="16"/>
      <c r="AC89" s="110"/>
      <c r="AD89" s="8"/>
      <c r="AF89" s="212"/>
      <c r="AG89" s="179"/>
      <c r="AH89" s="195"/>
      <c r="AI89" s="179"/>
      <c r="AJ89" s="197"/>
      <c r="AM89" s="197"/>
      <c r="AO89" s="212"/>
      <c r="AP89" s="179"/>
      <c r="AQ89" s="195"/>
      <c r="AR89" s="179"/>
      <c r="AS89" s="11"/>
      <c r="AT89" s="15"/>
      <c r="AU89" s="8"/>
      <c r="AV89" s="115"/>
      <c r="AW89" s="8"/>
      <c r="AX89" s="115"/>
      <c r="BJ89" s="15"/>
      <c r="BK89" s="15"/>
      <c r="BL89" s="16"/>
      <c r="BM89" s="108"/>
      <c r="BN89" s="8"/>
      <c r="BO89" s="11"/>
      <c r="BQ89" s="212"/>
      <c r="BR89" s="179"/>
      <c r="BS89" s="195"/>
      <c r="BT89" s="179"/>
      <c r="BU89" s="197"/>
    </row>
    <row r="90" spans="2:73" ht="6.6" customHeight="1" thickTop="1" thickBot="1" x14ac:dyDescent="0.25">
      <c r="B90" s="197">
        <v>43</v>
      </c>
      <c r="D90" s="211" t="s">
        <v>70</v>
      </c>
      <c r="E90" s="178" t="s">
        <v>5</v>
      </c>
      <c r="F90" s="194" t="s">
        <v>29</v>
      </c>
      <c r="G90" s="178" t="s">
        <v>7</v>
      </c>
      <c r="H90" s="103"/>
      <c r="I90" s="107"/>
      <c r="J90" s="13"/>
      <c r="K90" s="16"/>
      <c r="L90" s="114"/>
      <c r="M90" s="115"/>
      <c r="X90" s="125"/>
      <c r="Y90" s="8"/>
      <c r="Z90" s="117"/>
      <c r="AA90" s="13"/>
      <c r="AB90" s="16"/>
      <c r="AC90" s="13"/>
      <c r="AD90" s="14"/>
      <c r="AF90" s="211" t="s">
        <v>73</v>
      </c>
      <c r="AG90" s="178" t="s">
        <v>5</v>
      </c>
      <c r="AH90" s="194" t="s">
        <v>74</v>
      </c>
      <c r="AI90" s="178" t="s">
        <v>7</v>
      </c>
      <c r="AJ90" s="196">
        <v>106</v>
      </c>
      <c r="AM90" s="196">
        <v>168</v>
      </c>
      <c r="AO90" s="211" t="s">
        <v>161</v>
      </c>
      <c r="AP90" s="178" t="s">
        <v>5</v>
      </c>
      <c r="AQ90" s="194" t="s">
        <v>25</v>
      </c>
      <c r="AR90" s="178" t="s">
        <v>7</v>
      </c>
      <c r="AS90" s="103"/>
      <c r="AT90" s="107"/>
      <c r="AU90" s="8"/>
      <c r="AV90" s="115"/>
      <c r="AW90" s="8"/>
      <c r="AX90" s="115"/>
      <c r="BJ90" s="15"/>
      <c r="BK90" s="16"/>
      <c r="BL90" s="117"/>
      <c r="BM90" s="13"/>
      <c r="BN90" s="16"/>
      <c r="BO90" s="10"/>
      <c r="BQ90" s="211" t="s">
        <v>192</v>
      </c>
      <c r="BR90" s="178" t="s">
        <v>5</v>
      </c>
      <c r="BS90" s="194" t="s">
        <v>43</v>
      </c>
      <c r="BT90" s="178" t="s">
        <v>7</v>
      </c>
      <c r="BU90" s="196">
        <v>230</v>
      </c>
    </row>
    <row r="91" spans="2:73" ht="6.6" customHeight="1" thickTop="1" thickBot="1" x14ac:dyDescent="0.25">
      <c r="B91" s="197"/>
      <c r="D91" s="212"/>
      <c r="E91" s="179"/>
      <c r="F91" s="195"/>
      <c r="G91" s="179"/>
      <c r="H91" s="8"/>
      <c r="I91" s="8"/>
      <c r="J91" s="8"/>
      <c r="K91" s="111"/>
      <c r="L91" s="114"/>
      <c r="M91" s="115"/>
      <c r="X91" s="125"/>
      <c r="Y91" s="8"/>
      <c r="Z91" s="117"/>
      <c r="AA91" s="112"/>
      <c r="AB91" s="8"/>
      <c r="AC91" s="8"/>
      <c r="AD91" s="11"/>
      <c r="AF91" s="212"/>
      <c r="AG91" s="179"/>
      <c r="AH91" s="195"/>
      <c r="AI91" s="179"/>
      <c r="AJ91" s="197"/>
      <c r="AM91" s="197"/>
      <c r="AO91" s="212"/>
      <c r="AP91" s="179"/>
      <c r="AQ91" s="195"/>
      <c r="AR91" s="179"/>
      <c r="AS91" s="8"/>
      <c r="AT91" s="8"/>
      <c r="AU91" s="8"/>
      <c r="AV91" s="104"/>
      <c r="AW91" s="8"/>
      <c r="AX91" s="115"/>
      <c r="BJ91" s="15"/>
      <c r="BK91" s="16"/>
      <c r="BL91" s="117"/>
      <c r="BM91" s="8"/>
      <c r="BN91" s="15"/>
      <c r="BO91" s="11"/>
      <c r="BQ91" s="212"/>
      <c r="BR91" s="179"/>
      <c r="BS91" s="195"/>
      <c r="BT91" s="179"/>
      <c r="BU91" s="197"/>
    </row>
    <row r="92" spans="2:73" ht="6.6" customHeight="1" thickTop="1" thickBot="1" x14ac:dyDescent="0.25">
      <c r="B92" s="197">
        <v>44</v>
      </c>
      <c r="D92" s="211" t="s">
        <v>76</v>
      </c>
      <c r="E92" s="178" t="s">
        <v>5</v>
      </c>
      <c r="F92" s="194" t="s">
        <v>72</v>
      </c>
      <c r="G92" s="178" t="s">
        <v>7</v>
      </c>
      <c r="H92" s="8"/>
      <c r="I92" s="8"/>
      <c r="J92" s="8"/>
      <c r="K92" s="114"/>
      <c r="L92" s="8"/>
      <c r="M92" s="115"/>
      <c r="X92" s="125"/>
      <c r="Y92" s="13"/>
      <c r="Z92" s="16"/>
      <c r="AA92" s="116"/>
      <c r="AB92" s="8"/>
      <c r="AC92" s="8"/>
      <c r="AD92" s="103"/>
      <c r="AF92" s="211" t="s">
        <v>78</v>
      </c>
      <c r="AG92" s="178" t="s">
        <v>5</v>
      </c>
      <c r="AH92" s="194" t="s">
        <v>55</v>
      </c>
      <c r="AI92" s="178" t="s">
        <v>7</v>
      </c>
      <c r="AJ92" s="196">
        <v>107</v>
      </c>
      <c r="AM92" s="196">
        <v>169</v>
      </c>
      <c r="AO92" s="211" t="s">
        <v>195</v>
      </c>
      <c r="AP92" s="178" t="s">
        <v>5</v>
      </c>
      <c r="AQ92" s="194" t="s">
        <v>74</v>
      </c>
      <c r="AR92" s="178" t="s">
        <v>7</v>
      </c>
      <c r="AS92" s="103"/>
      <c r="AT92" s="8"/>
      <c r="AU92" s="13"/>
      <c r="AV92" s="8"/>
      <c r="AW92" s="8"/>
      <c r="AX92" s="115"/>
      <c r="BJ92" s="15"/>
      <c r="BK92" s="16"/>
      <c r="BL92" s="117"/>
      <c r="BM92" s="8"/>
      <c r="BN92" s="109"/>
      <c r="BO92" s="103"/>
      <c r="BQ92" s="211" t="s">
        <v>193</v>
      </c>
      <c r="BR92" s="178" t="s">
        <v>5</v>
      </c>
      <c r="BS92" s="194" t="s">
        <v>25</v>
      </c>
      <c r="BT92" s="178" t="s">
        <v>7</v>
      </c>
      <c r="BU92" s="196">
        <v>231</v>
      </c>
    </row>
    <row r="93" spans="2:73" ht="6.6" customHeight="1" thickTop="1" thickBot="1" x14ac:dyDescent="0.25">
      <c r="B93" s="197"/>
      <c r="D93" s="212"/>
      <c r="E93" s="179"/>
      <c r="F93" s="195"/>
      <c r="G93" s="179"/>
      <c r="H93" s="11"/>
      <c r="I93" s="16"/>
      <c r="J93" s="8"/>
      <c r="K93" s="114"/>
      <c r="L93" s="8"/>
      <c r="M93" s="115"/>
      <c r="X93" s="125"/>
      <c r="Y93" s="13"/>
      <c r="Z93" s="16"/>
      <c r="AA93" s="116"/>
      <c r="AB93" s="8"/>
      <c r="AC93" s="108"/>
      <c r="AD93" s="8"/>
      <c r="AF93" s="212"/>
      <c r="AG93" s="179"/>
      <c r="AH93" s="195"/>
      <c r="AI93" s="179"/>
      <c r="AJ93" s="197"/>
      <c r="AM93" s="197"/>
      <c r="AO93" s="212"/>
      <c r="AP93" s="179"/>
      <c r="AQ93" s="195"/>
      <c r="AR93" s="179"/>
      <c r="AS93" s="8"/>
      <c r="AT93" s="106"/>
      <c r="AU93" s="13"/>
      <c r="AV93" s="8"/>
      <c r="AW93" s="8"/>
      <c r="AX93" s="115"/>
      <c r="BJ93" s="15"/>
      <c r="BK93" s="16"/>
      <c r="BL93" s="110"/>
      <c r="BM93" s="8"/>
      <c r="BN93" s="8"/>
      <c r="BO93" s="8"/>
      <c r="BQ93" s="212"/>
      <c r="BR93" s="179"/>
      <c r="BS93" s="195"/>
      <c r="BT93" s="179"/>
      <c r="BU93" s="197"/>
    </row>
    <row r="94" spans="2:73" ht="6.6" customHeight="1" thickTop="1" thickBot="1" x14ac:dyDescent="0.25">
      <c r="B94" s="197">
        <v>45</v>
      </c>
      <c r="D94" s="211" t="s">
        <v>80</v>
      </c>
      <c r="E94" s="178" t="s">
        <v>5</v>
      </c>
      <c r="F94" s="194" t="s">
        <v>55</v>
      </c>
      <c r="G94" s="178" t="s">
        <v>7</v>
      </c>
      <c r="H94" s="103"/>
      <c r="I94" s="105"/>
      <c r="J94" s="8"/>
      <c r="K94" s="114"/>
      <c r="L94" s="8"/>
      <c r="M94" s="115"/>
      <c r="X94" s="125"/>
      <c r="Y94" s="13"/>
      <c r="Z94" s="16"/>
      <c r="AA94" s="116"/>
      <c r="AB94" s="13"/>
      <c r="AC94" s="15"/>
      <c r="AD94" s="14"/>
      <c r="AF94" s="211" t="s">
        <v>83</v>
      </c>
      <c r="AG94" s="178" t="s">
        <v>5</v>
      </c>
      <c r="AH94" s="194" t="s">
        <v>62</v>
      </c>
      <c r="AI94" s="178" t="s">
        <v>7</v>
      </c>
      <c r="AJ94" s="196">
        <v>108</v>
      </c>
      <c r="AM94" s="196">
        <v>170</v>
      </c>
      <c r="AO94" s="211" t="s">
        <v>198</v>
      </c>
      <c r="AP94" s="178" t="s">
        <v>5</v>
      </c>
      <c r="AQ94" s="194" t="s">
        <v>14</v>
      </c>
      <c r="AR94" s="178" t="s">
        <v>7</v>
      </c>
      <c r="AS94" s="12"/>
      <c r="AT94" s="15"/>
      <c r="AU94" s="15"/>
      <c r="AV94" s="8"/>
      <c r="AW94" s="8"/>
      <c r="AX94" s="115"/>
      <c r="BJ94" s="15"/>
      <c r="BK94" s="16"/>
      <c r="BL94" s="13"/>
      <c r="BM94" s="16"/>
      <c r="BN94" s="8"/>
      <c r="BO94" s="103"/>
      <c r="BQ94" s="211" t="s">
        <v>119</v>
      </c>
      <c r="BR94" s="178" t="s">
        <v>5</v>
      </c>
      <c r="BS94" s="194" t="s">
        <v>14</v>
      </c>
      <c r="BT94" s="178" t="s">
        <v>7</v>
      </c>
      <c r="BU94" s="196">
        <v>232</v>
      </c>
    </row>
    <row r="95" spans="2:73" ht="6.6" customHeight="1" thickTop="1" thickBot="1" x14ac:dyDescent="0.25">
      <c r="B95" s="197"/>
      <c r="D95" s="212"/>
      <c r="E95" s="179"/>
      <c r="F95" s="195"/>
      <c r="G95" s="179"/>
      <c r="H95" s="8"/>
      <c r="I95" s="8"/>
      <c r="J95" s="111"/>
      <c r="K95" s="114"/>
      <c r="L95" s="8"/>
      <c r="M95" s="115"/>
      <c r="X95" s="125"/>
      <c r="Y95" s="13"/>
      <c r="Z95" s="16"/>
      <c r="AA95" s="116"/>
      <c r="AB95" s="112"/>
      <c r="AC95" s="8"/>
      <c r="AD95" s="11"/>
      <c r="AF95" s="212"/>
      <c r="AG95" s="179"/>
      <c r="AH95" s="195"/>
      <c r="AI95" s="179"/>
      <c r="AJ95" s="197"/>
      <c r="AM95" s="197"/>
      <c r="AO95" s="212"/>
      <c r="AP95" s="179"/>
      <c r="AQ95" s="195"/>
      <c r="AR95" s="179"/>
      <c r="AS95" s="8"/>
      <c r="AT95" s="8"/>
      <c r="AU95" s="15"/>
      <c r="AV95" s="8"/>
      <c r="AW95" s="8"/>
      <c r="AX95" s="115"/>
      <c r="BJ95" s="15"/>
      <c r="BK95" s="16"/>
      <c r="BL95" s="8"/>
      <c r="BM95" s="16"/>
      <c r="BN95" s="108"/>
      <c r="BO95" s="8"/>
      <c r="BQ95" s="212"/>
      <c r="BR95" s="179"/>
      <c r="BS95" s="195"/>
      <c r="BT95" s="179"/>
      <c r="BU95" s="197"/>
    </row>
    <row r="96" spans="2:73" ht="6.6" customHeight="1" thickTop="1" x14ac:dyDescent="0.2">
      <c r="B96" s="197">
        <v>46</v>
      </c>
      <c r="D96" s="211" t="s">
        <v>86</v>
      </c>
      <c r="E96" s="178" t="s">
        <v>5</v>
      </c>
      <c r="F96" s="194" t="s">
        <v>16</v>
      </c>
      <c r="G96" s="178" t="s">
        <v>7</v>
      </c>
      <c r="H96" s="8"/>
      <c r="I96" s="8"/>
      <c r="J96" s="114"/>
      <c r="K96" s="8"/>
      <c r="L96" s="8"/>
      <c r="M96" s="115"/>
      <c r="X96" s="125"/>
      <c r="Y96" s="13"/>
      <c r="Z96" s="16"/>
      <c r="AA96" s="8"/>
      <c r="AB96" s="116"/>
      <c r="AC96" s="8"/>
      <c r="AD96" s="10"/>
      <c r="AF96" s="211" t="s">
        <v>88</v>
      </c>
      <c r="AG96" s="178" t="s">
        <v>5</v>
      </c>
      <c r="AH96" s="194" t="s">
        <v>89</v>
      </c>
      <c r="AI96" s="178" t="s">
        <v>7</v>
      </c>
      <c r="AJ96" s="196">
        <v>109</v>
      </c>
      <c r="AM96" s="196">
        <v>171</v>
      </c>
      <c r="AO96" s="211" t="s">
        <v>201</v>
      </c>
      <c r="AP96" s="178" t="s">
        <v>5</v>
      </c>
      <c r="AQ96" s="194" t="s">
        <v>16</v>
      </c>
      <c r="AR96" s="178" t="s">
        <v>7</v>
      </c>
      <c r="AS96" s="8"/>
      <c r="AT96" s="8"/>
      <c r="AU96" s="107"/>
      <c r="AV96" s="8"/>
      <c r="AW96" s="8"/>
      <c r="AX96" s="115"/>
      <c r="BJ96" s="15"/>
      <c r="BK96" s="16"/>
      <c r="BL96" s="8"/>
      <c r="BM96" s="15"/>
      <c r="BN96" s="15"/>
      <c r="BO96" s="14"/>
      <c r="BQ96" s="211" t="s">
        <v>200</v>
      </c>
      <c r="BR96" s="178" t="s">
        <v>5</v>
      </c>
      <c r="BS96" s="194" t="s">
        <v>72</v>
      </c>
      <c r="BT96" s="178" t="s">
        <v>7</v>
      </c>
      <c r="BU96" s="196">
        <v>233</v>
      </c>
    </row>
    <row r="97" spans="2:73" ht="6.6" customHeight="1" thickBot="1" x14ac:dyDescent="0.25">
      <c r="B97" s="197"/>
      <c r="D97" s="212"/>
      <c r="E97" s="179"/>
      <c r="F97" s="195"/>
      <c r="G97" s="179"/>
      <c r="H97" s="11"/>
      <c r="I97" s="111"/>
      <c r="J97" s="114"/>
      <c r="K97" s="8"/>
      <c r="L97" s="8"/>
      <c r="M97" s="115"/>
      <c r="X97" s="125"/>
      <c r="Y97" s="13"/>
      <c r="Z97" s="16"/>
      <c r="AA97" s="8"/>
      <c r="AB97" s="116"/>
      <c r="AC97" s="112"/>
      <c r="AD97" s="11"/>
      <c r="AF97" s="212"/>
      <c r="AG97" s="179"/>
      <c r="AH97" s="195"/>
      <c r="AI97" s="179"/>
      <c r="AJ97" s="197"/>
      <c r="AM97" s="197"/>
      <c r="AO97" s="212"/>
      <c r="AP97" s="179"/>
      <c r="AQ97" s="195"/>
      <c r="AR97" s="179"/>
      <c r="AS97" s="11"/>
      <c r="AT97" s="111"/>
      <c r="AU97" s="114"/>
      <c r="AV97" s="8"/>
      <c r="AW97" s="8"/>
      <c r="AX97" s="115"/>
      <c r="BJ97" s="15"/>
      <c r="BK97" s="16"/>
      <c r="BL97" s="8"/>
      <c r="BM97" s="15"/>
      <c r="BN97" s="8"/>
      <c r="BO97" s="11"/>
      <c r="BQ97" s="212"/>
      <c r="BR97" s="179"/>
      <c r="BS97" s="195"/>
      <c r="BT97" s="179"/>
      <c r="BU97" s="197"/>
    </row>
    <row r="98" spans="2:73" ht="6.6" customHeight="1" thickTop="1" thickBot="1" x14ac:dyDescent="0.25">
      <c r="B98" s="197">
        <v>47</v>
      </c>
      <c r="D98" s="211" t="s">
        <v>91</v>
      </c>
      <c r="E98" s="178" t="s">
        <v>5</v>
      </c>
      <c r="F98" s="194" t="s">
        <v>85</v>
      </c>
      <c r="G98" s="178" t="s">
        <v>7</v>
      </c>
      <c r="H98" s="103"/>
      <c r="I98" s="114"/>
      <c r="J98" s="8"/>
      <c r="K98" s="8"/>
      <c r="L98" s="8"/>
      <c r="M98" s="115"/>
      <c r="X98" s="125"/>
      <c r="Y98" s="13"/>
      <c r="Z98" s="16"/>
      <c r="AA98" s="8"/>
      <c r="AB98" s="8"/>
      <c r="AC98" s="116"/>
      <c r="AD98" s="103"/>
      <c r="AF98" s="211" t="s">
        <v>93</v>
      </c>
      <c r="AG98" s="178" t="s">
        <v>5</v>
      </c>
      <c r="AH98" s="194" t="s">
        <v>6</v>
      </c>
      <c r="AI98" s="178" t="s">
        <v>7</v>
      </c>
      <c r="AJ98" s="196">
        <v>110</v>
      </c>
      <c r="AM98" s="196">
        <v>172</v>
      </c>
      <c r="AO98" s="211" t="s">
        <v>204</v>
      </c>
      <c r="AP98" s="178" t="s">
        <v>5</v>
      </c>
      <c r="AQ98" s="194" t="s">
        <v>89</v>
      </c>
      <c r="AR98" s="178" t="s">
        <v>7</v>
      </c>
      <c r="AS98" s="103"/>
      <c r="AT98" s="114"/>
      <c r="AU98" s="8"/>
      <c r="AV98" s="8"/>
      <c r="AW98" s="8"/>
      <c r="AX98" s="115"/>
      <c r="BJ98" s="15"/>
      <c r="BK98" s="16"/>
      <c r="BL98" s="8"/>
      <c r="BM98" s="109"/>
      <c r="BN98" s="8"/>
      <c r="BO98" s="10"/>
      <c r="BQ98" s="211" t="s">
        <v>83</v>
      </c>
      <c r="BR98" s="178" t="s">
        <v>5</v>
      </c>
      <c r="BS98" s="194" t="s">
        <v>9</v>
      </c>
      <c r="BT98" s="178" t="s">
        <v>7</v>
      </c>
      <c r="BU98" s="196">
        <v>234</v>
      </c>
    </row>
    <row r="99" spans="2:73" ht="6.6" customHeight="1" thickTop="1" thickBot="1" x14ac:dyDescent="0.25">
      <c r="B99" s="197"/>
      <c r="D99" s="212"/>
      <c r="E99" s="179"/>
      <c r="F99" s="195"/>
      <c r="G99" s="179"/>
      <c r="H99" s="8"/>
      <c r="I99" s="8"/>
      <c r="J99" s="8"/>
      <c r="K99" s="8"/>
      <c r="L99" s="8"/>
      <c r="M99" s="104"/>
      <c r="X99" s="125"/>
      <c r="Y99" s="112"/>
      <c r="Z99" s="8"/>
      <c r="AA99" s="8"/>
      <c r="AB99" s="8"/>
      <c r="AC99" s="8"/>
      <c r="AD99" s="8"/>
      <c r="AF99" s="212"/>
      <c r="AG99" s="179"/>
      <c r="AH99" s="195"/>
      <c r="AI99" s="179"/>
      <c r="AJ99" s="197"/>
      <c r="AM99" s="197"/>
      <c r="AO99" s="212"/>
      <c r="AP99" s="179"/>
      <c r="AQ99" s="195"/>
      <c r="AR99" s="179"/>
      <c r="AS99" s="8"/>
      <c r="AT99" s="8"/>
      <c r="AU99" s="8"/>
      <c r="AV99" s="8"/>
      <c r="AW99" s="8"/>
      <c r="AX99" s="104"/>
      <c r="BJ99" s="15"/>
      <c r="BK99" s="16"/>
      <c r="BL99" s="8"/>
      <c r="BM99" s="116"/>
      <c r="BN99" s="112"/>
      <c r="BO99" s="11"/>
      <c r="BQ99" s="212"/>
      <c r="BR99" s="179"/>
      <c r="BS99" s="195"/>
      <c r="BT99" s="179"/>
      <c r="BU99" s="197"/>
    </row>
    <row r="100" spans="2:73" ht="6.6" customHeight="1" thickTop="1" thickBot="1" x14ac:dyDescent="0.25">
      <c r="B100" s="197">
        <v>48</v>
      </c>
      <c r="D100" s="211" t="s">
        <v>95</v>
      </c>
      <c r="E100" s="178" t="s">
        <v>5</v>
      </c>
      <c r="F100" s="194" t="s">
        <v>16</v>
      </c>
      <c r="G100" s="178" t="s">
        <v>7</v>
      </c>
      <c r="H100" s="103"/>
      <c r="I100" s="8"/>
      <c r="J100" s="8"/>
      <c r="K100" s="8"/>
      <c r="L100" s="13"/>
      <c r="M100" s="8"/>
      <c r="Y100" s="116"/>
      <c r="Z100" s="8"/>
      <c r="AA100" s="8"/>
      <c r="AB100" s="8"/>
      <c r="AC100" s="8"/>
      <c r="AD100" s="103"/>
      <c r="AF100" s="211" t="s">
        <v>97</v>
      </c>
      <c r="AG100" s="178" t="s">
        <v>5</v>
      </c>
      <c r="AH100" s="194" t="s">
        <v>16</v>
      </c>
      <c r="AI100" s="178" t="s">
        <v>7</v>
      </c>
      <c r="AJ100" s="196">
        <v>111</v>
      </c>
      <c r="AM100" s="196">
        <v>173</v>
      </c>
      <c r="AO100" s="211" t="s">
        <v>68</v>
      </c>
      <c r="AP100" s="178" t="s">
        <v>5</v>
      </c>
      <c r="AQ100" s="194" t="s">
        <v>134</v>
      </c>
      <c r="AR100" s="178" t="s">
        <v>7</v>
      </c>
      <c r="AS100" s="103"/>
      <c r="AT100" s="8"/>
      <c r="AU100" s="8"/>
      <c r="AV100" s="8"/>
      <c r="AW100" s="13"/>
      <c r="AX100" s="8"/>
      <c r="BJ100" s="15"/>
      <c r="BK100" s="16"/>
      <c r="BL100" s="8"/>
      <c r="BM100" s="8"/>
      <c r="BN100" s="116"/>
      <c r="BO100" s="103"/>
      <c r="BQ100" s="211" t="s">
        <v>153</v>
      </c>
      <c r="BR100" s="178" t="s">
        <v>5</v>
      </c>
      <c r="BS100" s="194" t="s">
        <v>12</v>
      </c>
      <c r="BT100" s="178" t="s">
        <v>7</v>
      </c>
      <c r="BU100" s="196">
        <v>235</v>
      </c>
    </row>
    <row r="101" spans="2:73" ht="6.6" customHeight="1" thickTop="1" thickBot="1" x14ac:dyDescent="0.25">
      <c r="B101" s="197"/>
      <c r="D101" s="212"/>
      <c r="E101" s="179"/>
      <c r="F101" s="195"/>
      <c r="G101" s="179"/>
      <c r="H101" s="8"/>
      <c r="I101" s="106"/>
      <c r="J101" s="8"/>
      <c r="K101" s="8"/>
      <c r="L101" s="13"/>
      <c r="M101" s="8"/>
      <c r="Y101" s="116"/>
      <c r="Z101" s="8"/>
      <c r="AA101" s="8"/>
      <c r="AB101" s="8"/>
      <c r="AC101" s="108"/>
      <c r="AD101" s="8"/>
      <c r="AF101" s="212"/>
      <c r="AG101" s="179"/>
      <c r="AH101" s="195"/>
      <c r="AI101" s="179"/>
      <c r="AJ101" s="197"/>
      <c r="AM101" s="197"/>
      <c r="AO101" s="212"/>
      <c r="AP101" s="179"/>
      <c r="AQ101" s="195"/>
      <c r="AR101" s="179"/>
      <c r="AS101" s="8"/>
      <c r="AT101" s="106"/>
      <c r="AU101" s="8"/>
      <c r="AV101" s="8"/>
      <c r="AW101" s="13"/>
      <c r="AX101" s="8"/>
      <c r="BJ101" s="15"/>
      <c r="BK101" s="8"/>
      <c r="BL101" s="8"/>
      <c r="BM101" s="8"/>
      <c r="BN101" s="8"/>
      <c r="BO101" s="8"/>
      <c r="BQ101" s="212"/>
      <c r="BR101" s="179"/>
      <c r="BS101" s="195"/>
      <c r="BT101" s="179"/>
      <c r="BU101" s="197"/>
    </row>
    <row r="102" spans="2:73" ht="6.6" customHeight="1" thickTop="1" thickBot="1" x14ac:dyDescent="0.25">
      <c r="B102" s="197">
        <v>49</v>
      </c>
      <c r="D102" s="211" t="s">
        <v>99</v>
      </c>
      <c r="E102" s="178" t="s">
        <v>5</v>
      </c>
      <c r="F102" s="194" t="s">
        <v>46</v>
      </c>
      <c r="G102" s="178" t="s">
        <v>7</v>
      </c>
      <c r="H102" s="12"/>
      <c r="I102" s="16"/>
      <c r="J102" s="114"/>
      <c r="K102" s="8"/>
      <c r="L102" s="13"/>
      <c r="M102" s="8"/>
      <c r="Y102" s="116"/>
      <c r="Z102" s="8"/>
      <c r="AA102" s="8"/>
      <c r="AB102" s="116"/>
      <c r="AC102" s="13"/>
      <c r="AD102" s="14"/>
      <c r="AF102" s="211" t="s">
        <v>102</v>
      </c>
      <c r="AG102" s="178" t="s">
        <v>5</v>
      </c>
      <c r="AH102" s="194" t="s">
        <v>23</v>
      </c>
      <c r="AI102" s="178" t="s">
        <v>7</v>
      </c>
      <c r="AJ102" s="196">
        <v>112</v>
      </c>
      <c r="AM102" s="196">
        <v>174</v>
      </c>
      <c r="AO102" s="211" t="s">
        <v>125</v>
      </c>
      <c r="AP102" s="178" t="s">
        <v>5</v>
      </c>
      <c r="AQ102" s="194" t="s">
        <v>21</v>
      </c>
      <c r="AR102" s="178" t="s">
        <v>7</v>
      </c>
      <c r="AS102" s="12"/>
      <c r="AT102" s="16"/>
      <c r="AU102" s="114"/>
      <c r="AV102" s="8"/>
      <c r="AW102" s="13"/>
      <c r="AX102" s="8"/>
      <c r="BJ102" s="109"/>
      <c r="BK102" s="8"/>
      <c r="BL102" s="8"/>
      <c r="BM102" s="8"/>
      <c r="BN102" s="8"/>
      <c r="BO102" s="103"/>
      <c r="BQ102" s="211" t="s">
        <v>208</v>
      </c>
      <c r="BR102" s="178" t="s">
        <v>5</v>
      </c>
      <c r="BS102" s="194" t="s">
        <v>23</v>
      </c>
      <c r="BT102" s="178" t="s">
        <v>7</v>
      </c>
      <c r="BU102" s="196">
        <v>236</v>
      </c>
    </row>
    <row r="103" spans="2:73" ht="6.6" customHeight="1" thickTop="1" thickBot="1" x14ac:dyDescent="0.25">
      <c r="B103" s="197"/>
      <c r="D103" s="212"/>
      <c r="E103" s="179"/>
      <c r="F103" s="195"/>
      <c r="G103" s="179"/>
      <c r="H103" s="8"/>
      <c r="I103" s="8"/>
      <c r="J103" s="106"/>
      <c r="K103" s="8"/>
      <c r="L103" s="13"/>
      <c r="M103" s="8"/>
      <c r="Y103" s="116"/>
      <c r="Z103" s="8"/>
      <c r="AA103" s="8"/>
      <c r="AB103" s="108"/>
      <c r="AC103" s="8"/>
      <c r="AD103" s="11"/>
      <c r="AF103" s="212"/>
      <c r="AG103" s="179"/>
      <c r="AH103" s="195"/>
      <c r="AI103" s="179"/>
      <c r="AJ103" s="197"/>
      <c r="AM103" s="197"/>
      <c r="AO103" s="212"/>
      <c r="AP103" s="179"/>
      <c r="AQ103" s="195"/>
      <c r="AR103" s="179"/>
      <c r="AS103" s="8"/>
      <c r="AT103" s="8"/>
      <c r="AU103" s="106"/>
      <c r="AV103" s="8"/>
      <c r="AW103" s="13"/>
      <c r="AX103" s="8"/>
      <c r="BJ103" s="116"/>
      <c r="BK103" s="8"/>
      <c r="BL103" s="8"/>
      <c r="BM103" s="8"/>
      <c r="BN103" s="108"/>
      <c r="BO103" s="8"/>
      <c r="BQ103" s="212"/>
      <c r="BR103" s="179"/>
      <c r="BS103" s="195"/>
      <c r="BT103" s="179"/>
      <c r="BU103" s="197"/>
    </row>
    <row r="104" spans="2:73" ht="6.6" customHeight="1" thickTop="1" thickBot="1" x14ac:dyDescent="0.25">
      <c r="B104" s="197">
        <v>50</v>
      </c>
      <c r="D104" s="211" t="s">
        <v>104</v>
      </c>
      <c r="E104" s="178" t="s">
        <v>5</v>
      </c>
      <c r="F104" s="194" t="s">
        <v>29</v>
      </c>
      <c r="G104" s="178" t="s">
        <v>7</v>
      </c>
      <c r="H104" s="8"/>
      <c r="I104" s="13"/>
      <c r="J104" s="15"/>
      <c r="K104" s="8"/>
      <c r="L104" s="13"/>
      <c r="M104" s="8"/>
      <c r="Y104" s="116"/>
      <c r="Z104" s="8"/>
      <c r="AA104" s="116"/>
      <c r="AB104" s="13"/>
      <c r="AC104" s="16"/>
      <c r="AD104" s="10"/>
      <c r="AF104" s="211" t="s">
        <v>106</v>
      </c>
      <c r="AG104" s="178" t="s">
        <v>5</v>
      </c>
      <c r="AH104" s="194" t="s">
        <v>14</v>
      </c>
      <c r="AI104" s="178" t="s">
        <v>7</v>
      </c>
      <c r="AJ104" s="196">
        <v>113</v>
      </c>
      <c r="AM104" s="196">
        <v>175</v>
      </c>
      <c r="AO104" s="211" t="s">
        <v>212</v>
      </c>
      <c r="AP104" s="178" t="s">
        <v>5</v>
      </c>
      <c r="AQ104" s="194" t="s">
        <v>116</v>
      </c>
      <c r="AR104" s="178" t="s">
        <v>7</v>
      </c>
      <c r="AS104" s="103"/>
      <c r="AT104" s="13"/>
      <c r="AU104" s="16"/>
      <c r="AV104" s="114"/>
      <c r="AW104" s="13"/>
      <c r="AX104" s="8"/>
      <c r="BJ104" s="116"/>
      <c r="BK104" s="8"/>
      <c r="BL104" s="8"/>
      <c r="BM104" s="116"/>
      <c r="BN104" s="13"/>
      <c r="BO104" s="14"/>
      <c r="BQ104" s="211" t="s">
        <v>210</v>
      </c>
      <c r="BR104" s="178" t="s">
        <v>5</v>
      </c>
      <c r="BS104" s="194" t="s">
        <v>14</v>
      </c>
      <c r="BT104" s="178" t="s">
        <v>7</v>
      </c>
      <c r="BU104" s="196">
        <v>237</v>
      </c>
    </row>
    <row r="105" spans="2:73" ht="6.6" customHeight="1" thickTop="1" thickBot="1" x14ac:dyDescent="0.25">
      <c r="B105" s="197"/>
      <c r="D105" s="212"/>
      <c r="E105" s="179"/>
      <c r="F105" s="195"/>
      <c r="G105" s="179"/>
      <c r="H105" s="11"/>
      <c r="I105" s="15"/>
      <c r="J105" s="13"/>
      <c r="K105" s="8"/>
      <c r="L105" s="13"/>
      <c r="M105" s="8"/>
      <c r="Y105" s="116"/>
      <c r="Z105" s="8"/>
      <c r="AA105" s="116"/>
      <c r="AB105" s="8"/>
      <c r="AC105" s="15"/>
      <c r="AD105" s="11"/>
      <c r="AF105" s="212"/>
      <c r="AG105" s="179"/>
      <c r="AH105" s="195"/>
      <c r="AI105" s="179"/>
      <c r="AJ105" s="197"/>
      <c r="AM105" s="197"/>
      <c r="AO105" s="212"/>
      <c r="AP105" s="179"/>
      <c r="AQ105" s="195"/>
      <c r="AR105" s="179"/>
      <c r="AS105" s="8"/>
      <c r="AT105" s="104"/>
      <c r="AU105" s="8"/>
      <c r="AV105" s="114"/>
      <c r="AW105" s="13"/>
      <c r="AX105" s="8"/>
      <c r="BJ105" s="116"/>
      <c r="BK105" s="8"/>
      <c r="BL105" s="8"/>
      <c r="BM105" s="108"/>
      <c r="BN105" s="8"/>
      <c r="BO105" s="11"/>
      <c r="BQ105" s="212"/>
      <c r="BR105" s="179"/>
      <c r="BS105" s="195"/>
      <c r="BT105" s="179"/>
      <c r="BU105" s="197"/>
    </row>
    <row r="106" spans="2:73" ht="6.6" customHeight="1" thickTop="1" thickBot="1" x14ac:dyDescent="0.25">
      <c r="B106" s="197">
        <v>51</v>
      </c>
      <c r="D106" s="211" t="s">
        <v>109</v>
      </c>
      <c r="E106" s="178" t="s">
        <v>5</v>
      </c>
      <c r="F106" s="194" t="s">
        <v>82</v>
      </c>
      <c r="G106" s="178" t="s">
        <v>7</v>
      </c>
      <c r="H106" s="103"/>
      <c r="I106" s="107"/>
      <c r="J106" s="13"/>
      <c r="K106" s="8"/>
      <c r="L106" s="13"/>
      <c r="M106" s="8"/>
      <c r="Y106" s="116"/>
      <c r="Z106" s="8"/>
      <c r="AA106" s="116"/>
      <c r="AB106" s="8"/>
      <c r="AC106" s="109"/>
      <c r="AD106" s="103"/>
      <c r="AF106" s="211" t="s">
        <v>58</v>
      </c>
      <c r="AG106" s="178" t="s">
        <v>5</v>
      </c>
      <c r="AH106" s="194" t="s">
        <v>35</v>
      </c>
      <c r="AI106" s="178" t="s">
        <v>7</v>
      </c>
      <c r="AJ106" s="196">
        <v>114</v>
      </c>
      <c r="AM106" s="196">
        <v>176</v>
      </c>
      <c r="AO106" s="211" t="s">
        <v>216</v>
      </c>
      <c r="AP106" s="178" t="s">
        <v>5</v>
      </c>
      <c r="AQ106" s="194" t="s">
        <v>108</v>
      </c>
      <c r="AR106" s="178" t="s">
        <v>7</v>
      </c>
      <c r="AS106" s="12"/>
      <c r="AT106" s="8"/>
      <c r="AU106" s="8"/>
      <c r="AV106" s="114"/>
      <c r="AW106" s="13"/>
      <c r="AX106" s="8"/>
      <c r="BJ106" s="116"/>
      <c r="BK106" s="8"/>
      <c r="BL106" s="116"/>
      <c r="BM106" s="13"/>
      <c r="BN106" s="16"/>
      <c r="BO106" s="10"/>
      <c r="BQ106" s="211" t="s">
        <v>214</v>
      </c>
      <c r="BR106" s="178" t="s">
        <v>5</v>
      </c>
      <c r="BS106" s="194" t="s">
        <v>27</v>
      </c>
      <c r="BT106" s="178" t="s">
        <v>7</v>
      </c>
      <c r="BU106" s="196">
        <v>238</v>
      </c>
    </row>
    <row r="107" spans="2:73" ht="6.6" customHeight="1" thickTop="1" thickBot="1" x14ac:dyDescent="0.25">
      <c r="B107" s="197"/>
      <c r="D107" s="212"/>
      <c r="E107" s="179"/>
      <c r="F107" s="195"/>
      <c r="G107" s="179"/>
      <c r="H107" s="8"/>
      <c r="I107" s="8"/>
      <c r="J107" s="8"/>
      <c r="K107" s="111"/>
      <c r="L107" s="13"/>
      <c r="M107" s="8"/>
      <c r="Y107" s="116"/>
      <c r="Z107" s="8"/>
      <c r="AA107" s="108"/>
      <c r="AB107" s="8"/>
      <c r="AC107" s="8"/>
      <c r="AD107" s="8"/>
      <c r="AF107" s="212"/>
      <c r="AG107" s="179"/>
      <c r="AH107" s="195"/>
      <c r="AI107" s="179"/>
      <c r="AJ107" s="197"/>
      <c r="AM107" s="197"/>
      <c r="AO107" s="212"/>
      <c r="AP107" s="179"/>
      <c r="AQ107" s="195"/>
      <c r="AR107" s="179"/>
      <c r="AS107" s="8"/>
      <c r="AT107" s="8"/>
      <c r="AU107" s="8"/>
      <c r="AV107" s="106"/>
      <c r="AW107" s="13"/>
      <c r="AX107" s="8"/>
      <c r="BJ107" s="116"/>
      <c r="BK107" s="8"/>
      <c r="BL107" s="116"/>
      <c r="BM107" s="8"/>
      <c r="BN107" s="15"/>
      <c r="BO107" s="11"/>
      <c r="BQ107" s="212"/>
      <c r="BR107" s="179"/>
      <c r="BS107" s="195"/>
      <c r="BT107" s="179"/>
      <c r="BU107" s="197"/>
    </row>
    <row r="108" spans="2:73" ht="6.6" customHeight="1" thickTop="1" thickBot="1" x14ac:dyDescent="0.25">
      <c r="B108" s="197">
        <v>52</v>
      </c>
      <c r="D108" s="211" t="s">
        <v>112</v>
      </c>
      <c r="E108" s="178" t="s">
        <v>5</v>
      </c>
      <c r="F108" s="194" t="s">
        <v>74</v>
      </c>
      <c r="G108" s="178" t="s">
        <v>7</v>
      </c>
      <c r="H108" s="103"/>
      <c r="I108" s="8"/>
      <c r="J108" s="8"/>
      <c r="K108" s="114"/>
      <c r="L108" s="115"/>
      <c r="M108" s="8"/>
      <c r="Y108" s="116"/>
      <c r="Z108" s="13"/>
      <c r="AA108" s="15"/>
      <c r="AB108" s="16"/>
      <c r="AC108" s="8"/>
      <c r="AD108" s="103"/>
      <c r="AF108" s="211" t="s">
        <v>114</v>
      </c>
      <c r="AG108" s="178" t="s">
        <v>5</v>
      </c>
      <c r="AH108" s="194" t="s">
        <v>55</v>
      </c>
      <c r="AI108" s="178" t="s">
        <v>7</v>
      </c>
      <c r="AJ108" s="196">
        <v>115</v>
      </c>
      <c r="AM108" s="196">
        <v>177</v>
      </c>
      <c r="AO108" s="211" t="s">
        <v>220</v>
      </c>
      <c r="AP108" s="178" t="s">
        <v>5</v>
      </c>
      <c r="AQ108" s="194" t="s">
        <v>72</v>
      </c>
      <c r="AR108" s="178" t="s">
        <v>7</v>
      </c>
      <c r="AS108" s="103"/>
      <c r="AT108" s="8"/>
      <c r="AU108" s="13"/>
      <c r="AV108" s="15"/>
      <c r="AW108" s="15"/>
      <c r="AX108" s="8"/>
      <c r="BJ108" s="116"/>
      <c r="BK108" s="8"/>
      <c r="BL108" s="116"/>
      <c r="BM108" s="8"/>
      <c r="BN108" s="109"/>
      <c r="BO108" s="103"/>
      <c r="BQ108" s="211" t="s">
        <v>218</v>
      </c>
      <c r="BR108" s="178" t="s">
        <v>5</v>
      </c>
      <c r="BS108" s="194" t="s">
        <v>16</v>
      </c>
      <c r="BT108" s="178" t="s">
        <v>7</v>
      </c>
      <c r="BU108" s="196">
        <v>239</v>
      </c>
    </row>
    <row r="109" spans="2:73" ht="6.6" customHeight="1" thickTop="1" thickBot="1" x14ac:dyDescent="0.25">
      <c r="B109" s="197"/>
      <c r="D109" s="212"/>
      <c r="E109" s="179"/>
      <c r="F109" s="195"/>
      <c r="G109" s="179"/>
      <c r="H109" s="8"/>
      <c r="I109" s="106"/>
      <c r="J109" s="8"/>
      <c r="K109" s="114"/>
      <c r="L109" s="115"/>
      <c r="M109" s="8"/>
      <c r="Y109" s="116"/>
      <c r="Z109" s="13"/>
      <c r="AA109" s="15"/>
      <c r="AB109" s="16"/>
      <c r="AC109" s="108"/>
      <c r="AD109" s="8"/>
      <c r="AF109" s="212"/>
      <c r="AG109" s="179"/>
      <c r="AH109" s="195"/>
      <c r="AI109" s="179"/>
      <c r="AJ109" s="197"/>
      <c r="AM109" s="197"/>
      <c r="AO109" s="212"/>
      <c r="AP109" s="179"/>
      <c r="AQ109" s="195"/>
      <c r="AR109" s="179"/>
      <c r="AS109" s="8"/>
      <c r="AT109" s="106"/>
      <c r="AU109" s="13"/>
      <c r="AV109" s="15"/>
      <c r="AW109" s="15"/>
      <c r="AX109" s="8"/>
      <c r="BJ109" s="116"/>
      <c r="BK109" s="8"/>
      <c r="BL109" s="108"/>
      <c r="BM109" s="8"/>
      <c r="BN109" s="8"/>
      <c r="BO109" s="8"/>
      <c r="BQ109" s="212"/>
      <c r="BR109" s="179"/>
      <c r="BS109" s="195"/>
      <c r="BT109" s="179"/>
      <c r="BU109" s="197"/>
    </row>
    <row r="110" spans="2:73" ht="6.6" customHeight="1" thickTop="1" thickBot="1" x14ac:dyDescent="0.25">
      <c r="B110" s="197">
        <v>53</v>
      </c>
      <c r="D110" s="211" t="s">
        <v>117</v>
      </c>
      <c r="E110" s="178" t="s">
        <v>5</v>
      </c>
      <c r="F110" s="194" t="s">
        <v>41</v>
      </c>
      <c r="G110" s="178" t="s">
        <v>7</v>
      </c>
      <c r="H110" s="12"/>
      <c r="I110" s="15"/>
      <c r="J110" s="16"/>
      <c r="K110" s="114"/>
      <c r="L110" s="115"/>
      <c r="M110" s="8"/>
      <c r="Y110" s="116"/>
      <c r="Z110" s="13"/>
      <c r="AA110" s="15"/>
      <c r="AB110" s="15"/>
      <c r="AC110" s="15"/>
      <c r="AD110" s="14"/>
      <c r="AF110" s="211" t="s">
        <v>119</v>
      </c>
      <c r="AG110" s="178" t="s">
        <v>5</v>
      </c>
      <c r="AH110" s="194" t="s">
        <v>116</v>
      </c>
      <c r="AI110" s="178" t="s">
        <v>7</v>
      </c>
      <c r="AJ110" s="196">
        <v>116</v>
      </c>
      <c r="AM110" s="196">
        <v>178</v>
      </c>
      <c r="AO110" s="211" t="s">
        <v>222</v>
      </c>
      <c r="AP110" s="178" t="s">
        <v>5</v>
      </c>
      <c r="AQ110" s="194" t="s">
        <v>18</v>
      </c>
      <c r="AR110" s="178" t="s">
        <v>7</v>
      </c>
      <c r="AS110" s="12"/>
      <c r="AT110" s="15"/>
      <c r="AU110" s="15"/>
      <c r="AV110" s="15"/>
      <c r="AW110" s="15"/>
      <c r="AX110" s="8"/>
      <c r="BJ110" s="116"/>
      <c r="BK110" s="13"/>
      <c r="BL110" s="15"/>
      <c r="BM110" s="16"/>
      <c r="BN110" s="8"/>
      <c r="BO110" s="103"/>
      <c r="BQ110" s="211" t="s">
        <v>10</v>
      </c>
      <c r="BR110" s="178" t="s">
        <v>5</v>
      </c>
      <c r="BS110" s="194" t="s">
        <v>82</v>
      </c>
      <c r="BT110" s="178" t="s">
        <v>7</v>
      </c>
      <c r="BU110" s="196">
        <v>240</v>
      </c>
    </row>
    <row r="111" spans="2:73" ht="6.6" customHeight="1" thickTop="1" thickBot="1" x14ac:dyDescent="0.25">
      <c r="B111" s="197"/>
      <c r="D111" s="212"/>
      <c r="E111" s="179"/>
      <c r="F111" s="195"/>
      <c r="G111" s="179"/>
      <c r="H111" s="8"/>
      <c r="I111" s="8"/>
      <c r="J111" s="111"/>
      <c r="K111" s="114"/>
      <c r="L111" s="115"/>
      <c r="M111" s="8"/>
      <c r="Y111" s="116"/>
      <c r="Z111" s="13"/>
      <c r="AA111" s="16"/>
      <c r="AB111" s="15"/>
      <c r="AC111" s="8"/>
      <c r="AD111" s="11"/>
      <c r="AF111" s="212"/>
      <c r="AG111" s="179"/>
      <c r="AH111" s="195"/>
      <c r="AI111" s="179"/>
      <c r="AJ111" s="197"/>
      <c r="AM111" s="197"/>
      <c r="AO111" s="212"/>
      <c r="AP111" s="179"/>
      <c r="AQ111" s="195"/>
      <c r="AR111" s="179"/>
      <c r="AS111" s="8"/>
      <c r="AT111" s="8"/>
      <c r="AU111" s="15"/>
      <c r="AV111" s="13"/>
      <c r="AW111" s="15"/>
      <c r="AX111" s="8"/>
      <c r="BJ111" s="116"/>
      <c r="BK111" s="13"/>
      <c r="BL111" s="15"/>
      <c r="BM111" s="16"/>
      <c r="BN111" s="108"/>
      <c r="BO111" s="8"/>
      <c r="BQ111" s="212"/>
      <c r="BR111" s="179"/>
      <c r="BS111" s="195"/>
      <c r="BT111" s="179"/>
      <c r="BU111" s="197"/>
    </row>
    <row r="112" spans="2:73" ht="6.6" customHeight="1" thickTop="1" x14ac:dyDescent="0.2">
      <c r="B112" s="197">
        <v>54</v>
      </c>
      <c r="D112" s="211" t="s">
        <v>121</v>
      </c>
      <c r="E112" s="178" t="s">
        <v>5</v>
      </c>
      <c r="F112" s="194" t="s">
        <v>43</v>
      </c>
      <c r="G112" s="178" t="s">
        <v>7</v>
      </c>
      <c r="H112" s="8"/>
      <c r="I112" s="8"/>
      <c r="J112" s="114"/>
      <c r="K112" s="8"/>
      <c r="L112" s="115"/>
      <c r="M112" s="8"/>
      <c r="Y112" s="116"/>
      <c r="Z112" s="13"/>
      <c r="AA112" s="16"/>
      <c r="AB112" s="109"/>
      <c r="AC112" s="8"/>
      <c r="AD112" s="10"/>
      <c r="AF112" s="211" t="s">
        <v>123</v>
      </c>
      <c r="AG112" s="178" t="s">
        <v>5</v>
      </c>
      <c r="AH112" s="194" t="s">
        <v>29</v>
      </c>
      <c r="AI112" s="178" t="s">
        <v>7</v>
      </c>
      <c r="AJ112" s="196">
        <v>117</v>
      </c>
      <c r="AM112" s="196">
        <v>179</v>
      </c>
      <c r="AO112" s="211" t="s">
        <v>225</v>
      </c>
      <c r="AP112" s="178" t="s">
        <v>5</v>
      </c>
      <c r="AQ112" s="194" t="s">
        <v>25</v>
      </c>
      <c r="AR112" s="178" t="s">
        <v>7</v>
      </c>
      <c r="AS112" s="8"/>
      <c r="AT112" s="8"/>
      <c r="AU112" s="107"/>
      <c r="AV112" s="13"/>
      <c r="AW112" s="15"/>
      <c r="AX112" s="8"/>
      <c r="BJ112" s="116"/>
      <c r="BK112" s="13"/>
      <c r="BL112" s="15"/>
      <c r="BM112" s="15"/>
      <c r="BN112" s="15"/>
      <c r="BO112" s="14"/>
      <c r="BQ112" s="211" t="s">
        <v>224</v>
      </c>
      <c r="BR112" s="178" t="s">
        <v>5</v>
      </c>
      <c r="BS112" s="194" t="s">
        <v>6</v>
      </c>
      <c r="BT112" s="178" t="s">
        <v>7</v>
      </c>
      <c r="BU112" s="196">
        <v>241</v>
      </c>
    </row>
    <row r="113" spans="2:73" ht="6.6" customHeight="1" thickBot="1" x14ac:dyDescent="0.25">
      <c r="B113" s="197"/>
      <c r="D113" s="212"/>
      <c r="E113" s="179"/>
      <c r="F113" s="195"/>
      <c r="G113" s="179"/>
      <c r="H113" s="11"/>
      <c r="I113" s="111"/>
      <c r="J113" s="114"/>
      <c r="K113" s="8"/>
      <c r="L113" s="115"/>
      <c r="M113" s="8"/>
      <c r="Y113" s="116"/>
      <c r="Z113" s="13"/>
      <c r="AA113" s="16"/>
      <c r="AB113" s="116"/>
      <c r="AC113" s="112"/>
      <c r="AD113" s="11"/>
      <c r="AF113" s="212"/>
      <c r="AG113" s="179"/>
      <c r="AH113" s="195"/>
      <c r="AI113" s="179"/>
      <c r="AJ113" s="197"/>
      <c r="AM113" s="197"/>
      <c r="AO113" s="212"/>
      <c r="AP113" s="179"/>
      <c r="AQ113" s="195"/>
      <c r="AR113" s="179"/>
      <c r="AS113" s="11"/>
      <c r="AT113" s="111"/>
      <c r="AU113" s="114"/>
      <c r="AV113" s="13"/>
      <c r="AW113" s="15"/>
      <c r="AX113" s="8"/>
      <c r="BJ113" s="116"/>
      <c r="BK113" s="13"/>
      <c r="BL113" s="16"/>
      <c r="BM113" s="15"/>
      <c r="BN113" s="8"/>
      <c r="BO113" s="11"/>
      <c r="BQ113" s="212"/>
      <c r="BR113" s="179"/>
      <c r="BS113" s="195"/>
      <c r="BT113" s="179"/>
      <c r="BU113" s="197"/>
    </row>
    <row r="114" spans="2:73" ht="6.6" customHeight="1" thickTop="1" thickBot="1" x14ac:dyDescent="0.25">
      <c r="B114" s="197">
        <v>55</v>
      </c>
      <c r="D114" s="211" t="s">
        <v>125</v>
      </c>
      <c r="E114" s="178" t="s">
        <v>5</v>
      </c>
      <c r="F114" s="194" t="s">
        <v>89</v>
      </c>
      <c r="G114" s="178" t="s">
        <v>7</v>
      </c>
      <c r="H114" s="103"/>
      <c r="I114" s="114"/>
      <c r="J114" s="8"/>
      <c r="K114" s="8"/>
      <c r="L114" s="115"/>
      <c r="M114" s="8"/>
      <c r="Y114" s="116"/>
      <c r="Z114" s="13"/>
      <c r="AA114" s="16"/>
      <c r="AB114" s="8"/>
      <c r="AC114" s="116"/>
      <c r="AD114" s="103"/>
      <c r="AF114" s="211" t="s">
        <v>127</v>
      </c>
      <c r="AG114" s="178" t="s">
        <v>5</v>
      </c>
      <c r="AH114" s="194" t="s">
        <v>9</v>
      </c>
      <c r="AI114" s="178" t="s">
        <v>7</v>
      </c>
      <c r="AJ114" s="196">
        <v>118</v>
      </c>
      <c r="AM114" s="196">
        <v>180</v>
      </c>
      <c r="AO114" s="211" t="s">
        <v>228</v>
      </c>
      <c r="AP114" s="178" t="s">
        <v>5</v>
      </c>
      <c r="AQ114" s="194" t="s">
        <v>12</v>
      </c>
      <c r="AR114" s="178" t="s">
        <v>7</v>
      </c>
      <c r="AS114" s="103"/>
      <c r="AT114" s="114"/>
      <c r="AU114" s="8"/>
      <c r="AV114" s="13"/>
      <c r="AW114" s="15"/>
      <c r="AX114" s="8"/>
      <c r="BJ114" s="116"/>
      <c r="BK114" s="13"/>
      <c r="BL114" s="16"/>
      <c r="BM114" s="109"/>
      <c r="BN114" s="8"/>
      <c r="BO114" s="10"/>
      <c r="BQ114" s="211" t="s">
        <v>227</v>
      </c>
      <c r="BR114" s="178" t="s">
        <v>5</v>
      </c>
      <c r="BS114" s="194" t="s">
        <v>35</v>
      </c>
      <c r="BT114" s="178" t="s">
        <v>7</v>
      </c>
      <c r="BU114" s="196">
        <v>242</v>
      </c>
    </row>
    <row r="115" spans="2:73" ht="6.6" customHeight="1" thickTop="1" thickBot="1" x14ac:dyDescent="0.25">
      <c r="B115" s="197"/>
      <c r="D115" s="212"/>
      <c r="E115" s="179"/>
      <c r="F115" s="195"/>
      <c r="G115" s="179"/>
      <c r="H115" s="8"/>
      <c r="I115" s="8"/>
      <c r="J115" s="8"/>
      <c r="K115" s="8"/>
      <c r="L115" s="104"/>
      <c r="M115" s="8"/>
      <c r="Y115" s="116"/>
      <c r="Z115" s="112"/>
      <c r="AA115" s="8"/>
      <c r="AB115" s="8"/>
      <c r="AC115" s="8"/>
      <c r="AD115" s="8"/>
      <c r="AF115" s="212"/>
      <c r="AG115" s="179"/>
      <c r="AH115" s="195"/>
      <c r="AI115" s="179"/>
      <c r="AJ115" s="197"/>
      <c r="AM115" s="197"/>
      <c r="AO115" s="212"/>
      <c r="AP115" s="179"/>
      <c r="AQ115" s="195"/>
      <c r="AR115" s="179"/>
      <c r="AS115" s="8"/>
      <c r="AT115" s="8"/>
      <c r="AU115" s="8"/>
      <c r="AV115" s="8"/>
      <c r="AW115" s="15"/>
      <c r="AX115" s="8"/>
      <c r="BJ115" s="116"/>
      <c r="BK115" s="13"/>
      <c r="BL115" s="16"/>
      <c r="BM115" s="116"/>
      <c r="BN115" s="112"/>
      <c r="BO115" s="11"/>
      <c r="BQ115" s="212"/>
      <c r="BR115" s="179"/>
      <c r="BS115" s="195"/>
      <c r="BT115" s="179"/>
      <c r="BU115" s="197"/>
    </row>
    <row r="116" spans="2:73" ht="6.6" customHeight="1" thickTop="1" thickBot="1" x14ac:dyDescent="0.25">
      <c r="B116" s="197">
        <v>56</v>
      </c>
      <c r="D116" s="211" t="s">
        <v>48</v>
      </c>
      <c r="E116" s="178" t="s">
        <v>5</v>
      </c>
      <c r="F116" s="194" t="s">
        <v>9</v>
      </c>
      <c r="G116" s="178" t="s">
        <v>7</v>
      </c>
      <c r="H116" s="103"/>
      <c r="I116" s="8"/>
      <c r="J116" s="8"/>
      <c r="K116" s="13"/>
      <c r="L116" s="8"/>
      <c r="M116" s="8"/>
      <c r="Y116" s="8"/>
      <c r="Z116" s="116"/>
      <c r="AA116" s="8"/>
      <c r="AB116" s="8"/>
      <c r="AC116" s="8"/>
      <c r="AD116" s="103"/>
      <c r="AF116" s="211" t="s">
        <v>34</v>
      </c>
      <c r="AG116" s="178" t="s">
        <v>5</v>
      </c>
      <c r="AH116" s="194" t="s">
        <v>16</v>
      </c>
      <c r="AI116" s="178" t="s">
        <v>7</v>
      </c>
      <c r="AJ116" s="196">
        <v>119</v>
      </c>
      <c r="AM116" s="196">
        <v>181</v>
      </c>
      <c r="AO116" s="211" t="s">
        <v>161</v>
      </c>
      <c r="AP116" s="178" t="s">
        <v>5</v>
      </c>
      <c r="AQ116" s="194" t="s">
        <v>16</v>
      </c>
      <c r="AR116" s="178" t="s">
        <v>7</v>
      </c>
      <c r="AS116" s="103"/>
      <c r="AT116" s="8"/>
      <c r="AU116" s="8"/>
      <c r="AV116" s="8"/>
      <c r="AW116" s="107"/>
      <c r="AX116" s="8"/>
      <c r="BJ116" s="116"/>
      <c r="BK116" s="13"/>
      <c r="BL116" s="16"/>
      <c r="BM116" s="8"/>
      <c r="BN116" s="116"/>
      <c r="BO116" s="103"/>
      <c r="BQ116" s="211" t="s">
        <v>229</v>
      </c>
      <c r="BR116" s="178" t="s">
        <v>5</v>
      </c>
      <c r="BS116" s="194" t="s">
        <v>25</v>
      </c>
      <c r="BT116" s="178" t="s">
        <v>7</v>
      </c>
      <c r="BU116" s="196">
        <v>243</v>
      </c>
    </row>
    <row r="117" spans="2:73" ht="6.6" customHeight="1" thickTop="1" thickBot="1" x14ac:dyDescent="0.25">
      <c r="B117" s="197"/>
      <c r="D117" s="212"/>
      <c r="E117" s="179"/>
      <c r="F117" s="195"/>
      <c r="G117" s="179"/>
      <c r="H117" s="8"/>
      <c r="I117" s="106"/>
      <c r="J117" s="8"/>
      <c r="K117" s="13"/>
      <c r="L117" s="8"/>
      <c r="M117" s="8"/>
      <c r="O117" s="20"/>
      <c r="P117" s="20"/>
      <c r="Q117" s="18"/>
      <c r="R117" s="22"/>
      <c r="T117" s="18"/>
      <c r="U117" s="22"/>
      <c r="V117" s="20"/>
      <c r="W117" s="20"/>
      <c r="Y117" s="8"/>
      <c r="Z117" s="116"/>
      <c r="AA117" s="8"/>
      <c r="AB117" s="8"/>
      <c r="AC117" s="108"/>
      <c r="AD117" s="8"/>
      <c r="AF117" s="212"/>
      <c r="AG117" s="179"/>
      <c r="AH117" s="195"/>
      <c r="AI117" s="179"/>
      <c r="AJ117" s="197"/>
      <c r="AM117" s="197"/>
      <c r="AO117" s="212"/>
      <c r="AP117" s="179"/>
      <c r="AQ117" s="195"/>
      <c r="AR117" s="179"/>
      <c r="AS117" s="8"/>
      <c r="AT117" s="106"/>
      <c r="AU117" s="8"/>
      <c r="AV117" s="8"/>
      <c r="AW117" s="114"/>
      <c r="AX117" s="8"/>
      <c r="BJ117" s="116"/>
      <c r="BK117" s="112"/>
      <c r="BL117" s="8"/>
      <c r="BM117" s="8"/>
      <c r="BN117" s="8"/>
      <c r="BO117" s="8"/>
      <c r="BQ117" s="212"/>
      <c r="BR117" s="179"/>
      <c r="BS117" s="195"/>
      <c r="BT117" s="179"/>
      <c r="BU117" s="197"/>
    </row>
    <row r="118" spans="2:73" ht="6.6" customHeight="1" thickTop="1" x14ac:dyDescent="0.2">
      <c r="B118" s="197">
        <v>57</v>
      </c>
      <c r="D118" s="211" t="s">
        <v>131</v>
      </c>
      <c r="E118" s="178" t="s">
        <v>5</v>
      </c>
      <c r="F118" s="194" t="s">
        <v>62</v>
      </c>
      <c r="G118" s="178" t="s">
        <v>7</v>
      </c>
      <c r="H118" s="12"/>
      <c r="I118" s="16"/>
      <c r="J118" s="114"/>
      <c r="K118" s="13"/>
      <c r="L118" s="8"/>
      <c r="M118" s="8"/>
      <c r="O118" s="20"/>
      <c r="P118" s="20"/>
      <c r="Q118" s="22"/>
      <c r="R118" s="22"/>
      <c r="T118" s="22"/>
      <c r="U118" s="22"/>
      <c r="V118" s="20"/>
      <c r="W118" s="20"/>
      <c r="Y118" s="8"/>
      <c r="Z118" s="116"/>
      <c r="AA118" s="8"/>
      <c r="AB118" s="8"/>
      <c r="AC118" s="15"/>
      <c r="AD118" s="14"/>
      <c r="AF118" s="211" t="s">
        <v>132</v>
      </c>
      <c r="AG118" s="178" t="s">
        <v>5</v>
      </c>
      <c r="AH118" s="194" t="s">
        <v>37</v>
      </c>
      <c r="AI118" s="178" t="s">
        <v>7</v>
      </c>
      <c r="AJ118" s="196">
        <v>120</v>
      </c>
      <c r="AM118" s="196">
        <v>182</v>
      </c>
      <c r="AO118" s="211" t="s">
        <v>164</v>
      </c>
      <c r="AP118" s="178" t="s">
        <v>5</v>
      </c>
      <c r="AQ118" s="194" t="s">
        <v>55</v>
      </c>
      <c r="AR118" s="178" t="s">
        <v>7</v>
      </c>
      <c r="AS118" s="12"/>
      <c r="AT118" s="15"/>
      <c r="AU118" s="8"/>
      <c r="AV118" s="8"/>
      <c r="AW118" s="114"/>
      <c r="AX118" s="8"/>
      <c r="BJ118" s="8"/>
      <c r="BK118" s="116"/>
      <c r="BL118" s="8"/>
      <c r="BM118" s="8"/>
      <c r="BN118" s="8"/>
      <c r="BO118" s="10"/>
      <c r="BQ118" s="211" t="s">
        <v>86</v>
      </c>
      <c r="BR118" s="178" t="s">
        <v>5</v>
      </c>
      <c r="BS118" s="194" t="s">
        <v>74</v>
      </c>
      <c r="BT118" s="178" t="s">
        <v>7</v>
      </c>
      <c r="BU118" s="196">
        <v>244</v>
      </c>
    </row>
    <row r="119" spans="2:73" ht="6.6" customHeight="1" thickBot="1" x14ac:dyDescent="0.25">
      <c r="B119" s="197"/>
      <c r="D119" s="212"/>
      <c r="E119" s="179"/>
      <c r="F119" s="195"/>
      <c r="G119" s="179"/>
      <c r="H119" s="8"/>
      <c r="I119" s="8"/>
      <c r="J119" s="106"/>
      <c r="K119" s="13"/>
      <c r="L119" s="8"/>
      <c r="M119" s="8"/>
      <c r="O119" s="20"/>
      <c r="P119" s="20"/>
      <c r="Q119" s="18"/>
      <c r="R119" s="22"/>
      <c r="T119" s="18"/>
      <c r="U119" s="22"/>
      <c r="V119" s="20"/>
      <c r="W119" s="20"/>
      <c r="Y119" s="8"/>
      <c r="Z119" s="116"/>
      <c r="AA119" s="8"/>
      <c r="AB119" s="13"/>
      <c r="AC119" s="8"/>
      <c r="AD119" s="11"/>
      <c r="AF119" s="212"/>
      <c r="AG119" s="179"/>
      <c r="AH119" s="195"/>
      <c r="AI119" s="179"/>
      <c r="AJ119" s="197"/>
      <c r="AM119" s="197"/>
      <c r="AO119" s="212"/>
      <c r="AP119" s="179"/>
      <c r="AQ119" s="195"/>
      <c r="AR119" s="179"/>
      <c r="AS119" s="8"/>
      <c r="AT119" s="8"/>
      <c r="AU119" s="16"/>
      <c r="AV119" s="8"/>
      <c r="AW119" s="114"/>
      <c r="AX119" s="8"/>
      <c r="BJ119" s="8"/>
      <c r="BK119" s="116"/>
      <c r="BL119" s="8"/>
      <c r="BM119" s="8"/>
      <c r="BN119" s="112"/>
      <c r="BO119" s="11"/>
      <c r="BQ119" s="212"/>
      <c r="BR119" s="179"/>
      <c r="BS119" s="195"/>
      <c r="BT119" s="179"/>
      <c r="BU119" s="197"/>
    </row>
    <row r="120" spans="2:73" ht="6.6" customHeight="1" thickTop="1" thickBot="1" x14ac:dyDescent="0.25">
      <c r="B120" s="197">
        <v>58</v>
      </c>
      <c r="D120" s="211" t="s">
        <v>135</v>
      </c>
      <c r="E120" s="178" t="s">
        <v>5</v>
      </c>
      <c r="F120" s="194" t="s">
        <v>101</v>
      </c>
      <c r="G120" s="178" t="s">
        <v>7</v>
      </c>
      <c r="H120" s="8"/>
      <c r="I120" s="13"/>
      <c r="J120" s="15"/>
      <c r="K120" s="15"/>
      <c r="L120" s="8"/>
      <c r="M120" s="8"/>
      <c r="O120" s="20"/>
      <c r="P120" s="20"/>
      <c r="Q120" s="22"/>
      <c r="R120" s="22"/>
      <c r="T120" s="22"/>
      <c r="U120" s="22"/>
      <c r="V120" s="20"/>
      <c r="W120" s="20"/>
      <c r="Y120" s="8"/>
      <c r="Z120" s="116"/>
      <c r="AA120" s="8"/>
      <c r="AB120" s="113"/>
      <c r="AC120" s="8"/>
      <c r="AD120" s="10"/>
      <c r="AF120" s="211" t="s">
        <v>137</v>
      </c>
      <c r="AG120" s="178" t="s">
        <v>5</v>
      </c>
      <c r="AH120" s="194" t="s">
        <v>25</v>
      </c>
      <c r="AI120" s="178" t="s">
        <v>7</v>
      </c>
      <c r="AJ120" s="196">
        <v>121</v>
      </c>
      <c r="AM120" s="196">
        <v>183</v>
      </c>
      <c r="AO120" s="211" t="s">
        <v>232</v>
      </c>
      <c r="AP120" s="178" t="s">
        <v>5</v>
      </c>
      <c r="AQ120" s="194" t="s">
        <v>9</v>
      </c>
      <c r="AR120" s="178" t="s">
        <v>7</v>
      </c>
      <c r="AS120" s="103"/>
      <c r="AT120" s="8"/>
      <c r="AU120" s="105"/>
      <c r="AV120" s="8"/>
      <c r="AW120" s="114"/>
      <c r="AX120" s="8"/>
      <c r="BJ120" s="8"/>
      <c r="BK120" s="116"/>
      <c r="BL120" s="8"/>
      <c r="BM120" s="116"/>
      <c r="BN120" s="116"/>
      <c r="BO120" s="103"/>
      <c r="BQ120" s="211" t="s">
        <v>169</v>
      </c>
      <c r="BR120" s="178" t="s">
        <v>5</v>
      </c>
      <c r="BS120" s="194" t="s">
        <v>116</v>
      </c>
      <c r="BT120" s="178" t="s">
        <v>7</v>
      </c>
      <c r="BU120" s="196">
        <v>245</v>
      </c>
    </row>
    <row r="121" spans="2:73" ht="6.6" customHeight="1" thickTop="1" thickBot="1" x14ac:dyDescent="0.25">
      <c r="B121" s="197"/>
      <c r="D121" s="212"/>
      <c r="E121" s="179"/>
      <c r="F121" s="195"/>
      <c r="G121" s="179"/>
      <c r="H121" s="11"/>
      <c r="I121" s="15"/>
      <c r="J121" s="13"/>
      <c r="K121" s="15"/>
      <c r="L121" s="8"/>
      <c r="M121" s="8"/>
      <c r="O121" s="20"/>
      <c r="P121" s="20"/>
      <c r="Q121" s="18"/>
      <c r="R121" s="22"/>
      <c r="T121" s="18"/>
      <c r="U121" s="22"/>
      <c r="V121" s="20"/>
      <c r="W121" s="20"/>
      <c r="Y121" s="8"/>
      <c r="Z121" s="116"/>
      <c r="AA121" s="8"/>
      <c r="AB121" s="117"/>
      <c r="AC121" s="112"/>
      <c r="AD121" s="11"/>
      <c r="AF121" s="212"/>
      <c r="AG121" s="179"/>
      <c r="AH121" s="195"/>
      <c r="AI121" s="179"/>
      <c r="AJ121" s="197"/>
      <c r="AM121" s="197"/>
      <c r="AO121" s="212"/>
      <c r="AP121" s="179"/>
      <c r="AQ121" s="195"/>
      <c r="AR121" s="179"/>
      <c r="AS121" s="8"/>
      <c r="AT121" s="106"/>
      <c r="AU121" s="115"/>
      <c r="AV121" s="8"/>
      <c r="AW121" s="114"/>
      <c r="AX121" s="8"/>
      <c r="BJ121" s="8"/>
      <c r="BK121" s="116"/>
      <c r="BL121" s="8"/>
      <c r="BM121" s="108"/>
      <c r="BN121" s="8"/>
      <c r="BO121" s="8"/>
      <c r="BQ121" s="212"/>
      <c r="BR121" s="179"/>
      <c r="BS121" s="195"/>
      <c r="BT121" s="179"/>
      <c r="BU121" s="197"/>
    </row>
    <row r="122" spans="2:73" ht="6.6" customHeight="1" thickTop="1" thickBot="1" x14ac:dyDescent="0.25">
      <c r="B122" s="197">
        <v>59</v>
      </c>
      <c r="D122" s="211" t="s">
        <v>140</v>
      </c>
      <c r="E122" s="178" t="s">
        <v>5</v>
      </c>
      <c r="F122" s="194" t="s">
        <v>14</v>
      </c>
      <c r="G122" s="178" t="s">
        <v>7</v>
      </c>
      <c r="H122" s="103"/>
      <c r="I122" s="107"/>
      <c r="J122" s="13"/>
      <c r="K122" s="15"/>
      <c r="L122" s="8"/>
      <c r="M122" s="8"/>
      <c r="O122" s="20"/>
      <c r="P122" s="20"/>
      <c r="Q122" s="22"/>
      <c r="R122" s="22"/>
      <c r="T122" s="22"/>
      <c r="U122" s="22"/>
      <c r="V122" s="20"/>
      <c r="W122" s="20"/>
      <c r="Y122" s="8"/>
      <c r="Z122" s="116"/>
      <c r="AA122" s="13"/>
      <c r="AB122" s="16"/>
      <c r="AC122" s="116"/>
      <c r="AD122" s="103"/>
      <c r="AF122" s="211" t="s">
        <v>142</v>
      </c>
      <c r="AG122" s="178" t="s">
        <v>5</v>
      </c>
      <c r="AH122" s="194" t="s">
        <v>82</v>
      </c>
      <c r="AI122" s="178" t="s">
        <v>7</v>
      </c>
      <c r="AJ122" s="196">
        <v>122</v>
      </c>
      <c r="AM122" s="196">
        <v>184</v>
      </c>
      <c r="AO122" s="211" t="s">
        <v>234</v>
      </c>
      <c r="AP122" s="178" t="s">
        <v>5</v>
      </c>
      <c r="AQ122" s="194" t="s">
        <v>14</v>
      </c>
      <c r="AR122" s="178" t="s">
        <v>7</v>
      </c>
      <c r="AS122" s="12"/>
      <c r="AT122" s="8"/>
      <c r="AU122" s="13"/>
      <c r="AV122" s="16"/>
      <c r="AW122" s="114"/>
      <c r="AX122" s="8"/>
      <c r="BJ122" s="8"/>
      <c r="BK122" s="116"/>
      <c r="BL122" s="13"/>
      <c r="BM122" s="15"/>
      <c r="BN122" s="16"/>
      <c r="BO122" s="10"/>
      <c r="BQ122" s="211" t="s">
        <v>169</v>
      </c>
      <c r="BR122" s="178" t="s">
        <v>5</v>
      </c>
      <c r="BS122" s="194" t="s">
        <v>37</v>
      </c>
      <c r="BT122" s="178" t="s">
        <v>7</v>
      </c>
      <c r="BU122" s="196">
        <v>246</v>
      </c>
    </row>
    <row r="123" spans="2:73" ht="6.6" customHeight="1" thickTop="1" thickBot="1" x14ac:dyDescent="0.25">
      <c r="B123" s="197"/>
      <c r="D123" s="212"/>
      <c r="E123" s="179"/>
      <c r="F123" s="195"/>
      <c r="G123" s="179"/>
      <c r="H123" s="8"/>
      <c r="I123" s="8"/>
      <c r="J123" s="8"/>
      <c r="K123" s="15"/>
      <c r="L123" s="8"/>
      <c r="M123" s="8"/>
      <c r="O123" s="19"/>
      <c r="P123" s="19"/>
      <c r="Q123" s="18"/>
      <c r="R123" s="22"/>
      <c r="T123" s="18"/>
      <c r="U123" s="22"/>
      <c r="V123" s="19"/>
      <c r="W123" s="19"/>
      <c r="Y123" s="8"/>
      <c r="Z123" s="116"/>
      <c r="AA123" s="112"/>
      <c r="AB123" s="8"/>
      <c r="AC123" s="8"/>
      <c r="AD123" s="8"/>
      <c r="AF123" s="212"/>
      <c r="AG123" s="179"/>
      <c r="AH123" s="195"/>
      <c r="AI123" s="179"/>
      <c r="AJ123" s="197"/>
      <c r="AM123" s="197"/>
      <c r="AO123" s="212"/>
      <c r="AP123" s="179"/>
      <c r="AQ123" s="195"/>
      <c r="AR123" s="179"/>
      <c r="AS123" s="8"/>
      <c r="AT123" s="8"/>
      <c r="AU123" s="8"/>
      <c r="AV123" s="111"/>
      <c r="AW123" s="114"/>
      <c r="AX123" s="8"/>
      <c r="BJ123" s="8"/>
      <c r="BK123" s="116"/>
      <c r="BL123" s="13"/>
      <c r="BM123" s="16"/>
      <c r="BN123" s="15"/>
      <c r="BO123" s="11"/>
      <c r="BQ123" s="212"/>
      <c r="BR123" s="179"/>
      <c r="BS123" s="195"/>
      <c r="BT123" s="179"/>
      <c r="BU123" s="197"/>
    </row>
    <row r="124" spans="2:73" ht="6.6" customHeight="1" thickTop="1" thickBot="1" x14ac:dyDescent="0.25">
      <c r="B124" s="197">
        <v>60</v>
      </c>
      <c r="D124" s="211" t="s">
        <v>144</v>
      </c>
      <c r="E124" s="178" t="s">
        <v>5</v>
      </c>
      <c r="F124" s="194" t="s">
        <v>39</v>
      </c>
      <c r="G124" s="178" t="s">
        <v>7</v>
      </c>
      <c r="H124" s="8"/>
      <c r="I124" s="8"/>
      <c r="J124" s="8"/>
      <c r="K124" s="107"/>
      <c r="L124" s="8"/>
      <c r="M124" s="8"/>
      <c r="O124" s="19"/>
      <c r="P124" s="19"/>
      <c r="Q124" s="22"/>
      <c r="R124" s="22"/>
      <c r="T124" s="22"/>
      <c r="U124" s="22"/>
      <c r="V124" s="19"/>
      <c r="W124" s="19"/>
      <c r="Y124" s="8"/>
      <c r="Z124" s="8"/>
      <c r="AA124" s="116"/>
      <c r="AB124" s="8"/>
      <c r="AC124" s="8"/>
      <c r="AD124" s="103"/>
      <c r="AF124" s="211" t="s">
        <v>146</v>
      </c>
      <c r="AG124" s="178" t="s">
        <v>5</v>
      </c>
      <c r="AH124" s="194" t="s">
        <v>74</v>
      </c>
      <c r="AI124" s="178" t="s">
        <v>7</v>
      </c>
      <c r="AJ124" s="196">
        <v>123</v>
      </c>
      <c r="AM124" s="196">
        <v>185</v>
      </c>
      <c r="AO124" s="211" t="s">
        <v>237</v>
      </c>
      <c r="AP124" s="178" t="s">
        <v>5</v>
      </c>
      <c r="AQ124" s="194" t="s">
        <v>29</v>
      </c>
      <c r="AR124" s="178" t="s">
        <v>7</v>
      </c>
      <c r="AS124" s="103"/>
      <c r="AT124" s="8"/>
      <c r="AU124" s="8"/>
      <c r="AV124" s="114"/>
      <c r="AW124" s="8"/>
      <c r="AX124" s="8"/>
      <c r="BJ124" s="8"/>
      <c r="BK124" s="116"/>
      <c r="BL124" s="13"/>
      <c r="BM124" s="16"/>
      <c r="BN124" s="109"/>
      <c r="BO124" s="103"/>
      <c r="BQ124" s="211" t="s">
        <v>236</v>
      </c>
      <c r="BR124" s="178" t="s">
        <v>5</v>
      </c>
      <c r="BS124" s="194" t="s">
        <v>55</v>
      </c>
      <c r="BT124" s="178" t="s">
        <v>7</v>
      </c>
      <c r="BU124" s="196">
        <v>247</v>
      </c>
    </row>
    <row r="125" spans="2:73" ht="6.6" customHeight="1" thickTop="1" thickBot="1" x14ac:dyDescent="0.25">
      <c r="B125" s="197"/>
      <c r="D125" s="212"/>
      <c r="E125" s="179"/>
      <c r="F125" s="195"/>
      <c r="G125" s="179"/>
      <c r="H125" s="11"/>
      <c r="I125" s="111"/>
      <c r="J125" s="8"/>
      <c r="K125" s="114"/>
      <c r="L125" s="8"/>
      <c r="M125" s="8"/>
      <c r="Q125" s="18"/>
      <c r="R125" s="22"/>
      <c r="T125" s="18"/>
      <c r="U125" s="22"/>
      <c r="Y125" s="8"/>
      <c r="Z125" s="8"/>
      <c r="AA125" s="116"/>
      <c r="AB125" s="8"/>
      <c r="AC125" s="108"/>
      <c r="AD125" s="8"/>
      <c r="AF125" s="212"/>
      <c r="AG125" s="179"/>
      <c r="AH125" s="195"/>
      <c r="AI125" s="179"/>
      <c r="AJ125" s="197"/>
      <c r="AM125" s="197"/>
      <c r="AO125" s="212"/>
      <c r="AP125" s="179"/>
      <c r="AQ125" s="195"/>
      <c r="AR125" s="179"/>
      <c r="AS125" s="8"/>
      <c r="AT125" s="106"/>
      <c r="AU125" s="8"/>
      <c r="AV125" s="114"/>
      <c r="AW125" s="8"/>
      <c r="AX125" s="8"/>
      <c r="BJ125" s="8"/>
      <c r="BK125" s="116"/>
      <c r="BL125" s="112"/>
      <c r="BM125" s="8"/>
      <c r="BN125" s="8"/>
      <c r="BO125" s="8"/>
      <c r="BQ125" s="212"/>
      <c r="BR125" s="179"/>
      <c r="BS125" s="195"/>
      <c r="BT125" s="179"/>
      <c r="BU125" s="197"/>
    </row>
    <row r="126" spans="2:73" ht="6.6" customHeight="1" thickTop="1" thickBot="1" x14ac:dyDescent="0.25">
      <c r="B126" s="197">
        <v>61</v>
      </c>
      <c r="D126" s="211" t="s">
        <v>148</v>
      </c>
      <c r="E126" s="178" t="s">
        <v>5</v>
      </c>
      <c r="F126" s="194" t="s">
        <v>25</v>
      </c>
      <c r="G126" s="178" t="s">
        <v>7</v>
      </c>
      <c r="H126" s="103"/>
      <c r="I126" s="114"/>
      <c r="J126" s="114"/>
      <c r="K126" s="114"/>
      <c r="L126" s="8"/>
      <c r="M126" s="8"/>
      <c r="Q126" s="22"/>
      <c r="R126" s="22"/>
      <c r="T126" s="22"/>
      <c r="U126" s="22"/>
      <c r="Y126" s="8"/>
      <c r="Z126" s="8"/>
      <c r="AA126" s="116"/>
      <c r="AB126" s="13"/>
      <c r="AC126" s="15"/>
      <c r="AD126" s="14"/>
      <c r="AF126" s="211" t="s">
        <v>149</v>
      </c>
      <c r="AG126" s="178" t="s">
        <v>5</v>
      </c>
      <c r="AH126" s="194" t="s">
        <v>27</v>
      </c>
      <c r="AI126" s="178" t="s">
        <v>7</v>
      </c>
      <c r="AJ126" s="196">
        <v>124</v>
      </c>
      <c r="AM126" s="196">
        <v>186</v>
      </c>
      <c r="AO126" s="211" t="s">
        <v>241</v>
      </c>
      <c r="AP126" s="178" t="s">
        <v>5</v>
      </c>
      <c r="AQ126" s="194" t="s">
        <v>46</v>
      </c>
      <c r="AR126" s="178" t="s">
        <v>7</v>
      </c>
      <c r="AS126" s="12"/>
      <c r="AT126" s="15"/>
      <c r="AU126" s="16"/>
      <c r="AV126" s="114"/>
      <c r="AW126" s="8"/>
      <c r="AX126" s="8"/>
      <c r="BJ126" s="8"/>
      <c r="BK126" s="8"/>
      <c r="BL126" s="116"/>
      <c r="BM126" s="8"/>
      <c r="BN126" s="8"/>
      <c r="BO126" s="103"/>
      <c r="BQ126" s="211" t="s">
        <v>239</v>
      </c>
      <c r="BR126" s="178" t="s">
        <v>5</v>
      </c>
      <c r="BS126" s="194" t="s">
        <v>16</v>
      </c>
      <c r="BT126" s="178" t="s">
        <v>7</v>
      </c>
      <c r="BU126" s="196">
        <v>248</v>
      </c>
    </row>
    <row r="127" spans="2:73" ht="6.6" customHeight="1" thickTop="1" thickBot="1" x14ac:dyDescent="0.25">
      <c r="B127" s="197"/>
      <c r="D127" s="212"/>
      <c r="E127" s="179"/>
      <c r="F127" s="195"/>
      <c r="G127" s="179"/>
      <c r="H127" s="8"/>
      <c r="I127" s="8"/>
      <c r="J127" s="106"/>
      <c r="K127" s="114"/>
      <c r="L127" s="8"/>
      <c r="M127" s="8"/>
      <c r="Y127" s="8"/>
      <c r="Z127" s="8"/>
      <c r="AA127" s="116"/>
      <c r="AB127" s="112"/>
      <c r="AC127" s="8"/>
      <c r="AD127" s="11"/>
      <c r="AF127" s="212"/>
      <c r="AG127" s="179"/>
      <c r="AH127" s="195"/>
      <c r="AI127" s="179"/>
      <c r="AJ127" s="197"/>
      <c r="AM127" s="197"/>
      <c r="AO127" s="212"/>
      <c r="AP127" s="179"/>
      <c r="AQ127" s="195"/>
      <c r="AR127" s="179"/>
      <c r="AS127" s="8"/>
      <c r="AT127" s="8"/>
      <c r="AU127" s="111"/>
      <c r="AV127" s="114"/>
      <c r="AW127" s="8"/>
      <c r="AX127" s="8"/>
      <c r="BJ127" s="8"/>
      <c r="BK127" s="8"/>
      <c r="BL127" s="116"/>
      <c r="BM127" s="8"/>
      <c r="BN127" s="108"/>
      <c r="BO127" s="8"/>
      <c r="BQ127" s="212"/>
      <c r="BR127" s="179"/>
      <c r="BS127" s="195"/>
      <c r="BT127" s="179"/>
      <c r="BU127" s="197"/>
    </row>
    <row r="128" spans="2:73" ht="6.6" customHeight="1" thickTop="1" thickBot="1" x14ac:dyDescent="0.25">
      <c r="B128" s="197">
        <v>62</v>
      </c>
      <c r="D128" s="211" t="s">
        <v>152</v>
      </c>
      <c r="E128" s="178" t="s">
        <v>5</v>
      </c>
      <c r="F128" s="194" t="s">
        <v>55</v>
      </c>
      <c r="G128" s="178" t="s">
        <v>7</v>
      </c>
      <c r="H128" s="8"/>
      <c r="I128" s="13"/>
      <c r="J128" s="8"/>
      <c r="K128" s="8"/>
      <c r="L128" s="8"/>
      <c r="M128" s="8"/>
      <c r="O128" s="23"/>
      <c r="P128" s="24"/>
      <c r="Q128" s="24"/>
      <c r="R128" s="24"/>
      <c r="S128" s="24"/>
      <c r="T128" s="24"/>
      <c r="U128" s="24"/>
      <c r="V128" s="24"/>
      <c r="W128" s="23"/>
      <c r="Y128" s="8"/>
      <c r="Z128" s="8"/>
      <c r="AA128" s="8"/>
      <c r="AB128" s="116"/>
      <c r="AC128" s="103"/>
      <c r="AD128" s="103"/>
      <c r="AF128" s="211" t="s">
        <v>153</v>
      </c>
      <c r="AG128" s="178" t="s">
        <v>5</v>
      </c>
      <c r="AH128" s="194" t="s">
        <v>85</v>
      </c>
      <c r="AI128" s="178" t="s">
        <v>7</v>
      </c>
      <c r="AJ128" s="196">
        <v>125</v>
      </c>
      <c r="AM128" s="196">
        <v>187</v>
      </c>
      <c r="AO128" s="211" t="s">
        <v>24</v>
      </c>
      <c r="AP128" s="178" t="s">
        <v>5</v>
      </c>
      <c r="AQ128" s="194" t="s">
        <v>82</v>
      </c>
      <c r="AR128" s="178" t="s">
        <v>7</v>
      </c>
      <c r="AS128" s="103"/>
      <c r="AT128" s="103"/>
      <c r="AU128" s="114"/>
      <c r="AV128" s="8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116"/>
      <c r="BM128" s="13"/>
      <c r="BN128" s="15"/>
      <c r="BO128" s="14"/>
      <c r="BQ128" s="211" t="s">
        <v>49</v>
      </c>
      <c r="BR128" s="178" t="s">
        <v>5</v>
      </c>
      <c r="BS128" s="194" t="s">
        <v>9</v>
      </c>
      <c r="BT128" s="178" t="s">
        <v>7</v>
      </c>
      <c r="BU128" s="196">
        <v>249</v>
      </c>
    </row>
    <row r="129" spans="2:73" ht="6.6" customHeight="1" thickTop="1" thickBot="1" x14ac:dyDescent="0.25">
      <c r="B129" s="197"/>
      <c r="D129" s="212"/>
      <c r="E129" s="179"/>
      <c r="F129" s="195"/>
      <c r="G129" s="179"/>
      <c r="H129" s="11"/>
      <c r="I129" s="15"/>
      <c r="J129" s="8"/>
      <c r="K129" s="8"/>
      <c r="L129" s="8"/>
      <c r="M129" s="8"/>
      <c r="O129" s="23"/>
      <c r="P129" s="24"/>
      <c r="Q129" s="24"/>
      <c r="R129" s="24"/>
      <c r="S129" s="24"/>
      <c r="T129" s="24"/>
      <c r="U129" s="24"/>
      <c r="V129" s="24"/>
      <c r="W129" s="23"/>
      <c r="Y129" s="8"/>
      <c r="Z129" s="8"/>
      <c r="AA129" s="8"/>
      <c r="AB129" s="8"/>
      <c r="AC129" s="8"/>
      <c r="AD129" s="8"/>
      <c r="AF129" s="212"/>
      <c r="AG129" s="179"/>
      <c r="AH129" s="195"/>
      <c r="AI129" s="179"/>
      <c r="AJ129" s="197"/>
      <c r="AM129" s="197"/>
      <c r="AO129" s="212"/>
      <c r="AP129" s="179"/>
      <c r="AQ129" s="195"/>
      <c r="AR129" s="179"/>
      <c r="AS129" s="8"/>
      <c r="AT129" s="8"/>
      <c r="AU129" s="8"/>
      <c r="AV129" s="8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116"/>
      <c r="BM129" s="112"/>
      <c r="BN129" s="8"/>
      <c r="BO129" s="11"/>
      <c r="BQ129" s="212"/>
      <c r="BR129" s="179"/>
      <c r="BS129" s="195"/>
      <c r="BT129" s="179"/>
      <c r="BU129" s="197"/>
    </row>
    <row r="130" spans="2:73" ht="6.6" customHeight="1" thickTop="1" thickBot="1" x14ac:dyDescent="0.25">
      <c r="B130" s="197">
        <v>63</v>
      </c>
      <c r="D130" s="211" t="s">
        <v>154</v>
      </c>
      <c r="E130" s="178" t="s">
        <v>5</v>
      </c>
      <c r="F130" s="194" t="s">
        <v>33</v>
      </c>
      <c r="G130" s="178" t="s">
        <v>7</v>
      </c>
      <c r="H130" s="103"/>
      <c r="I130" s="107"/>
      <c r="J130" s="8"/>
      <c r="K130" s="8"/>
      <c r="L130" s="8"/>
      <c r="M130" s="8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8"/>
      <c r="BM130" s="116"/>
      <c r="BN130" s="103"/>
      <c r="BO130" s="103"/>
      <c r="BQ130" s="211" t="s">
        <v>245</v>
      </c>
      <c r="BR130" s="178" t="s">
        <v>5</v>
      </c>
      <c r="BS130" s="194" t="s">
        <v>85</v>
      </c>
      <c r="BT130" s="178" t="s">
        <v>7</v>
      </c>
      <c r="BU130" s="196">
        <v>250</v>
      </c>
    </row>
    <row r="131" spans="2:73" ht="6.6" customHeight="1" thickTop="1" x14ac:dyDescent="0.2">
      <c r="B131" s="197"/>
      <c r="D131" s="212"/>
      <c r="E131" s="179"/>
      <c r="F131" s="195"/>
      <c r="G131" s="179"/>
      <c r="H131" s="8"/>
      <c r="I131" s="8"/>
      <c r="J131" s="8"/>
      <c r="K131" s="8"/>
      <c r="L131" s="8"/>
      <c r="M131" s="8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8"/>
      <c r="BM131" s="8"/>
      <c r="BN131" s="8"/>
      <c r="BO131" s="8"/>
      <c r="BQ131" s="212"/>
      <c r="BR131" s="179"/>
      <c r="BS131" s="195"/>
      <c r="BT131" s="179"/>
      <c r="BU131" s="197"/>
    </row>
    <row r="132" spans="2:73" ht="11.7" customHeight="1" x14ac:dyDescent="0.2">
      <c r="B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2:73" ht="11.7" customHeight="1" x14ac:dyDescent="0.2">
      <c r="B133" s="33"/>
      <c r="C133" s="34"/>
      <c r="D133" s="174" t="s">
        <v>332</v>
      </c>
      <c r="E133" s="174"/>
      <c r="F133" s="174"/>
      <c r="G133" s="174"/>
      <c r="H133" s="174"/>
      <c r="I133" s="35" t="s">
        <v>328</v>
      </c>
      <c r="J133" s="152" t="str">
        <f>IF(D134="","",D134)</f>
        <v>西田</v>
      </c>
      <c r="K133" s="152"/>
      <c r="L133" s="152"/>
      <c r="M133" s="175"/>
      <c r="N133" s="36" t="s">
        <v>342</v>
      </c>
      <c r="O133" s="152" t="str">
        <f>IF(D135="","",D135)</f>
        <v>坂東</v>
      </c>
      <c r="P133" s="152"/>
      <c r="Q133" s="152"/>
      <c r="R133" s="175"/>
      <c r="S133" s="35" t="s">
        <v>344</v>
      </c>
      <c r="T133" s="152" t="str">
        <f>IF(D136="","",D136)</f>
        <v>吉田</v>
      </c>
      <c r="U133" s="152"/>
      <c r="V133" s="152"/>
      <c r="W133" s="175"/>
      <c r="X133" s="36" t="s">
        <v>334</v>
      </c>
      <c r="Y133" s="152" t="str">
        <f>IF(D137="","",D137)</f>
        <v>伊藤</v>
      </c>
      <c r="Z133" s="152"/>
      <c r="AA133" s="152"/>
      <c r="AB133" s="175"/>
      <c r="AC133" s="176" t="s">
        <v>335</v>
      </c>
      <c r="AD133" s="177"/>
      <c r="AE133" s="34"/>
      <c r="AF133" s="37" t="s">
        <v>336</v>
      </c>
      <c r="AG133" s="2"/>
      <c r="AH133" s="180" t="s">
        <v>337</v>
      </c>
      <c r="AI133" s="181"/>
      <c r="AJ133" s="181"/>
      <c r="AK133" s="182"/>
      <c r="AL133" s="30"/>
      <c r="AM133" s="183" t="s">
        <v>338</v>
      </c>
      <c r="AN133" s="184"/>
      <c r="AO133" s="184"/>
      <c r="AP133" s="184"/>
      <c r="AQ133" s="184"/>
      <c r="AR133" s="184"/>
      <c r="AS133" s="184"/>
      <c r="AT133" s="184"/>
      <c r="AU133" s="184"/>
      <c r="AV133" s="185"/>
      <c r="AX133" s="144" t="s">
        <v>339</v>
      </c>
      <c r="AY133" s="145"/>
      <c r="AZ133" s="145"/>
      <c r="BA133" s="186" t="s">
        <v>387</v>
      </c>
      <c r="BB133" s="186"/>
      <c r="BC133" s="186"/>
      <c r="BD133" s="186"/>
      <c r="BE133" s="186"/>
      <c r="BF133" s="186"/>
      <c r="BG133" s="186"/>
      <c r="BH133" s="188" t="s">
        <v>379</v>
      </c>
      <c r="BI133" s="188"/>
      <c r="BJ133" s="188"/>
      <c r="BK133" s="188"/>
      <c r="BL133" s="189"/>
    </row>
    <row r="134" spans="2:73" ht="11.7" customHeight="1" x14ac:dyDescent="0.2">
      <c r="B134" s="39" t="s">
        <v>328</v>
      </c>
      <c r="C134" s="34"/>
      <c r="D134" s="172" t="s">
        <v>378</v>
      </c>
      <c r="E134" s="172"/>
      <c r="F134" s="173" t="s">
        <v>379</v>
      </c>
      <c r="G134" s="173"/>
      <c r="H134" s="173"/>
      <c r="I134" s="138"/>
      <c r="J134" s="139"/>
      <c r="K134" s="139"/>
      <c r="L134" s="139"/>
      <c r="M134" s="140"/>
      <c r="N134" s="168">
        <v>3</v>
      </c>
      <c r="O134" s="168"/>
      <c r="P134" s="40" t="s">
        <v>340</v>
      </c>
      <c r="Q134" s="168">
        <v>0</v>
      </c>
      <c r="R134" s="168"/>
      <c r="S134" s="192">
        <v>3</v>
      </c>
      <c r="T134" s="168"/>
      <c r="U134" s="40" t="s">
        <v>340</v>
      </c>
      <c r="V134" s="168">
        <v>0</v>
      </c>
      <c r="W134" s="193"/>
      <c r="X134" s="168">
        <v>3</v>
      </c>
      <c r="Y134" s="168"/>
      <c r="Z134" s="40" t="s">
        <v>340</v>
      </c>
      <c r="AA134" s="168">
        <v>2</v>
      </c>
      <c r="AB134" s="168"/>
      <c r="AC134" s="163">
        <f>IF(AND(N134="",S134="",X134=""),"",IF(N134="",0,IF(N134=3,2,1))+IF(S134="",0,IF(S134=3,2,1))+IF(X134="",0,IF(X134=3,2,1)))</f>
        <v>6</v>
      </c>
      <c r="AD134" s="164"/>
      <c r="AE134" s="41"/>
      <c r="AF134" s="42">
        <f>IF(AC134="","",RANK(AC134,$AC$134:$AD$137))</f>
        <v>1</v>
      </c>
      <c r="AG134" s="2"/>
      <c r="AH134" s="150" t="s">
        <v>341</v>
      </c>
      <c r="AI134" s="143"/>
      <c r="AJ134" s="143"/>
      <c r="AK134" s="151"/>
      <c r="AL134" s="30"/>
      <c r="AM134" s="169" t="s">
        <v>350</v>
      </c>
      <c r="AN134" s="170"/>
      <c r="AO134" s="170"/>
      <c r="AP134" s="170"/>
      <c r="AQ134" s="170"/>
      <c r="AR134" s="170"/>
      <c r="AS134" s="170"/>
      <c r="AT134" s="170"/>
      <c r="AU134" s="170"/>
      <c r="AV134" s="171"/>
      <c r="AW134" s="30"/>
      <c r="AX134" s="146"/>
      <c r="AY134" s="147"/>
      <c r="AZ134" s="147"/>
      <c r="BA134" s="187"/>
      <c r="BB134" s="187"/>
      <c r="BC134" s="187"/>
      <c r="BD134" s="187"/>
      <c r="BE134" s="187"/>
      <c r="BF134" s="187"/>
      <c r="BG134" s="187"/>
      <c r="BH134" s="190"/>
      <c r="BI134" s="190"/>
      <c r="BJ134" s="190"/>
      <c r="BK134" s="190"/>
      <c r="BL134" s="191"/>
    </row>
    <row r="135" spans="2:73" ht="11.7" customHeight="1" x14ac:dyDescent="0.2">
      <c r="B135" s="44" t="s">
        <v>342</v>
      </c>
      <c r="C135" s="38"/>
      <c r="D135" s="152" t="s">
        <v>382</v>
      </c>
      <c r="E135" s="152"/>
      <c r="F135" s="153" t="s">
        <v>383</v>
      </c>
      <c r="G135" s="153"/>
      <c r="H135" s="153"/>
      <c r="I135" s="135">
        <f>IF(Q134="","",Q134)</f>
        <v>0</v>
      </c>
      <c r="J135" s="136"/>
      <c r="K135" s="45" t="s">
        <v>340</v>
      </c>
      <c r="L135" s="136">
        <f>IF(N134="","",N134)</f>
        <v>3</v>
      </c>
      <c r="M135" s="137"/>
      <c r="N135" s="138"/>
      <c r="O135" s="139"/>
      <c r="P135" s="139"/>
      <c r="Q135" s="139"/>
      <c r="R135" s="140"/>
      <c r="S135" s="135">
        <v>1</v>
      </c>
      <c r="T135" s="136"/>
      <c r="U135" s="45" t="s">
        <v>347</v>
      </c>
      <c r="V135" s="136">
        <v>3</v>
      </c>
      <c r="W135" s="137"/>
      <c r="X135" s="136">
        <v>0</v>
      </c>
      <c r="Y135" s="136"/>
      <c r="Z135" s="45" t="s">
        <v>347</v>
      </c>
      <c r="AA135" s="136">
        <v>3</v>
      </c>
      <c r="AB135" s="137"/>
      <c r="AC135" s="141">
        <f>IF(AND(I135="",S135="",X135=""),"",IF(I135="",0,IF(I135=3,2,1))+IF(S135="",0,IF(S135=3,2,1))+IF(X135="",0,IF(X135=3,2,1)))</f>
        <v>3</v>
      </c>
      <c r="AD135" s="142"/>
      <c r="AE135" s="46"/>
      <c r="AF135" s="42">
        <f>IF(AC135="","",RANK(AC135,$AC$134:$AD$137))</f>
        <v>4</v>
      </c>
      <c r="AG135" s="2"/>
      <c r="AH135" s="150" t="s">
        <v>343</v>
      </c>
      <c r="AI135" s="143"/>
      <c r="AJ135" s="143"/>
      <c r="AK135" s="151"/>
      <c r="AL135" s="30"/>
      <c r="AM135" s="158" t="s">
        <v>351</v>
      </c>
      <c r="AN135" s="159"/>
      <c r="AO135" s="159"/>
      <c r="AP135" s="159"/>
      <c r="AQ135" s="159"/>
      <c r="AR135" s="159"/>
      <c r="AS135" s="159"/>
      <c r="AT135" s="159"/>
      <c r="AU135" s="159"/>
      <c r="AV135" s="160"/>
      <c r="AW135" s="30"/>
      <c r="AX135" s="146"/>
      <c r="AY135" s="147"/>
      <c r="AZ135" s="147"/>
      <c r="BA135" s="161" t="s">
        <v>388</v>
      </c>
      <c r="BB135" s="161"/>
      <c r="BC135" s="161"/>
      <c r="BD135" s="161"/>
      <c r="BE135" s="161"/>
      <c r="BF135" s="161"/>
      <c r="BG135" s="161"/>
      <c r="BH135" s="133" t="s">
        <v>380</v>
      </c>
      <c r="BI135" s="133"/>
      <c r="BJ135" s="133"/>
      <c r="BK135" s="133"/>
      <c r="BL135" s="134"/>
    </row>
    <row r="136" spans="2:73" ht="11.7" customHeight="1" x14ac:dyDescent="0.2">
      <c r="B136" s="43" t="s">
        <v>344</v>
      </c>
      <c r="C136" s="30"/>
      <c r="D136" s="156" t="s">
        <v>381</v>
      </c>
      <c r="E136" s="156"/>
      <c r="F136" s="153" t="s">
        <v>373</v>
      </c>
      <c r="G136" s="153"/>
      <c r="H136" s="153"/>
      <c r="I136" s="135">
        <f>IF(V134="","",V134)</f>
        <v>0</v>
      </c>
      <c r="J136" s="136"/>
      <c r="K136" s="45" t="s">
        <v>345</v>
      </c>
      <c r="L136" s="136">
        <f>IF(S134="","",S134)</f>
        <v>3</v>
      </c>
      <c r="M136" s="137"/>
      <c r="N136" s="135">
        <f>IF(V135="","",V135)</f>
        <v>3</v>
      </c>
      <c r="O136" s="136"/>
      <c r="P136" s="45" t="s">
        <v>345</v>
      </c>
      <c r="Q136" s="136">
        <f>IF(S135="","",S135)</f>
        <v>1</v>
      </c>
      <c r="R136" s="137"/>
      <c r="S136" s="138"/>
      <c r="T136" s="139"/>
      <c r="U136" s="139"/>
      <c r="V136" s="139"/>
      <c r="W136" s="140"/>
      <c r="X136" s="157">
        <v>0</v>
      </c>
      <c r="Y136" s="157"/>
      <c r="Z136" s="47" t="s">
        <v>340</v>
      </c>
      <c r="AA136" s="157">
        <v>3</v>
      </c>
      <c r="AB136" s="157"/>
      <c r="AC136" s="163">
        <f>IF(AND(I136="",N136="",X136=""),"",IF(I136="",0,IF(I136=3,2,1))+IF(N136="",0,IF(N136=3,2,1))+IF(X136="",0,IF(X136=3,2,1)))</f>
        <v>4</v>
      </c>
      <c r="AD136" s="164"/>
      <c r="AE136" s="48"/>
      <c r="AF136" s="42">
        <f>IF(AC136="","",RANK(AC136,$AC$134:$AD$137))</f>
        <v>3</v>
      </c>
      <c r="AG136" s="2"/>
      <c r="AH136" s="165" t="s">
        <v>346</v>
      </c>
      <c r="AI136" s="166"/>
      <c r="AJ136" s="166"/>
      <c r="AK136" s="167"/>
      <c r="AL136" s="30"/>
      <c r="AM136" s="49"/>
      <c r="AN136" s="30"/>
      <c r="AO136" s="50"/>
      <c r="AP136" s="30"/>
      <c r="AQ136" s="30"/>
      <c r="AR136" s="30"/>
      <c r="AS136" s="30"/>
      <c r="AT136" s="30"/>
      <c r="AU136" s="30"/>
      <c r="AV136" s="30"/>
      <c r="AW136" s="30"/>
      <c r="AX136" s="146"/>
      <c r="AY136" s="147"/>
      <c r="AZ136" s="147"/>
      <c r="BA136" s="161"/>
      <c r="BB136" s="161"/>
      <c r="BC136" s="161"/>
      <c r="BD136" s="161"/>
      <c r="BE136" s="161"/>
      <c r="BF136" s="161"/>
      <c r="BG136" s="161"/>
      <c r="BH136" s="133"/>
      <c r="BI136" s="133"/>
      <c r="BJ136" s="133"/>
      <c r="BK136" s="133"/>
      <c r="BL136" s="134"/>
    </row>
    <row r="137" spans="2:73" ht="11.7" customHeight="1" x14ac:dyDescent="0.2">
      <c r="B137" s="44" t="s">
        <v>348</v>
      </c>
      <c r="C137" s="38"/>
      <c r="D137" s="152" t="s">
        <v>374</v>
      </c>
      <c r="E137" s="152"/>
      <c r="F137" s="153" t="s">
        <v>380</v>
      </c>
      <c r="G137" s="153"/>
      <c r="H137" s="153"/>
      <c r="I137" s="135">
        <f>IF(AA134="","",AA134)</f>
        <v>2</v>
      </c>
      <c r="J137" s="136"/>
      <c r="K137" s="45" t="s">
        <v>349</v>
      </c>
      <c r="L137" s="136">
        <f>IF(X134="","",X134)</f>
        <v>3</v>
      </c>
      <c r="M137" s="137"/>
      <c r="N137" s="135">
        <f>IF(AA135="","",AA135)</f>
        <v>3</v>
      </c>
      <c r="O137" s="136"/>
      <c r="P137" s="45" t="s">
        <v>349</v>
      </c>
      <c r="Q137" s="136">
        <f>IF(X135="","",X135)</f>
        <v>0</v>
      </c>
      <c r="R137" s="137"/>
      <c r="S137" s="135">
        <f>IF(AA136="","",AA136)</f>
        <v>3</v>
      </c>
      <c r="T137" s="136"/>
      <c r="U137" s="45" t="s">
        <v>345</v>
      </c>
      <c r="V137" s="136">
        <f>IF(X136="","",X136)</f>
        <v>0</v>
      </c>
      <c r="W137" s="137"/>
      <c r="X137" s="138"/>
      <c r="Y137" s="139"/>
      <c r="Z137" s="139"/>
      <c r="AA137" s="139"/>
      <c r="AB137" s="140"/>
      <c r="AC137" s="141">
        <f>IF(AND(I137="",N137="",S137=""),"",IF(I137="",0,IF(I137=3,2,1))+IF(N137="",0,IF(N137=3,2,1))+IF(S137="",0,IF(S137=3,2,1)))</f>
        <v>5</v>
      </c>
      <c r="AD137" s="142"/>
      <c r="AE137" s="46"/>
      <c r="AF137" s="56">
        <f>IF(AC137="","",RANK(AC137,$AC$134:$AD$137))</f>
        <v>2</v>
      </c>
      <c r="AG137" s="2"/>
      <c r="AH137" s="143"/>
      <c r="AI137" s="143"/>
      <c r="AJ137" s="143"/>
      <c r="AK137" s="143"/>
      <c r="AL137" s="30"/>
      <c r="AM137" s="49"/>
      <c r="AN137" s="30"/>
      <c r="AO137" s="50"/>
      <c r="AP137" s="30"/>
      <c r="AQ137" s="30"/>
      <c r="AR137" s="30"/>
      <c r="AS137" s="30"/>
      <c r="AT137" s="30"/>
      <c r="AU137" s="30"/>
      <c r="AV137" s="30"/>
      <c r="AW137" s="30"/>
      <c r="AX137" s="146"/>
      <c r="AY137" s="147"/>
      <c r="AZ137" s="147"/>
      <c r="BA137" s="161" t="s">
        <v>389</v>
      </c>
      <c r="BB137" s="161"/>
      <c r="BC137" s="161"/>
      <c r="BD137" s="161"/>
      <c r="BE137" s="161"/>
      <c r="BF137" s="161"/>
      <c r="BG137" s="161"/>
      <c r="BH137" s="133" t="s">
        <v>373</v>
      </c>
      <c r="BI137" s="133"/>
      <c r="BJ137" s="133"/>
      <c r="BK137" s="133"/>
      <c r="BL137" s="134"/>
    </row>
    <row r="138" spans="2:73" x14ac:dyDescent="0.2">
      <c r="B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30"/>
      <c r="AX138" s="148"/>
      <c r="AY138" s="149"/>
      <c r="AZ138" s="149"/>
      <c r="BA138" s="162"/>
      <c r="BB138" s="162"/>
      <c r="BC138" s="162"/>
      <c r="BD138" s="162"/>
      <c r="BE138" s="162"/>
      <c r="BF138" s="162"/>
      <c r="BG138" s="162"/>
      <c r="BH138" s="154"/>
      <c r="BI138" s="154"/>
      <c r="BJ138" s="154"/>
      <c r="BK138" s="154"/>
      <c r="BL138" s="155"/>
    </row>
    <row r="139" spans="2:73" x14ac:dyDescent="0.2">
      <c r="B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73" x14ac:dyDescent="0.2">
      <c r="B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73" x14ac:dyDescent="0.2">
      <c r="B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2:73" x14ac:dyDescent="0.2">
      <c r="B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2:73" x14ac:dyDescent="0.2">
      <c r="B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2:73" x14ac:dyDescent="0.2">
      <c r="B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2:64" x14ac:dyDescent="0.2">
      <c r="B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2:64" x14ac:dyDescent="0.2">
      <c r="B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2:64" x14ac:dyDescent="0.2">
      <c r="B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</row>
    <row r="148" spans="2:64" x14ac:dyDescent="0.2">
      <c r="B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</row>
  </sheetData>
  <mergeCells count="1330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R6:T14"/>
    <mergeCell ref="BR10:BR11"/>
    <mergeCell ref="BS10:BS11"/>
    <mergeCell ref="AG10:AG11"/>
    <mergeCell ref="AH10:AH11"/>
    <mergeCell ref="AI10:AI11"/>
    <mergeCell ref="AJ10:AJ11"/>
    <mergeCell ref="AM10:AM11"/>
    <mergeCell ref="AO10:AO11"/>
    <mergeCell ref="AF12:AF13"/>
    <mergeCell ref="AG12:AG13"/>
    <mergeCell ref="AP10:AP11"/>
    <mergeCell ref="AQ10:AQ11"/>
    <mergeCell ref="AR10:AR11"/>
    <mergeCell ref="BQ10:BQ11"/>
    <mergeCell ref="AR12:AR13"/>
    <mergeCell ref="BQ12:BQ13"/>
    <mergeCell ref="AG14:AG15"/>
    <mergeCell ref="AO12:AO13"/>
    <mergeCell ref="BT10:BT11"/>
    <mergeCell ref="BU10:BU11"/>
    <mergeCell ref="B12:B13"/>
    <mergeCell ref="D12:D13"/>
    <mergeCell ref="E12:E13"/>
    <mergeCell ref="F12:F13"/>
    <mergeCell ref="G12:G13"/>
    <mergeCell ref="BR12:BR13"/>
    <mergeCell ref="AP14:AP15"/>
    <mergeCell ref="BS12:BS13"/>
    <mergeCell ref="AH12:AH13"/>
    <mergeCell ref="AI12:AI13"/>
    <mergeCell ref="AJ12:AJ13"/>
    <mergeCell ref="AM12:AM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P12:AP13"/>
    <mergeCell ref="AQ12:AQ13"/>
    <mergeCell ref="AG16:AG17"/>
    <mergeCell ref="AH16:AH17"/>
    <mergeCell ref="AI16:AI17"/>
    <mergeCell ref="AQ14:AQ15"/>
    <mergeCell ref="AR14:AR15"/>
    <mergeCell ref="BQ14:BQ15"/>
    <mergeCell ref="AH14:AH15"/>
    <mergeCell ref="AI14:AI15"/>
    <mergeCell ref="AJ14:AJ15"/>
    <mergeCell ref="AM14:AM15"/>
    <mergeCell ref="B16:B17"/>
    <mergeCell ref="D16:D17"/>
    <mergeCell ref="E16:E17"/>
    <mergeCell ref="F16:F17"/>
    <mergeCell ref="G16:G17"/>
    <mergeCell ref="AF16:AF17"/>
    <mergeCell ref="AM16:AM17"/>
    <mergeCell ref="AO16:AO17"/>
    <mergeCell ref="AP16:AP17"/>
    <mergeCell ref="AQ16:AQ17"/>
    <mergeCell ref="AR16:AR17"/>
    <mergeCell ref="BU14:BU15"/>
    <mergeCell ref="BR14:BR15"/>
    <mergeCell ref="BS14:BS15"/>
    <mergeCell ref="BT14:BT15"/>
    <mergeCell ref="AO14:AO15"/>
    <mergeCell ref="BQ16:BQ17"/>
    <mergeCell ref="BR16:BR17"/>
    <mergeCell ref="BS16:BS17"/>
    <mergeCell ref="BT16:BT17"/>
    <mergeCell ref="BU16:BU17"/>
    <mergeCell ref="AG18:AG19"/>
    <mergeCell ref="AH18:AH19"/>
    <mergeCell ref="AI18:AI19"/>
    <mergeCell ref="AJ18:AJ19"/>
    <mergeCell ref="AJ16:AJ17"/>
    <mergeCell ref="B18:B19"/>
    <mergeCell ref="D18:D19"/>
    <mergeCell ref="E18:E19"/>
    <mergeCell ref="F18:F19"/>
    <mergeCell ref="G18:G19"/>
    <mergeCell ref="AF18:AF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BS34:BS35"/>
    <mergeCell ref="BT34:BT35"/>
    <mergeCell ref="BU34:BU35"/>
    <mergeCell ref="AI34:AI35"/>
    <mergeCell ref="AJ34:AJ35"/>
    <mergeCell ref="AM34:AM35"/>
    <mergeCell ref="AO34:AO35"/>
    <mergeCell ref="AP34:AP35"/>
    <mergeCell ref="AQ34:AQ35"/>
    <mergeCell ref="F36:F37"/>
    <mergeCell ref="G36:G37"/>
    <mergeCell ref="AF36:AF37"/>
    <mergeCell ref="AR34:AR35"/>
    <mergeCell ref="BQ34:BQ35"/>
    <mergeCell ref="BR34:BR35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R15:T42"/>
    <mergeCell ref="B36:B37"/>
    <mergeCell ref="D36:D37"/>
    <mergeCell ref="E36:E37"/>
    <mergeCell ref="AG42:AG43"/>
    <mergeCell ref="AH42:AH43"/>
    <mergeCell ref="AP40:AP41"/>
    <mergeCell ref="AQ40:AQ41"/>
    <mergeCell ref="AR40:AR41"/>
    <mergeCell ref="BQ40:BQ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42:AF43"/>
    <mergeCell ref="AM42:AM43"/>
    <mergeCell ref="AO42:AO43"/>
    <mergeCell ref="AP42:AP43"/>
    <mergeCell ref="AQ42:AQ43"/>
    <mergeCell ref="BT40:BT41"/>
    <mergeCell ref="BU40:BU41"/>
    <mergeCell ref="BR40:BR41"/>
    <mergeCell ref="BS40:BS41"/>
    <mergeCell ref="AM40:AM41"/>
    <mergeCell ref="AO40:AO41"/>
    <mergeCell ref="AR42:AR43"/>
    <mergeCell ref="BQ42:BQ43"/>
    <mergeCell ref="BR42:BR43"/>
    <mergeCell ref="BS42:BS43"/>
    <mergeCell ref="BT42:BT43"/>
    <mergeCell ref="BU42:BU43"/>
    <mergeCell ref="AO44:AO45"/>
    <mergeCell ref="B44:B45"/>
    <mergeCell ref="D44:D45"/>
    <mergeCell ref="E44:E45"/>
    <mergeCell ref="F44:F45"/>
    <mergeCell ref="G44:G45"/>
    <mergeCell ref="AF44:AF45"/>
    <mergeCell ref="R43:T58"/>
    <mergeCell ref="AI42:AI43"/>
    <mergeCell ref="AJ42:AJ43"/>
    <mergeCell ref="AQ44:AQ45"/>
    <mergeCell ref="AR44:AR45"/>
    <mergeCell ref="BQ44:BQ45"/>
    <mergeCell ref="BR44:BR45"/>
    <mergeCell ref="BS44:BS45"/>
    <mergeCell ref="AG44:AG45"/>
    <mergeCell ref="AH44:AH45"/>
    <mergeCell ref="AI44:AI45"/>
    <mergeCell ref="AJ44:AJ45"/>
    <mergeCell ref="AM44:AM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P44:AP45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Q60:BQ61"/>
    <mergeCell ref="BR60:BR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Q62:AQ63"/>
    <mergeCell ref="AR62:AR63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AO62:AO63"/>
    <mergeCell ref="AP62:AP63"/>
    <mergeCell ref="AF64:AF65"/>
    <mergeCell ref="AG64:AG65"/>
    <mergeCell ref="AH64:AH65"/>
    <mergeCell ref="AI64:AI65"/>
    <mergeCell ref="AJ64:AJ65"/>
    <mergeCell ref="AM64:AM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AO64:AO65"/>
    <mergeCell ref="AR66:AR67"/>
    <mergeCell ref="AF66:AF67"/>
    <mergeCell ref="AG66:AG67"/>
    <mergeCell ref="AH66:AH67"/>
    <mergeCell ref="AI66:AI67"/>
    <mergeCell ref="BQ64:BQ65"/>
    <mergeCell ref="AP64:AP65"/>
    <mergeCell ref="AQ64:AQ65"/>
    <mergeCell ref="AR64:AR65"/>
    <mergeCell ref="AZ65:AZ66"/>
    <mergeCell ref="BQ66:BQ67"/>
    <mergeCell ref="BR66:BR67"/>
    <mergeCell ref="BS66:BS67"/>
    <mergeCell ref="BT66:BT67"/>
    <mergeCell ref="BE65:BE66"/>
    <mergeCell ref="AJ66:AJ67"/>
    <mergeCell ref="AM66:AM67"/>
    <mergeCell ref="AO66:AO67"/>
    <mergeCell ref="AP66:AP67"/>
    <mergeCell ref="AQ66:AQ67"/>
    <mergeCell ref="AF68:AF69"/>
    <mergeCell ref="AG68:AG69"/>
    <mergeCell ref="AH68:AH69"/>
    <mergeCell ref="AI68:AI69"/>
    <mergeCell ref="BU66:BU67"/>
    <mergeCell ref="B68:B69"/>
    <mergeCell ref="D68:D69"/>
    <mergeCell ref="E68:E69"/>
    <mergeCell ref="F68:F69"/>
    <mergeCell ref="G68:G69"/>
    <mergeCell ref="BS68:BS69"/>
    <mergeCell ref="BT68:BT69"/>
    <mergeCell ref="AJ68:AJ69"/>
    <mergeCell ref="AM68:AM69"/>
    <mergeCell ref="AO68:AO69"/>
    <mergeCell ref="AP68:AP69"/>
    <mergeCell ref="AQ68:AQ69"/>
    <mergeCell ref="AR68:AR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BQ68:BQ69"/>
    <mergeCell ref="BR68:BR69"/>
    <mergeCell ref="BQ70:BQ71"/>
    <mergeCell ref="BR70:BR71"/>
    <mergeCell ref="AZ67:BC70"/>
    <mergeCell ref="BE67:BH70"/>
    <mergeCell ref="AH70:AH71"/>
    <mergeCell ref="AI70:AI71"/>
    <mergeCell ref="AJ70:AJ71"/>
    <mergeCell ref="AM70:AM71"/>
    <mergeCell ref="AO70:AO71"/>
    <mergeCell ref="AP70:AP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Q70:AQ71"/>
    <mergeCell ref="AR70:AR71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AZ71:BC72"/>
    <mergeCell ref="BE71:BH72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B108:B109"/>
    <mergeCell ref="D108:D109"/>
    <mergeCell ref="E108:E109"/>
    <mergeCell ref="F108:F109"/>
    <mergeCell ref="G108:G109"/>
    <mergeCell ref="AF108:AF109"/>
    <mergeCell ref="AG108:AG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B116:B117"/>
    <mergeCell ref="D116:D117"/>
    <mergeCell ref="E116:E117"/>
    <mergeCell ref="F116:F117"/>
    <mergeCell ref="G116:G117"/>
    <mergeCell ref="BQ116:BQ117"/>
    <mergeCell ref="BR116:BR117"/>
    <mergeCell ref="AF116:AF117"/>
    <mergeCell ref="AG116:AG117"/>
    <mergeCell ref="AH116:AH117"/>
    <mergeCell ref="AI116:AI117"/>
    <mergeCell ref="AJ116:AJ117"/>
    <mergeCell ref="AM116:AM117"/>
    <mergeCell ref="BS116:BS117"/>
    <mergeCell ref="BT116:BT117"/>
    <mergeCell ref="BU116:BU117"/>
    <mergeCell ref="AG118:AG119"/>
    <mergeCell ref="AH118:AH119"/>
    <mergeCell ref="AI118:AI119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B118:B119"/>
    <mergeCell ref="D118:D119"/>
    <mergeCell ref="E118:E119"/>
    <mergeCell ref="F118:F119"/>
    <mergeCell ref="G118:G119"/>
    <mergeCell ref="AF118:AF119"/>
    <mergeCell ref="BQ118:BQ119"/>
    <mergeCell ref="BR118:BR119"/>
    <mergeCell ref="BS118:BS119"/>
    <mergeCell ref="BT118:BT119"/>
    <mergeCell ref="BU118:BU119"/>
    <mergeCell ref="AG120:AG121"/>
    <mergeCell ref="AH120:AH121"/>
    <mergeCell ref="AI120:AI121"/>
    <mergeCell ref="AJ118:AJ119"/>
    <mergeCell ref="AM118:AM119"/>
    <mergeCell ref="AO120:AO121"/>
    <mergeCell ref="AP120:AP121"/>
    <mergeCell ref="AQ120:AQ121"/>
    <mergeCell ref="AR120:AR121"/>
    <mergeCell ref="B120:B121"/>
    <mergeCell ref="D120:D121"/>
    <mergeCell ref="E120:E121"/>
    <mergeCell ref="F120:F121"/>
    <mergeCell ref="G120:G121"/>
    <mergeCell ref="AF120:AF121"/>
    <mergeCell ref="BQ120:BQ121"/>
    <mergeCell ref="BR120:BR121"/>
    <mergeCell ref="BS120:BS121"/>
    <mergeCell ref="BT120:BT121"/>
    <mergeCell ref="BU120:BU121"/>
    <mergeCell ref="AG122:AG123"/>
    <mergeCell ref="AH122:AH123"/>
    <mergeCell ref="AI122:AI123"/>
    <mergeCell ref="AJ120:AJ121"/>
    <mergeCell ref="AM120:AM121"/>
    <mergeCell ref="AQ122:AQ123"/>
    <mergeCell ref="AR122:AR123"/>
    <mergeCell ref="B122:B123"/>
    <mergeCell ref="D122:D123"/>
    <mergeCell ref="E122:E123"/>
    <mergeCell ref="F122:F123"/>
    <mergeCell ref="G122:G123"/>
    <mergeCell ref="AF122:AF123"/>
    <mergeCell ref="BQ122:BQ123"/>
    <mergeCell ref="BR122:BR123"/>
    <mergeCell ref="BS122:BS123"/>
    <mergeCell ref="BT122:BT123"/>
    <mergeCell ref="BU122:BU123"/>
    <mergeCell ref="AG124:AG125"/>
    <mergeCell ref="AJ122:AJ123"/>
    <mergeCell ref="AM122:AM123"/>
    <mergeCell ref="AO122:AO123"/>
    <mergeCell ref="AP122:AP123"/>
    <mergeCell ref="B124:B125"/>
    <mergeCell ref="D124:D125"/>
    <mergeCell ref="E124:E125"/>
    <mergeCell ref="F124:F125"/>
    <mergeCell ref="G124:G125"/>
    <mergeCell ref="AF124:AF125"/>
    <mergeCell ref="BQ124:BQ125"/>
    <mergeCell ref="BR124:BR125"/>
    <mergeCell ref="BS124:BS125"/>
    <mergeCell ref="BT124:BT125"/>
    <mergeCell ref="AH124:AH125"/>
    <mergeCell ref="AI124:AI125"/>
    <mergeCell ref="AJ124:AJ125"/>
    <mergeCell ref="AM124:AM125"/>
    <mergeCell ref="AO124:AO125"/>
    <mergeCell ref="AP124:AP125"/>
    <mergeCell ref="BU124:BU125"/>
    <mergeCell ref="B126:B127"/>
    <mergeCell ref="D126:D127"/>
    <mergeCell ref="E126:E127"/>
    <mergeCell ref="F126:F127"/>
    <mergeCell ref="G126:G127"/>
    <mergeCell ref="AF126:AF127"/>
    <mergeCell ref="AG126:AG127"/>
    <mergeCell ref="AQ124:AQ125"/>
    <mergeCell ref="AR124:AR125"/>
    <mergeCell ref="AH126:AH127"/>
    <mergeCell ref="AI126:AI127"/>
    <mergeCell ref="AJ126:AJ127"/>
    <mergeCell ref="AM126:AM127"/>
    <mergeCell ref="AO126:AO127"/>
    <mergeCell ref="AP126:AP127"/>
    <mergeCell ref="AQ126:AQ127"/>
    <mergeCell ref="AR126:AR127"/>
    <mergeCell ref="BQ126:BQ127"/>
    <mergeCell ref="BR126:BR127"/>
    <mergeCell ref="BS126:BS127"/>
    <mergeCell ref="BT126:BT127"/>
    <mergeCell ref="AQ128:AQ129"/>
    <mergeCell ref="BU126:BU127"/>
    <mergeCell ref="B128:B129"/>
    <mergeCell ref="D128:D129"/>
    <mergeCell ref="E128:E129"/>
    <mergeCell ref="F128:F129"/>
    <mergeCell ref="G128:G129"/>
    <mergeCell ref="AF128:AF129"/>
    <mergeCell ref="AG128:AG129"/>
    <mergeCell ref="AH128:AH129"/>
    <mergeCell ref="BQ128:BQ129"/>
    <mergeCell ref="BR128:BR129"/>
    <mergeCell ref="BS128:BS129"/>
    <mergeCell ref="BT128:BT129"/>
    <mergeCell ref="BU128:BU129"/>
    <mergeCell ref="AI128:AI129"/>
    <mergeCell ref="AJ128:AJ129"/>
    <mergeCell ref="AM128:AM129"/>
    <mergeCell ref="AO128:AO129"/>
    <mergeCell ref="AP128:AP129"/>
    <mergeCell ref="B130:B131"/>
    <mergeCell ref="D130:D131"/>
    <mergeCell ref="E130:E131"/>
    <mergeCell ref="F130:F131"/>
    <mergeCell ref="G130:G131"/>
    <mergeCell ref="BQ130:BQ131"/>
    <mergeCell ref="BS130:BS131"/>
    <mergeCell ref="BT130:BT131"/>
    <mergeCell ref="BU130:BU131"/>
    <mergeCell ref="O65:O66"/>
    <mergeCell ref="T65:T66"/>
    <mergeCell ref="O67:R70"/>
    <mergeCell ref="T67:W70"/>
    <mergeCell ref="O71:R72"/>
    <mergeCell ref="T71:W72"/>
    <mergeCell ref="AR128:AR129"/>
    <mergeCell ref="BR130:BR131"/>
    <mergeCell ref="AH133:AK133"/>
    <mergeCell ref="AM133:AV133"/>
    <mergeCell ref="BA133:BG134"/>
    <mergeCell ref="BH133:BL134"/>
    <mergeCell ref="S134:T134"/>
    <mergeCell ref="V134:W134"/>
    <mergeCell ref="D133:H133"/>
    <mergeCell ref="J133:M133"/>
    <mergeCell ref="O133:R133"/>
    <mergeCell ref="T133:W133"/>
    <mergeCell ref="Y133:AB133"/>
    <mergeCell ref="AC133:AD133"/>
    <mergeCell ref="D135:E135"/>
    <mergeCell ref="F135:H135"/>
    <mergeCell ref="I135:J135"/>
    <mergeCell ref="L135:M135"/>
    <mergeCell ref="N135:R135"/>
    <mergeCell ref="D134:E134"/>
    <mergeCell ref="F134:H134"/>
    <mergeCell ref="I134:M134"/>
    <mergeCell ref="N134:O134"/>
    <mergeCell ref="Q134:R134"/>
    <mergeCell ref="AM135:AV135"/>
    <mergeCell ref="BA137:BG138"/>
    <mergeCell ref="AC136:AD136"/>
    <mergeCell ref="AH136:AK136"/>
    <mergeCell ref="BA135:BG136"/>
    <mergeCell ref="X134:Y134"/>
    <mergeCell ref="AA134:AB134"/>
    <mergeCell ref="AC134:AD134"/>
    <mergeCell ref="AH134:AK134"/>
    <mergeCell ref="AM134:AV134"/>
    <mergeCell ref="S136:W136"/>
    <mergeCell ref="X136:Y136"/>
    <mergeCell ref="AA136:AB136"/>
    <mergeCell ref="S135:T135"/>
    <mergeCell ref="V135:W135"/>
    <mergeCell ref="X135:Y135"/>
    <mergeCell ref="AA135:AB135"/>
    <mergeCell ref="D136:E136"/>
    <mergeCell ref="F136:H136"/>
    <mergeCell ref="I136:J136"/>
    <mergeCell ref="L136:M136"/>
    <mergeCell ref="N136:O136"/>
    <mergeCell ref="Q136:R136"/>
    <mergeCell ref="D137:E137"/>
    <mergeCell ref="F137:H137"/>
    <mergeCell ref="I137:J137"/>
    <mergeCell ref="L137:M137"/>
    <mergeCell ref="N137:O137"/>
    <mergeCell ref="Q137:R137"/>
    <mergeCell ref="BH135:BL136"/>
    <mergeCell ref="S137:T137"/>
    <mergeCell ref="V137:W137"/>
    <mergeCell ref="X137:AB137"/>
    <mergeCell ref="AC137:AD137"/>
    <mergeCell ref="AH137:AK137"/>
    <mergeCell ref="AX133:AZ138"/>
    <mergeCell ref="AC135:AD135"/>
    <mergeCell ref="AH135:AK135"/>
    <mergeCell ref="BH137:BL138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01E0-D62F-4BA4-93EB-69D90E703DA0}">
  <sheetPr codeName="Sheet21">
    <pageSetUpPr fitToPage="1"/>
  </sheetPr>
  <dimension ref="B1:CA75"/>
  <sheetViews>
    <sheetView view="pageBreakPreview" topLeftCell="A58" zoomScale="85" zoomScaleNormal="100" zoomScaleSheetLayoutView="85" workbookViewId="0">
      <selection activeCell="X137" sqref="X137:AB137"/>
    </sheetView>
  </sheetViews>
  <sheetFormatPr defaultColWidth="9" defaultRowHeight="13.8" x14ac:dyDescent="0.2"/>
  <cols>
    <col min="1" max="1" width="2.5546875" style="2" customWidth="1"/>
    <col min="2" max="2" width="4.109375" style="1" customWidth="1"/>
    <col min="3" max="3" width="0" style="2" hidden="1" customWidth="1"/>
    <col min="4" max="4" width="9.109375" style="4" customWidth="1"/>
    <col min="5" max="5" width="1.5546875" style="5" customWidth="1"/>
    <col min="6" max="6" width="6.5546875" style="6" customWidth="1"/>
    <col min="7" max="7" width="1.5546875" style="5" customWidth="1"/>
    <col min="8" max="30" width="2.5546875" style="3" customWidth="1"/>
    <col min="31" max="31" width="0" style="3" hidden="1" customWidth="1"/>
    <col min="32" max="32" width="9.109375" style="4" customWidth="1"/>
    <col min="33" max="33" width="1.5546875" style="5" customWidth="1"/>
    <col min="34" max="34" width="6.5546875" style="6" customWidth="1"/>
    <col min="35" max="35" width="1.5546875" style="5" customWidth="1"/>
    <col min="36" max="36" width="4.109375" style="7" customWidth="1"/>
    <col min="37" max="38" width="2.5546875" style="3" customWidth="1"/>
    <col min="39" max="39" width="4.109375" style="7" customWidth="1"/>
    <col min="40" max="40" width="0" style="3" hidden="1" customWidth="1"/>
    <col min="41" max="41" width="9.109375" style="4" customWidth="1"/>
    <col min="42" max="42" width="1.5546875" style="5" customWidth="1"/>
    <col min="43" max="43" width="6.5546875" style="6" customWidth="1"/>
    <col min="44" max="44" width="1.5546875" style="5" customWidth="1"/>
    <col min="45" max="67" width="2.5546875" style="3" customWidth="1"/>
    <col min="68" max="68" width="0" style="3" hidden="1" customWidth="1"/>
    <col min="69" max="69" width="9.109375" style="4" customWidth="1"/>
    <col min="70" max="70" width="1.5546875" style="5" customWidth="1"/>
    <col min="71" max="71" width="6.5546875" style="6" customWidth="1"/>
    <col min="72" max="72" width="1.5546875" style="5" customWidth="1"/>
    <col min="73" max="73" width="4.109375" style="7" customWidth="1"/>
    <col min="74" max="74" width="2.5546875" style="3" customWidth="1"/>
    <col min="75" max="77" width="9" style="3"/>
    <col min="78" max="16384" width="9" style="2"/>
  </cols>
  <sheetData>
    <row r="1" spans="2:79" ht="30" customHeight="1" x14ac:dyDescent="0.2">
      <c r="D1" s="217" t="s">
        <v>0</v>
      </c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D1" s="218"/>
      <c r="AE1" s="218"/>
      <c r="AF1" s="218"/>
      <c r="AG1" s="218"/>
      <c r="AH1" s="218"/>
      <c r="AI1" s="218"/>
      <c r="AJ1" s="218"/>
      <c r="AK1" s="218"/>
      <c r="AL1" s="218"/>
      <c r="AM1" s="218"/>
      <c r="AN1" s="218"/>
      <c r="AO1" s="218"/>
      <c r="AP1" s="218"/>
      <c r="AQ1" s="218"/>
      <c r="AR1" s="218"/>
      <c r="AS1" s="218"/>
      <c r="AT1" s="218"/>
      <c r="AU1" s="218"/>
      <c r="AV1" s="218"/>
      <c r="AW1" s="218"/>
      <c r="AX1" s="218"/>
      <c r="AY1" s="218"/>
      <c r="AZ1" s="218"/>
      <c r="BA1" s="218"/>
      <c r="BB1" s="218"/>
      <c r="BC1" s="218"/>
      <c r="BD1" s="218"/>
      <c r="BE1" s="218"/>
      <c r="BF1" s="218"/>
      <c r="BG1" s="218"/>
      <c r="BH1" s="218"/>
      <c r="BI1" s="218"/>
      <c r="BJ1" s="218"/>
      <c r="BK1" s="218"/>
      <c r="BL1" s="218"/>
      <c r="BM1" s="218"/>
      <c r="BN1" s="218"/>
      <c r="BO1" s="218"/>
      <c r="BP1" s="218"/>
      <c r="BQ1" s="218"/>
      <c r="BR1" s="218"/>
    </row>
    <row r="3" spans="2:79" ht="25.05" customHeight="1" x14ac:dyDescent="0.2">
      <c r="AE3" s="219" t="s">
        <v>246</v>
      </c>
      <c r="AF3" s="218"/>
      <c r="AG3" s="218"/>
      <c r="AH3" s="218"/>
      <c r="AI3" s="218"/>
      <c r="AJ3" s="218"/>
      <c r="AK3" s="218"/>
      <c r="AL3" s="218"/>
      <c r="AM3" s="218"/>
      <c r="AN3" s="218"/>
      <c r="AO3" s="218"/>
      <c r="AP3" s="218"/>
      <c r="AQ3" s="218"/>
      <c r="BM3" s="220" t="s">
        <v>2</v>
      </c>
      <c r="BN3" s="218"/>
      <c r="BO3" s="218"/>
      <c r="BP3" s="218"/>
      <c r="BQ3" s="218"/>
      <c r="BR3" s="218"/>
      <c r="BS3" s="218"/>
      <c r="BT3" s="218"/>
      <c r="BU3" s="218"/>
    </row>
    <row r="4" spans="2:79" x14ac:dyDescent="0.2">
      <c r="BM4" s="220" t="s">
        <v>3</v>
      </c>
      <c r="BN4" s="218"/>
      <c r="BO4" s="218"/>
      <c r="BP4" s="218"/>
      <c r="BQ4" s="218"/>
      <c r="BR4" s="218"/>
      <c r="BS4" s="218"/>
      <c r="BT4" s="218"/>
      <c r="BU4" s="218"/>
    </row>
    <row r="6" spans="2:79" ht="12.45" customHeight="1" thickBot="1" x14ac:dyDescent="0.25">
      <c r="B6" s="197">
        <v>1</v>
      </c>
      <c r="D6" s="211" t="s">
        <v>97</v>
      </c>
      <c r="E6" s="178" t="s">
        <v>5</v>
      </c>
      <c r="F6" s="194" t="s">
        <v>12</v>
      </c>
      <c r="G6" s="178" t="s">
        <v>7</v>
      </c>
      <c r="H6" s="103"/>
      <c r="I6" s="103"/>
      <c r="J6" s="8"/>
      <c r="K6" s="8"/>
      <c r="L6" s="8"/>
      <c r="M6" s="8"/>
      <c r="Q6" s="9"/>
      <c r="R6" s="214" t="s">
        <v>384</v>
      </c>
      <c r="S6" s="216"/>
      <c r="T6" s="216"/>
      <c r="U6" s="9"/>
      <c r="Y6" s="8"/>
      <c r="Z6" s="8"/>
      <c r="AA6" s="8"/>
      <c r="AB6" s="8"/>
      <c r="AC6" s="8"/>
      <c r="AD6" s="103"/>
      <c r="AF6" s="211" t="s">
        <v>247</v>
      </c>
      <c r="AG6" s="178" t="s">
        <v>5</v>
      </c>
      <c r="AH6" s="194" t="s">
        <v>6</v>
      </c>
      <c r="AI6" s="178" t="s">
        <v>7</v>
      </c>
      <c r="AJ6" s="196">
        <v>32</v>
      </c>
      <c r="AM6" s="196">
        <v>64</v>
      </c>
      <c r="AO6" s="211" t="s">
        <v>241</v>
      </c>
      <c r="AP6" s="178" t="s">
        <v>5</v>
      </c>
      <c r="AQ6" s="194" t="s">
        <v>85</v>
      </c>
      <c r="AR6" s="178" t="s">
        <v>7</v>
      </c>
      <c r="AS6" s="103"/>
      <c r="AT6" s="8"/>
      <c r="AU6" s="8"/>
      <c r="AV6" s="8"/>
      <c r="AW6" s="8"/>
      <c r="AX6" s="8"/>
      <c r="BJ6" s="8"/>
      <c r="BK6" s="8"/>
      <c r="BL6" s="8"/>
      <c r="BM6" s="8"/>
      <c r="BN6" s="8"/>
      <c r="BO6" s="103"/>
      <c r="BQ6" s="211" t="s">
        <v>248</v>
      </c>
      <c r="BR6" s="178" t="s">
        <v>5</v>
      </c>
      <c r="BS6" s="194" t="s">
        <v>85</v>
      </c>
      <c r="BT6" s="178" t="s">
        <v>7</v>
      </c>
      <c r="BU6" s="196">
        <v>96</v>
      </c>
    </row>
    <row r="7" spans="2:79" ht="12.45" customHeight="1" thickTop="1" thickBot="1" x14ac:dyDescent="0.25">
      <c r="B7" s="197"/>
      <c r="D7" s="212"/>
      <c r="E7" s="179"/>
      <c r="F7" s="195"/>
      <c r="G7" s="179"/>
      <c r="H7" s="8"/>
      <c r="I7" s="8"/>
      <c r="J7" s="106"/>
      <c r="K7" s="8"/>
      <c r="L7" s="8"/>
      <c r="M7" s="8"/>
      <c r="Q7" s="9"/>
      <c r="R7" s="216"/>
      <c r="S7" s="216"/>
      <c r="T7" s="216"/>
      <c r="U7" s="9"/>
      <c r="Y7" s="8"/>
      <c r="Z7" s="8"/>
      <c r="AA7" s="8"/>
      <c r="AB7" s="8"/>
      <c r="AC7" s="108"/>
      <c r="AD7" s="8"/>
      <c r="AF7" s="212"/>
      <c r="AG7" s="179"/>
      <c r="AH7" s="195"/>
      <c r="AI7" s="179"/>
      <c r="AJ7" s="197"/>
      <c r="AM7" s="197"/>
      <c r="AO7" s="212"/>
      <c r="AP7" s="179"/>
      <c r="AQ7" s="195"/>
      <c r="AR7" s="179"/>
      <c r="AS7" s="8"/>
      <c r="AT7" s="106"/>
      <c r="AU7" s="8"/>
      <c r="AV7" s="8"/>
      <c r="AW7" s="8"/>
      <c r="AX7" s="8"/>
      <c r="BJ7" s="8"/>
      <c r="BK7" s="8"/>
      <c r="BL7" s="8"/>
      <c r="BM7" s="8"/>
      <c r="BN7" s="108"/>
      <c r="BO7" s="8"/>
      <c r="BQ7" s="212"/>
      <c r="BR7" s="179"/>
      <c r="BS7" s="195"/>
      <c r="BT7" s="179"/>
      <c r="BU7" s="197"/>
    </row>
    <row r="8" spans="2:79" ht="12.45" customHeight="1" thickTop="1" x14ac:dyDescent="0.2">
      <c r="B8" s="197">
        <v>2</v>
      </c>
      <c r="D8" s="211" t="s">
        <v>249</v>
      </c>
      <c r="E8" s="178" t="s">
        <v>5</v>
      </c>
      <c r="F8" s="194" t="s">
        <v>29</v>
      </c>
      <c r="G8" s="178" t="s">
        <v>7</v>
      </c>
      <c r="H8" s="8"/>
      <c r="I8" s="13"/>
      <c r="J8" s="16"/>
      <c r="K8" s="114"/>
      <c r="L8" s="8"/>
      <c r="M8" s="8"/>
      <c r="Q8" s="9"/>
      <c r="R8" s="216"/>
      <c r="S8" s="216"/>
      <c r="T8" s="216"/>
      <c r="U8" s="9"/>
      <c r="Y8" s="8"/>
      <c r="Z8" s="8"/>
      <c r="AA8" s="8"/>
      <c r="AB8" s="116"/>
      <c r="AC8" s="13"/>
      <c r="AD8" s="14"/>
      <c r="AF8" s="211" t="s">
        <v>250</v>
      </c>
      <c r="AG8" s="178" t="s">
        <v>5</v>
      </c>
      <c r="AH8" s="194" t="s">
        <v>74</v>
      </c>
      <c r="AI8" s="178" t="s">
        <v>7</v>
      </c>
      <c r="AJ8" s="196">
        <v>33</v>
      </c>
      <c r="AM8" s="196">
        <v>65</v>
      </c>
      <c r="AO8" s="211" t="s">
        <v>251</v>
      </c>
      <c r="AP8" s="178" t="s">
        <v>5</v>
      </c>
      <c r="AQ8" s="194" t="s">
        <v>9</v>
      </c>
      <c r="AR8" s="178" t="s">
        <v>7</v>
      </c>
      <c r="AS8" s="12"/>
      <c r="AT8" s="16"/>
      <c r="AU8" s="114"/>
      <c r="AV8" s="8"/>
      <c r="AW8" s="8"/>
      <c r="AX8" s="8"/>
      <c r="BJ8" s="8"/>
      <c r="BK8" s="8"/>
      <c r="BL8" s="8"/>
      <c r="BM8" s="116"/>
      <c r="BN8" s="13"/>
      <c r="BO8" s="14"/>
      <c r="BQ8" s="211" t="s">
        <v>252</v>
      </c>
      <c r="BR8" s="178" t="s">
        <v>5</v>
      </c>
      <c r="BS8" s="194" t="s">
        <v>27</v>
      </c>
      <c r="BT8" s="178" t="s">
        <v>7</v>
      </c>
      <c r="BU8" s="196">
        <v>97</v>
      </c>
    </row>
    <row r="9" spans="2:79" ht="12.45" customHeight="1" thickBot="1" x14ac:dyDescent="0.25">
      <c r="B9" s="197"/>
      <c r="D9" s="212"/>
      <c r="E9" s="179"/>
      <c r="F9" s="195"/>
      <c r="G9" s="179"/>
      <c r="H9" s="11"/>
      <c r="I9" s="15"/>
      <c r="J9" s="8"/>
      <c r="K9" s="114"/>
      <c r="L9" s="8"/>
      <c r="M9" s="8"/>
      <c r="Q9" s="9"/>
      <c r="R9" s="216"/>
      <c r="S9" s="216"/>
      <c r="T9" s="216"/>
      <c r="U9" s="9"/>
      <c r="Y9" s="8"/>
      <c r="Z9" s="8"/>
      <c r="AA9" s="8"/>
      <c r="AB9" s="108"/>
      <c r="AC9" s="8"/>
      <c r="AD9" s="11"/>
      <c r="AF9" s="212"/>
      <c r="AG9" s="179"/>
      <c r="AH9" s="195"/>
      <c r="AI9" s="179"/>
      <c r="AJ9" s="197"/>
      <c r="AM9" s="197"/>
      <c r="AO9" s="212"/>
      <c r="AP9" s="179"/>
      <c r="AQ9" s="195"/>
      <c r="AR9" s="179"/>
      <c r="AS9" s="8"/>
      <c r="AT9" s="8"/>
      <c r="AU9" s="106"/>
      <c r="AV9" s="8"/>
      <c r="AW9" s="8"/>
      <c r="AX9" s="8"/>
      <c r="BJ9" s="8"/>
      <c r="BK9" s="8"/>
      <c r="BL9" s="8"/>
      <c r="BM9" s="108"/>
      <c r="BN9" s="8"/>
      <c r="BO9" s="11"/>
      <c r="BQ9" s="212"/>
      <c r="BR9" s="179"/>
      <c r="BS9" s="195"/>
      <c r="BT9" s="179"/>
      <c r="BU9" s="197"/>
    </row>
    <row r="10" spans="2:79" ht="12.45" customHeight="1" thickTop="1" thickBot="1" x14ac:dyDescent="0.25">
      <c r="B10" s="197">
        <v>3</v>
      </c>
      <c r="D10" s="211" t="s">
        <v>253</v>
      </c>
      <c r="E10" s="178" t="s">
        <v>5</v>
      </c>
      <c r="F10" s="194" t="s">
        <v>82</v>
      </c>
      <c r="G10" s="178" t="s">
        <v>7</v>
      </c>
      <c r="H10" s="103"/>
      <c r="I10" s="107"/>
      <c r="J10" s="8"/>
      <c r="K10" s="114"/>
      <c r="L10" s="8"/>
      <c r="M10" s="8"/>
      <c r="Q10" s="9"/>
      <c r="R10" s="215" t="s">
        <v>385</v>
      </c>
      <c r="S10" s="215"/>
      <c r="T10" s="215"/>
      <c r="U10" s="9"/>
      <c r="Y10" s="8"/>
      <c r="Z10" s="8"/>
      <c r="AA10" s="116"/>
      <c r="AB10" s="13"/>
      <c r="AC10" s="16"/>
      <c r="AD10" s="103"/>
      <c r="AF10" s="211" t="s">
        <v>150</v>
      </c>
      <c r="AG10" s="178" t="s">
        <v>5</v>
      </c>
      <c r="AH10" s="194" t="s">
        <v>14</v>
      </c>
      <c r="AI10" s="178" t="s">
        <v>7</v>
      </c>
      <c r="AJ10" s="196">
        <v>34</v>
      </c>
      <c r="AM10" s="196">
        <v>66</v>
      </c>
      <c r="AO10" s="211" t="s">
        <v>254</v>
      </c>
      <c r="AP10" s="178" t="s">
        <v>5</v>
      </c>
      <c r="AQ10" s="194" t="s">
        <v>16</v>
      </c>
      <c r="AR10" s="178" t="s">
        <v>7</v>
      </c>
      <c r="AS10" s="103"/>
      <c r="AT10" s="13"/>
      <c r="AU10" s="16"/>
      <c r="AV10" s="114"/>
      <c r="AW10" s="8"/>
      <c r="AX10" s="8"/>
      <c r="BJ10" s="8"/>
      <c r="BK10" s="8"/>
      <c r="BL10" s="8"/>
      <c r="BM10" s="15"/>
      <c r="BN10" s="16"/>
      <c r="BO10" s="10"/>
      <c r="BQ10" s="211" t="s">
        <v>255</v>
      </c>
      <c r="BR10" s="178" t="s">
        <v>5</v>
      </c>
      <c r="BS10" s="194" t="s">
        <v>9</v>
      </c>
      <c r="BT10" s="178" t="s">
        <v>7</v>
      </c>
      <c r="BU10" s="196">
        <v>98</v>
      </c>
    </row>
    <row r="11" spans="2:79" ht="12.45" customHeight="1" thickTop="1" thickBot="1" x14ac:dyDescent="0.25">
      <c r="B11" s="197"/>
      <c r="D11" s="212"/>
      <c r="E11" s="179"/>
      <c r="F11" s="195"/>
      <c r="G11" s="179"/>
      <c r="H11" s="8"/>
      <c r="I11" s="8"/>
      <c r="J11" s="8"/>
      <c r="K11" s="106"/>
      <c r="L11" s="8"/>
      <c r="M11" s="8"/>
      <c r="Q11" s="17"/>
      <c r="R11" s="215"/>
      <c r="S11" s="215"/>
      <c r="T11" s="215"/>
      <c r="U11" s="17"/>
      <c r="Y11" s="8"/>
      <c r="Z11" s="8"/>
      <c r="AA11" s="116"/>
      <c r="AB11" s="8"/>
      <c r="AC11" s="110"/>
      <c r="AD11" s="8"/>
      <c r="AF11" s="212"/>
      <c r="AG11" s="179"/>
      <c r="AH11" s="195"/>
      <c r="AI11" s="179"/>
      <c r="AJ11" s="197"/>
      <c r="AM11" s="197"/>
      <c r="AO11" s="212"/>
      <c r="AP11" s="179"/>
      <c r="AQ11" s="195"/>
      <c r="AR11" s="179"/>
      <c r="AS11" s="8"/>
      <c r="AT11" s="104"/>
      <c r="AU11" s="8"/>
      <c r="AV11" s="114"/>
      <c r="AW11" s="8"/>
      <c r="AX11" s="8"/>
      <c r="BJ11" s="8"/>
      <c r="BK11" s="8"/>
      <c r="BL11" s="8"/>
      <c r="BM11" s="16"/>
      <c r="BN11" s="15"/>
      <c r="BO11" s="11"/>
      <c r="BQ11" s="212"/>
      <c r="BR11" s="179"/>
      <c r="BS11" s="195"/>
      <c r="BT11" s="179"/>
      <c r="BU11" s="197"/>
    </row>
    <row r="12" spans="2:79" ht="12.45" customHeight="1" thickTop="1" thickBot="1" x14ac:dyDescent="0.25">
      <c r="B12" s="197">
        <v>4</v>
      </c>
      <c r="D12" s="211" t="s">
        <v>256</v>
      </c>
      <c r="E12" s="178" t="s">
        <v>5</v>
      </c>
      <c r="F12" s="194" t="s">
        <v>41</v>
      </c>
      <c r="G12" s="178" t="s">
        <v>7</v>
      </c>
      <c r="H12" s="103"/>
      <c r="I12" s="8"/>
      <c r="J12" s="13"/>
      <c r="K12" s="16"/>
      <c r="L12" s="114"/>
      <c r="M12" s="8"/>
      <c r="Q12" s="17"/>
      <c r="R12" s="215"/>
      <c r="S12" s="215"/>
      <c r="T12" s="215"/>
      <c r="U12" s="17"/>
      <c r="Y12" s="8"/>
      <c r="Z12" s="8"/>
      <c r="AA12" s="116"/>
      <c r="AB12" s="8"/>
      <c r="AC12" s="13"/>
      <c r="AD12" s="14"/>
      <c r="AF12" s="211" t="s">
        <v>257</v>
      </c>
      <c r="AG12" s="178" t="s">
        <v>5</v>
      </c>
      <c r="AH12" s="194" t="s">
        <v>29</v>
      </c>
      <c r="AI12" s="178" t="s">
        <v>7</v>
      </c>
      <c r="AJ12" s="196">
        <v>35</v>
      </c>
      <c r="AM12" s="196">
        <v>67</v>
      </c>
      <c r="AO12" s="211" t="s">
        <v>258</v>
      </c>
      <c r="AP12" s="178" t="s">
        <v>5</v>
      </c>
      <c r="AQ12" s="194" t="s">
        <v>74</v>
      </c>
      <c r="AR12" s="178" t="s">
        <v>7</v>
      </c>
      <c r="AS12" s="12"/>
      <c r="AT12" s="8"/>
      <c r="AU12" s="8"/>
      <c r="AV12" s="114"/>
      <c r="AW12" s="8"/>
      <c r="AX12" s="8"/>
      <c r="BJ12" s="8"/>
      <c r="BK12" s="8"/>
      <c r="BL12" s="8"/>
      <c r="BM12" s="16"/>
      <c r="BN12" s="109"/>
      <c r="BO12" s="103"/>
      <c r="BQ12" s="211" t="s">
        <v>90</v>
      </c>
      <c r="BR12" s="178" t="s">
        <v>5</v>
      </c>
      <c r="BS12" s="194" t="s">
        <v>12</v>
      </c>
      <c r="BT12" s="178" t="s">
        <v>7</v>
      </c>
      <c r="BU12" s="196">
        <v>99</v>
      </c>
    </row>
    <row r="13" spans="2:79" ht="12.45" customHeight="1" thickTop="1" thickBot="1" x14ac:dyDescent="0.25">
      <c r="B13" s="197"/>
      <c r="D13" s="212"/>
      <c r="E13" s="179"/>
      <c r="F13" s="195"/>
      <c r="G13" s="179"/>
      <c r="H13" s="8"/>
      <c r="I13" s="106"/>
      <c r="J13" s="13"/>
      <c r="K13" s="16"/>
      <c r="L13" s="114"/>
      <c r="M13" s="8"/>
      <c r="Q13" s="17"/>
      <c r="R13" s="215"/>
      <c r="S13" s="215"/>
      <c r="T13" s="215"/>
      <c r="U13" s="17"/>
      <c r="Y13" s="8"/>
      <c r="Z13" s="8"/>
      <c r="AA13" s="108"/>
      <c r="AB13" s="8"/>
      <c r="AC13" s="8"/>
      <c r="AD13" s="11"/>
      <c r="AF13" s="212"/>
      <c r="AG13" s="179"/>
      <c r="AH13" s="195"/>
      <c r="AI13" s="179"/>
      <c r="AJ13" s="197"/>
      <c r="AM13" s="197"/>
      <c r="AO13" s="212"/>
      <c r="AP13" s="179"/>
      <c r="AQ13" s="195"/>
      <c r="AR13" s="179"/>
      <c r="AS13" s="8"/>
      <c r="AT13" s="8"/>
      <c r="AU13" s="8"/>
      <c r="AV13" s="106"/>
      <c r="AW13" s="8"/>
      <c r="AX13" s="8"/>
      <c r="BJ13" s="8"/>
      <c r="BK13" s="8"/>
      <c r="BL13" s="13"/>
      <c r="BM13" s="8"/>
      <c r="BN13" s="8"/>
      <c r="BO13" s="8"/>
      <c r="BQ13" s="212"/>
      <c r="BR13" s="179"/>
      <c r="BS13" s="195"/>
      <c r="BT13" s="179"/>
      <c r="BU13" s="197"/>
      <c r="BX13" s="211"/>
      <c r="BY13" s="178"/>
      <c r="BZ13" s="194"/>
      <c r="CA13" s="178"/>
    </row>
    <row r="14" spans="2:79" ht="12.45" customHeight="1" thickTop="1" thickBot="1" x14ac:dyDescent="0.25">
      <c r="B14" s="197">
        <v>5</v>
      </c>
      <c r="D14" s="211" t="s">
        <v>259</v>
      </c>
      <c r="E14" s="178" t="s">
        <v>5</v>
      </c>
      <c r="F14" s="194" t="s">
        <v>74</v>
      </c>
      <c r="G14" s="178" t="s">
        <v>7</v>
      </c>
      <c r="H14" s="12"/>
      <c r="I14" s="15"/>
      <c r="J14" s="15"/>
      <c r="K14" s="16"/>
      <c r="L14" s="114"/>
      <c r="M14" s="8"/>
      <c r="Q14" s="17"/>
      <c r="R14" s="215"/>
      <c r="S14" s="215"/>
      <c r="T14" s="215"/>
      <c r="U14" s="17"/>
      <c r="Y14" s="8"/>
      <c r="Z14" s="8"/>
      <c r="AA14" s="15"/>
      <c r="AB14" s="16"/>
      <c r="AC14" s="8"/>
      <c r="AD14" s="103"/>
      <c r="AF14" s="211" t="s">
        <v>260</v>
      </c>
      <c r="AG14" s="178" t="s">
        <v>5</v>
      </c>
      <c r="AH14" s="194" t="s">
        <v>12</v>
      </c>
      <c r="AI14" s="178" t="s">
        <v>7</v>
      </c>
      <c r="AJ14" s="196">
        <v>36</v>
      </c>
      <c r="AM14" s="196">
        <v>68</v>
      </c>
      <c r="AO14" s="211" t="s">
        <v>59</v>
      </c>
      <c r="AP14" s="178" t="s">
        <v>5</v>
      </c>
      <c r="AQ14" s="194" t="s">
        <v>12</v>
      </c>
      <c r="AR14" s="178" t="s">
        <v>7</v>
      </c>
      <c r="AS14" s="103"/>
      <c r="AT14" s="8"/>
      <c r="AU14" s="13"/>
      <c r="AV14" s="16"/>
      <c r="AW14" s="114"/>
      <c r="AX14" s="8"/>
      <c r="BJ14" s="8"/>
      <c r="BK14" s="8"/>
      <c r="BL14" s="113"/>
      <c r="BM14" s="8"/>
      <c r="BN14" s="8"/>
      <c r="BO14" s="10"/>
      <c r="BQ14" s="211" t="s">
        <v>261</v>
      </c>
      <c r="BR14" s="178" t="s">
        <v>5</v>
      </c>
      <c r="BS14" s="194" t="s">
        <v>18</v>
      </c>
      <c r="BT14" s="178" t="s">
        <v>7</v>
      </c>
      <c r="BU14" s="196">
        <v>100</v>
      </c>
      <c r="BX14" s="212"/>
      <c r="BY14" s="179"/>
      <c r="BZ14" s="195"/>
      <c r="CA14" s="179"/>
    </row>
    <row r="15" spans="2:79" ht="12.45" customHeight="1" thickTop="1" thickBot="1" x14ac:dyDescent="0.25">
      <c r="B15" s="197"/>
      <c r="D15" s="212"/>
      <c r="E15" s="179"/>
      <c r="F15" s="195"/>
      <c r="G15" s="179"/>
      <c r="H15" s="8"/>
      <c r="I15" s="8"/>
      <c r="J15" s="15"/>
      <c r="K15" s="8"/>
      <c r="L15" s="114"/>
      <c r="M15" s="8"/>
      <c r="Q15" s="17"/>
      <c r="R15" s="215"/>
      <c r="S15" s="215"/>
      <c r="T15" s="215"/>
      <c r="U15" s="17"/>
      <c r="Y15" s="8"/>
      <c r="Z15" s="8"/>
      <c r="AA15" s="15"/>
      <c r="AB15" s="16"/>
      <c r="AC15" s="108"/>
      <c r="AD15" s="8"/>
      <c r="AF15" s="212"/>
      <c r="AG15" s="179"/>
      <c r="AH15" s="195"/>
      <c r="AI15" s="179"/>
      <c r="AJ15" s="197"/>
      <c r="AM15" s="197"/>
      <c r="AO15" s="212"/>
      <c r="AP15" s="179"/>
      <c r="AQ15" s="195"/>
      <c r="AR15" s="179"/>
      <c r="AS15" s="8"/>
      <c r="AT15" s="106"/>
      <c r="AU15" s="13"/>
      <c r="AV15" s="16"/>
      <c r="AW15" s="114"/>
      <c r="AX15" s="8"/>
      <c r="BJ15" s="8"/>
      <c r="BK15" s="8"/>
      <c r="BL15" s="117"/>
      <c r="BM15" s="8"/>
      <c r="BN15" s="13"/>
      <c r="BO15" s="11"/>
      <c r="BQ15" s="212"/>
      <c r="BR15" s="179"/>
      <c r="BS15" s="195"/>
      <c r="BT15" s="179"/>
      <c r="BU15" s="197"/>
    </row>
    <row r="16" spans="2:79" ht="12.45" customHeight="1" thickTop="1" thickBot="1" x14ac:dyDescent="0.25">
      <c r="B16" s="197">
        <v>6</v>
      </c>
      <c r="D16" s="211" t="s">
        <v>262</v>
      </c>
      <c r="E16" s="178" t="s">
        <v>5</v>
      </c>
      <c r="F16" s="194" t="s">
        <v>21</v>
      </c>
      <c r="G16" s="178" t="s">
        <v>7</v>
      </c>
      <c r="H16" s="8"/>
      <c r="I16" s="8"/>
      <c r="J16" s="107"/>
      <c r="K16" s="8"/>
      <c r="L16" s="114"/>
      <c r="M16" s="8"/>
      <c r="Q16" s="17"/>
      <c r="R16" s="215"/>
      <c r="S16" s="215"/>
      <c r="T16" s="215"/>
      <c r="U16" s="17"/>
      <c r="Y16" s="8"/>
      <c r="Z16" s="8"/>
      <c r="AA16" s="16"/>
      <c r="AB16" s="117"/>
      <c r="AC16" s="13"/>
      <c r="AD16" s="14"/>
      <c r="AF16" s="211" t="s">
        <v>263</v>
      </c>
      <c r="AG16" s="178" t="s">
        <v>5</v>
      </c>
      <c r="AH16" s="194" t="s">
        <v>21</v>
      </c>
      <c r="AI16" s="178" t="s">
        <v>7</v>
      </c>
      <c r="AJ16" s="196">
        <v>37</v>
      </c>
      <c r="AM16" s="196">
        <v>69</v>
      </c>
      <c r="AO16" s="211" t="s">
        <v>264</v>
      </c>
      <c r="AP16" s="178" t="s">
        <v>5</v>
      </c>
      <c r="AQ16" s="194" t="s">
        <v>82</v>
      </c>
      <c r="AR16" s="178" t="s">
        <v>7</v>
      </c>
      <c r="AS16" s="12"/>
      <c r="AT16" s="15"/>
      <c r="AU16" s="15"/>
      <c r="AV16" s="16"/>
      <c r="AW16" s="114"/>
      <c r="AX16" s="8"/>
      <c r="BJ16" s="8"/>
      <c r="BK16" s="8"/>
      <c r="BL16" s="117"/>
      <c r="BM16" s="8"/>
      <c r="BN16" s="113"/>
      <c r="BO16" s="103"/>
      <c r="BQ16" s="211" t="s">
        <v>265</v>
      </c>
      <c r="BR16" s="178" t="s">
        <v>5</v>
      </c>
      <c r="BS16" s="194" t="s">
        <v>74</v>
      </c>
      <c r="BT16" s="178" t="s">
        <v>7</v>
      </c>
      <c r="BU16" s="196">
        <v>101</v>
      </c>
    </row>
    <row r="17" spans="2:73" ht="12.45" customHeight="1" thickTop="1" thickBot="1" x14ac:dyDescent="0.25">
      <c r="B17" s="197"/>
      <c r="D17" s="212"/>
      <c r="E17" s="179"/>
      <c r="F17" s="195"/>
      <c r="G17" s="179"/>
      <c r="H17" s="11"/>
      <c r="I17" s="111"/>
      <c r="J17" s="114"/>
      <c r="K17" s="8"/>
      <c r="L17" s="114"/>
      <c r="M17" s="8"/>
      <c r="Q17" s="17"/>
      <c r="R17" s="215"/>
      <c r="S17" s="215"/>
      <c r="T17" s="215"/>
      <c r="U17" s="17"/>
      <c r="Y17" s="8"/>
      <c r="Z17" s="8"/>
      <c r="AA17" s="16"/>
      <c r="AB17" s="110"/>
      <c r="AC17" s="8"/>
      <c r="AD17" s="11"/>
      <c r="AF17" s="212"/>
      <c r="AG17" s="179"/>
      <c r="AH17" s="195"/>
      <c r="AI17" s="179"/>
      <c r="AJ17" s="197"/>
      <c r="AM17" s="197"/>
      <c r="AO17" s="212"/>
      <c r="AP17" s="179"/>
      <c r="AQ17" s="195"/>
      <c r="AR17" s="179"/>
      <c r="AS17" s="8"/>
      <c r="AT17" s="8"/>
      <c r="AU17" s="15"/>
      <c r="AV17" s="8"/>
      <c r="AW17" s="114"/>
      <c r="AX17" s="8"/>
      <c r="BJ17" s="8"/>
      <c r="BK17" s="8"/>
      <c r="BL17" s="117"/>
      <c r="BM17" s="112"/>
      <c r="BN17" s="8"/>
      <c r="BO17" s="8"/>
      <c r="BQ17" s="212"/>
      <c r="BR17" s="179"/>
      <c r="BS17" s="195"/>
      <c r="BT17" s="179"/>
      <c r="BU17" s="197"/>
    </row>
    <row r="18" spans="2:73" ht="12.45" customHeight="1" thickTop="1" thickBot="1" x14ac:dyDescent="0.25">
      <c r="B18" s="197">
        <v>7</v>
      </c>
      <c r="D18" s="211" t="s">
        <v>49</v>
      </c>
      <c r="E18" s="178" t="s">
        <v>5</v>
      </c>
      <c r="F18" s="194" t="s">
        <v>18</v>
      </c>
      <c r="G18" s="178" t="s">
        <v>7</v>
      </c>
      <c r="H18" s="103"/>
      <c r="I18" s="114"/>
      <c r="J18" s="8"/>
      <c r="K18" s="8"/>
      <c r="L18" s="114"/>
      <c r="M18" s="8"/>
      <c r="Q18" s="17"/>
      <c r="R18" s="215"/>
      <c r="S18" s="215"/>
      <c r="T18" s="215"/>
      <c r="U18" s="17"/>
      <c r="Y18" s="8"/>
      <c r="Z18" s="8"/>
      <c r="AA18" s="16"/>
      <c r="AB18" s="13"/>
      <c r="AC18" s="16"/>
      <c r="AD18" s="10"/>
      <c r="AF18" s="211" t="s">
        <v>266</v>
      </c>
      <c r="AG18" s="178" t="s">
        <v>5</v>
      </c>
      <c r="AH18" s="194" t="s">
        <v>37</v>
      </c>
      <c r="AI18" s="178" t="s">
        <v>7</v>
      </c>
      <c r="AJ18" s="196">
        <v>38</v>
      </c>
      <c r="AM18" s="196">
        <v>70</v>
      </c>
      <c r="AO18" s="211" t="s">
        <v>267</v>
      </c>
      <c r="AP18" s="178" t="s">
        <v>5</v>
      </c>
      <c r="AQ18" s="194" t="s">
        <v>72</v>
      </c>
      <c r="AR18" s="178" t="s">
        <v>7</v>
      </c>
      <c r="AS18" s="8"/>
      <c r="AT18" s="8"/>
      <c r="AU18" s="107"/>
      <c r="AV18" s="8"/>
      <c r="AW18" s="114"/>
      <c r="AX18" s="8"/>
      <c r="BJ18" s="8"/>
      <c r="BK18" s="8"/>
      <c r="BL18" s="16"/>
      <c r="BM18" s="116"/>
      <c r="BN18" s="8"/>
      <c r="BO18" s="10"/>
      <c r="BQ18" s="211" t="s">
        <v>168</v>
      </c>
      <c r="BR18" s="178" t="s">
        <v>5</v>
      </c>
      <c r="BS18" s="194" t="s">
        <v>46</v>
      </c>
      <c r="BT18" s="178" t="s">
        <v>7</v>
      </c>
      <c r="BU18" s="196">
        <v>102</v>
      </c>
    </row>
    <row r="19" spans="2:73" ht="12.45" customHeight="1" thickTop="1" thickBot="1" x14ac:dyDescent="0.25">
      <c r="B19" s="197"/>
      <c r="D19" s="212"/>
      <c r="E19" s="179"/>
      <c r="F19" s="195"/>
      <c r="G19" s="179"/>
      <c r="H19" s="8"/>
      <c r="I19" s="8"/>
      <c r="J19" s="8"/>
      <c r="K19" s="8"/>
      <c r="L19" s="106"/>
      <c r="M19" s="8"/>
      <c r="Q19" s="17"/>
      <c r="R19" s="215"/>
      <c r="S19" s="215"/>
      <c r="T19" s="215"/>
      <c r="U19" s="17"/>
      <c r="Y19" s="8"/>
      <c r="Z19" s="8"/>
      <c r="AA19" s="16"/>
      <c r="AB19" s="8"/>
      <c r="AC19" s="15"/>
      <c r="AD19" s="11"/>
      <c r="AF19" s="212"/>
      <c r="AG19" s="179"/>
      <c r="AH19" s="195"/>
      <c r="AI19" s="179"/>
      <c r="AJ19" s="197"/>
      <c r="AM19" s="197"/>
      <c r="AO19" s="212"/>
      <c r="AP19" s="179"/>
      <c r="AQ19" s="195"/>
      <c r="AR19" s="179"/>
      <c r="AS19" s="11"/>
      <c r="AT19" s="111"/>
      <c r="AU19" s="114"/>
      <c r="AV19" s="8"/>
      <c r="AW19" s="114"/>
      <c r="AX19" s="8"/>
      <c r="BJ19" s="8"/>
      <c r="BK19" s="8"/>
      <c r="BL19" s="16"/>
      <c r="BM19" s="116"/>
      <c r="BN19" s="112"/>
      <c r="BO19" s="11"/>
      <c r="BQ19" s="212"/>
      <c r="BR19" s="179"/>
      <c r="BS19" s="195"/>
      <c r="BT19" s="179"/>
      <c r="BU19" s="197"/>
    </row>
    <row r="20" spans="2:73" ht="12.45" customHeight="1" thickTop="1" thickBot="1" x14ac:dyDescent="0.25">
      <c r="B20" s="197">
        <v>8</v>
      </c>
      <c r="D20" s="211" t="s">
        <v>243</v>
      </c>
      <c r="E20" s="178" t="s">
        <v>5</v>
      </c>
      <c r="F20" s="194" t="s">
        <v>89</v>
      </c>
      <c r="G20" s="178" t="s">
        <v>7</v>
      </c>
      <c r="H20" s="103"/>
      <c r="I20" s="8"/>
      <c r="J20" s="8"/>
      <c r="K20" s="13"/>
      <c r="L20" s="16"/>
      <c r="M20" s="114"/>
      <c r="Q20" s="17"/>
      <c r="R20" s="215"/>
      <c r="S20" s="215"/>
      <c r="T20" s="215"/>
      <c r="U20" s="17"/>
      <c r="Y20" s="8"/>
      <c r="Z20" s="8"/>
      <c r="AA20" s="16"/>
      <c r="AB20" s="8"/>
      <c r="AC20" s="109"/>
      <c r="AD20" s="103"/>
      <c r="AF20" s="211" t="s">
        <v>268</v>
      </c>
      <c r="AG20" s="178" t="s">
        <v>5</v>
      </c>
      <c r="AH20" s="194" t="s">
        <v>89</v>
      </c>
      <c r="AI20" s="178" t="s">
        <v>7</v>
      </c>
      <c r="AJ20" s="196">
        <v>39</v>
      </c>
      <c r="AM20" s="196">
        <v>71</v>
      </c>
      <c r="AO20" s="211" t="s">
        <v>269</v>
      </c>
      <c r="AP20" s="178" t="s">
        <v>5</v>
      </c>
      <c r="AQ20" s="194" t="s">
        <v>29</v>
      </c>
      <c r="AR20" s="178" t="s">
        <v>7</v>
      </c>
      <c r="AS20" s="103"/>
      <c r="AT20" s="114"/>
      <c r="AU20" s="8"/>
      <c r="AV20" s="8"/>
      <c r="AW20" s="114"/>
      <c r="AX20" s="8"/>
      <c r="BJ20" s="8"/>
      <c r="BK20" s="8"/>
      <c r="BL20" s="16"/>
      <c r="BM20" s="8"/>
      <c r="BN20" s="116"/>
      <c r="BO20" s="103"/>
      <c r="BQ20" s="211" t="s">
        <v>86</v>
      </c>
      <c r="BR20" s="178" t="s">
        <v>5</v>
      </c>
      <c r="BS20" s="194" t="s">
        <v>6</v>
      </c>
      <c r="BT20" s="178" t="s">
        <v>7</v>
      </c>
      <c r="BU20" s="196">
        <v>103</v>
      </c>
    </row>
    <row r="21" spans="2:73" ht="12.45" customHeight="1" thickTop="1" thickBot="1" x14ac:dyDescent="0.25">
      <c r="B21" s="197"/>
      <c r="D21" s="212"/>
      <c r="E21" s="179"/>
      <c r="F21" s="195"/>
      <c r="G21" s="179"/>
      <c r="H21" s="8"/>
      <c r="I21" s="106"/>
      <c r="J21" s="8"/>
      <c r="K21" s="13"/>
      <c r="L21" s="16"/>
      <c r="M21" s="114"/>
      <c r="Q21" s="17"/>
      <c r="R21" s="215"/>
      <c r="S21" s="215"/>
      <c r="T21" s="215"/>
      <c r="U21" s="17"/>
      <c r="Y21" s="8"/>
      <c r="Z21" s="112"/>
      <c r="AA21" s="8"/>
      <c r="AB21" s="8"/>
      <c r="AC21" s="8"/>
      <c r="AD21" s="8"/>
      <c r="AF21" s="212"/>
      <c r="AG21" s="179"/>
      <c r="AH21" s="195"/>
      <c r="AI21" s="179"/>
      <c r="AJ21" s="197"/>
      <c r="AM21" s="197"/>
      <c r="AO21" s="212"/>
      <c r="AP21" s="179"/>
      <c r="AQ21" s="195"/>
      <c r="AR21" s="179"/>
      <c r="AS21" s="8"/>
      <c r="AT21" s="8"/>
      <c r="AU21" s="8"/>
      <c r="AV21" s="8"/>
      <c r="AW21" s="106"/>
      <c r="AX21" s="8"/>
      <c r="BJ21" s="8"/>
      <c r="BK21" s="13"/>
      <c r="BL21" s="8"/>
      <c r="BM21" s="8"/>
      <c r="BN21" s="8"/>
      <c r="BO21" s="8"/>
      <c r="BQ21" s="212"/>
      <c r="BR21" s="179"/>
      <c r="BS21" s="195"/>
      <c r="BT21" s="179"/>
      <c r="BU21" s="197"/>
    </row>
    <row r="22" spans="2:73" ht="12.45" customHeight="1" thickTop="1" thickBot="1" x14ac:dyDescent="0.25">
      <c r="B22" s="197">
        <v>9</v>
      </c>
      <c r="D22" s="211" t="s">
        <v>270</v>
      </c>
      <c r="E22" s="178" t="s">
        <v>5</v>
      </c>
      <c r="F22" s="194" t="s">
        <v>72</v>
      </c>
      <c r="G22" s="178" t="s">
        <v>7</v>
      </c>
      <c r="H22" s="12"/>
      <c r="I22" s="16"/>
      <c r="J22" s="114"/>
      <c r="K22" s="13"/>
      <c r="L22" s="16"/>
      <c r="M22" s="114"/>
      <c r="Q22" s="17"/>
      <c r="R22" s="215"/>
      <c r="S22" s="215"/>
      <c r="T22" s="215"/>
      <c r="U22" s="17"/>
      <c r="Y22" s="116"/>
      <c r="Z22" s="116"/>
      <c r="AA22" s="8"/>
      <c r="AB22" s="8"/>
      <c r="AC22" s="8"/>
      <c r="AD22" s="103"/>
      <c r="AF22" s="211" t="s">
        <v>136</v>
      </c>
      <c r="AG22" s="178" t="s">
        <v>5</v>
      </c>
      <c r="AH22" s="194" t="s">
        <v>85</v>
      </c>
      <c r="AI22" s="178" t="s">
        <v>7</v>
      </c>
      <c r="AJ22" s="196">
        <v>40</v>
      </c>
      <c r="AM22" s="196">
        <v>72</v>
      </c>
      <c r="AO22" s="211" t="s">
        <v>153</v>
      </c>
      <c r="AP22" s="178" t="s">
        <v>5</v>
      </c>
      <c r="AQ22" s="194" t="s">
        <v>35</v>
      </c>
      <c r="AR22" s="178" t="s">
        <v>7</v>
      </c>
      <c r="AS22" s="103"/>
      <c r="AT22" s="8"/>
      <c r="AU22" s="8"/>
      <c r="AV22" s="13"/>
      <c r="AW22" s="15"/>
      <c r="AX22" s="8"/>
      <c r="BJ22" s="8"/>
      <c r="BK22" s="113"/>
      <c r="BL22" s="8"/>
      <c r="BM22" s="8"/>
      <c r="BN22" s="8"/>
      <c r="BO22" s="103"/>
      <c r="BQ22" s="211" t="s">
        <v>226</v>
      </c>
      <c r="BR22" s="178" t="s">
        <v>5</v>
      </c>
      <c r="BS22" s="194" t="s">
        <v>89</v>
      </c>
      <c r="BT22" s="178" t="s">
        <v>7</v>
      </c>
      <c r="BU22" s="196">
        <v>104</v>
      </c>
    </row>
    <row r="23" spans="2:73" ht="12.45" customHeight="1" thickTop="1" thickBot="1" x14ac:dyDescent="0.25">
      <c r="B23" s="197"/>
      <c r="D23" s="212"/>
      <c r="E23" s="179"/>
      <c r="F23" s="195"/>
      <c r="G23" s="179"/>
      <c r="H23" s="8"/>
      <c r="I23" s="8"/>
      <c r="J23" s="106"/>
      <c r="K23" s="13"/>
      <c r="L23" s="16"/>
      <c r="M23" s="114"/>
      <c r="Q23" s="9"/>
      <c r="R23" s="215"/>
      <c r="S23" s="215"/>
      <c r="T23" s="215"/>
      <c r="U23" s="9"/>
      <c r="Y23" s="116"/>
      <c r="Z23" s="116"/>
      <c r="AA23" s="8"/>
      <c r="AB23" s="8"/>
      <c r="AC23" s="108"/>
      <c r="AD23" s="8"/>
      <c r="AF23" s="212"/>
      <c r="AG23" s="179"/>
      <c r="AH23" s="195"/>
      <c r="AI23" s="179"/>
      <c r="AJ23" s="197"/>
      <c r="AM23" s="197"/>
      <c r="AO23" s="212"/>
      <c r="AP23" s="179"/>
      <c r="AQ23" s="195"/>
      <c r="AR23" s="179"/>
      <c r="AS23" s="8"/>
      <c r="AT23" s="106"/>
      <c r="AU23" s="8"/>
      <c r="AV23" s="13"/>
      <c r="AW23" s="15"/>
      <c r="AX23" s="8"/>
      <c r="BJ23" s="8"/>
      <c r="BK23" s="117"/>
      <c r="BL23" s="8"/>
      <c r="BM23" s="8"/>
      <c r="BN23" s="108"/>
      <c r="BO23" s="8"/>
      <c r="BQ23" s="212"/>
      <c r="BR23" s="179"/>
      <c r="BS23" s="195"/>
      <c r="BT23" s="179"/>
      <c r="BU23" s="197"/>
    </row>
    <row r="24" spans="2:73" ht="12.45" customHeight="1" thickTop="1" x14ac:dyDescent="0.2">
      <c r="B24" s="197">
        <v>10</v>
      </c>
      <c r="D24" s="211" t="s">
        <v>265</v>
      </c>
      <c r="E24" s="178" t="s">
        <v>5</v>
      </c>
      <c r="F24" s="194" t="s">
        <v>101</v>
      </c>
      <c r="G24" s="178" t="s">
        <v>7</v>
      </c>
      <c r="H24" s="8"/>
      <c r="I24" s="13"/>
      <c r="J24" s="16"/>
      <c r="K24" s="115"/>
      <c r="L24" s="8"/>
      <c r="M24" s="114"/>
      <c r="Q24" s="9"/>
      <c r="R24" s="214" t="s">
        <v>383</v>
      </c>
      <c r="S24" s="214"/>
      <c r="T24" s="214"/>
      <c r="U24" s="9"/>
      <c r="Y24" s="116"/>
      <c r="Z24" s="116"/>
      <c r="AA24" s="8"/>
      <c r="AB24" s="116"/>
      <c r="AC24" s="13"/>
      <c r="AD24" s="14"/>
      <c r="AF24" s="211" t="s">
        <v>271</v>
      </c>
      <c r="AG24" s="178" t="s">
        <v>5</v>
      </c>
      <c r="AH24" s="194" t="s">
        <v>74</v>
      </c>
      <c r="AI24" s="178" t="s">
        <v>7</v>
      </c>
      <c r="AJ24" s="196">
        <v>41</v>
      </c>
      <c r="AM24" s="196">
        <v>73</v>
      </c>
      <c r="AO24" s="211" t="s">
        <v>272</v>
      </c>
      <c r="AP24" s="178" t="s">
        <v>5</v>
      </c>
      <c r="AQ24" s="194" t="s">
        <v>33</v>
      </c>
      <c r="AR24" s="178" t="s">
        <v>7</v>
      </c>
      <c r="AS24" s="12"/>
      <c r="AT24" s="16"/>
      <c r="AU24" s="114"/>
      <c r="AV24" s="13"/>
      <c r="AW24" s="15"/>
      <c r="AX24" s="8"/>
      <c r="BJ24" s="8"/>
      <c r="BK24" s="117"/>
      <c r="BL24" s="8"/>
      <c r="BM24" s="116"/>
      <c r="BN24" s="13"/>
      <c r="BO24" s="14"/>
      <c r="BQ24" s="211" t="s">
        <v>273</v>
      </c>
      <c r="BR24" s="178" t="s">
        <v>5</v>
      </c>
      <c r="BS24" s="194" t="s">
        <v>29</v>
      </c>
      <c r="BT24" s="178" t="s">
        <v>7</v>
      </c>
      <c r="BU24" s="196">
        <v>105</v>
      </c>
    </row>
    <row r="25" spans="2:73" ht="12.45" customHeight="1" thickBot="1" x14ac:dyDescent="0.25">
      <c r="B25" s="197"/>
      <c r="D25" s="212"/>
      <c r="E25" s="179"/>
      <c r="F25" s="195"/>
      <c r="G25" s="179"/>
      <c r="H25" s="11"/>
      <c r="I25" s="15"/>
      <c r="J25" s="8"/>
      <c r="K25" s="115"/>
      <c r="L25" s="8"/>
      <c r="M25" s="114"/>
      <c r="Q25" s="9"/>
      <c r="R25" s="214"/>
      <c r="S25" s="214"/>
      <c r="T25" s="214"/>
      <c r="U25" s="9"/>
      <c r="Y25" s="116"/>
      <c r="Z25" s="116"/>
      <c r="AA25" s="8"/>
      <c r="AB25" s="108"/>
      <c r="AC25" s="8"/>
      <c r="AD25" s="11"/>
      <c r="AF25" s="212"/>
      <c r="AG25" s="179"/>
      <c r="AH25" s="195"/>
      <c r="AI25" s="179"/>
      <c r="AJ25" s="197"/>
      <c r="AM25" s="197"/>
      <c r="AO25" s="212"/>
      <c r="AP25" s="179"/>
      <c r="AQ25" s="195"/>
      <c r="AR25" s="179"/>
      <c r="AS25" s="8"/>
      <c r="AT25" s="8"/>
      <c r="AU25" s="106"/>
      <c r="AV25" s="13"/>
      <c r="AW25" s="15"/>
      <c r="AX25" s="8"/>
      <c r="BJ25" s="8"/>
      <c r="BK25" s="117"/>
      <c r="BL25" s="8"/>
      <c r="BM25" s="108"/>
      <c r="BN25" s="8"/>
      <c r="BO25" s="11"/>
      <c r="BQ25" s="212"/>
      <c r="BR25" s="179"/>
      <c r="BS25" s="195"/>
      <c r="BT25" s="179"/>
      <c r="BU25" s="197"/>
    </row>
    <row r="26" spans="2:73" ht="12.45" customHeight="1" thickTop="1" thickBot="1" x14ac:dyDescent="0.25">
      <c r="B26" s="197">
        <v>11</v>
      </c>
      <c r="D26" s="211" t="s">
        <v>274</v>
      </c>
      <c r="E26" s="178" t="s">
        <v>5</v>
      </c>
      <c r="F26" s="194" t="s">
        <v>23</v>
      </c>
      <c r="G26" s="178" t="s">
        <v>7</v>
      </c>
      <c r="H26" s="103"/>
      <c r="I26" s="107"/>
      <c r="J26" s="8"/>
      <c r="K26" s="115"/>
      <c r="L26" s="8"/>
      <c r="M26" s="114"/>
      <c r="Q26" s="9"/>
      <c r="R26" s="214"/>
      <c r="S26" s="214"/>
      <c r="T26" s="214"/>
      <c r="U26" s="9"/>
      <c r="Y26" s="116"/>
      <c r="Z26" s="116"/>
      <c r="AA26" s="13"/>
      <c r="AB26" s="15"/>
      <c r="AC26" s="16"/>
      <c r="AD26" s="103"/>
      <c r="AF26" s="211" t="s">
        <v>275</v>
      </c>
      <c r="AG26" s="178" t="s">
        <v>5</v>
      </c>
      <c r="AH26" s="194" t="s">
        <v>82</v>
      </c>
      <c r="AI26" s="178" t="s">
        <v>7</v>
      </c>
      <c r="AJ26" s="196">
        <v>42</v>
      </c>
      <c r="AM26" s="196">
        <v>74</v>
      </c>
      <c r="AO26" s="211" t="s">
        <v>276</v>
      </c>
      <c r="AP26" s="178" t="s">
        <v>5</v>
      </c>
      <c r="AQ26" s="194" t="s">
        <v>23</v>
      </c>
      <c r="AR26" s="178" t="s">
        <v>7</v>
      </c>
      <c r="AS26" s="103"/>
      <c r="AT26" s="13"/>
      <c r="AU26" s="15"/>
      <c r="AV26" s="15"/>
      <c r="AW26" s="15"/>
      <c r="AX26" s="8"/>
      <c r="BJ26" s="8"/>
      <c r="BK26" s="117"/>
      <c r="BL26" s="13"/>
      <c r="BM26" s="15"/>
      <c r="BN26" s="16"/>
      <c r="BO26" s="103"/>
      <c r="BQ26" s="211" t="s">
        <v>110</v>
      </c>
      <c r="BR26" s="178" t="s">
        <v>5</v>
      </c>
      <c r="BS26" s="194" t="s">
        <v>82</v>
      </c>
      <c r="BT26" s="178" t="s">
        <v>7</v>
      </c>
      <c r="BU26" s="196">
        <v>106</v>
      </c>
    </row>
    <row r="27" spans="2:73" ht="12.45" customHeight="1" thickTop="1" thickBot="1" x14ac:dyDescent="0.25">
      <c r="B27" s="197"/>
      <c r="D27" s="212"/>
      <c r="E27" s="179"/>
      <c r="F27" s="195"/>
      <c r="G27" s="179"/>
      <c r="H27" s="8"/>
      <c r="I27" s="8"/>
      <c r="J27" s="8"/>
      <c r="K27" s="104"/>
      <c r="L27" s="8"/>
      <c r="M27" s="114"/>
      <c r="Q27" s="9"/>
      <c r="R27" s="214"/>
      <c r="S27" s="214"/>
      <c r="T27" s="214"/>
      <c r="U27" s="9"/>
      <c r="Y27" s="116"/>
      <c r="Z27" s="116"/>
      <c r="AA27" s="13"/>
      <c r="AB27" s="16"/>
      <c r="AC27" s="110"/>
      <c r="AD27" s="8"/>
      <c r="AF27" s="212"/>
      <c r="AG27" s="179"/>
      <c r="AH27" s="195"/>
      <c r="AI27" s="179"/>
      <c r="AJ27" s="197"/>
      <c r="AM27" s="197"/>
      <c r="AO27" s="212"/>
      <c r="AP27" s="179"/>
      <c r="AQ27" s="195"/>
      <c r="AR27" s="179"/>
      <c r="AS27" s="8"/>
      <c r="AT27" s="104"/>
      <c r="AU27" s="13"/>
      <c r="AV27" s="15"/>
      <c r="AW27" s="15"/>
      <c r="AX27" s="8"/>
      <c r="BJ27" s="8"/>
      <c r="BK27" s="117"/>
      <c r="BL27" s="13"/>
      <c r="BM27" s="16"/>
      <c r="BN27" s="110"/>
      <c r="BO27" s="8"/>
      <c r="BQ27" s="212"/>
      <c r="BR27" s="179"/>
      <c r="BS27" s="195"/>
      <c r="BT27" s="179"/>
      <c r="BU27" s="197"/>
    </row>
    <row r="28" spans="2:73" ht="12.45" customHeight="1" thickTop="1" thickBot="1" x14ac:dyDescent="0.25">
      <c r="B28" s="197">
        <v>12</v>
      </c>
      <c r="D28" s="211" t="s">
        <v>277</v>
      </c>
      <c r="E28" s="178" t="s">
        <v>5</v>
      </c>
      <c r="F28" s="194" t="s">
        <v>33</v>
      </c>
      <c r="G28" s="178" t="s">
        <v>7</v>
      </c>
      <c r="H28" s="103"/>
      <c r="I28" s="8"/>
      <c r="J28" s="13"/>
      <c r="K28" s="8"/>
      <c r="L28" s="8"/>
      <c r="M28" s="114"/>
      <c r="Q28" s="9"/>
      <c r="R28" s="214"/>
      <c r="S28" s="214"/>
      <c r="T28" s="214"/>
      <c r="U28" s="9"/>
      <c r="Y28" s="116"/>
      <c r="Z28" s="116"/>
      <c r="AA28" s="13"/>
      <c r="AB28" s="16"/>
      <c r="AC28" s="13"/>
      <c r="AD28" s="14"/>
      <c r="AF28" s="211" t="s">
        <v>278</v>
      </c>
      <c r="AG28" s="178" t="s">
        <v>5</v>
      </c>
      <c r="AH28" s="194" t="s">
        <v>18</v>
      </c>
      <c r="AI28" s="178" t="s">
        <v>7</v>
      </c>
      <c r="AJ28" s="196">
        <v>43</v>
      </c>
      <c r="AM28" s="196">
        <v>75</v>
      </c>
      <c r="AO28" s="211" t="s">
        <v>279</v>
      </c>
      <c r="AP28" s="178" t="s">
        <v>5</v>
      </c>
      <c r="AQ28" s="194" t="s">
        <v>27</v>
      </c>
      <c r="AR28" s="178" t="s">
        <v>7</v>
      </c>
      <c r="AS28" s="12"/>
      <c r="AT28" s="8"/>
      <c r="AU28" s="13"/>
      <c r="AV28" s="15"/>
      <c r="AW28" s="15"/>
      <c r="AX28" s="8"/>
      <c r="BJ28" s="8"/>
      <c r="BK28" s="117"/>
      <c r="BL28" s="13"/>
      <c r="BM28" s="16"/>
      <c r="BN28" s="13"/>
      <c r="BO28" s="14"/>
      <c r="BQ28" s="211" t="s">
        <v>126</v>
      </c>
      <c r="BR28" s="178" t="s">
        <v>5</v>
      </c>
      <c r="BS28" s="194" t="s">
        <v>21</v>
      </c>
      <c r="BT28" s="178" t="s">
        <v>7</v>
      </c>
      <c r="BU28" s="196">
        <v>107</v>
      </c>
    </row>
    <row r="29" spans="2:73" ht="12.45" customHeight="1" thickTop="1" thickBot="1" x14ac:dyDescent="0.25">
      <c r="B29" s="197"/>
      <c r="D29" s="212"/>
      <c r="E29" s="179"/>
      <c r="F29" s="195"/>
      <c r="G29" s="179"/>
      <c r="H29" s="8"/>
      <c r="I29" s="106"/>
      <c r="J29" s="13"/>
      <c r="K29" s="8"/>
      <c r="L29" s="8"/>
      <c r="M29" s="114"/>
      <c r="Q29" s="9"/>
      <c r="R29" s="214"/>
      <c r="S29" s="214"/>
      <c r="T29" s="214"/>
      <c r="U29" s="9"/>
      <c r="Y29" s="116"/>
      <c r="Z29" s="116"/>
      <c r="AA29" s="112"/>
      <c r="AB29" s="8"/>
      <c r="AC29" s="8"/>
      <c r="AD29" s="11"/>
      <c r="AF29" s="212"/>
      <c r="AG29" s="179"/>
      <c r="AH29" s="195"/>
      <c r="AI29" s="179"/>
      <c r="AJ29" s="197"/>
      <c r="AM29" s="197"/>
      <c r="AO29" s="212"/>
      <c r="AP29" s="179"/>
      <c r="AQ29" s="195"/>
      <c r="AR29" s="179"/>
      <c r="AS29" s="8"/>
      <c r="AT29" s="8"/>
      <c r="AU29" s="8"/>
      <c r="AV29" s="15"/>
      <c r="AW29" s="13"/>
      <c r="AX29" s="8"/>
      <c r="BJ29" s="8"/>
      <c r="BK29" s="117"/>
      <c r="BL29" s="112"/>
      <c r="BM29" s="8"/>
      <c r="BN29" s="8"/>
      <c r="BO29" s="11"/>
      <c r="BQ29" s="212"/>
      <c r="BR29" s="179"/>
      <c r="BS29" s="195"/>
      <c r="BT29" s="179"/>
      <c r="BU29" s="197"/>
    </row>
    <row r="30" spans="2:73" ht="12.45" customHeight="1" thickTop="1" thickBot="1" x14ac:dyDescent="0.25">
      <c r="B30" s="197">
        <v>13</v>
      </c>
      <c r="D30" s="211" t="s">
        <v>257</v>
      </c>
      <c r="E30" s="178" t="s">
        <v>5</v>
      </c>
      <c r="F30" s="194" t="s">
        <v>37</v>
      </c>
      <c r="G30" s="178" t="s">
        <v>7</v>
      </c>
      <c r="H30" s="12"/>
      <c r="I30" s="15"/>
      <c r="J30" s="15"/>
      <c r="K30" s="8"/>
      <c r="L30" s="8"/>
      <c r="M30" s="114"/>
      <c r="Q30" s="9"/>
      <c r="R30" s="214"/>
      <c r="S30" s="214"/>
      <c r="T30" s="214"/>
      <c r="U30" s="9"/>
      <c r="Y30" s="116"/>
      <c r="Z30" s="8"/>
      <c r="AA30" s="116"/>
      <c r="AB30" s="8"/>
      <c r="AC30" s="8"/>
      <c r="AD30" s="103"/>
      <c r="AF30" s="211" t="s">
        <v>280</v>
      </c>
      <c r="AG30" s="178" t="s">
        <v>5</v>
      </c>
      <c r="AH30" s="194" t="s">
        <v>23</v>
      </c>
      <c r="AI30" s="178" t="s">
        <v>7</v>
      </c>
      <c r="AJ30" s="196">
        <v>44</v>
      </c>
      <c r="AM30" s="196">
        <v>76</v>
      </c>
      <c r="AO30" s="211" t="s">
        <v>281</v>
      </c>
      <c r="AP30" s="178" t="s">
        <v>5</v>
      </c>
      <c r="AQ30" s="194" t="s">
        <v>37</v>
      </c>
      <c r="AR30" s="178" t="s">
        <v>7</v>
      </c>
      <c r="AS30" s="103"/>
      <c r="AT30" s="8"/>
      <c r="AU30" s="8"/>
      <c r="AV30" s="107"/>
      <c r="AW30" s="13"/>
      <c r="AX30" s="8"/>
      <c r="BJ30" s="13"/>
      <c r="BK30" s="16"/>
      <c r="BL30" s="116"/>
      <c r="BM30" s="8"/>
      <c r="BN30" s="8"/>
      <c r="BO30" s="10"/>
      <c r="BQ30" s="211" t="s">
        <v>119</v>
      </c>
      <c r="BR30" s="178" t="s">
        <v>5</v>
      </c>
      <c r="BS30" s="194" t="s">
        <v>37</v>
      </c>
      <c r="BT30" s="178" t="s">
        <v>7</v>
      </c>
      <c r="BU30" s="196">
        <v>108</v>
      </c>
    </row>
    <row r="31" spans="2:73" ht="12.45" customHeight="1" thickTop="1" thickBot="1" x14ac:dyDescent="0.25">
      <c r="B31" s="197"/>
      <c r="D31" s="212"/>
      <c r="E31" s="179"/>
      <c r="F31" s="195"/>
      <c r="G31" s="179"/>
      <c r="H31" s="8"/>
      <c r="I31" s="8"/>
      <c r="J31" s="15"/>
      <c r="K31" s="8"/>
      <c r="L31" s="8"/>
      <c r="M31" s="114"/>
      <c r="R31" s="214"/>
      <c r="S31" s="214"/>
      <c r="T31" s="214"/>
      <c r="Y31" s="116"/>
      <c r="Z31" s="8"/>
      <c r="AA31" s="116"/>
      <c r="AB31" s="8"/>
      <c r="AC31" s="108"/>
      <c r="AD31" s="8"/>
      <c r="AF31" s="212"/>
      <c r="AG31" s="179"/>
      <c r="AH31" s="195"/>
      <c r="AI31" s="179"/>
      <c r="AJ31" s="197"/>
      <c r="AM31" s="197"/>
      <c r="AO31" s="212"/>
      <c r="AP31" s="179"/>
      <c r="AQ31" s="195"/>
      <c r="AR31" s="179"/>
      <c r="AS31" s="8"/>
      <c r="AT31" s="106"/>
      <c r="AU31" s="8"/>
      <c r="AV31" s="114"/>
      <c r="AW31" s="13"/>
      <c r="AX31" s="8"/>
      <c r="BJ31" s="13"/>
      <c r="BK31" s="16"/>
      <c r="BL31" s="116"/>
      <c r="BM31" s="8"/>
      <c r="BN31" s="13"/>
      <c r="BO31" s="11"/>
      <c r="BQ31" s="212"/>
      <c r="BR31" s="179"/>
      <c r="BS31" s="195"/>
      <c r="BT31" s="179"/>
      <c r="BU31" s="197"/>
    </row>
    <row r="32" spans="2:73" ht="12.45" customHeight="1" thickTop="1" thickBot="1" x14ac:dyDescent="0.25">
      <c r="B32" s="197">
        <v>14</v>
      </c>
      <c r="D32" s="211" t="s">
        <v>20</v>
      </c>
      <c r="E32" s="178" t="s">
        <v>5</v>
      </c>
      <c r="F32" s="194" t="s">
        <v>39</v>
      </c>
      <c r="G32" s="178" t="s">
        <v>7</v>
      </c>
      <c r="H32" s="8"/>
      <c r="I32" s="8"/>
      <c r="J32" s="107"/>
      <c r="K32" s="8"/>
      <c r="L32" s="8"/>
      <c r="M32" s="114"/>
      <c r="Q32" s="18"/>
      <c r="R32" s="214"/>
      <c r="S32" s="214"/>
      <c r="T32" s="214"/>
      <c r="U32" s="22"/>
      <c r="Y32" s="116"/>
      <c r="Z32" s="8"/>
      <c r="AA32" s="116"/>
      <c r="AB32" s="13"/>
      <c r="AC32" s="15"/>
      <c r="AD32" s="14"/>
      <c r="AF32" s="211" t="s">
        <v>282</v>
      </c>
      <c r="AG32" s="178" t="s">
        <v>5</v>
      </c>
      <c r="AH32" s="194" t="s">
        <v>55</v>
      </c>
      <c r="AI32" s="178" t="s">
        <v>7</v>
      </c>
      <c r="AJ32" s="196">
        <v>45</v>
      </c>
      <c r="AM32" s="196">
        <v>77</v>
      </c>
      <c r="AO32" s="211" t="s">
        <v>283</v>
      </c>
      <c r="AP32" s="178" t="s">
        <v>5</v>
      </c>
      <c r="AQ32" s="194" t="s">
        <v>21</v>
      </c>
      <c r="AR32" s="178" t="s">
        <v>7</v>
      </c>
      <c r="AS32" s="12"/>
      <c r="AT32" s="15"/>
      <c r="AU32" s="16"/>
      <c r="AV32" s="114"/>
      <c r="AW32" s="13"/>
      <c r="AX32" s="8"/>
      <c r="BB32" s="18"/>
      <c r="BC32" s="22"/>
      <c r="BE32" s="18"/>
      <c r="BF32" s="22"/>
      <c r="BJ32" s="13"/>
      <c r="BK32" s="16"/>
      <c r="BL32" s="116"/>
      <c r="BM32" s="8"/>
      <c r="BN32" s="113"/>
      <c r="BO32" s="103"/>
      <c r="BQ32" s="211" t="s">
        <v>284</v>
      </c>
      <c r="BR32" s="178" t="s">
        <v>5</v>
      </c>
      <c r="BS32" s="194" t="s">
        <v>23</v>
      </c>
      <c r="BT32" s="178" t="s">
        <v>7</v>
      </c>
      <c r="BU32" s="196">
        <v>109</v>
      </c>
    </row>
    <row r="33" spans="2:73" ht="12.45" customHeight="1" thickTop="1" thickBot="1" x14ac:dyDescent="0.25">
      <c r="B33" s="197"/>
      <c r="D33" s="212"/>
      <c r="E33" s="179"/>
      <c r="F33" s="195"/>
      <c r="G33" s="179"/>
      <c r="H33" s="11"/>
      <c r="I33" s="111"/>
      <c r="J33" s="114"/>
      <c r="K33" s="8"/>
      <c r="L33" s="8"/>
      <c r="M33" s="114"/>
      <c r="Q33" s="22"/>
      <c r="R33" s="132"/>
      <c r="S33" s="132"/>
      <c r="T33" s="132"/>
      <c r="U33" s="22"/>
      <c r="Y33" s="116"/>
      <c r="Z33" s="8"/>
      <c r="AA33" s="116"/>
      <c r="AB33" s="112"/>
      <c r="AC33" s="8"/>
      <c r="AD33" s="11"/>
      <c r="AF33" s="212"/>
      <c r="AG33" s="179"/>
      <c r="AH33" s="195"/>
      <c r="AI33" s="179"/>
      <c r="AJ33" s="197"/>
      <c r="AM33" s="197"/>
      <c r="AO33" s="212"/>
      <c r="AP33" s="179"/>
      <c r="AQ33" s="195"/>
      <c r="AR33" s="179"/>
      <c r="AS33" s="8"/>
      <c r="AT33" s="8"/>
      <c r="AU33" s="111"/>
      <c r="AV33" s="114"/>
      <c r="AW33" s="13"/>
      <c r="AX33" s="8"/>
      <c r="BB33" s="22"/>
      <c r="BC33" s="22"/>
      <c r="BE33" s="22"/>
      <c r="BF33" s="22"/>
      <c r="BJ33" s="13"/>
      <c r="BK33" s="16"/>
      <c r="BL33" s="116"/>
      <c r="BM33" s="112"/>
      <c r="BN33" s="8"/>
      <c r="BO33" s="8"/>
      <c r="BQ33" s="212"/>
      <c r="BR33" s="179"/>
      <c r="BS33" s="195"/>
      <c r="BT33" s="179"/>
      <c r="BU33" s="197"/>
    </row>
    <row r="34" spans="2:73" ht="12.45" customHeight="1" thickTop="1" thickBot="1" x14ac:dyDescent="0.25">
      <c r="B34" s="197">
        <v>15</v>
      </c>
      <c r="D34" s="211" t="s">
        <v>179</v>
      </c>
      <c r="E34" s="178" t="s">
        <v>5</v>
      </c>
      <c r="F34" s="194" t="s">
        <v>85</v>
      </c>
      <c r="G34" s="178" t="s">
        <v>7</v>
      </c>
      <c r="H34" s="103"/>
      <c r="I34" s="114"/>
      <c r="J34" s="8"/>
      <c r="K34" s="8"/>
      <c r="L34" s="8"/>
      <c r="M34" s="115"/>
      <c r="N34" s="119" t="s">
        <v>328</v>
      </c>
      <c r="O34" s="26"/>
      <c r="P34" s="57"/>
      <c r="Q34" s="58"/>
      <c r="R34" s="30"/>
      <c r="U34" s="25" t="s">
        <v>334</v>
      </c>
      <c r="V34" s="26"/>
      <c r="W34" s="57"/>
      <c r="X34" s="27"/>
      <c r="Y34" s="117"/>
      <c r="Z34" s="8"/>
      <c r="AA34" s="8"/>
      <c r="AB34" s="116"/>
      <c r="AC34" s="8"/>
      <c r="AD34" s="10"/>
      <c r="AF34" s="211" t="s">
        <v>285</v>
      </c>
      <c r="AG34" s="178" t="s">
        <v>5</v>
      </c>
      <c r="AH34" s="194" t="s">
        <v>9</v>
      </c>
      <c r="AI34" s="178" t="s">
        <v>7</v>
      </c>
      <c r="AJ34" s="196">
        <v>46</v>
      </c>
      <c r="AM34" s="196">
        <v>78</v>
      </c>
      <c r="AO34" s="211" t="s">
        <v>286</v>
      </c>
      <c r="AP34" s="178" t="s">
        <v>5</v>
      </c>
      <c r="AQ34" s="194" t="s">
        <v>74</v>
      </c>
      <c r="AR34" s="178" t="s">
        <v>7</v>
      </c>
      <c r="AS34" s="8"/>
      <c r="AT34" s="8"/>
      <c r="AU34" s="114"/>
      <c r="AV34" s="8"/>
      <c r="AW34" s="13"/>
      <c r="AX34" s="8"/>
      <c r="AY34" s="25" t="s">
        <v>333</v>
      </c>
      <c r="AZ34" s="26"/>
      <c r="BA34" s="57"/>
      <c r="BB34" s="58"/>
      <c r="BC34" s="30"/>
      <c r="BF34" s="25" t="s">
        <v>342</v>
      </c>
      <c r="BG34" s="26"/>
      <c r="BH34" s="57"/>
      <c r="BI34" s="58"/>
      <c r="BJ34" s="13"/>
      <c r="BK34" s="16"/>
      <c r="BL34" s="8"/>
      <c r="BM34" s="116"/>
      <c r="BN34" s="8"/>
      <c r="BO34" s="10"/>
      <c r="BQ34" s="211" t="s">
        <v>172</v>
      </c>
      <c r="BR34" s="178" t="s">
        <v>5</v>
      </c>
      <c r="BS34" s="194" t="s">
        <v>116</v>
      </c>
      <c r="BT34" s="178" t="s">
        <v>7</v>
      </c>
      <c r="BU34" s="196">
        <v>110</v>
      </c>
    </row>
    <row r="35" spans="2:73" ht="12.45" customHeight="1" thickTop="1" thickBot="1" x14ac:dyDescent="0.25">
      <c r="B35" s="197"/>
      <c r="D35" s="212"/>
      <c r="E35" s="179"/>
      <c r="F35" s="195"/>
      <c r="G35" s="179"/>
      <c r="H35" s="8"/>
      <c r="I35" s="8"/>
      <c r="J35" s="8"/>
      <c r="K35" s="8"/>
      <c r="L35" s="8"/>
      <c r="M35" s="115"/>
      <c r="N35" s="239" t="s">
        <v>377</v>
      </c>
      <c r="O35" s="239"/>
      <c r="P35" s="239"/>
      <c r="Q35" s="240"/>
      <c r="R35" s="30"/>
      <c r="U35" s="238" t="s">
        <v>376</v>
      </c>
      <c r="V35" s="239"/>
      <c r="W35" s="239"/>
      <c r="X35" s="239"/>
      <c r="Y35" s="117"/>
      <c r="Z35" s="8"/>
      <c r="AA35" s="8"/>
      <c r="AB35" s="116"/>
      <c r="AC35" s="112"/>
      <c r="AD35" s="11"/>
      <c r="AF35" s="212"/>
      <c r="AG35" s="179"/>
      <c r="AH35" s="195"/>
      <c r="AI35" s="179"/>
      <c r="AJ35" s="197"/>
      <c r="AM35" s="197"/>
      <c r="AO35" s="212"/>
      <c r="AP35" s="179"/>
      <c r="AQ35" s="195"/>
      <c r="AR35" s="179"/>
      <c r="AS35" s="11"/>
      <c r="AT35" s="111"/>
      <c r="AU35" s="114"/>
      <c r="AV35" s="8"/>
      <c r="AW35" s="13"/>
      <c r="AX35" s="8"/>
      <c r="AY35" s="238" t="s">
        <v>374</v>
      </c>
      <c r="AZ35" s="239"/>
      <c r="BA35" s="239"/>
      <c r="BB35" s="240"/>
      <c r="BC35" s="30"/>
      <c r="BF35" s="238" t="s">
        <v>372</v>
      </c>
      <c r="BG35" s="239"/>
      <c r="BH35" s="239"/>
      <c r="BI35" s="240"/>
      <c r="BJ35" s="13"/>
      <c r="BK35" s="16"/>
      <c r="BL35" s="8"/>
      <c r="BM35" s="116"/>
      <c r="BN35" s="112"/>
      <c r="BO35" s="11"/>
      <c r="BQ35" s="212"/>
      <c r="BR35" s="179"/>
      <c r="BS35" s="195"/>
      <c r="BT35" s="179"/>
      <c r="BU35" s="197"/>
    </row>
    <row r="36" spans="2:73" ht="12.45" customHeight="1" thickTop="1" thickBot="1" x14ac:dyDescent="0.25">
      <c r="B36" s="197">
        <v>16</v>
      </c>
      <c r="D36" s="211" t="s">
        <v>173</v>
      </c>
      <c r="E36" s="178" t="s">
        <v>5</v>
      </c>
      <c r="F36" s="194" t="s">
        <v>151</v>
      </c>
      <c r="G36" s="178" t="s">
        <v>7</v>
      </c>
      <c r="H36" s="103"/>
      <c r="I36" s="8"/>
      <c r="J36" s="8"/>
      <c r="K36" s="8"/>
      <c r="L36" s="8"/>
      <c r="M36" s="104"/>
      <c r="N36" s="239"/>
      <c r="O36" s="239"/>
      <c r="P36" s="239"/>
      <c r="Q36" s="240"/>
      <c r="R36" s="30"/>
      <c r="U36" s="238"/>
      <c r="V36" s="239"/>
      <c r="W36" s="239"/>
      <c r="X36" s="239"/>
      <c r="Y36" s="110"/>
      <c r="Z36" s="8"/>
      <c r="AA36" s="8"/>
      <c r="AB36" s="8"/>
      <c r="AC36" s="116"/>
      <c r="AD36" s="103"/>
      <c r="AF36" s="211" t="s">
        <v>287</v>
      </c>
      <c r="AG36" s="178" t="s">
        <v>5</v>
      </c>
      <c r="AH36" s="194" t="s">
        <v>12</v>
      </c>
      <c r="AI36" s="178" t="s">
        <v>7</v>
      </c>
      <c r="AJ36" s="196">
        <v>47</v>
      </c>
      <c r="AM36" s="196">
        <v>79</v>
      </c>
      <c r="AO36" s="211" t="s">
        <v>145</v>
      </c>
      <c r="AP36" s="178" t="s">
        <v>5</v>
      </c>
      <c r="AQ36" s="194" t="s">
        <v>151</v>
      </c>
      <c r="AR36" s="178" t="s">
        <v>7</v>
      </c>
      <c r="AS36" s="103"/>
      <c r="AT36" s="114"/>
      <c r="AU36" s="8"/>
      <c r="AV36" s="8"/>
      <c r="AW36" s="8"/>
      <c r="AX36" s="15"/>
      <c r="AY36" s="239"/>
      <c r="AZ36" s="239"/>
      <c r="BA36" s="239"/>
      <c r="BB36" s="240"/>
      <c r="BC36" s="30"/>
      <c r="BF36" s="238"/>
      <c r="BG36" s="239"/>
      <c r="BH36" s="239"/>
      <c r="BI36" s="239"/>
      <c r="BJ36" s="15"/>
      <c r="BK36" s="8"/>
      <c r="BL36" s="8"/>
      <c r="BM36" s="8"/>
      <c r="BN36" s="116"/>
      <c r="BO36" s="103"/>
      <c r="BQ36" s="211" t="s">
        <v>136</v>
      </c>
      <c r="BR36" s="178" t="s">
        <v>5</v>
      </c>
      <c r="BS36" s="194" t="s">
        <v>12</v>
      </c>
      <c r="BT36" s="178" t="s">
        <v>7</v>
      </c>
      <c r="BU36" s="196">
        <v>111</v>
      </c>
    </row>
    <row r="37" spans="2:73" ht="12.45" customHeight="1" thickTop="1" thickBot="1" x14ac:dyDescent="0.25">
      <c r="B37" s="197"/>
      <c r="D37" s="212"/>
      <c r="E37" s="179"/>
      <c r="F37" s="195"/>
      <c r="G37" s="179"/>
      <c r="H37" s="8"/>
      <c r="I37" s="106"/>
      <c r="J37" s="8"/>
      <c r="K37" s="8"/>
      <c r="L37" s="13"/>
      <c r="M37" s="16"/>
      <c r="N37" s="238"/>
      <c r="O37" s="239"/>
      <c r="P37" s="239"/>
      <c r="Q37" s="240"/>
      <c r="R37" s="30"/>
      <c r="U37" s="238"/>
      <c r="V37" s="239"/>
      <c r="W37" s="239"/>
      <c r="X37" s="240"/>
      <c r="Y37" s="13"/>
      <c r="Z37" s="16"/>
      <c r="AA37" s="8"/>
      <c r="AB37" s="8"/>
      <c r="AC37" s="8"/>
      <c r="AD37" s="8"/>
      <c r="AF37" s="212"/>
      <c r="AG37" s="179"/>
      <c r="AH37" s="195"/>
      <c r="AI37" s="179"/>
      <c r="AJ37" s="197"/>
      <c r="AM37" s="197"/>
      <c r="AO37" s="212"/>
      <c r="AP37" s="179"/>
      <c r="AQ37" s="195"/>
      <c r="AR37" s="179"/>
      <c r="AS37" s="8"/>
      <c r="AT37" s="8"/>
      <c r="AU37" s="8"/>
      <c r="AV37" s="8"/>
      <c r="AW37" s="8"/>
      <c r="AX37" s="105"/>
      <c r="AY37" s="239"/>
      <c r="AZ37" s="239"/>
      <c r="BA37" s="239"/>
      <c r="BB37" s="240"/>
      <c r="BC37" s="30"/>
      <c r="BF37" s="238"/>
      <c r="BG37" s="239"/>
      <c r="BH37" s="239"/>
      <c r="BI37" s="239"/>
      <c r="BJ37" s="113"/>
      <c r="BK37" s="8"/>
      <c r="BL37" s="8"/>
      <c r="BM37" s="8"/>
      <c r="BN37" s="8"/>
      <c r="BO37" s="8"/>
      <c r="BQ37" s="212"/>
      <c r="BR37" s="179"/>
      <c r="BS37" s="195"/>
      <c r="BT37" s="179"/>
      <c r="BU37" s="197"/>
    </row>
    <row r="38" spans="2:73" ht="12.45" customHeight="1" thickTop="1" thickBot="1" x14ac:dyDescent="0.25">
      <c r="B38" s="197">
        <v>17</v>
      </c>
      <c r="D38" s="211" t="s">
        <v>288</v>
      </c>
      <c r="E38" s="178" t="s">
        <v>5</v>
      </c>
      <c r="F38" s="194" t="s">
        <v>23</v>
      </c>
      <c r="G38" s="178" t="s">
        <v>7</v>
      </c>
      <c r="H38" s="12"/>
      <c r="I38" s="16"/>
      <c r="J38" s="114"/>
      <c r="K38" s="8"/>
      <c r="L38" s="13"/>
      <c r="M38" s="16"/>
      <c r="N38" s="205" t="s">
        <v>375</v>
      </c>
      <c r="O38" s="206"/>
      <c r="P38" s="206"/>
      <c r="Q38" s="207"/>
      <c r="R38" s="30"/>
      <c r="U38" s="205" t="s">
        <v>375</v>
      </c>
      <c r="V38" s="206"/>
      <c r="W38" s="206"/>
      <c r="X38" s="207"/>
      <c r="Y38" s="13"/>
      <c r="Z38" s="16"/>
      <c r="AA38" s="8"/>
      <c r="AB38" s="8"/>
      <c r="AC38" s="8"/>
      <c r="AD38" s="103"/>
      <c r="AF38" s="211" t="s">
        <v>289</v>
      </c>
      <c r="AG38" s="178" t="s">
        <v>5</v>
      </c>
      <c r="AH38" s="194" t="s">
        <v>12</v>
      </c>
      <c r="AI38" s="178" t="s">
        <v>7</v>
      </c>
      <c r="AJ38" s="196">
        <v>48</v>
      </c>
      <c r="AM38" s="196">
        <v>80</v>
      </c>
      <c r="AO38" s="211" t="s">
        <v>153</v>
      </c>
      <c r="AP38" s="178" t="s">
        <v>5</v>
      </c>
      <c r="AQ38" s="194" t="s">
        <v>12</v>
      </c>
      <c r="AR38" s="178" t="s">
        <v>7</v>
      </c>
      <c r="AS38" s="103"/>
      <c r="AT38" s="8"/>
      <c r="AU38" s="8"/>
      <c r="AV38" s="8"/>
      <c r="AW38" s="8"/>
      <c r="AX38" s="115"/>
      <c r="AY38" s="206" t="s">
        <v>375</v>
      </c>
      <c r="AZ38" s="206"/>
      <c r="BA38" s="206"/>
      <c r="BB38" s="207"/>
      <c r="BC38" s="30"/>
      <c r="BF38" s="205" t="s">
        <v>373</v>
      </c>
      <c r="BG38" s="206"/>
      <c r="BH38" s="206"/>
      <c r="BI38" s="206"/>
      <c r="BJ38" s="117"/>
      <c r="BK38" s="8"/>
      <c r="BL38" s="8"/>
      <c r="BM38" s="8"/>
      <c r="BN38" s="8"/>
      <c r="BO38" s="103"/>
      <c r="BQ38" s="211" t="s">
        <v>290</v>
      </c>
      <c r="BR38" s="178" t="s">
        <v>5</v>
      </c>
      <c r="BS38" s="194" t="s">
        <v>12</v>
      </c>
      <c r="BT38" s="178" t="s">
        <v>7</v>
      </c>
      <c r="BU38" s="196">
        <v>112</v>
      </c>
    </row>
    <row r="39" spans="2:73" ht="12.45" customHeight="1" thickTop="1" thickBot="1" x14ac:dyDescent="0.25">
      <c r="B39" s="197"/>
      <c r="D39" s="212"/>
      <c r="E39" s="179"/>
      <c r="F39" s="195"/>
      <c r="G39" s="179"/>
      <c r="H39" s="8"/>
      <c r="I39" s="8"/>
      <c r="J39" s="106"/>
      <c r="K39" s="8"/>
      <c r="L39" s="13"/>
      <c r="M39" s="16"/>
      <c r="N39" s="208"/>
      <c r="O39" s="209"/>
      <c r="P39" s="209"/>
      <c r="Q39" s="210"/>
      <c r="R39" s="30"/>
      <c r="U39" s="208"/>
      <c r="V39" s="209"/>
      <c r="W39" s="209"/>
      <c r="X39" s="210"/>
      <c r="Y39" s="8"/>
      <c r="Z39" s="16"/>
      <c r="AA39" s="8"/>
      <c r="AB39" s="8"/>
      <c r="AC39" s="108"/>
      <c r="AD39" s="8"/>
      <c r="AF39" s="212"/>
      <c r="AG39" s="179"/>
      <c r="AH39" s="195"/>
      <c r="AI39" s="179"/>
      <c r="AJ39" s="197"/>
      <c r="AM39" s="197"/>
      <c r="AO39" s="212"/>
      <c r="AP39" s="179"/>
      <c r="AQ39" s="195"/>
      <c r="AR39" s="179"/>
      <c r="AS39" s="8"/>
      <c r="AT39" s="106"/>
      <c r="AU39" s="8"/>
      <c r="AV39" s="8"/>
      <c r="AW39" s="8"/>
      <c r="AX39" s="115"/>
      <c r="AY39" s="209"/>
      <c r="AZ39" s="209"/>
      <c r="BA39" s="209"/>
      <c r="BB39" s="210"/>
      <c r="BC39" s="30"/>
      <c r="BF39" s="208"/>
      <c r="BG39" s="209"/>
      <c r="BH39" s="209"/>
      <c r="BI39" s="209"/>
      <c r="BJ39" s="117"/>
      <c r="BK39" s="8"/>
      <c r="BL39" s="8"/>
      <c r="BM39" s="8"/>
      <c r="BN39" s="108"/>
      <c r="BO39" s="8"/>
      <c r="BQ39" s="212"/>
      <c r="BR39" s="179"/>
      <c r="BS39" s="195"/>
      <c r="BT39" s="179"/>
      <c r="BU39" s="197"/>
    </row>
    <row r="40" spans="2:73" ht="12.45" customHeight="1" thickTop="1" x14ac:dyDescent="0.2">
      <c r="B40" s="197">
        <v>18</v>
      </c>
      <c r="D40" s="211" t="s">
        <v>291</v>
      </c>
      <c r="E40" s="178" t="s">
        <v>5</v>
      </c>
      <c r="F40" s="194" t="s">
        <v>74</v>
      </c>
      <c r="G40" s="178" t="s">
        <v>7</v>
      </c>
      <c r="H40" s="8"/>
      <c r="I40" s="13"/>
      <c r="J40" s="16"/>
      <c r="K40" s="114"/>
      <c r="L40" s="13"/>
      <c r="M40" s="16"/>
      <c r="Q40" s="18"/>
      <c r="R40" s="22"/>
      <c r="T40" s="18"/>
      <c r="U40" s="22"/>
      <c r="Y40" s="8"/>
      <c r="Z40" s="16"/>
      <c r="AA40" s="8"/>
      <c r="AB40" s="116"/>
      <c r="AC40" s="13"/>
      <c r="AD40" s="14"/>
      <c r="AF40" s="211" t="s">
        <v>292</v>
      </c>
      <c r="AG40" s="178" t="s">
        <v>5</v>
      </c>
      <c r="AH40" s="194" t="s">
        <v>55</v>
      </c>
      <c r="AI40" s="178" t="s">
        <v>7</v>
      </c>
      <c r="AJ40" s="196">
        <v>49</v>
      </c>
      <c r="AM40" s="196">
        <v>81</v>
      </c>
      <c r="AO40" s="211" t="s">
        <v>293</v>
      </c>
      <c r="AP40" s="178" t="s">
        <v>5</v>
      </c>
      <c r="AQ40" s="194" t="s">
        <v>16</v>
      </c>
      <c r="AR40" s="178" t="s">
        <v>7</v>
      </c>
      <c r="AS40" s="12"/>
      <c r="AT40" s="16"/>
      <c r="AU40" s="114"/>
      <c r="AV40" s="8"/>
      <c r="AW40" s="8"/>
      <c r="AX40" s="114"/>
      <c r="BB40" s="18"/>
      <c r="BC40" s="22"/>
      <c r="BE40" s="18"/>
      <c r="BF40" s="22"/>
      <c r="BJ40" s="116"/>
      <c r="BK40" s="8"/>
      <c r="BL40" s="8"/>
      <c r="BM40" s="116"/>
      <c r="BN40" s="13"/>
      <c r="BO40" s="14"/>
      <c r="BQ40" s="211" t="s">
        <v>294</v>
      </c>
      <c r="BR40" s="178" t="s">
        <v>5</v>
      </c>
      <c r="BS40" s="194" t="s">
        <v>18</v>
      </c>
      <c r="BT40" s="178" t="s">
        <v>7</v>
      </c>
      <c r="BU40" s="196">
        <v>113</v>
      </c>
    </row>
    <row r="41" spans="2:73" ht="12.45" customHeight="1" thickBot="1" x14ac:dyDescent="0.25">
      <c r="B41" s="197"/>
      <c r="D41" s="212"/>
      <c r="E41" s="179"/>
      <c r="F41" s="195"/>
      <c r="G41" s="179"/>
      <c r="H41" s="11"/>
      <c r="I41" s="15"/>
      <c r="J41" s="8"/>
      <c r="K41" s="114"/>
      <c r="L41" s="13"/>
      <c r="M41" s="16"/>
      <c r="Q41" s="22"/>
      <c r="R41" s="22"/>
      <c r="T41" s="22"/>
      <c r="U41" s="22"/>
      <c r="Y41" s="8"/>
      <c r="Z41" s="16"/>
      <c r="AA41" s="8"/>
      <c r="AB41" s="108"/>
      <c r="AC41" s="8"/>
      <c r="AD41" s="11"/>
      <c r="AF41" s="212"/>
      <c r="AG41" s="179"/>
      <c r="AH41" s="195"/>
      <c r="AI41" s="179"/>
      <c r="AJ41" s="197"/>
      <c r="AM41" s="197"/>
      <c r="AO41" s="212"/>
      <c r="AP41" s="179"/>
      <c r="AQ41" s="195"/>
      <c r="AR41" s="179"/>
      <c r="AS41" s="8"/>
      <c r="AT41" s="8"/>
      <c r="AU41" s="106"/>
      <c r="AV41" s="8"/>
      <c r="AW41" s="8"/>
      <c r="AX41" s="114"/>
      <c r="BB41" s="22"/>
      <c r="BC41" s="22"/>
      <c r="BE41" s="22"/>
      <c r="BF41" s="22"/>
      <c r="BJ41" s="116"/>
      <c r="BK41" s="8"/>
      <c r="BL41" s="8"/>
      <c r="BM41" s="108"/>
      <c r="BN41" s="8"/>
      <c r="BO41" s="11"/>
      <c r="BQ41" s="212"/>
      <c r="BR41" s="179"/>
      <c r="BS41" s="195"/>
      <c r="BT41" s="179"/>
      <c r="BU41" s="197"/>
    </row>
    <row r="42" spans="2:73" ht="12.45" customHeight="1" thickTop="1" thickBot="1" x14ac:dyDescent="0.25">
      <c r="B42" s="197">
        <v>19</v>
      </c>
      <c r="D42" s="211" t="s">
        <v>295</v>
      </c>
      <c r="E42" s="178" t="s">
        <v>5</v>
      </c>
      <c r="F42" s="194" t="s">
        <v>55</v>
      </c>
      <c r="G42" s="178" t="s">
        <v>7</v>
      </c>
      <c r="H42" s="103"/>
      <c r="I42" s="107"/>
      <c r="J42" s="8"/>
      <c r="K42" s="114"/>
      <c r="L42" s="13"/>
      <c r="M42" s="16"/>
      <c r="Y42" s="8"/>
      <c r="Z42" s="16"/>
      <c r="AA42" s="116"/>
      <c r="AB42" s="13"/>
      <c r="AC42" s="16"/>
      <c r="AD42" s="10"/>
      <c r="AF42" s="211" t="s">
        <v>296</v>
      </c>
      <c r="AG42" s="178" t="s">
        <v>5</v>
      </c>
      <c r="AH42" s="194" t="s">
        <v>46</v>
      </c>
      <c r="AI42" s="178" t="s">
        <v>7</v>
      </c>
      <c r="AJ42" s="196">
        <v>50</v>
      </c>
      <c r="AM42" s="196">
        <v>82</v>
      </c>
      <c r="AO42" s="211" t="s">
        <v>297</v>
      </c>
      <c r="AP42" s="178" t="s">
        <v>5</v>
      </c>
      <c r="AQ42" s="194" t="s">
        <v>74</v>
      </c>
      <c r="AR42" s="178" t="s">
        <v>7</v>
      </c>
      <c r="AS42" s="8"/>
      <c r="AT42" s="13"/>
      <c r="AU42" s="16"/>
      <c r="AV42" s="114"/>
      <c r="AW42" s="8"/>
      <c r="AX42" s="114"/>
      <c r="BJ42" s="116"/>
      <c r="BK42" s="8"/>
      <c r="BL42" s="8"/>
      <c r="BM42" s="15"/>
      <c r="BN42" s="16"/>
      <c r="BO42" s="103"/>
      <c r="BQ42" s="211" t="s">
        <v>298</v>
      </c>
      <c r="BR42" s="178" t="s">
        <v>5</v>
      </c>
      <c r="BS42" s="194" t="s">
        <v>29</v>
      </c>
      <c r="BT42" s="178" t="s">
        <v>7</v>
      </c>
      <c r="BU42" s="196">
        <v>114</v>
      </c>
    </row>
    <row r="43" spans="2:73" ht="12.45" customHeight="1" thickTop="1" thickBot="1" x14ac:dyDescent="0.25">
      <c r="B43" s="197"/>
      <c r="D43" s="212"/>
      <c r="E43" s="179"/>
      <c r="F43" s="195"/>
      <c r="G43" s="179"/>
      <c r="H43" s="8"/>
      <c r="I43" s="8"/>
      <c r="J43" s="8"/>
      <c r="K43" s="106"/>
      <c r="L43" s="13"/>
      <c r="M43" s="16"/>
      <c r="Y43" s="8"/>
      <c r="Z43" s="16"/>
      <c r="AA43" s="116"/>
      <c r="AB43" s="8"/>
      <c r="AC43" s="15"/>
      <c r="AD43" s="11"/>
      <c r="AF43" s="212"/>
      <c r="AG43" s="179"/>
      <c r="AH43" s="195"/>
      <c r="AI43" s="179"/>
      <c r="AJ43" s="197"/>
      <c r="AM43" s="197"/>
      <c r="AO43" s="212"/>
      <c r="AP43" s="179"/>
      <c r="AQ43" s="195"/>
      <c r="AR43" s="179"/>
      <c r="AS43" s="11"/>
      <c r="AT43" s="15"/>
      <c r="AU43" s="8"/>
      <c r="AV43" s="114"/>
      <c r="AW43" s="8"/>
      <c r="AX43" s="114"/>
      <c r="BJ43" s="116"/>
      <c r="BK43" s="8"/>
      <c r="BL43" s="8"/>
      <c r="BM43" s="16"/>
      <c r="BN43" s="110"/>
      <c r="BO43" s="8"/>
      <c r="BQ43" s="212"/>
      <c r="BR43" s="179"/>
      <c r="BS43" s="195"/>
      <c r="BT43" s="179"/>
      <c r="BU43" s="197"/>
    </row>
    <row r="44" spans="2:73" ht="12.45" customHeight="1" thickTop="1" thickBot="1" x14ac:dyDescent="0.25">
      <c r="B44" s="197">
        <v>20</v>
      </c>
      <c r="D44" s="211" t="s">
        <v>166</v>
      </c>
      <c r="E44" s="178" t="s">
        <v>5</v>
      </c>
      <c r="F44" s="194" t="s">
        <v>16</v>
      </c>
      <c r="G44" s="178" t="s">
        <v>7</v>
      </c>
      <c r="H44" s="8"/>
      <c r="I44" s="8"/>
      <c r="J44" s="13"/>
      <c r="K44" s="16"/>
      <c r="L44" s="118"/>
      <c r="M44" s="8"/>
      <c r="Y44" s="8"/>
      <c r="Z44" s="16"/>
      <c r="AA44" s="116"/>
      <c r="AB44" s="8"/>
      <c r="AC44" s="109"/>
      <c r="AD44" s="103"/>
      <c r="AF44" s="211" t="s">
        <v>299</v>
      </c>
      <c r="AG44" s="178" t="s">
        <v>5</v>
      </c>
      <c r="AH44" s="194" t="s">
        <v>29</v>
      </c>
      <c r="AI44" s="178" t="s">
        <v>7</v>
      </c>
      <c r="AJ44" s="196">
        <v>51</v>
      </c>
      <c r="AM44" s="196">
        <v>83</v>
      </c>
      <c r="AO44" s="211" t="s">
        <v>110</v>
      </c>
      <c r="AP44" s="178" t="s">
        <v>5</v>
      </c>
      <c r="AQ44" s="194" t="s">
        <v>23</v>
      </c>
      <c r="AR44" s="178" t="s">
        <v>7</v>
      </c>
      <c r="AS44" s="103"/>
      <c r="AT44" s="107"/>
      <c r="AU44" s="8"/>
      <c r="AV44" s="114"/>
      <c r="AW44" s="8"/>
      <c r="AX44" s="114"/>
      <c r="BJ44" s="116"/>
      <c r="BK44" s="8"/>
      <c r="BL44" s="8"/>
      <c r="BM44" s="16"/>
      <c r="BN44" s="13"/>
      <c r="BO44" s="14"/>
      <c r="BQ44" s="211" t="s">
        <v>300</v>
      </c>
      <c r="BR44" s="178" t="s">
        <v>5</v>
      </c>
      <c r="BS44" s="194" t="s">
        <v>27</v>
      </c>
      <c r="BT44" s="178" t="s">
        <v>7</v>
      </c>
      <c r="BU44" s="196">
        <v>115</v>
      </c>
    </row>
    <row r="45" spans="2:73" ht="12.45" customHeight="1" thickTop="1" thickBot="1" x14ac:dyDescent="0.25">
      <c r="B45" s="197"/>
      <c r="D45" s="212"/>
      <c r="E45" s="179"/>
      <c r="F45" s="195"/>
      <c r="G45" s="179"/>
      <c r="H45" s="11"/>
      <c r="I45" s="16"/>
      <c r="J45" s="13"/>
      <c r="K45" s="16"/>
      <c r="L45" s="118"/>
      <c r="M45" s="8"/>
      <c r="Y45" s="8"/>
      <c r="Z45" s="16"/>
      <c r="AA45" s="108"/>
      <c r="AB45" s="8"/>
      <c r="AC45" s="8"/>
      <c r="AD45" s="8"/>
      <c r="AF45" s="212"/>
      <c r="AG45" s="179"/>
      <c r="AH45" s="195"/>
      <c r="AI45" s="179"/>
      <c r="AJ45" s="197"/>
      <c r="AM45" s="197"/>
      <c r="AO45" s="212"/>
      <c r="AP45" s="179"/>
      <c r="AQ45" s="195"/>
      <c r="AR45" s="179"/>
      <c r="AS45" s="8"/>
      <c r="AT45" s="8"/>
      <c r="AU45" s="8"/>
      <c r="AV45" s="106"/>
      <c r="AW45" s="8"/>
      <c r="AX45" s="114"/>
      <c r="BJ45" s="116"/>
      <c r="BK45" s="8"/>
      <c r="BL45" s="13"/>
      <c r="BM45" s="8"/>
      <c r="BN45" s="8"/>
      <c r="BO45" s="11"/>
      <c r="BQ45" s="212"/>
      <c r="BR45" s="179"/>
      <c r="BS45" s="195"/>
      <c r="BT45" s="179"/>
      <c r="BU45" s="197"/>
    </row>
    <row r="46" spans="2:73" ht="12.45" customHeight="1" thickTop="1" thickBot="1" x14ac:dyDescent="0.25">
      <c r="B46" s="197">
        <v>21</v>
      </c>
      <c r="D46" s="211" t="s">
        <v>77</v>
      </c>
      <c r="E46" s="178" t="s">
        <v>5</v>
      </c>
      <c r="F46" s="194" t="s">
        <v>29</v>
      </c>
      <c r="G46" s="178" t="s">
        <v>7</v>
      </c>
      <c r="H46" s="103"/>
      <c r="I46" s="105"/>
      <c r="J46" s="13"/>
      <c r="K46" s="16"/>
      <c r="L46" s="118"/>
      <c r="M46" s="8"/>
      <c r="Y46" s="8"/>
      <c r="Z46" s="15"/>
      <c r="AA46" s="15"/>
      <c r="AB46" s="16"/>
      <c r="AC46" s="8"/>
      <c r="AD46" s="103"/>
      <c r="AF46" s="211" t="s">
        <v>301</v>
      </c>
      <c r="AG46" s="178" t="s">
        <v>5</v>
      </c>
      <c r="AH46" s="194" t="s">
        <v>9</v>
      </c>
      <c r="AI46" s="178" t="s">
        <v>7</v>
      </c>
      <c r="AJ46" s="196">
        <v>52</v>
      </c>
      <c r="AM46" s="196">
        <v>84</v>
      </c>
      <c r="AO46" s="211" t="s">
        <v>302</v>
      </c>
      <c r="AP46" s="178" t="s">
        <v>5</v>
      </c>
      <c r="AQ46" s="194" t="s">
        <v>18</v>
      </c>
      <c r="AR46" s="178" t="s">
        <v>7</v>
      </c>
      <c r="AS46" s="103"/>
      <c r="AT46" s="8"/>
      <c r="AU46" s="13"/>
      <c r="AV46" s="16"/>
      <c r="AW46" s="114"/>
      <c r="AX46" s="114"/>
      <c r="BJ46" s="116"/>
      <c r="BK46" s="8"/>
      <c r="BL46" s="113"/>
      <c r="BM46" s="8"/>
      <c r="BN46" s="8"/>
      <c r="BO46" s="103"/>
      <c r="BQ46" s="211" t="s">
        <v>303</v>
      </c>
      <c r="BR46" s="178" t="s">
        <v>5</v>
      </c>
      <c r="BS46" s="194" t="s">
        <v>39</v>
      </c>
      <c r="BT46" s="178" t="s">
        <v>7</v>
      </c>
      <c r="BU46" s="196">
        <v>116</v>
      </c>
    </row>
    <row r="47" spans="2:73" ht="12.45" customHeight="1" thickTop="1" thickBot="1" x14ac:dyDescent="0.25">
      <c r="B47" s="197"/>
      <c r="D47" s="212"/>
      <c r="E47" s="179"/>
      <c r="F47" s="195"/>
      <c r="G47" s="179"/>
      <c r="H47" s="8"/>
      <c r="I47" s="8"/>
      <c r="J47" s="15"/>
      <c r="K47" s="8"/>
      <c r="L47" s="118"/>
      <c r="M47" s="8"/>
      <c r="Y47" s="8"/>
      <c r="Z47" s="15"/>
      <c r="AA47" s="15"/>
      <c r="AB47" s="16"/>
      <c r="AC47" s="108"/>
      <c r="AD47" s="8"/>
      <c r="AF47" s="212"/>
      <c r="AG47" s="179"/>
      <c r="AH47" s="195"/>
      <c r="AI47" s="179"/>
      <c r="AJ47" s="197"/>
      <c r="AM47" s="197"/>
      <c r="AO47" s="212"/>
      <c r="AP47" s="179"/>
      <c r="AQ47" s="195"/>
      <c r="AR47" s="179"/>
      <c r="AS47" s="8"/>
      <c r="AT47" s="106"/>
      <c r="AU47" s="13"/>
      <c r="AV47" s="16"/>
      <c r="AW47" s="114"/>
      <c r="AX47" s="114"/>
      <c r="BJ47" s="116"/>
      <c r="BK47" s="8"/>
      <c r="BL47" s="117"/>
      <c r="BM47" s="8"/>
      <c r="BN47" s="108"/>
      <c r="BO47" s="8"/>
      <c r="BQ47" s="212"/>
      <c r="BR47" s="179"/>
      <c r="BS47" s="195"/>
      <c r="BT47" s="179"/>
      <c r="BU47" s="197"/>
    </row>
    <row r="48" spans="2:73" ht="12.45" customHeight="1" thickTop="1" x14ac:dyDescent="0.2">
      <c r="B48" s="197">
        <v>22</v>
      </c>
      <c r="D48" s="211" t="s">
        <v>4</v>
      </c>
      <c r="E48" s="178" t="s">
        <v>5</v>
      </c>
      <c r="F48" s="194" t="s">
        <v>82</v>
      </c>
      <c r="G48" s="178" t="s">
        <v>7</v>
      </c>
      <c r="H48" s="8"/>
      <c r="I48" s="8"/>
      <c r="J48" s="107"/>
      <c r="K48" s="8"/>
      <c r="L48" s="118"/>
      <c r="M48" s="8"/>
      <c r="Y48" s="8"/>
      <c r="Z48" s="15"/>
      <c r="AA48" s="16"/>
      <c r="AB48" s="117"/>
      <c r="AC48" s="13"/>
      <c r="AD48" s="14"/>
      <c r="AF48" s="211" t="s">
        <v>304</v>
      </c>
      <c r="AG48" s="178" t="s">
        <v>5</v>
      </c>
      <c r="AH48" s="194" t="s">
        <v>16</v>
      </c>
      <c r="AI48" s="178" t="s">
        <v>7</v>
      </c>
      <c r="AJ48" s="196">
        <v>53</v>
      </c>
      <c r="AM48" s="196">
        <v>85</v>
      </c>
      <c r="AO48" s="211" t="s">
        <v>34</v>
      </c>
      <c r="AP48" s="178" t="s">
        <v>5</v>
      </c>
      <c r="AQ48" s="194" t="s">
        <v>29</v>
      </c>
      <c r="AR48" s="178" t="s">
        <v>7</v>
      </c>
      <c r="AS48" s="12"/>
      <c r="AT48" s="16"/>
      <c r="AU48" s="115"/>
      <c r="AV48" s="8"/>
      <c r="AW48" s="114"/>
      <c r="AX48" s="114"/>
      <c r="BJ48" s="116"/>
      <c r="BK48" s="8"/>
      <c r="BL48" s="117"/>
      <c r="BM48" s="13"/>
      <c r="BN48" s="15"/>
      <c r="BO48" s="14"/>
      <c r="BQ48" s="211" t="s">
        <v>305</v>
      </c>
      <c r="BR48" s="178" t="s">
        <v>5</v>
      </c>
      <c r="BS48" s="194" t="s">
        <v>37</v>
      </c>
      <c r="BT48" s="178" t="s">
        <v>7</v>
      </c>
      <c r="BU48" s="196">
        <v>117</v>
      </c>
    </row>
    <row r="49" spans="2:73" ht="12.45" customHeight="1" thickBot="1" x14ac:dyDescent="0.25">
      <c r="B49" s="197"/>
      <c r="D49" s="212"/>
      <c r="E49" s="179"/>
      <c r="F49" s="195"/>
      <c r="G49" s="179"/>
      <c r="H49" s="11"/>
      <c r="I49" s="111"/>
      <c r="J49" s="114"/>
      <c r="K49" s="8"/>
      <c r="L49" s="118"/>
      <c r="M49" s="8"/>
      <c r="Y49" s="8"/>
      <c r="Z49" s="15"/>
      <c r="AA49" s="16"/>
      <c r="AB49" s="110"/>
      <c r="AC49" s="8"/>
      <c r="AD49" s="11"/>
      <c r="AF49" s="212"/>
      <c r="AG49" s="179"/>
      <c r="AH49" s="195"/>
      <c r="AI49" s="179"/>
      <c r="AJ49" s="197"/>
      <c r="AM49" s="197"/>
      <c r="AO49" s="212"/>
      <c r="AP49" s="179"/>
      <c r="AQ49" s="195"/>
      <c r="AR49" s="179"/>
      <c r="AS49" s="8"/>
      <c r="AT49" s="8"/>
      <c r="AU49" s="104"/>
      <c r="AV49" s="8"/>
      <c r="AW49" s="114"/>
      <c r="AX49" s="114"/>
      <c r="BJ49" s="116"/>
      <c r="BK49" s="8"/>
      <c r="BL49" s="117"/>
      <c r="BM49" s="112"/>
      <c r="BN49" s="8"/>
      <c r="BO49" s="11"/>
      <c r="BQ49" s="212"/>
      <c r="BR49" s="179"/>
      <c r="BS49" s="195"/>
      <c r="BT49" s="179"/>
      <c r="BU49" s="197"/>
    </row>
    <row r="50" spans="2:73" ht="12.45" customHeight="1" thickTop="1" thickBot="1" x14ac:dyDescent="0.25">
      <c r="B50" s="197">
        <v>23</v>
      </c>
      <c r="D50" s="211" t="s">
        <v>306</v>
      </c>
      <c r="E50" s="178" t="s">
        <v>5</v>
      </c>
      <c r="F50" s="194" t="s">
        <v>89</v>
      </c>
      <c r="G50" s="178" t="s">
        <v>7</v>
      </c>
      <c r="H50" s="103"/>
      <c r="I50" s="114"/>
      <c r="J50" s="8"/>
      <c r="K50" s="8"/>
      <c r="L50" s="118"/>
      <c r="M50" s="8"/>
      <c r="Y50" s="8"/>
      <c r="Z50" s="15"/>
      <c r="AA50" s="16"/>
      <c r="AB50" s="13"/>
      <c r="AC50" s="16"/>
      <c r="AD50" s="10"/>
      <c r="AF50" s="211" t="s">
        <v>307</v>
      </c>
      <c r="AG50" s="178" t="s">
        <v>5</v>
      </c>
      <c r="AH50" s="194" t="s">
        <v>101</v>
      </c>
      <c r="AI50" s="178" t="s">
        <v>7</v>
      </c>
      <c r="AJ50" s="196">
        <v>54</v>
      </c>
      <c r="AM50" s="196">
        <v>86</v>
      </c>
      <c r="AO50" s="211" t="s">
        <v>308</v>
      </c>
      <c r="AP50" s="178" t="s">
        <v>5</v>
      </c>
      <c r="AQ50" s="194" t="s">
        <v>21</v>
      </c>
      <c r="AR50" s="178" t="s">
        <v>7</v>
      </c>
      <c r="AS50" s="8"/>
      <c r="AT50" s="13"/>
      <c r="AU50" s="8"/>
      <c r="AV50" s="8"/>
      <c r="AW50" s="114"/>
      <c r="AX50" s="114"/>
      <c r="BJ50" s="116"/>
      <c r="BK50" s="13"/>
      <c r="BL50" s="16"/>
      <c r="BM50" s="116"/>
      <c r="BN50" s="8"/>
      <c r="BO50" s="10"/>
      <c r="BQ50" s="211" t="s">
        <v>309</v>
      </c>
      <c r="BR50" s="178" t="s">
        <v>5</v>
      </c>
      <c r="BS50" s="194" t="s">
        <v>16</v>
      </c>
      <c r="BT50" s="178" t="s">
        <v>7</v>
      </c>
      <c r="BU50" s="196">
        <v>118</v>
      </c>
    </row>
    <row r="51" spans="2:73" ht="12.45" customHeight="1" thickTop="1" thickBot="1" x14ac:dyDescent="0.25">
      <c r="B51" s="197"/>
      <c r="D51" s="212"/>
      <c r="E51" s="179"/>
      <c r="F51" s="195"/>
      <c r="G51" s="179"/>
      <c r="H51" s="8"/>
      <c r="I51" s="8"/>
      <c r="J51" s="8"/>
      <c r="K51" s="8"/>
      <c r="L51" s="118"/>
      <c r="M51" s="8"/>
      <c r="Y51" s="8"/>
      <c r="Z51" s="15"/>
      <c r="AA51" s="16"/>
      <c r="AB51" s="8"/>
      <c r="AC51" s="15"/>
      <c r="AD51" s="11"/>
      <c r="AF51" s="212"/>
      <c r="AG51" s="179"/>
      <c r="AH51" s="195"/>
      <c r="AI51" s="179"/>
      <c r="AJ51" s="197"/>
      <c r="AM51" s="197"/>
      <c r="AO51" s="212"/>
      <c r="AP51" s="179"/>
      <c r="AQ51" s="195"/>
      <c r="AR51" s="179"/>
      <c r="AS51" s="11"/>
      <c r="AT51" s="15"/>
      <c r="AU51" s="8"/>
      <c r="AV51" s="8"/>
      <c r="AW51" s="114"/>
      <c r="AX51" s="114"/>
      <c r="BJ51" s="116"/>
      <c r="BK51" s="13"/>
      <c r="BL51" s="16"/>
      <c r="BM51" s="116"/>
      <c r="BN51" s="112"/>
      <c r="BO51" s="11"/>
      <c r="BQ51" s="212"/>
      <c r="BR51" s="179"/>
      <c r="BS51" s="195"/>
      <c r="BT51" s="179"/>
      <c r="BU51" s="197"/>
    </row>
    <row r="52" spans="2:73" ht="12.45" customHeight="1" thickTop="1" thickBot="1" x14ac:dyDescent="0.25">
      <c r="B52" s="197">
        <v>24</v>
      </c>
      <c r="D52" s="211" t="s">
        <v>51</v>
      </c>
      <c r="E52" s="178" t="s">
        <v>5</v>
      </c>
      <c r="F52" s="194" t="s">
        <v>23</v>
      </c>
      <c r="G52" s="178" t="s">
        <v>7</v>
      </c>
      <c r="H52" s="103"/>
      <c r="I52" s="8"/>
      <c r="J52" s="8"/>
      <c r="K52" s="8"/>
      <c r="L52" s="107"/>
      <c r="M52" s="8"/>
      <c r="Y52" s="8"/>
      <c r="Z52" s="15"/>
      <c r="AA52" s="16"/>
      <c r="AB52" s="8"/>
      <c r="AC52" s="109"/>
      <c r="AD52" s="103"/>
      <c r="AF52" s="211" t="s">
        <v>64</v>
      </c>
      <c r="AG52" s="178" t="s">
        <v>5</v>
      </c>
      <c r="AH52" s="194" t="s">
        <v>151</v>
      </c>
      <c r="AI52" s="178" t="s">
        <v>7</v>
      </c>
      <c r="AJ52" s="196">
        <v>55</v>
      </c>
      <c r="AM52" s="196">
        <v>87</v>
      </c>
      <c r="AO52" s="211" t="s">
        <v>310</v>
      </c>
      <c r="AP52" s="178" t="s">
        <v>5</v>
      </c>
      <c r="AQ52" s="194" t="s">
        <v>89</v>
      </c>
      <c r="AR52" s="178" t="s">
        <v>7</v>
      </c>
      <c r="AS52" s="103"/>
      <c r="AT52" s="107"/>
      <c r="AU52" s="8"/>
      <c r="AV52" s="8"/>
      <c r="AW52" s="114"/>
      <c r="AX52" s="114"/>
      <c r="BJ52" s="116"/>
      <c r="BK52" s="13"/>
      <c r="BL52" s="16"/>
      <c r="BM52" s="8"/>
      <c r="BN52" s="116"/>
      <c r="BO52" s="103"/>
      <c r="BQ52" s="211" t="s">
        <v>311</v>
      </c>
      <c r="BR52" s="178" t="s">
        <v>5</v>
      </c>
      <c r="BS52" s="194" t="s">
        <v>85</v>
      </c>
      <c r="BT52" s="178" t="s">
        <v>7</v>
      </c>
      <c r="BU52" s="196">
        <v>119</v>
      </c>
    </row>
    <row r="53" spans="2:73" ht="12.45" customHeight="1" thickTop="1" thickBot="1" x14ac:dyDescent="0.25">
      <c r="B53" s="197"/>
      <c r="D53" s="212"/>
      <c r="E53" s="179"/>
      <c r="F53" s="195"/>
      <c r="G53" s="179"/>
      <c r="H53" s="8"/>
      <c r="I53" s="106"/>
      <c r="J53" s="8"/>
      <c r="K53" s="8"/>
      <c r="L53" s="114"/>
      <c r="M53" s="8"/>
      <c r="Y53" s="8"/>
      <c r="Z53" s="15"/>
      <c r="AA53" s="8"/>
      <c r="AB53" s="8"/>
      <c r="AC53" s="8"/>
      <c r="AD53" s="8"/>
      <c r="AF53" s="212"/>
      <c r="AG53" s="179"/>
      <c r="AH53" s="195"/>
      <c r="AI53" s="179"/>
      <c r="AJ53" s="197"/>
      <c r="AM53" s="197"/>
      <c r="AO53" s="212"/>
      <c r="AP53" s="179"/>
      <c r="AQ53" s="195"/>
      <c r="AR53" s="179"/>
      <c r="AS53" s="8"/>
      <c r="AT53" s="8"/>
      <c r="AU53" s="8"/>
      <c r="AV53" s="8"/>
      <c r="AW53" s="106"/>
      <c r="AX53" s="114"/>
      <c r="BJ53" s="116"/>
      <c r="BK53" s="112"/>
      <c r="BL53" s="8"/>
      <c r="BM53" s="8"/>
      <c r="BN53" s="8"/>
      <c r="BO53" s="8"/>
      <c r="BQ53" s="212"/>
      <c r="BR53" s="179"/>
      <c r="BS53" s="195"/>
      <c r="BT53" s="179"/>
      <c r="BU53" s="197"/>
    </row>
    <row r="54" spans="2:73" ht="12.45" customHeight="1" thickTop="1" thickBot="1" x14ac:dyDescent="0.25">
      <c r="B54" s="197">
        <v>25</v>
      </c>
      <c r="D54" s="211" t="s">
        <v>237</v>
      </c>
      <c r="E54" s="178" t="s">
        <v>5</v>
      </c>
      <c r="F54" s="194" t="s">
        <v>9</v>
      </c>
      <c r="G54" s="178" t="s">
        <v>7</v>
      </c>
      <c r="H54" s="12"/>
      <c r="I54" s="16"/>
      <c r="J54" s="114"/>
      <c r="K54" s="8"/>
      <c r="L54" s="114"/>
      <c r="M54" s="8"/>
      <c r="Y54" s="8"/>
      <c r="Z54" s="109"/>
      <c r="AA54" s="8"/>
      <c r="AB54" s="8"/>
      <c r="AC54" s="8"/>
      <c r="AD54" s="103"/>
      <c r="AF54" s="211" t="s">
        <v>260</v>
      </c>
      <c r="AG54" s="178" t="s">
        <v>5</v>
      </c>
      <c r="AH54" s="194" t="s">
        <v>6</v>
      </c>
      <c r="AI54" s="178" t="s">
        <v>7</v>
      </c>
      <c r="AJ54" s="196">
        <v>56</v>
      </c>
      <c r="AM54" s="196">
        <v>88</v>
      </c>
      <c r="AO54" s="211" t="s">
        <v>191</v>
      </c>
      <c r="AP54" s="178" t="s">
        <v>5</v>
      </c>
      <c r="AQ54" s="194" t="s">
        <v>9</v>
      </c>
      <c r="AR54" s="178" t="s">
        <v>7</v>
      </c>
      <c r="AS54" s="103"/>
      <c r="AT54" s="8"/>
      <c r="AU54" s="8"/>
      <c r="AV54" s="13"/>
      <c r="AW54" s="8"/>
      <c r="AX54" s="8"/>
      <c r="BJ54" s="8"/>
      <c r="BK54" s="116"/>
      <c r="BL54" s="8"/>
      <c r="BM54" s="8"/>
      <c r="BN54" s="8"/>
      <c r="BO54" s="103"/>
      <c r="BQ54" s="211" t="s">
        <v>312</v>
      </c>
      <c r="BR54" s="178" t="s">
        <v>5</v>
      </c>
      <c r="BS54" s="194" t="s">
        <v>23</v>
      </c>
      <c r="BT54" s="178" t="s">
        <v>7</v>
      </c>
      <c r="BU54" s="196">
        <v>120</v>
      </c>
    </row>
    <row r="55" spans="2:73" ht="12.45" customHeight="1" thickTop="1" thickBot="1" x14ac:dyDescent="0.25">
      <c r="B55" s="197"/>
      <c r="D55" s="212"/>
      <c r="E55" s="179"/>
      <c r="F55" s="195"/>
      <c r="G55" s="179"/>
      <c r="H55" s="8"/>
      <c r="I55" s="8"/>
      <c r="J55" s="106"/>
      <c r="K55" s="8"/>
      <c r="L55" s="114"/>
      <c r="M55" s="8"/>
      <c r="Y55" s="8"/>
      <c r="Z55" s="116"/>
      <c r="AA55" s="8"/>
      <c r="AB55" s="8"/>
      <c r="AC55" s="108"/>
      <c r="AD55" s="8"/>
      <c r="AF55" s="212"/>
      <c r="AG55" s="179"/>
      <c r="AH55" s="195"/>
      <c r="AI55" s="179"/>
      <c r="AJ55" s="197"/>
      <c r="AM55" s="197"/>
      <c r="AO55" s="212"/>
      <c r="AP55" s="179"/>
      <c r="AQ55" s="195"/>
      <c r="AR55" s="179"/>
      <c r="AS55" s="8"/>
      <c r="AT55" s="106"/>
      <c r="AU55" s="8"/>
      <c r="AV55" s="13"/>
      <c r="AW55" s="8"/>
      <c r="AX55" s="8"/>
      <c r="BJ55" s="8"/>
      <c r="BK55" s="116"/>
      <c r="BL55" s="8"/>
      <c r="BM55" s="8"/>
      <c r="BN55" s="108"/>
      <c r="BO55" s="8"/>
      <c r="BQ55" s="212"/>
      <c r="BR55" s="179"/>
      <c r="BS55" s="195"/>
      <c r="BT55" s="179"/>
      <c r="BU55" s="197"/>
    </row>
    <row r="56" spans="2:73" ht="12.45" customHeight="1" thickTop="1" x14ac:dyDescent="0.2">
      <c r="B56" s="197">
        <v>26</v>
      </c>
      <c r="D56" s="211" t="s">
        <v>137</v>
      </c>
      <c r="E56" s="178" t="s">
        <v>5</v>
      </c>
      <c r="F56" s="194" t="s">
        <v>27</v>
      </c>
      <c r="G56" s="178" t="s">
        <v>7</v>
      </c>
      <c r="H56" s="8"/>
      <c r="I56" s="13"/>
      <c r="J56" s="15"/>
      <c r="K56" s="16"/>
      <c r="L56" s="114"/>
      <c r="M56" s="8"/>
      <c r="Y56" s="8"/>
      <c r="Z56" s="116"/>
      <c r="AA56" s="8"/>
      <c r="AB56" s="116"/>
      <c r="AC56" s="13"/>
      <c r="AD56" s="14"/>
      <c r="AF56" s="211" t="s">
        <v>313</v>
      </c>
      <c r="AG56" s="178" t="s">
        <v>5</v>
      </c>
      <c r="AH56" s="194" t="s">
        <v>116</v>
      </c>
      <c r="AI56" s="178" t="s">
        <v>7</v>
      </c>
      <c r="AJ56" s="196">
        <v>57</v>
      </c>
      <c r="AM56" s="196">
        <v>89</v>
      </c>
      <c r="AO56" s="211" t="s">
        <v>314</v>
      </c>
      <c r="AP56" s="178" t="s">
        <v>5</v>
      </c>
      <c r="AQ56" s="194" t="s">
        <v>37</v>
      </c>
      <c r="AR56" s="178" t="s">
        <v>7</v>
      </c>
      <c r="AS56" s="12"/>
      <c r="AT56" s="16"/>
      <c r="AU56" s="114"/>
      <c r="AV56" s="13"/>
      <c r="AW56" s="8"/>
      <c r="AX56" s="8"/>
      <c r="BJ56" s="8"/>
      <c r="BK56" s="116"/>
      <c r="BL56" s="8"/>
      <c r="BM56" s="8"/>
      <c r="BN56" s="15"/>
      <c r="BO56" s="14"/>
      <c r="BQ56" s="211" t="s">
        <v>315</v>
      </c>
      <c r="BR56" s="178" t="s">
        <v>5</v>
      </c>
      <c r="BS56" s="194" t="s">
        <v>74</v>
      </c>
      <c r="BT56" s="178" t="s">
        <v>7</v>
      </c>
      <c r="BU56" s="196">
        <v>121</v>
      </c>
    </row>
    <row r="57" spans="2:73" ht="12.45" customHeight="1" thickBot="1" x14ac:dyDescent="0.25">
      <c r="B57" s="197"/>
      <c r="D57" s="212"/>
      <c r="E57" s="179"/>
      <c r="F57" s="195"/>
      <c r="G57" s="179"/>
      <c r="H57" s="11"/>
      <c r="I57" s="15"/>
      <c r="J57" s="13"/>
      <c r="K57" s="16"/>
      <c r="L57" s="114"/>
      <c r="M57" s="8"/>
      <c r="O57" s="20"/>
      <c r="P57" s="20"/>
      <c r="Q57" s="18"/>
      <c r="R57" s="22"/>
      <c r="T57" s="18"/>
      <c r="U57" s="22"/>
      <c r="V57" s="20"/>
      <c r="W57" s="20"/>
      <c r="Y57" s="8"/>
      <c r="Z57" s="116"/>
      <c r="AA57" s="8"/>
      <c r="AB57" s="108"/>
      <c r="AC57" s="8"/>
      <c r="AD57" s="11"/>
      <c r="AF57" s="212"/>
      <c r="AG57" s="179"/>
      <c r="AH57" s="195"/>
      <c r="AI57" s="179"/>
      <c r="AJ57" s="197"/>
      <c r="AM57" s="197"/>
      <c r="AO57" s="212"/>
      <c r="AP57" s="179"/>
      <c r="AQ57" s="195"/>
      <c r="AR57" s="179"/>
      <c r="AS57" s="8"/>
      <c r="AT57" s="8"/>
      <c r="AU57" s="106"/>
      <c r="AV57" s="13"/>
      <c r="AW57" s="8"/>
      <c r="AX57" s="8"/>
      <c r="BJ57" s="8"/>
      <c r="BK57" s="116"/>
      <c r="BL57" s="8"/>
      <c r="BM57" s="13"/>
      <c r="BN57" s="8"/>
      <c r="BO57" s="11"/>
      <c r="BQ57" s="212"/>
      <c r="BR57" s="179"/>
      <c r="BS57" s="195"/>
      <c r="BT57" s="179"/>
      <c r="BU57" s="197"/>
    </row>
    <row r="58" spans="2:73" ht="12.45" customHeight="1" thickTop="1" thickBot="1" x14ac:dyDescent="0.25">
      <c r="B58" s="197">
        <v>27</v>
      </c>
      <c r="D58" s="211" t="s">
        <v>228</v>
      </c>
      <c r="E58" s="178" t="s">
        <v>5</v>
      </c>
      <c r="F58" s="194" t="s">
        <v>12</v>
      </c>
      <c r="G58" s="178" t="s">
        <v>7</v>
      </c>
      <c r="H58" s="103"/>
      <c r="I58" s="107"/>
      <c r="J58" s="13"/>
      <c r="K58" s="16"/>
      <c r="L58" s="114"/>
      <c r="M58" s="8"/>
      <c r="O58" s="20"/>
      <c r="P58" s="20"/>
      <c r="Q58" s="22"/>
      <c r="R58" s="22"/>
      <c r="T58" s="22"/>
      <c r="U58" s="22"/>
      <c r="V58" s="20"/>
      <c r="W58" s="20"/>
      <c r="Y58" s="8"/>
      <c r="Z58" s="116"/>
      <c r="AA58" s="13"/>
      <c r="AB58" s="15"/>
      <c r="AC58" s="16"/>
      <c r="AD58" s="10"/>
      <c r="AF58" s="211" t="s">
        <v>22</v>
      </c>
      <c r="AG58" s="178" t="s">
        <v>5</v>
      </c>
      <c r="AH58" s="194" t="s">
        <v>21</v>
      </c>
      <c r="AI58" s="178" t="s">
        <v>7</v>
      </c>
      <c r="AJ58" s="196">
        <v>58</v>
      </c>
      <c r="AM58" s="196">
        <v>90</v>
      </c>
      <c r="AO58" s="211" t="s">
        <v>316</v>
      </c>
      <c r="AP58" s="178" t="s">
        <v>5</v>
      </c>
      <c r="AQ58" s="194" t="s">
        <v>55</v>
      </c>
      <c r="AR58" s="178" t="s">
        <v>7</v>
      </c>
      <c r="AS58" s="8"/>
      <c r="AT58" s="13"/>
      <c r="AU58" s="15"/>
      <c r="AV58" s="15"/>
      <c r="AW58" s="8"/>
      <c r="AX58" s="8"/>
      <c r="BJ58" s="8"/>
      <c r="BK58" s="116"/>
      <c r="BL58" s="8"/>
      <c r="BM58" s="113"/>
      <c r="BN58" s="8"/>
      <c r="BO58" s="10"/>
      <c r="BQ58" s="211" t="s">
        <v>194</v>
      </c>
      <c r="BR58" s="178" t="s">
        <v>5</v>
      </c>
      <c r="BS58" s="194" t="s">
        <v>55</v>
      </c>
      <c r="BT58" s="178" t="s">
        <v>7</v>
      </c>
      <c r="BU58" s="196">
        <v>122</v>
      </c>
    </row>
    <row r="59" spans="2:73" ht="12.45" customHeight="1" thickTop="1" thickBot="1" x14ac:dyDescent="0.25">
      <c r="B59" s="197"/>
      <c r="D59" s="212"/>
      <c r="E59" s="179"/>
      <c r="F59" s="195"/>
      <c r="G59" s="179"/>
      <c r="H59" s="8"/>
      <c r="I59" s="8"/>
      <c r="J59" s="8"/>
      <c r="K59" s="111"/>
      <c r="L59" s="114"/>
      <c r="M59" s="8"/>
      <c r="O59" s="20"/>
      <c r="P59" s="20"/>
      <c r="Q59" s="18"/>
      <c r="R59" s="22"/>
      <c r="T59" s="18"/>
      <c r="U59" s="22"/>
      <c r="V59" s="20"/>
      <c r="W59" s="20"/>
      <c r="Y59" s="8"/>
      <c r="Z59" s="116"/>
      <c r="AA59" s="13"/>
      <c r="AB59" s="16"/>
      <c r="AC59" s="15"/>
      <c r="AD59" s="11"/>
      <c r="AF59" s="212"/>
      <c r="AG59" s="179"/>
      <c r="AH59" s="195"/>
      <c r="AI59" s="179"/>
      <c r="AJ59" s="197"/>
      <c r="AM59" s="197"/>
      <c r="AO59" s="212"/>
      <c r="AP59" s="179"/>
      <c r="AQ59" s="195"/>
      <c r="AR59" s="179"/>
      <c r="AS59" s="11"/>
      <c r="AT59" s="15"/>
      <c r="AU59" s="13"/>
      <c r="AV59" s="15"/>
      <c r="AW59" s="8"/>
      <c r="AX59" s="8"/>
      <c r="BJ59" s="8"/>
      <c r="BK59" s="116"/>
      <c r="BL59" s="8"/>
      <c r="BM59" s="117"/>
      <c r="BN59" s="112"/>
      <c r="BO59" s="11"/>
      <c r="BQ59" s="212"/>
      <c r="BR59" s="179"/>
      <c r="BS59" s="195"/>
      <c r="BT59" s="179"/>
      <c r="BU59" s="197"/>
    </row>
    <row r="60" spans="2:73" ht="12.45" customHeight="1" thickTop="1" thickBot="1" x14ac:dyDescent="0.25">
      <c r="B60" s="197">
        <v>28</v>
      </c>
      <c r="D60" s="211" t="s">
        <v>171</v>
      </c>
      <c r="E60" s="178" t="s">
        <v>5</v>
      </c>
      <c r="F60" s="194" t="s">
        <v>85</v>
      </c>
      <c r="G60" s="178" t="s">
        <v>7</v>
      </c>
      <c r="H60" s="103"/>
      <c r="I60" s="8"/>
      <c r="J60" s="8"/>
      <c r="K60" s="114"/>
      <c r="L60" s="8"/>
      <c r="M60" s="8"/>
      <c r="O60" s="20"/>
      <c r="P60" s="20"/>
      <c r="Q60" s="22"/>
      <c r="R60" s="22"/>
      <c r="T60" s="22"/>
      <c r="U60" s="22"/>
      <c r="V60" s="20"/>
      <c r="W60" s="20"/>
      <c r="Y60" s="8"/>
      <c r="Z60" s="116"/>
      <c r="AA60" s="13"/>
      <c r="AB60" s="16"/>
      <c r="AC60" s="109"/>
      <c r="AD60" s="103"/>
      <c r="AF60" s="211" t="s">
        <v>317</v>
      </c>
      <c r="AG60" s="178" t="s">
        <v>5</v>
      </c>
      <c r="AH60" s="194" t="s">
        <v>23</v>
      </c>
      <c r="AI60" s="178" t="s">
        <v>7</v>
      </c>
      <c r="AJ60" s="196">
        <v>59</v>
      </c>
      <c r="AM60" s="196">
        <v>91</v>
      </c>
      <c r="AO60" s="211" t="s">
        <v>172</v>
      </c>
      <c r="AP60" s="178" t="s">
        <v>5</v>
      </c>
      <c r="AQ60" s="194" t="s">
        <v>85</v>
      </c>
      <c r="AR60" s="178" t="s">
        <v>7</v>
      </c>
      <c r="AS60" s="103"/>
      <c r="AT60" s="107"/>
      <c r="AU60" s="13"/>
      <c r="AV60" s="15"/>
      <c r="AW60" s="8"/>
      <c r="AX60" s="8"/>
      <c r="BJ60" s="8"/>
      <c r="BK60" s="116"/>
      <c r="BL60" s="13"/>
      <c r="BM60" s="16"/>
      <c r="BN60" s="116"/>
      <c r="BO60" s="103"/>
      <c r="BQ60" s="211" t="s">
        <v>318</v>
      </c>
      <c r="BR60" s="178" t="s">
        <v>5</v>
      </c>
      <c r="BS60" s="194" t="s">
        <v>89</v>
      </c>
      <c r="BT60" s="178" t="s">
        <v>7</v>
      </c>
      <c r="BU60" s="196">
        <v>123</v>
      </c>
    </row>
    <row r="61" spans="2:73" ht="12.45" customHeight="1" thickTop="1" thickBot="1" x14ac:dyDescent="0.25">
      <c r="B61" s="197"/>
      <c r="D61" s="212"/>
      <c r="E61" s="179"/>
      <c r="F61" s="195"/>
      <c r="G61" s="179"/>
      <c r="H61" s="8"/>
      <c r="I61" s="106"/>
      <c r="J61" s="8"/>
      <c r="K61" s="114"/>
      <c r="L61" s="8"/>
      <c r="M61" s="8"/>
      <c r="O61" s="20"/>
      <c r="P61" s="20"/>
      <c r="Q61" s="18"/>
      <c r="R61" s="22"/>
      <c r="T61" s="18"/>
      <c r="U61" s="22"/>
      <c r="V61" s="20"/>
      <c r="W61" s="20"/>
      <c r="Y61" s="8"/>
      <c r="Z61" s="116"/>
      <c r="AA61" s="112"/>
      <c r="AB61" s="8"/>
      <c r="AC61" s="8"/>
      <c r="AD61" s="8"/>
      <c r="AF61" s="212"/>
      <c r="AG61" s="179"/>
      <c r="AH61" s="195"/>
      <c r="AI61" s="179"/>
      <c r="AJ61" s="197"/>
      <c r="AM61" s="197"/>
      <c r="AO61" s="212"/>
      <c r="AP61" s="179"/>
      <c r="AQ61" s="195"/>
      <c r="AR61" s="179"/>
      <c r="AS61" s="8"/>
      <c r="AT61" s="8"/>
      <c r="AU61" s="8"/>
      <c r="AV61" s="15"/>
      <c r="AW61" s="8"/>
      <c r="AX61" s="8"/>
      <c r="BJ61" s="8"/>
      <c r="BK61" s="116"/>
      <c r="BL61" s="112"/>
      <c r="BM61" s="8"/>
      <c r="BN61" s="8"/>
      <c r="BO61" s="8"/>
      <c r="BQ61" s="212"/>
      <c r="BR61" s="179"/>
      <c r="BS61" s="195"/>
      <c r="BT61" s="179"/>
      <c r="BU61" s="197"/>
    </row>
    <row r="62" spans="2:73" ht="12.45" customHeight="1" thickTop="1" thickBot="1" x14ac:dyDescent="0.25">
      <c r="B62" s="197">
        <v>29</v>
      </c>
      <c r="D62" s="211" t="s">
        <v>317</v>
      </c>
      <c r="E62" s="178" t="s">
        <v>5</v>
      </c>
      <c r="F62" s="194" t="s">
        <v>116</v>
      </c>
      <c r="G62" s="178" t="s">
        <v>7</v>
      </c>
      <c r="H62" s="12"/>
      <c r="I62" s="15"/>
      <c r="J62" s="16"/>
      <c r="K62" s="114"/>
      <c r="L62" s="8"/>
      <c r="M62" s="8"/>
      <c r="O62" s="20"/>
      <c r="P62" s="20"/>
      <c r="Q62" s="22"/>
      <c r="R62" s="22"/>
      <c r="T62" s="22"/>
      <c r="U62" s="22"/>
      <c r="V62" s="20"/>
      <c r="W62" s="20"/>
      <c r="Y62" s="8"/>
      <c r="Z62" s="8"/>
      <c r="AA62" s="116"/>
      <c r="AB62" s="8"/>
      <c r="AC62" s="8"/>
      <c r="AD62" s="103"/>
      <c r="AF62" s="211" t="s">
        <v>237</v>
      </c>
      <c r="AG62" s="178" t="s">
        <v>5</v>
      </c>
      <c r="AH62" s="194" t="s">
        <v>74</v>
      </c>
      <c r="AI62" s="178" t="s">
        <v>7</v>
      </c>
      <c r="AJ62" s="196">
        <v>60</v>
      </c>
      <c r="AM62" s="196">
        <v>92</v>
      </c>
      <c r="AO62" s="211" t="s">
        <v>319</v>
      </c>
      <c r="AP62" s="178" t="s">
        <v>5</v>
      </c>
      <c r="AQ62" s="194" t="s">
        <v>116</v>
      </c>
      <c r="AR62" s="178" t="s">
        <v>7</v>
      </c>
      <c r="AS62" s="8"/>
      <c r="AT62" s="8"/>
      <c r="AU62" s="8"/>
      <c r="AV62" s="107"/>
      <c r="AW62" s="8"/>
      <c r="AX62" s="8"/>
      <c r="BJ62" s="8"/>
      <c r="BK62" s="8"/>
      <c r="BL62" s="116"/>
      <c r="BM62" s="8"/>
      <c r="BN62" s="8"/>
      <c r="BO62" s="10"/>
      <c r="BQ62" s="211" t="s">
        <v>320</v>
      </c>
      <c r="BR62" s="178" t="s">
        <v>5</v>
      </c>
      <c r="BS62" s="194" t="s">
        <v>101</v>
      </c>
      <c r="BT62" s="178" t="s">
        <v>7</v>
      </c>
      <c r="BU62" s="196">
        <v>124</v>
      </c>
    </row>
    <row r="63" spans="2:73" ht="12.45" customHeight="1" thickTop="1" thickBot="1" x14ac:dyDescent="0.25">
      <c r="B63" s="197"/>
      <c r="D63" s="212"/>
      <c r="E63" s="179"/>
      <c r="F63" s="195"/>
      <c r="G63" s="179"/>
      <c r="H63" s="8"/>
      <c r="I63" s="8"/>
      <c r="J63" s="111"/>
      <c r="K63" s="114"/>
      <c r="L63" s="8"/>
      <c r="M63" s="8"/>
      <c r="O63" s="19"/>
      <c r="P63" s="19"/>
      <c r="Q63" s="18"/>
      <c r="R63" s="22"/>
      <c r="T63" s="18"/>
      <c r="U63" s="22"/>
      <c r="V63" s="19"/>
      <c r="W63" s="19"/>
      <c r="Y63" s="8"/>
      <c r="Z63" s="8"/>
      <c r="AA63" s="116"/>
      <c r="AB63" s="8"/>
      <c r="AC63" s="108"/>
      <c r="AD63" s="8"/>
      <c r="AF63" s="212"/>
      <c r="AG63" s="179"/>
      <c r="AH63" s="195"/>
      <c r="AI63" s="179"/>
      <c r="AJ63" s="197"/>
      <c r="AM63" s="197"/>
      <c r="AO63" s="212"/>
      <c r="AP63" s="179"/>
      <c r="AQ63" s="195"/>
      <c r="AR63" s="179"/>
      <c r="AS63" s="11"/>
      <c r="AT63" s="16"/>
      <c r="AU63" s="8"/>
      <c r="AV63" s="114"/>
      <c r="AW63" s="8"/>
      <c r="AX63" s="8"/>
      <c r="BJ63" s="8"/>
      <c r="BK63" s="8"/>
      <c r="BL63" s="116"/>
      <c r="BM63" s="8"/>
      <c r="BN63" s="13"/>
      <c r="BO63" s="11"/>
      <c r="BQ63" s="212"/>
      <c r="BR63" s="179"/>
      <c r="BS63" s="195"/>
      <c r="BT63" s="179"/>
      <c r="BU63" s="197"/>
    </row>
    <row r="64" spans="2:73" ht="12.45" customHeight="1" thickTop="1" thickBot="1" x14ac:dyDescent="0.25">
      <c r="B64" s="197">
        <v>30</v>
      </c>
      <c r="D64" s="211" t="s">
        <v>173</v>
      </c>
      <c r="E64" s="178" t="s">
        <v>5</v>
      </c>
      <c r="F64" s="194" t="s">
        <v>21</v>
      </c>
      <c r="G64" s="178" t="s">
        <v>7</v>
      </c>
      <c r="H64" s="8"/>
      <c r="I64" s="8"/>
      <c r="J64" s="114"/>
      <c r="K64" s="8"/>
      <c r="L64" s="8"/>
      <c r="M64" s="8"/>
      <c r="O64" s="19"/>
      <c r="P64" s="19"/>
      <c r="Q64" s="22"/>
      <c r="R64" s="22"/>
      <c r="T64" s="22"/>
      <c r="U64" s="22"/>
      <c r="V64" s="19"/>
      <c r="W64" s="19"/>
      <c r="Y64" s="8"/>
      <c r="Z64" s="8"/>
      <c r="AA64" s="116"/>
      <c r="AB64" s="13"/>
      <c r="AC64" s="15"/>
      <c r="AD64" s="14"/>
      <c r="AF64" s="211" t="s">
        <v>321</v>
      </c>
      <c r="AG64" s="178" t="s">
        <v>5</v>
      </c>
      <c r="AH64" s="194" t="s">
        <v>27</v>
      </c>
      <c r="AI64" s="178" t="s">
        <v>7</v>
      </c>
      <c r="AJ64" s="196">
        <v>61</v>
      </c>
      <c r="AM64" s="196">
        <v>93</v>
      </c>
      <c r="AO64" s="211" t="s">
        <v>322</v>
      </c>
      <c r="AP64" s="178" t="s">
        <v>5</v>
      </c>
      <c r="AQ64" s="194" t="s">
        <v>41</v>
      </c>
      <c r="AR64" s="178" t="s">
        <v>7</v>
      </c>
      <c r="AS64" s="103"/>
      <c r="AT64" s="105"/>
      <c r="AU64" s="8"/>
      <c r="AV64" s="114"/>
      <c r="AW64" s="8"/>
      <c r="AX64" s="8"/>
      <c r="BJ64" s="8"/>
      <c r="BK64" s="8"/>
      <c r="BL64" s="116"/>
      <c r="BM64" s="8"/>
      <c r="BN64" s="113"/>
      <c r="BO64" s="103"/>
      <c r="BQ64" s="211" t="s">
        <v>323</v>
      </c>
      <c r="BR64" s="178" t="s">
        <v>5</v>
      </c>
      <c r="BS64" s="194" t="s">
        <v>9</v>
      </c>
      <c r="BT64" s="178" t="s">
        <v>7</v>
      </c>
      <c r="BU64" s="196">
        <v>125</v>
      </c>
    </row>
    <row r="65" spans="2:73" ht="12.45" customHeight="1" thickTop="1" thickBot="1" x14ac:dyDescent="0.25">
      <c r="B65" s="197"/>
      <c r="D65" s="212"/>
      <c r="E65" s="179"/>
      <c r="F65" s="195"/>
      <c r="G65" s="179"/>
      <c r="H65" s="11"/>
      <c r="I65" s="111"/>
      <c r="J65" s="114"/>
      <c r="K65" s="8"/>
      <c r="L65" s="8"/>
      <c r="M65" s="8"/>
      <c r="Q65" s="18"/>
      <c r="R65" s="22"/>
      <c r="T65" s="18"/>
      <c r="U65" s="22"/>
      <c r="Y65" s="8"/>
      <c r="Z65" s="8"/>
      <c r="AA65" s="116"/>
      <c r="AB65" s="112"/>
      <c r="AC65" s="8"/>
      <c r="AD65" s="11"/>
      <c r="AF65" s="212"/>
      <c r="AG65" s="179"/>
      <c r="AH65" s="195"/>
      <c r="AI65" s="179"/>
      <c r="AJ65" s="197"/>
      <c r="AM65" s="197"/>
      <c r="AO65" s="212"/>
      <c r="AP65" s="179"/>
      <c r="AQ65" s="195"/>
      <c r="AR65" s="179"/>
      <c r="AS65" s="8"/>
      <c r="AT65" s="8"/>
      <c r="AU65" s="111"/>
      <c r="AV65" s="114"/>
      <c r="AW65" s="8"/>
      <c r="AX65" s="8"/>
      <c r="BJ65" s="8"/>
      <c r="BK65" s="8"/>
      <c r="BL65" s="116"/>
      <c r="BM65" s="112"/>
      <c r="BN65" s="8"/>
      <c r="BO65" s="8"/>
      <c r="BQ65" s="212"/>
      <c r="BR65" s="179"/>
      <c r="BS65" s="195"/>
      <c r="BT65" s="179"/>
      <c r="BU65" s="197"/>
    </row>
    <row r="66" spans="2:73" ht="12.45" customHeight="1" thickTop="1" thickBot="1" x14ac:dyDescent="0.25">
      <c r="B66" s="197">
        <v>31</v>
      </c>
      <c r="D66" s="211" t="s">
        <v>324</v>
      </c>
      <c r="E66" s="178" t="s">
        <v>5</v>
      </c>
      <c r="F66" s="194" t="s">
        <v>6</v>
      </c>
      <c r="G66" s="178" t="s">
        <v>7</v>
      </c>
      <c r="H66" s="103"/>
      <c r="I66" s="114"/>
      <c r="J66" s="8"/>
      <c r="K66" s="8"/>
      <c r="L66" s="8"/>
      <c r="M66" s="8"/>
      <c r="Q66" s="22"/>
      <c r="R66" s="22"/>
      <c r="T66" s="22"/>
      <c r="U66" s="22"/>
      <c r="Y66" s="8"/>
      <c r="Z66" s="8"/>
      <c r="AA66" s="8"/>
      <c r="AB66" s="116"/>
      <c r="AC66" s="8"/>
      <c r="AD66" s="10"/>
      <c r="AF66" s="211" t="s">
        <v>112</v>
      </c>
      <c r="AG66" s="178" t="s">
        <v>5</v>
      </c>
      <c r="AH66" s="194" t="s">
        <v>37</v>
      </c>
      <c r="AI66" s="178" t="s">
        <v>7</v>
      </c>
      <c r="AJ66" s="196">
        <v>62</v>
      </c>
      <c r="AM66" s="196">
        <v>94</v>
      </c>
      <c r="AO66" s="211" t="s">
        <v>325</v>
      </c>
      <c r="AP66" s="178" t="s">
        <v>5</v>
      </c>
      <c r="AQ66" s="194" t="s">
        <v>12</v>
      </c>
      <c r="AR66" s="178" t="s">
        <v>7</v>
      </c>
      <c r="AS66" s="8"/>
      <c r="AT66" s="8"/>
      <c r="AU66" s="114"/>
      <c r="AV66" s="8"/>
      <c r="AW66" s="8"/>
      <c r="AX66" s="8"/>
      <c r="BJ66" s="8"/>
      <c r="BK66" s="8"/>
      <c r="BL66" s="8"/>
      <c r="BM66" s="116"/>
      <c r="BN66" s="8"/>
      <c r="BO66" s="10"/>
      <c r="BQ66" s="211" t="s">
        <v>326</v>
      </c>
      <c r="BR66" s="178" t="s">
        <v>5</v>
      </c>
      <c r="BS66" s="194" t="s">
        <v>21</v>
      </c>
      <c r="BT66" s="178" t="s">
        <v>7</v>
      </c>
      <c r="BU66" s="196">
        <v>126</v>
      </c>
    </row>
    <row r="67" spans="2:73" ht="12.45" customHeight="1" thickTop="1" thickBot="1" x14ac:dyDescent="0.25">
      <c r="B67" s="197"/>
      <c r="D67" s="212"/>
      <c r="E67" s="179"/>
      <c r="F67" s="195"/>
      <c r="G67" s="179"/>
      <c r="H67" s="8"/>
      <c r="I67" s="8"/>
      <c r="J67" s="8"/>
      <c r="K67" s="8"/>
      <c r="L67" s="8"/>
      <c r="M67" s="8"/>
      <c r="Y67" s="8"/>
      <c r="Z67" s="8"/>
      <c r="AA67" s="8"/>
      <c r="AB67" s="116"/>
      <c r="AC67" s="112"/>
      <c r="AD67" s="11"/>
      <c r="AF67" s="212"/>
      <c r="AG67" s="179"/>
      <c r="AH67" s="195"/>
      <c r="AI67" s="179"/>
      <c r="AJ67" s="197"/>
      <c r="AM67" s="197"/>
      <c r="AO67" s="212"/>
      <c r="AP67" s="179"/>
      <c r="AQ67" s="195"/>
      <c r="AR67" s="179"/>
      <c r="AS67" s="11"/>
      <c r="AT67" s="111"/>
      <c r="AU67" s="114"/>
      <c r="AV67" s="8"/>
      <c r="AW67" s="8"/>
      <c r="AX67" s="8"/>
      <c r="BJ67" s="8"/>
      <c r="BK67" s="8"/>
      <c r="BL67" s="8"/>
      <c r="BM67" s="116"/>
      <c r="BN67" s="112"/>
      <c r="BO67" s="11"/>
      <c r="BQ67" s="212"/>
      <c r="BR67" s="179"/>
      <c r="BS67" s="195"/>
      <c r="BT67" s="179"/>
      <c r="BU67" s="197"/>
    </row>
    <row r="68" spans="2:73" ht="12.45" customHeight="1" thickTop="1" thickBot="1" x14ac:dyDescent="0.25">
      <c r="O68" s="23"/>
      <c r="P68" s="24"/>
      <c r="Q68" s="24"/>
      <c r="R68" s="24"/>
      <c r="S68" s="24"/>
      <c r="T68" s="24"/>
      <c r="U68" s="24"/>
      <c r="V68" s="24"/>
      <c r="W68" s="23"/>
      <c r="Y68" s="8"/>
      <c r="Z68" s="8"/>
      <c r="AA68" s="8"/>
      <c r="AB68" s="8"/>
      <c r="AC68" s="116"/>
      <c r="AD68" s="103"/>
      <c r="AF68" s="211" t="s">
        <v>198</v>
      </c>
      <c r="AG68" s="178" t="s">
        <v>5</v>
      </c>
      <c r="AH68" s="194" t="s">
        <v>85</v>
      </c>
      <c r="AI68" s="178" t="s">
        <v>7</v>
      </c>
      <c r="AJ68" s="196">
        <v>63</v>
      </c>
      <c r="AM68" s="196">
        <v>95</v>
      </c>
      <c r="AO68" s="211" t="s">
        <v>40</v>
      </c>
      <c r="AP68" s="178" t="s">
        <v>5</v>
      </c>
      <c r="AQ68" s="194" t="s">
        <v>6</v>
      </c>
      <c r="AR68" s="178" t="s">
        <v>7</v>
      </c>
      <c r="AS68" s="103"/>
      <c r="AT68" s="114"/>
      <c r="AU68" s="8"/>
      <c r="AV68" s="8"/>
      <c r="AW68" s="8"/>
      <c r="AX68" s="8"/>
      <c r="BJ68" s="8"/>
      <c r="BK68" s="8"/>
      <c r="BL68" s="8"/>
      <c r="BM68" s="8"/>
      <c r="BN68" s="116"/>
      <c r="BO68" s="103"/>
      <c r="BQ68" s="211" t="s">
        <v>136</v>
      </c>
      <c r="BR68" s="178" t="s">
        <v>5</v>
      </c>
      <c r="BS68" s="194" t="s">
        <v>151</v>
      </c>
      <c r="BT68" s="178" t="s">
        <v>7</v>
      </c>
      <c r="BU68" s="196">
        <v>127</v>
      </c>
    </row>
    <row r="69" spans="2:73" ht="12.45" customHeight="1" thickTop="1" x14ac:dyDescent="0.2">
      <c r="O69" s="23"/>
      <c r="P69" s="24"/>
      <c r="Q69" s="24"/>
      <c r="R69" s="24"/>
      <c r="S69" s="24"/>
      <c r="T69" s="24"/>
      <c r="U69" s="24"/>
      <c r="V69" s="24"/>
      <c r="W69" s="23"/>
      <c r="Y69" s="8"/>
      <c r="Z69" s="8"/>
      <c r="AA69" s="8"/>
      <c r="AB69" s="8"/>
      <c r="AC69" s="8"/>
      <c r="AD69" s="8"/>
      <c r="AF69" s="212"/>
      <c r="AG69" s="179"/>
      <c r="AH69" s="195"/>
      <c r="AI69" s="179"/>
      <c r="AJ69" s="197"/>
      <c r="AM69" s="197"/>
      <c r="AO69" s="212"/>
      <c r="AP69" s="179"/>
      <c r="AQ69" s="195"/>
      <c r="AR69" s="179"/>
      <c r="AS69" s="8"/>
      <c r="AT69" s="8"/>
      <c r="AU69" s="8"/>
      <c r="AV69" s="8"/>
      <c r="AW69" s="8"/>
      <c r="AX69" s="8"/>
      <c r="BJ69" s="8"/>
      <c r="BK69" s="8"/>
      <c r="BL69" s="8"/>
      <c r="BM69" s="8"/>
      <c r="BN69" s="8"/>
      <c r="BO69" s="8"/>
      <c r="BQ69" s="212"/>
      <c r="BR69" s="179"/>
      <c r="BS69" s="195"/>
      <c r="BT69" s="179"/>
      <c r="BU69" s="197"/>
    </row>
    <row r="70" spans="2:73" ht="15" customHeight="1" x14ac:dyDescent="0.2"/>
    <row r="71" spans="2:73" ht="15" customHeight="1" x14ac:dyDescent="0.2">
      <c r="B71" s="33"/>
      <c r="C71" s="34"/>
      <c r="D71" s="174" t="s">
        <v>332</v>
      </c>
      <c r="E71" s="174"/>
      <c r="F71" s="174"/>
      <c r="G71" s="174"/>
      <c r="H71" s="174"/>
      <c r="I71" s="35" t="s">
        <v>352</v>
      </c>
      <c r="J71" s="152" t="str">
        <f>IF(D72="","",D72)</f>
        <v>三谷</v>
      </c>
      <c r="K71" s="152"/>
      <c r="L71" s="152"/>
      <c r="M71" s="175"/>
      <c r="N71" s="36" t="s">
        <v>331</v>
      </c>
      <c r="O71" s="152" t="str">
        <f>IF(D73="","",D73)</f>
        <v>大西</v>
      </c>
      <c r="P71" s="152"/>
      <c r="Q71" s="152"/>
      <c r="R71" s="175"/>
      <c r="S71" s="35" t="s">
        <v>330</v>
      </c>
      <c r="T71" s="152" t="str">
        <f>IF(D74="","",D74)</f>
        <v>伊藤</v>
      </c>
      <c r="U71" s="152"/>
      <c r="V71" s="152"/>
      <c r="W71" s="175"/>
      <c r="X71" s="36" t="s">
        <v>334</v>
      </c>
      <c r="Y71" s="152" t="str">
        <f>IF(D75="","",D75)</f>
        <v>安藤</v>
      </c>
      <c r="Z71" s="152"/>
      <c r="AA71" s="152"/>
      <c r="AB71" s="175"/>
      <c r="AC71" s="176" t="s">
        <v>335</v>
      </c>
      <c r="AD71" s="177"/>
      <c r="AE71" s="34"/>
      <c r="AF71" s="37" t="s">
        <v>336</v>
      </c>
      <c r="AG71" s="30"/>
      <c r="AH71" s="180" t="s">
        <v>337</v>
      </c>
      <c r="AI71" s="181"/>
      <c r="AJ71" s="181"/>
      <c r="AK71" s="182"/>
      <c r="AL71" s="30"/>
      <c r="AM71" s="183" t="s">
        <v>338</v>
      </c>
      <c r="AN71" s="184"/>
      <c r="AO71" s="184"/>
      <c r="AP71" s="184"/>
      <c r="AQ71" s="184"/>
      <c r="AR71" s="184"/>
      <c r="AS71" s="184"/>
      <c r="AT71" s="184"/>
      <c r="AU71" s="184"/>
      <c r="AV71" s="185"/>
      <c r="AW71" s="30"/>
      <c r="AX71" s="228" t="s">
        <v>339</v>
      </c>
      <c r="AY71" s="229"/>
      <c r="AZ71" s="229"/>
      <c r="BA71" s="186" t="s">
        <v>385</v>
      </c>
      <c r="BB71" s="186"/>
      <c r="BC71" s="186"/>
      <c r="BD71" s="186"/>
      <c r="BE71" s="186"/>
      <c r="BF71" s="186"/>
      <c r="BG71" s="186"/>
      <c r="BH71" s="188" t="s">
        <v>375</v>
      </c>
      <c r="BI71" s="188"/>
      <c r="BJ71" s="188"/>
      <c r="BK71" s="188"/>
      <c r="BL71" s="189"/>
    </row>
    <row r="72" spans="2:73" ht="15" customHeight="1" x14ac:dyDescent="0.2">
      <c r="B72" s="39" t="s">
        <v>352</v>
      </c>
      <c r="C72" s="34"/>
      <c r="D72" s="172" t="s">
        <v>377</v>
      </c>
      <c r="E72" s="172"/>
      <c r="F72" s="234" t="s">
        <v>375</v>
      </c>
      <c r="G72" s="234"/>
      <c r="H72" s="235"/>
      <c r="I72" s="236"/>
      <c r="J72" s="237"/>
      <c r="K72" s="139"/>
      <c r="L72" s="139"/>
      <c r="M72" s="140"/>
      <c r="N72" s="168">
        <v>2</v>
      </c>
      <c r="O72" s="168"/>
      <c r="P72" s="40" t="s">
        <v>354</v>
      </c>
      <c r="Q72" s="168">
        <v>3</v>
      </c>
      <c r="R72" s="168"/>
      <c r="S72" s="192">
        <v>0</v>
      </c>
      <c r="T72" s="168"/>
      <c r="U72" s="40" t="s">
        <v>354</v>
      </c>
      <c r="V72" s="168">
        <v>3</v>
      </c>
      <c r="W72" s="193"/>
      <c r="X72" s="168">
        <v>1</v>
      </c>
      <c r="Y72" s="168"/>
      <c r="Z72" s="40" t="s">
        <v>354</v>
      </c>
      <c r="AA72" s="168">
        <v>3</v>
      </c>
      <c r="AB72" s="168"/>
      <c r="AC72" s="163">
        <f>IF(AND(N72="",S72="",X72=""),"",IF(N72="",0,IF(N72=3,2,1))+IF(S72="",0,IF(S72=3,2,1))+IF(X72="",0,IF(X72=3,2,1)))</f>
        <v>3</v>
      </c>
      <c r="AD72" s="164"/>
      <c r="AE72" s="41"/>
      <c r="AF72" s="42">
        <f>IF(AC72="","",RANK(AC72,$AC$72:$AD$75))</f>
        <v>4</v>
      </c>
      <c r="AG72" s="30"/>
      <c r="AH72" s="150" t="s">
        <v>355</v>
      </c>
      <c r="AI72" s="143"/>
      <c r="AJ72" s="143"/>
      <c r="AK72" s="151"/>
      <c r="AL72" s="30"/>
      <c r="AM72" s="169" t="s">
        <v>358</v>
      </c>
      <c r="AN72" s="170"/>
      <c r="AO72" s="170"/>
      <c r="AP72" s="170"/>
      <c r="AQ72" s="170"/>
      <c r="AR72" s="170"/>
      <c r="AS72" s="170"/>
      <c r="AT72" s="170"/>
      <c r="AU72" s="170"/>
      <c r="AV72" s="171"/>
      <c r="AW72" s="30"/>
      <c r="AX72" s="230"/>
      <c r="AY72" s="231"/>
      <c r="AZ72" s="231"/>
      <c r="BA72" s="161"/>
      <c r="BB72" s="161"/>
      <c r="BC72" s="161"/>
      <c r="BD72" s="161"/>
      <c r="BE72" s="161"/>
      <c r="BF72" s="161"/>
      <c r="BG72" s="161"/>
      <c r="BH72" s="133"/>
      <c r="BI72" s="133"/>
      <c r="BJ72" s="133"/>
      <c r="BK72" s="133"/>
      <c r="BL72" s="134"/>
    </row>
    <row r="73" spans="2:73" ht="15" customHeight="1" x14ac:dyDescent="0.2">
      <c r="B73" s="44" t="s">
        <v>331</v>
      </c>
      <c r="C73" s="38"/>
      <c r="D73" s="152" t="s">
        <v>372</v>
      </c>
      <c r="E73" s="152"/>
      <c r="F73" s="221" t="s">
        <v>373</v>
      </c>
      <c r="G73" s="221"/>
      <c r="H73" s="225"/>
      <c r="I73" s="226">
        <f>IF(Q72="","",Q72)</f>
        <v>3</v>
      </c>
      <c r="J73" s="227"/>
      <c r="K73" s="45" t="s">
        <v>354</v>
      </c>
      <c r="L73" s="136">
        <f>IF(N72="","",N72)</f>
        <v>2</v>
      </c>
      <c r="M73" s="137"/>
      <c r="N73" s="138"/>
      <c r="O73" s="139"/>
      <c r="P73" s="139"/>
      <c r="Q73" s="139"/>
      <c r="R73" s="140"/>
      <c r="S73" s="135">
        <v>2</v>
      </c>
      <c r="T73" s="136"/>
      <c r="U73" s="45" t="s">
        <v>354</v>
      </c>
      <c r="V73" s="136">
        <v>3</v>
      </c>
      <c r="W73" s="137"/>
      <c r="X73" s="136">
        <v>3</v>
      </c>
      <c r="Y73" s="136"/>
      <c r="Z73" s="45" t="s">
        <v>354</v>
      </c>
      <c r="AA73" s="136">
        <v>1</v>
      </c>
      <c r="AB73" s="137"/>
      <c r="AC73" s="141">
        <f>IF(AND(I73="",S73="",X73=""),"",IF(I73="",0,IF(I73=3,2,1))+IF(S73="",0,IF(S73=3,2,1))+IF(X73="",0,IF(X73=3,2,1)))</f>
        <v>5</v>
      </c>
      <c r="AD73" s="142"/>
      <c r="AE73" s="46"/>
      <c r="AF73" s="42">
        <f>IF(AC73="","",RANK(AC73,$AC$72:$AD$75))</f>
        <v>2</v>
      </c>
      <c r="AG73" s="30"/>
      <c r="AH73" s="150" t="s">
        <v>356</v>
      </c>
      <c r="AI73" s="143"/>
      <c r="AJ73" s="143"/>
      <c r="AK73" s="151"/>
      <c r="AL73" s="30"/>
      <c r="AM73" s="158" t="s">
        <v>351</v>
      </c>
      <c r="AN73" s="159"/>
      <c r="AO73" s="159"/>
      <c r="AP73" s="159"/>
      <c r="AQ73" s="159"/>
      <c r="AR73" s="159"/>
      <c r="AS73" s="159"/>
      <c r="AT73" s="159"/>
      <c r="AU73" s="159"/>
      <c r="AV73" s="160"/>
      <c r="AW73" s="30"/>
      <c r="AX73" s="230"/>
      <c r="AY73" s="231"/>
      <c r="AZ73" s="231"/>
      <c r="BA73" s="161" t="s">
        <v>386</v>
      </c>
      <c r="BB73" s="161"/>
      <c r="BC73" s="161"/>
      <c r="BD73" s="161"/>
      <c r="BE73" s="161"/>
      <c r="BF73" s="161"/>
      <c r="BG73" s="161"/>
      <c r="BH73" s="133" t="s">
        <v>373</v>
      </c>
      <c r="BI73" s="133"/>
      <c r="BJ73" s="133"/>
      <c r="BK73" s="133"/>
      <c r="BL73" s="134"/>
    </row>
    <row r="74" spans="2:73" ht="15" customHeight="1" x14ac:dyDescent="0.2">
      <c r="B74" s="43" t="s">
        <v>330</v>
      </c>
      <c r="C74" s="30"/>
      <c r="D74" s="156" t="s">
        <v>374</v>
      </c>
      <c r="E74" s="156"/>
      <c r="F74" s="221" t="s">
        <v>375</v>
      </c>
      <c r="G74" s="221"/>
      <c r="H74" s="222"/>
      <c r="I74" s="223">
        <f>IF(V72="","",V72)</f>
        <v>3</v>
      </c>
      <c r="J74" s="224"/>
      <c r="K74" s="45" t="s">
        <v>354</v>
      </c>
      <c r="L74" s="136">
        <f>IF(S72="","",S72)</f>
        <v>0</v>
      </c>
      <c r="M74" s="137"/>
      <c r="N74" s="135">
        <f>IF(V73="","",V73)</f>
        <v>3</v>
      </c>
      <c r="O74" s="136"/>
      <c r="P74" s="45" t="s">
        <v>354</v>
      </c>
      <c r="Q74" s="136">
        <f>IF(S73="","",S73)</f>
        <v>2</v>
      </c>
      <c r="R74" s="137"/>
      <c r="S74" s="138"/>
      <c r="T74" s="139"/>
      <c r="U74" s="139"/>
      <c r="V74" s="139"/>
      <c r="W74" s="140"/>
      <c r="X74" s="157">
        <v>3</v>
      </c>
      <c r="Y74" s="157"/>
      <c r="Z74" s="47" t="s">
        <v>354</v>
      </c>
      <c r="AA74" s="157">
        <v>2</v>
      </c>
      <c r="AB74" s="157"/>
      <c r="AC74" s="163">
        <f>IF(AND(I74="",N74="",X74=""),"",IF(I74="",0,IF(I74=3,2,1))+IF(N74="",0,IF(N74=3,2,1))+IF(X74="",0,IF(X74=3,2,1)))</f>
        <v>6</v>
      </c>
      <c r="AD74" s="164"/>
      <c r="AE74" s="48"/>
      <c r="AF74" s="42">
        <f>IF(AC74="","",RANK(AC74,$AC$72:$AD$75))</f>
        <v>1</v>
      </c>
      <c r="AG74" s="30"/>
      <c r="AH74" s="165" t="s">
        <v>357</v>
      </c>
      <c r="AI74" s="166"/>
      <c r="AJ74" s="166"/>
      <c r="AK74" s="167"/>
      <c r="AL74" s="30"/>
      <c r="AM74" s="49"/>
      <c r="AN74" s="30"/>
      <c r="AO74" s="50"/>
      <c r="AP74" s="30"/>
      <c r="AQ74" s="30"/>
      <c r="AR74" s="30"/>
      <c r="AS74" s="30"/>
      <c r="AT74" s="30"/>
      <c r="AU74" s="30"/>
      <c r="AV74" s="30"/>
      <c r="AW74" s="30"/>
      <c r="AX74" s="232"/>
      <c r="AY74" s="233"/>
      <c r="AZ74" s="233"/>
      <c r="BA74" s="162"/>
      <c r="BB74" s="162"/>
      <c r="BC74" s="162"/>
      <c r="BD74" s="162"/>
      <c r="BE74" s="162"/>
      <c r="BF74" s="162"/>
      <c r="BG74" s="162"/>
      <c r="BH74" s="154"/>
      <c r="BI74" s="154"/>
      <c r="BJ74" s="154"/>
      <c r="BK74" s="154"/>
      <c r="BL74" s="155"/>
    </row>
    <row r="75" spans="2:73" ht="15" customHeight="1" x14ac:dyDescent="0.2">
      <c r="B75" s="44" t="s">
        <v>353</v>
      </c>
      <c r="C75" s="38"/>
      <c r="D75" s="152" t="s">
        <v>376</v>
      </c>
      <c r="E75" s="152"/>
      <c r="F75" s="221" t="s">
        <v>375</v>
      </c>
      <c r="G75" s="221"/>
      <c r="H75" s="221"/>
      <c r="I75" s="135">
        <f>IF(AA72="","",AA72)</f>
        <v>3</v>
      </c>
      <c r="J75" s="136"/>
      <c r="K75" s="45" t="s">
        <v>354</v>
      </c>
      <c r="L75" s="136">
        <f>IF(X72="","",X72)</f>
        <v>1</v>
      </c>
      <c r="M75" s="137"/>
      <c r="N75" s="135">
        <f>IF(AA73="","",AA73)</f>
        <v>1</v>
      </c>
      <c r="O75" s="136"/>
      <c r="P75" s="45" t="s">
        <v>354</v>
      </c>
      <c r="Q75" s="136">
        <f>IF(X73="","",X73)</f>
        <v>3</v>
      </c>
      <c r="R75" s="137"/>
      <c r="S75" s="135">
        <f>IF(AA74="","",AA74)</f>
        <v>2</v>
      </c>
      <c r="T75" s="136"/>
      <c r="U75" s="45" t="s">
        <v>354</v>
      </c>
      <c r="V75" s="136">
        <f>IF(X74="","",X74)</f>
        <v>3</v>
      </c>
      <c r="W75" s="137"/>
      <c r="X75" s="138"/>
      <c r="Y75" s="139"/>
      <c r="Z75" s="139"/>
      <c r="AA75" s="139"/>
      <c r="AB75" s="140"/>
      <c r="AC75" s="141">
        <f>IF(AND(I75="",N75="",S75=""),"",IF(I75="",0,IF(I75=3,2,1))+IF(N75="",0,IF(N75=3,2,1))+IF(S75="",0,IF(S75=3,2,1)))</f>
        <v>4</v>
      </c>
      <c r="AD75" s="142"/>
      <c r="AE75" s="46"/>
      <c r="AF75" s="51">
        <f>IF(AC75="","",RANK(AC75,$AC$72:$AD$75))</f>
        <v>3</v>
      </c>
      <c r="AG75" s="30"/>
      <c r="AH75" s="143"/>
      <c r="AI75" s="143"/>
      <c r="AJ75" s="143"/>
      <c r="AK75" s="143"/>
      <c r="AL75" s="30"/>
      <c r="AM75" s="49"/>
      <c r="AN75" s="30"/>
      <c r="AO75" s="5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52"/>
      <c r="BC75" s="53"/>
      <c r="BD75" s="54"/>
      <c r="BE75" s="53"/>
      <c r="BF75" s="49"/>
      <c r="BG75" s="30"/>
      <c r="BH75" s="30"/>
      <c r="BI75" s="30"/>
      <c r="BJ75" s="30"/>
      <c r="BK75" s="55"/>
      <c r="BL75" s="55"/>
    </row>
  </sheetData>
  <mergeCells count="713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BR6:BR7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AP8:AP9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G10:AG11"/>
    <mergeCell ref="AH10:AH11"/>
    <mergeCell ref="AI10:AI11"/>
    <mergeCell ref="AQ8:AQ9"/>
    <mergeCell ref="AR8:AR9"/>
    <mergeCell ref="BQ8:BQ9"/>
    <mergeCell ref="AH8:AH9"/>
    <mergeCell ref="AI8:AI9"/>
    <mergeCell ref="AJ8:AJ9"/>
    <mergeCell ref="AM8:AM9"/>
    <mergeCell ref="B10:B11"/>
    <mergeCell ref="D10:D11"/>
    <mergeCell ref="E10:E11"/>
    <mergeCell ref="F10:F11"/>
    <mergeCell ref="G10:G11"/>
    <mergeCell ref="AF10:AF11"/>
    <mergeCell ref="AM10:AM11"/>
    <mergeCell ref="AO10:AO11"/>
    <mergeCell ref="AP10:AP11"/>
    <mergeCell ref="AQ10:AQ11"/>
    <mergeCell ref="AR10:AR11"/>
    <mergeCell ref="BU8:BU9"/>
    <mergeCell ref="BR8:BR9"/>
    <mergeCell ref="BS8:BS9"/>
    <mergeCell ref="BT8:BT9"/>
    <mergeCell ref="AO8:AO9"/>
    <mergeCell ref="BQ10:BQ11"/>
    <mergeCell ref="BR10:BR11"/>
    <mergeCell ref="BS10:BS11"/>
    <mergeCell ref="BT10:BT11"/>
    <mergeCell ref="BU10:BU11"/>
    <mergeCell ref="AG12:AG13"/>
    <mergeCell ref="AH12:AH13"/>
    <mergeCell ref="AI12:AI13"/>
    <mergeCell ref="AJ12:AJ13"/>
    <mergeCell ref="AJ10:AJ11"/>
    <mergeCell ref="B12:B13"/>
    <mergeCell ref="D12:D13"/>
    <mergeCell ref="E12:E13"/>
    <mergeCell ref="F12:F13"/>
    <mergeCell ref="G12:G13"/>
    <mergeCell ref="AF12:AF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X13:BX14"/>
    <mergeCell ref="BY13:BY14"/>
    <mergeCell ref="BZ13:BZ14"/>
    <mergeCell ref="CA13:CA14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BQ22:BQ23"/>
    <mergeCell ref="BR22:BR23"/>
    <mergeCell ref="BS22:BS23"/>
    <mergeCell ref="BT22:BT23"/>
    <mergeCell ref="BU22:BU23"/>
    <mergeCell ref="AI22:AI23"/>
    <mergeCell ref="AJ22:AJ23"/>
    <mergeCell ref="AM22:AM23"/>
    <mergeCell ref="AO22:AO23"/>
    <mergeCell ref="AP22:AP23"/>
    <mergeCell ref="B24:B25"/>
    <mergeCell ref="D24:D25"/>
    <mergeCell ref="E24:E25"/>
    <mergeCell ref="F24:F25"/>
    <mergeCell ref="G24:G25"/>
    <mergeCell ref="AR22:AR23"/>
    <mergeCell ref="AQ22:AQ23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Q30:AQ31"/>
    <mergeCell ref="AR30:AR31"/>
    <mergeCell ref="BQ30:BQ31"/>
    <mergeCell ref="BR30:BR31"/>
    <mergeCell ref="AF30:AF31"/>
    <mergeCell ref="AG30:AG31"/>
    <mergeCell ref="AH30:AH31"/>
    <mergeCell ref="AI30:AI31"/>
    <mergeCell ref="AJ30:AJ31"/>
    <mergeCell ref="AM30:AM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O30:AO31"/>
    <mergeCell ref="AP30:AP31"/>
    <mergeCell ref="AO32:AO33"/>
    <mergeCell ref="AP32:AP33"/>
    <mergeCell ref="AQ32:AQ33"/>
    <mergeCell ref="AR32:AR33"/>
    <mergeCell ref="AF32:AF33"/>
    <mergeCell ref="AG32:AG33"/>
    <mergeCell ref="AH32:AH33"/>
    <mergeCell ref="AI32:AI33"/>
    <mergeCell ref="AJ32:AJ33"/>
    <mergeCell ref="AM32:AM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N35:Q37"/>
    <mergeCell ref="U35:X37"/>
    <mergeCell ref="AF36:AF37"/>
    <mergeCell ref="AG36:AG37"/>
    <mergeCell ref="AH36:AH37"/>
    <mergeCell ref="AI36:AI37"/>
    <mergeCell ref="BQ34:BQ35"/>
    <mergeCell ref="BR34:BR35"/>
    <mergeCell ref="BS34:BS35"/>
    <mergeCell ref="BT34:BT35"/>
    <mergeCell ref="AJ34:AJ35"/>
    <mergeCell ref="AM34:AM35"/>
    <mergeCell ref="AO34:AO35"/>
    <mergeCell ref="AP34:AP35"/>
    <mergeCell ref="AQ34:AQ35"/>
    <mergeCell ref="AR34:AR35"/>
    <mergeCell ref="BU34:BU35"/>
    <mergeCell ref="B36:B37"/>
    <mergeCell ref="D36:D37"/>
    <mergeCell ref="E36:E37"/>
    <mergeCell ref="F36:F37"/>
    <mergeCell ref="G36:G37"/>
    <mergeCell ref="BS36:BS37"/>
    <mergeCell ref="BT36:BT37"/>
    <mergeCell ref="AJ36:AJ37"/>
    <mergeCell ref="AM36:AM37"/>
    <mergeCell ref="AQ36:AQ37"/>
    <mergeCell ref="AR36:AR37"/>
    <mergeCell ref="BU36:BU37"/>
    <mergeCell ref="B38:B39"/>
    <mergeCell ref="D38:D39"/>
    <mergeCell ref="E38:E39"/>
    <mergeCell ref="F38:F39"/>
    <mergeCell ref="G38:G39"/>
    <mergeCell ref="BQ36:BQ37"/>
    <mergeCell ref="BR36:BR37"/>
    <mergeCell ref="BQ38:BQ39"/>
    <mergeCell ref="BR38:BR39"/>
    <mergeCell ref="AH38:AH39"/>
    <mergeCell ref="AI38:AI39"/>
    <mergeCell ref="AJ38:AJ39"/>
    <mergeCell ref="AM38:AM39"/>
    <mergeCell ref="AO36:AO37"/>
    <mergeCell ref="AP36:AP37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38:AF39"/>
    <mergeCell ref="AG38:AG39"/>
    <mergeCell ref="AQ38:AQ39"/>
    <mergeCell ref="AR38:AR39"/>
    <mergeCell ref="AO40:AO41"/>
    <mergeCell ref="AP40:AP41"/>
    <mergeCell ref="AQ40:AQ41"/>
    <mergeCell ref="AR40:AR41"/>
    <mergeCell ref="AO38:AO39"/>
    <mergeCell ref="AP38:AP39"/>
    <mergeCell ref="AF40:AF41"/>
    <mergeCell ref="AG40:AG41"/>
    <mergeCell ref="AH40:AH41"/>
    <mergeCell ref="AI40:AI41"/>
    <mergeCell ref="AJ40:AJ41"/>
    <mergeCell ref="AM40:AM41"/>
    <mergeCell ref="BQ40:BQ41"/>
    <mergeCell ref="BR40:BR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BS56:BS57"/>
    <mergeCell ref="BT56:BT57"/>
    <mergeCell ref="AH56:AH57"/>
    <mergeCell ref="AI56:AI57"/>
    <mergeCell ref="AJ56:AJ57"/>
    <mergeCell ref="AM56:AM57"/>
    <mergeCell ref="AO56:AO57"/>
    <mergeCell ref="AP56:AP57"/>
    <mergeCell ref="BU56:BU57"/>
    <mergeCell ref="B58:B59"/>
    <mergeCell ref="D58:D59"/>
    <mergeCell ref="E58:E59"/>
    <mergeCell ref="F58:F59"/>
    <mergeCell ref="G58:G59"/>
    <mergeCell ref="AQ56:AQ57"/>
    <mergeCell ref="AR56:AR57"/>
    <mergeCell ref="BQ56:BQ57"/>
    <mergeCell ref="BR56:BR57"/>
    <mergeCell ref="AQ58:AQ59"/>
    <mergeCell ref="AR58:AR59"/>
    <mergeCell ref="BQ58:BQ59"/>
    <mergeCell ref="BR58:BR59"/>
    <mergeCell ref="AF58:AF59"/>
    <mergeCell ref="AG58:AG59"/>
    <mergeCell ref="AH58:AH59"/>
    <mergeCell ref="AI58:AI59"/>
    <mergeCell ref="AJ58:AJ59"/>
    <mergeCell ref="AM58:AM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AO58:AO59"/>
    <mergeCell ref="AP58:AP59"/>
    <mergeCell ref="AQ60:AQ61"/>
    <mergeCell ref="AR60:AR61"/>
    <mergeCell ref="BQ60:BQ61"/>
    <mergeCell ref="BR60:BR61"/>
    <mergeCell ref="AF60:AF61"/>
    <mergeCell ref="AG60:AG61"/>
    <mergeCell ref="AH60:AH61"/>
    <mergeCell ref="AI60:AI61"/>
    <mergeCell ref="AJ60:AJ61"/>
    <mergeCell ref="AM60:AM61"/>
    <mergeCell ref="BS60:BS61"/>
    <mergeCell ref="BT60:BT61"/>
    <mergeCell ref="BU60:BU61"/>
    <mergeCell ref="B62:B63"/>
    <mergeCell ref="D62:D63"/>
    <mergeCell ref="E62:E63"/>
    <mergeCell ref="F62:F63"/>
    <mergeCell ref="G62:G63"/>
    <mergeCell ref="AO60:AO61"/>
    <mergeCell ref="AP60:AP61"/>
    <mergeCell ref="BQ62:BQ63"/>
    <mergeCell ref="BR62:BR63"/>
    <mergeCell ref="AF62:AF63"/>
    <mergeCell ref="AG62:AG63"/>
    <mergeCell ref="AH62:AH63"/>
    <mergeCell ref="AI62:AI63"/>
    <mergeCell ref="AJ62:AJ63"/>
    <mergeCell ref="AM62:AM63"/>
    <mergeCell ref="BS62:BS63"/>
    <mergeCell ref="BT62:BT63"/>
    <mergeCell ref="BU62:BU63"/>
    <mergeCell ref="AG64:AG65"/>
    <mergeCell ref="AH64:AH65"/>
    <mergeCell ref="AI64:AI65"/>
    <mergeCell ref="AO62:AO63"/>
    <mergeCell ref="AP62:AP63"/>
    <mergeCell ref="AQ62:AQ63"/>
    <mergeCell ref="AR62:AR63"/>
    <mergeCell ref="AO64:AO65"/>
    <mergeCell ref="AP64:AP65"/>
    <mergeCell ref="AQ64:AQ65"/>
    <mergeCell ref="AR64:AR65"/>
    <mergeCell ref="B64:B65"/>
    <mergeCell ref="D64:D65"/>
    <mergeCell ref="E64:E65"/>
    <mergeCell ref="F64:F65"/>
    <mergeCell ref="G64:G65"/>
    <mergeCell ref="AF64:AF65"/>
    <mergeCell ref="BQ64:BQ65"/>
    <mergeCell ref="BR64:BR65"/>
    <mergeCell ref="BS64:BS65"/>
    <mergeCell ref="BT64:BT65"/>
    <mergeCell ref="BU64:BU65"/>
    <mergeCell ref="AG66:AG67"/>
    <mergeCell ref="AH66:AH67"/>
    <mergeCell ref="AI66:AI67"/>
    <mergeCell ref="AJ64:AJ65"/>
    <mergeCell ref="AM64:AM65"/>
    <mergeCell ref="AO66:AO67"/>
    <mergeCell ref="AP66:AP67"/>
    <mergeCell ref="AQ66:AQ67"/>
    <mergeCell ref="AR66:AR67"/>
    <mergeCell ref="B66:B67"/>
    <mergeCell ref="D66:D67"/>
    <mergeCell ref="E66:E67"/>
    <mergeCell ref="F66:F67"/>
    <mergeCell ref="G66:G67"/>
    <mergeCell ref="AF66:AF67"/>
    <mergeCell ref="BQ66:BQ67"/>
    <mergeCell ref="BR66:BR67"/>
    <mergeCell ref="BS66:BS67"/>
    <mergeCell ref="BT66:BT67"/>
    <mergeCell ref="BU66:BU67"/>
    <mergeCell ref="AF68:AF69"/>
    <mergeCell ref="AG68:AG69"/>
    <mergeCell ref="AH68:AH69"/>
    <mergeCell ref="AI68:AI69"/>
    <mergeCell ref="AJ66:AJ67"/>
    <mergeCell ref="BQ68:BQ69"/>
    <mergeCell ref="BR68:BR69"/>
    <mergeCell ref="BS68:BS69"/>
    <mergeCell ref="BT68:BT69"/>
    <mergeCell ref="BU68:BU69"/>
    <mergeCell ref="AJ68:AJ69"/>
    <mergeCell ref="AM68:AM69"/>
    <mergeCell ref="AO68:AO69"/>
    <mergeCell ref="AP68:AP69"/>
    <mergeCell ref="AQ68:AQ69"/>
    <mergeCell ref="Y71:AB71"/>
    <mergeCell ref="AC71:AD71"/>
    <mergeCell ref="N38:Q39"/>
    <mergeCell ref="U38:X39"/>
    <mergeCell ref="AY35:BB37"/>
    <mergeCell ref="BF35:BI37"/>
    <mergeCell ref="AY38:BB39"/>
    <mergeCell ref="BF38:BI39"/>
    <mergeCell ref="AR68:AR69"/>
    <mergeCell ref="AM66:AM67"/>
    <mergeCell ref="BH71:BL72"/>
    <mergeCell ref="D72:E72"/>
    <mergeCell ref="F72:H72"/>
    <mergeCell ref="I72:M72"/>
    <mergeCell ref="N72:O72"/>
    <mergeCell ref="Q72:R72"/>
    <mergeCell ref="D71:H71"/>
    <mergeCell ref="J71:M71"/>
    <mergeCell ref="O71:R71"/>
    <mergeCell ref="T71:W71"/>
    <mergeCell ref="AC72:AD72"/>
    <mergeCell ref="AH72:AK72"/>
    <mergeCell ref="AH71:AK71"/>
    <mergeCell ref="AM71:AV71"/>
    <mergeCell ref="AX71:AZ74"/>
    <mergeCell ref="BA71:BG72"/>
    <mergeCell ref="AH74:AK74"/>
    <mergeCell ref="AC73:AD73"/>
    <mergeCell ref="AH73:AK73"/>
    <mergeCell ref="AM73:AV73"/>
    <mergeCell ref="N74:O74"/>
    <mergeCell ref="AM72:AV72"/>
    <mergeCell ref="D73:E73"/>
    <mergeCell ref="F73:H73"/>
    <mergeCell ref="I73:J73"/>
    <mergeCell ref="L73:M73"/>
    <mergeCell ref="N73:R73"/>
    <mergeCell ref="S73:T73"/>
    <mergeCell ref="V73:W73"/>
    <mergeCell ref="X73:Y73"/>
    <mergeCell ref="BH73:BL74"/>
    <mergeCell ref="Q75:R75"/>
    <mergeCell ref="Q74:R74"/>
    <mergeCell ref="S74:W74"/>
    <mergeCell ref="X74:Y74"/>
    <mergeCell ref="AA74:AB74"/>
    <mergeCell ref="AC74:AD74"/>
    <mergeCell ref="S75:T75"/>
    <mergeCell ref="V75:W75"/>
    <mergeCell ref="AA73:AB73"/>
    <mergeCell ref="D75:E75"/>
    <mergeCell ref="F75:H75"/>
    <mergeCell ref="I75:J75"/>
    <mergeCell ref="L75:M75"/>
    <mergeCell ref="N75:O75"/>
    <mergeCell ref="BA73:BG74"/>
    <mergeCell ref="D74:E74"/>
    <mergeCell ref="F74:H74"/>
    <mergeCell ref="I74:J74"/>
    <mergeCell ref="L74:M74"/>
    <mergeCell ref="R6:T9"/>
    <mergeCell ref="R10:T23"/>
    <mergeCell ref="R24:T32"/>
    <mergeCell ref="X75:AB75"/>
    <mergeCell ref="AC75:AD75"/>
    <mergeCell ref="AH75:AK75"/>
    <mergeCell ref="S72:T72"/>
    <mergeCell ref="V72:W72"/>
    <mergeCell ref="X72:Y72"/>
    <mergeCell ref="AA72:AB72"/>
  </mergeCells>
  <phoneticPr fontId="3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F651-5ED5-4D57-ADB5-0D014CAC79B2}">
  <sheetPr codeName="Sheet3">
    <pageSetUpPr fitToPage="1"/>
  </sheetPr>
  <dimension ref="A1:Z52"/>
  <sheetViews>
    <sheetView topLeftCell="A10" workbookViewId="0">
      <selection activeCell="X137" sqref="X137:AB137"/>
    </sheetView>
  </sheetViews>
  <sheetFormatPr defaultColWidth="8.77734375" defaultRowHeight="15.75" customHeight="1" x14ac:dyDescent="0.2"/>
  <cols>
    <col min="1" max="1" width="3.5546875" style="59" bestFit="1" customWidth="1"/>
    <col min="2" max="2" width="10.5546875" style="59" customWidth="1"/>
    <col min="3" max="6" width="2.5546875" style="59" customWidth="1"/>
    <col min="7" max="7" width="2.5546875" style="93" customWidth="1"/>
    <col min="8" max="11" width="2.5546875" style="59" customWidth="1"/>
    <col min="12" max="12" width="2.5546875" style="93" customWidth="1"/>
    <col min="13" max="16" width="2.5546875" style="59" customWidth="1"/>
    <col min="17" max="17" width="2.5546875" style="93" customWidth="1"/>
    <col min="18" max="21" width="2.5546875" style="59" customWidth="1"/>
    <col min="22" max="22" width="2.5546875" style="93" customWidth="1"/>
    <col min="23" max="24" width="4.5546875" style="59" bestFit="1" customWidth="1"/>
    <col min="25" max="25" width="8.88671875" style="59" bestFit="1" customWidth="1"/>
    <col min="26" max="26" width="6.77734375" style="59" bestFit="1" customWidth="1"/>
    <col min="27" max="16384" width="8.77734375" style="59"/>
  </cols>
  <sheetData>
    <row r="1" spans="1:26" ht="32.25" customHeight="1" x14ac:dyDescent="0.2">
      <c r="A1" s="336" t="s">
        <v>371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</row>
    <row r="2" spans="1:26" s="60" customFormat="1" ht="15.75" customHeight="1" x14ac:dyDescent="0.2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6" s="60" customFormat="1" ht="21" customHeight="1" x14ac:dyDescent="0.2">
      <c r="B3" s="61"/>
      <c r="C3" s="309" t="s">
        <v>359</v>
      </c>
      <c r="D3" s="309"/>
      <c r="E3" s="309"/>
      <c r="F3" s="309"/>
      <c r="G3" s="309"/>
      <c r="H3" s="309"/>
      <c r="I3" s="309"/>
      <c r="J3" s="309"/>
      <c r="K3" s="309"/>
      <c r="L3" s="309"/>
      <c r="N3" s="62"/>
      <c r="O3" s="309" t="s">
        <v>332</v>
      </c>
      <c r="P3" s="309"/>
      <c r="Q3" s="309"/>
      <c r="R3" s="309"/>
      <c r="S3" s="309"/>
      <c r="T3" s="309"/>
      <c r="U3" s="62"/>
      <c r="V3" s="62"/>
    </row>
    <row r="4" spans="1:26" s="60" customFormat="1" ht="15.75" customHeight="1" thickBot="1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6" s="60" customFormat="1" ht="13.8" x14ac:dyDescent="0.2">
      <c r="A5" s="310"/>
      <c r="B5" s="311"/>
      <c r="C5" s="314" t="s">
        <v>360</v>
      </c>
      <c r="D5" s="315"/>
      <c r="E5" s="315"/>
      <c r="F5" s="315"/>
      <c r="G5" s="316"/>
      <c r="H5" s="317" t="s">
        <v>361</v>
      </c>
      <c r="I5" s="315"/>
      <c r="J5" s="315"/>
      <c r="K5" s="315"/>
      <c r="L5" s="316"/>
      <c r="M5" s="317" t="s">
        <v>362</v>
      </c>
      <c r="N5" s="315"/>
      <c r="O5" s="315"/>
      <c r="P5" s="315"/>
      <c r="Q5" s="316"/>
      <c r="R5" s="317" t="s">
        <v>363</v>
      </c>
      <c r="S5" s="315"/>
      <c r="T5" s="315"/>
      <c r="U5" s="315"/>
      <c r="V5" s="315"/>
      <c r="W5" s="300" t="s">
        <v>364</v>
      </c>
      <c r="X5" s="302" t="s">
        <v>365</v>
      </c>
      <c r="Y5" s="302" t="s">
        <v>366</v>
      </c>
      <c r="Z5" s="304" t="s">
        <v>367</v>
      </c>
    </row>
    <row r="6" spans="1:26" ht="29.25" customHeight="1" thickBot="1" x14ac:dyDescent="0.25">
      <c r="A6" s="312"/>
      <c r="B6" s="313"/>
      <c r="C6" s="306" t="str">
        <f>IF(B7="","",B7)</f>
        <v>西田</v>
      </c>
      <c r="D6" s="307"/>
      <c r="E6" s="307"/>
      <c r="F6" s="307"/>
      <c r="G6" s="307"/>
      <c r="H6" s="308" t="str">
        <f>IF(B12="","",B12)</f>
        <v>坂東</v>
      </c>
      <c r="I6" s="307"/>
      <c r="J6" s="307"/>
      <c r="K6" s="307"/>
      <c r="L6" s="307"/>
      <c r="M6" s="307" t="str">
        <f>IF(B17="","",B17)</f>
        <v>吉田</v>
      </c>
      <c r="N6" s="307"/>
      <c r="O6" s="307"/>
      <c r="P6" s="307"/>
      <c r="Q6" s="307"/>
      <c r="R6" s="334" t="str">
        <f>IF(B22="","",B22)</f>
        <v>伊藤</v>
      </c>
      <c r="S6" s="334"/>
      <c r="T6" s="334"/>
      <c r="U6" s="334"/>
      <c r="V6" s="335"/>
      <c r="W6" s="301"/>
      <c r="X6" s="303"/>
      <c r="Y6" s="303"/>
      <c r="Z6" s="305"/>
    </row>
    <row r="7" spans="1:26" ht="14.25" customHeight="1" x14ac:dyDescent="0.2">
      <c r="A7" s="294" t="s">
        <v>368</v>
      </c>
      <c r="B7" s="296" t="str">
        <f>IF(男子!O$67="","",男子!O$67)</f>
        <v>西田</v>
      </c>
      <c r="C7" s="297" t="str">
        <f>IF(C8="","",IF(C8&gt;G8,"○","×"))</f>
        <v/>
      </c>
      <c r="D7" s="264"/>
      <c r="E7" s="264"/>
      <c r="F7" s="264"/>
      <c r="G7" s="285"/>
      <c r="H7" s="63" t="str">
        <f>IF(H8="","",IF(H8="W","○",IF(H8="L","×",IF(H8&gt;L8,"○","×"))))</f>
        <v>○</v>
      </c>
      <c r="I7" s="64">
        <v>11</v>
      </c>
      <c r="J7" s="65" t="s">
        <v>369</v>
      </c>
      <c r="K7" s="64">
        <v>4</v>
      </c>
      <c r="L7" s="66"/>
      <c r="M7" s="63" t="str">
        <f>IF(M8="","",IF(M8="W","○",IF(M8="L","×",IF(M8&gt;Q8,"○","×"))))</f>
        <v>○</v>
      </c>
      <c r="N7" s="64">
        <v>11</v>
      </c>
      <c r="O7" s="65" t="s">
        <v>369</v>
      </c>
      <c r="P7" s="64">
        <v>7</v>
      </c>
      <c r="Q7" s="67"/>
      <c r="R7" s="94" t="str">
        <f>IF(R8="","",IF(R8="W","○",IF(R8="L","×",IF(R8&gt;V8,"○","×"))))</f>
        <v>○</v>
      </c>
      <c r="S7" s="95">
        <v>11</v>
      </c>
      <c r="T7" s="96" t="s">
        <v>369</v>
      </c>
      <c r="U7" s="95">
        <v>4</v>
      </c>
      <c r="V7" s="97"/>
      <c r="W7" s="331">
        <f>IF($B7="","",COUNTIF($C7:$V11,"○"))</f>
        <v>3</v>
      </c>
      <c r="X7" s="270">
        <f>IF($B7="","",COUNTIF($C7:$V11,"×"))</f>
        <v>0</v>
      </c>
      <c r="Y7" s="333">
        <f>IF($B7="","",W7*2+X7)</f>
        <v>6</v>
      </c>
      <c r="Z7" s="241">
        <f>IF(ISERROR(RANK(Y7,$Y$7:$Y$26,0))=TRUE,"",RANK(Y7,$Y$7:$Y$26,0))</f>
        <v>1</v>
      </c>
    </row>
    <row r="8" spans="1:26" ht="14.25" customHeight="1" x14ac:dyDescent="0.2">
      <c r="A8" s="257"/>
      <c r="B8" s="260"/>
      <c r="C8" s="297"/>
      <c r="D8" s="264"/>
      <c r="E8" s="264"/>
      <c r="F8" s="264"/>
      <c r="G8" s="285"/>
      <c r="H8" s="248">
        <f>IF(I7="","",IF(I7&gt;K7,1,0)+IF(I8&gt;K8,1,0)+IF(I9&gt;K9,1,0)+IF(I10&gt;K10,1,0)+IF(I11&gt;K11,1,0))</f>
        <v>3</v>
      </c>
      <c r="I8" s="68">
        <v>11</v>
      </c>
      <c r="J8" s="69" t="s">
        <v>369</v>
      </c>
      <c r="K8" s="68">
        <v>7</v>
      </c>
      <c r="L8" s="254">
        <f>IF(OR(H8="L",H8="W"),"",IF(I7="","",IF(I7&lt;K7,1,0)+IF(I8&lt;K8,1,0)+IF(I9&lt;K9,1,0)+IF(I10&lt;K10,1,0)+IF(I11&lt;K11,1,0)))</f>
        <v>0</v>
      </c>
      <c r="M8" s="248">
        <f>IF(N7="","",IF(N7&gt;P7,1,0)+IF(N8&gt;P8,1,0)+IF(N9&gt;P9,1,0)+IF(N10&gt;P10,1,0)+IF(N11&gt;P11,1,0))</f>
        <v>3</v>
      </c>
      <c r="N8" s="68">
        <v>11</v>
      </c>
      <c r="O8" s="69" t="s">
        <v>369</v>
      </c>
      <c r="P8" s="68">
        <v>9</v>
      </c>
      <c r="Q8" s="246">
        <f>IF(OR(M8="L",M8="W"),"",IF(N7="","",IF(N7&lt;P7,1,0)+IF(N8&lt;P8,1,0)+IF(N9&lt;P9,1,0)+IF(N10&lt;P10,1,0)+IF(N11&lt;P11,1,0)))</f>
        <v>0</v>
      </c>
      <c r="R8" s="248">
        <f>IF(S7="","",IF(S7&gt;U7,1,0)+IF(S8&gt;U8,1,0)+IF(S9&gt;U9,1,0)+IF(S10&gt;U10,1,0)+IF(S11&gt;U11,1,0))</f>
        <v>3</v>
      </c>
      <c r="S8" s="68">
        <v>11</v>
      </c>
      <c r="T8" s="69" t="s">
        <v>369</v>
      </c>
      <c r="U8" s="68">
        <v>5</v>
      </c>
      <c r="V8" s="329">
        <f>IF(OR(R8="L",R8="W"),"",IF(S7="","",IF(S7&lt;U7,1,0)+IF(S8&lt;U8,1,0)+IF(S9&lt;U9,1,0)+IF(S10&lt;U10,1,0)+IF(S11&lt;U11,1,0)))</f>
        <v>2</v>
      </c>
      <c r="W8" s="332"/>
      <c r="X8" s="271"/>
      <c r="Y8" s="327"/>
      <c r="Z8" s="242"/>
    </row>
    <row r="9" spans="1:26" ht="14.25" customHeight="1" x14ac:dyDescent="0.2">
      <c r="A9" s="257"/>
      <c r="B9" s="260"/>
      <c r="C9" s="297"/>
      <c r="D9" s="264"/>
      <c r="E9" s="264"/>
      <c r="F9" s="264"/>
      <c r="G9" s="285"/>
      <c r="H9" s="248"/>
      <c r="I9" s="68">
        <v>11</v>
      </c>
      <c r="J9" s="69" t="s">
        <v>369</v>
      </c>
      <c r="K9" s="68">
        <v>5</v>
      </c>
      <c r="L9" s="254"/>
      <c r="M9" s="248"/>
      <c r="N9" s="68">
        <v>11</v>
      </c>
      <c r="O9" s="69" t="s">
        <v>369</v>
      </c>
      <c r="P9" s="68">
        <v>9</v>
      </c>
      <c r="Q9" s="246"/>
      <c r="R9" s="248"/>
      <c r="S9" s="68">
        <v>9</v>
      </c>
      <c r="T9" s="69" t="s">
        <v>369</v>
      </c>
      <c r="U9" s="68">
        <v>11</v>
      </c>
      <c r="V9" s="329"/>
      <c r="W9" s="332"/>
      <c r="X9" s="271"/>
      <c r="Y9" s="327"/>
      <c r="Z9" s="242"/>
    </row>
    <row r="10" spans="1:26" ht="14.25" customHeight="1" x14ac:dyDescent="0.2">
      <c r="A10" s="257"/>
      <c r="B10" s="288" t="str">
        <f>IF(男子!O$71="","",男子!O$71)</f>
        <v>(香川西)</v>
      </c>
      <c r="C10" s="297"/>
      <c r="D10" s="264"/>
      <c r="E10" s="264"/>
      <c r="F10" s="264"/>
      <c r="G10" s="285"/>
      <c r="H10" s="248"/>
      <c r="I10" s="68"/>
      <c r="J10" s="69" t="s">
        <v>369</v>
      </c>
      <c r="K10" s="68"/>
      <c r="L10" s="254"/>
      <c r="M10" s="248"/>
      <c r="N10" s="68"/>
      <c r="O10" s="69" t="s">
        <v>369</v>
      </c>
      <c r="P10" s="68"/>
      <c r="Q10" s="246"/>
      <c r="R10" s="248"/>
      <c r="S10" s="68">
        <v>6</v>
      </c>
      <c r="T10" s="69" t="s">
        <v>369</v>
      </c>
      <c r="U10" s="68">
        <v>11</v>
      </c>
      <c r="V10" s="329"/>
      <c r="W10" s="332"/>
      <c r="X10" s="271"/>
      <c r="Y10" s="327"/>
      <c r="Z10" s="242"/>
    </row>
    <row r="11" spans="1:26" ht="14.25" customHeight="1" x14ac:dyDescent="0.2">
      <c r="A11" s="283"/>
      <c r="B11" s="289"/>
      <c r="C11" s="298"/>
      <c r="D11" s="286"/>
      <c r="E11" s="286"/>
      <c r="F11" s="286"/>
      <c r="G11" s="287"/>
      <c r="H11" s="280"/>
      <c r="I11" s="70"/>
      <c r="J11" s="71" t="s">
        <v>369</v>
      </c>
      <c r="K11" s="70"/>
      <c r="L11" s="290"/>
      <c r="M11" s="248"/>
      <c r="N11" s="72"/>
      <c r="O11" s="73" t="s">
        <v>369</v>
      </c>
      <c r="P11" s="72"/>
      <c r="Q11" s="246"/>
      <c r="R11" s="280"/>
      <c r="S11" s="70">
        <v>11</v>
      </c>
      <c r="T11" s="71" t="s">
        <v>369</v>
      </c>
      <c r="U11" s="70">
        <v>8</v>
      </c>
      <c r="V11" s="330"/>
      <c r="W11" s="332"/>
      <c r="X11" s="271"/>
      <c r="Y11" s="273"/>
      <c r="Z11" s="242"/>
    </row>
    <row r="12" spans="1:26" ht="14.25" customHeight="1" x14ac:dyDescent="0.2">
      <c r="A12" s="256" t="s">
        <v>361</v>
      </c>
      <c r="B12" s="325" t="str">
        <f>IF(男子!BE$67="","",男子!BE$67)</f>
        <v>坂東</v>
      </c>
      <c r="C12" s="63" t="str">
        <f>IF(H7="","",IF(H7="○","×","○"))</f>
        <v>×</v>
      </c>
      <c r="D12" s="74">
        <f>IF(K7="","",K7)</f>
        <v>4</v>
      </c>
      <c r="E12" s="75" t="s">
        <v>369</v>
      </c>
      <c r="F12" s="76">
        <f>IF(I7="","",I7)</f>
        <v>11</v>
      </c>
      <c r="G12" s="77"/>
      <c r="H12" s="261" t="str">
        <f>IF(H13="","",IF(H13&gt;L13,"○","×"))</f>
        <v/>
      </c>
      <c r="I12" s="262"/>
      <c r="J12" s="262"/>
      <c r="K12" s="262"/>
      <c r="L12" s="262"/>
      <c r="M12" s="91" t="str">
        <f>IF(M13="","",IF(M13="W","○",IF(M13="L","×",IF(M13&gt;Q13,"○","×"))))</f>
        <v>×</v>
      </c>
      <c r="N12" s="98">
        <v>5</v>
      </c>
      <c r="O12" s="75" t="s">
        <v>369</v>
      </c>
      <c r="P12" s="98">
        <v>11</v>
      </c>
      <c r="Q12" s="92"/>
      <c r="R12" s="78" t="str">
        <f>IF(R13="","",IF(R13="W","○",IF(R13="L","×",IF(R13&gt;V13,"○","×"))))</f>
        <v>×</v>
      </c>
      <c r="S12" s="64">
        <v>7</v>
      </c>
      <c r="T12" s="65" t="s">
        <v>369</v>
      </c>
      <c r="U12" s="64">
        <v>11</v>
      </c>
      <c r="V12" s="67"/>
      <c r="W12" s="267">
        <f>IF($B12="","",COUNTIF($C12:$V16,"○"))</f>
        <v>0</v>
      </c>
      <c r="X12" s="270">
        <f>IF($B12="","",COUNTIF($C12:$V16,"×"))</f>
        <v>3</v>
      </c>
      <c r="Y12" s="326">
        <f>IF($B12="","",W12*2+X12)</f>
        <v>3</v>
      </c>
      <c r="Z12" s="241">
        <f>IF(ISERROR(RANK(Y12,$Y$7:$Y$26,0))=TRUE,"",RANK(Y12,$Y$7:$Y$26,0))</f>
        <v>4</v>
      </c>
    </row>
    <row r="13" spans="1:26" ht="14.25" customHeight="1" x14ac:dyDescent="0.2">
      <c r="A13" s="257"/>
      <c r="B13" s="260"/>
      <c r="C13" s="244">
        <f>IF(H8="W","L",IF(H8="L","W",IF(H8="","",L8)))</f>
        <v>0</v>
      </c>
      <c r="D13" s="79">
        <f>IF(K8="","",K8)</f>
        <v>7</v>
      </c>
      <c r="E13" s="69" t="s">
        <v>369</v>
      </c>
      <c r="F13" s="80">
        <f>IF(I8="","",I8)</f>
        <v>11</v>
      </c>
      <c r="G13" s="254">
        <f>IF(OR(C13="L",C13="W"),"",H8)</f>
        <v>3</v>
      </c>
      <c r="H13" s="263"/>
      <c r="I13" s="264"/>
      <c r="J13" s="264"/>
      <c r="K13" s="264"/>
      <c r="L13" s="264"/>
      <c r="M13" s="248">
        <f>IF(N12="","",IF(N12&gt;P12,1,0)+IF(N13&gt;P13,1,0)+IF(N14&gt;P14,1,0)+IF(N15&gt;P15,1,0)+IF(N16&gt;P16,1,0))</f>
        <v>1</v>
      </c>
      <c r="N13" s="68">
        <v>9</v>
      </c>
      <c r="O13" s="69" t="s">
        <v>369</v>
      </c>
      <c r="P13" s="68">
        <v>11</v>
      </c>
      <c r="Q13" s="250">
        <f>IF(OR(M13="L",M13="W"),"",IF(N12="","",IF(N12&lt;P12,1,0)+IF(N13&lt;P13,1,0)+IF(N14&lt;P14,1,0)+IF(N15&lt;P15,1,0)+IF(N16&lt;P16,1,0)))</f>
        <v>3</v>
      </c>
      <c r="R13" s="252">
        <f>IF(S12="","",IF(S12&gt;U12,1,0)+IF(S13&gt;U13,1,0)+IF(S14&gt;U14,1,0)+IF(S15&gt;U15,1,0)+IF(S16&gt;U16,1,0))</f>
        <v>0</v>
      </c>
      <c r="S13" s="68">
        <v>5</v>
      </c>
      <c r="T13" s="69" t="s">
        <v>369</v>
      </c>
      <c r="U13" s="68">
        <v>11</v>
      </c>
      <c r="V13" s="246">
        <f>IF(OR(R13="L",R13="W"),"",IF(S12="","",IF(S12&lt;U12,1,0)+IF(S13&lt;U13,1,0)+IF(S14&lt;U14,1,0)+IF(S15&lt;U15,1,0)+IF(S16&lt;U16,1,0)))</f>
        <v>3</v>
      </c>
      <c r="W13" s="268"/>
      <c r="X13" s="271"/>
      <c r="Y13" s="327"/>
      <c r="Z13" s="242"/>
    </row>
    <row r="14" spans="1:26" ht="14.25" customHeight="1" x14ac:dyDescent="0.2">
      <c r="A14" s="257"/>
      <c r="B14" s="260"/>
      <c r="C14" s="244"/>
      <c r="D14" s="79">
        <f>IF(K9="","",K9)</f>
        <v>5</v>
      </c>
      <c r="E14" s="69" t="s">
        <v>369</v>
      </c>
      <c r="F14" s="80">
        <f>IF(I9="","",I9)</f>
        <v>11</v>
      </c>
      <c r="G14" s="254"/>
      <c r="H14" s="263"/>
      <c r="I14" s="264"/>
      <c r="J14" s="264"/>
      <c r="K14" s="264"/>
      <c r="L14" s="264"/>
      <c r="M14" s="248"/>
      <c r="N14" s="68">
        <v>13</v>
      </c>
      <c r="O14" s="69" t="s">
        <v>369</v>
      </c>
      <c r="P14" s="68">
        <v>11</v>
      </c>
      <c r="Q14" s="250"/>
      <c r="R14" s="252"/>
      <c r="S14" s="68">
        <v>8</v>
      </c>
      <c r="T14" s="69" t="s">
        <v>369</v>
      </c>
      <c r="U14" s="68">
        <v>11</v>
      </c>
      <c r="V14" s="246"/>
      <c r="W14" s="268"/>
      <c r="X14" s="271"/>
      <c r="Y14" s="327"/>
      <c r="Z14" s="242"/>
    </row>
    <row r="15" spans="1:26" ht="14.25" customHeight="1" x14ac:dyDescent="0.2">
      <c r="A15" s="257"/>
      <c r="B15" s="288" t="str">
        <f>IF(男子!BE$71="","",男子!BE$71)</f>
        <v>(ヴィスポ)</v>
      </c>
      <c r="C15" s="244"/>
      <c r="D15" s="79" t="str">
        <f>IF(K10="","",K10)</f>
        <v/>
      </c>
      <c r="E15" s="69" t="s">
        <v>369</v>
      </c>
      <c r="F15" s="80" t="str">
        <f>IF(I10="","",I10)</f>
        <v/>
      </c>
      <c r="G15" s="254"/>
      <c r="H15" s="263"/>
      <c r="I15" s="264"/>
      <c r="J15" s="264"/>
      <c r="K15" s="264"/>
      <c r="L15" s="264"/>
      <c r="M15" s="248"/>
      <c r="N15" s="68">
        <v>8</v>
      </c>
      <c r="O15" s="69" t="s">
        <v>369</v>
      </c>
      <c r="P15" s="68">
        <v>11</v>
      </c>
      <c r="Q15" s="250"/>
      <c r="R15" s="252"/>
      <c r="S15" s="68"/>
      <c r="T15" s="69" t="s">
        <v>369</v>
      </c>
      <c r="U15" s="68"/>
      <c r="V15" s="246"/>
      <c r="W15" s="268"/>
      <c r="X15" s="271"/>
      <c r="Y15" s="327"/>
      <c r="Z15" s="242"/>
    </row>
    <row r="16" spans="1:26" ht="14.25" customHeight="1" x14ac:dyDescent="0.2">
      <c r="A16" s="283"/>
      <c r="B16" s="289"/>
      <c r="C16" s="278"/>
      <c r="D16" s="81" t="str">
        <f>IF(K11="","",K11)</f>
        <v/>
      </c>
      <c r="E16" s="71" t="s">
        <v>369</v>
      </c>
      <c r="F16" s="82" t="str">
        <f>IF(I11="","",I11)</f>
        <v/>
      </c>
      <c r="G16" s="290"/>
      <c r="H16" s="263"/>
      <c r="I16" s="264"/>
      <c r="J16" s="264"/>
      <c r="K16" s="264"/>
      <c r="L16" s="264"/>
      <c r="M16" s="280"/>
      <c r="N16" s="70"/>
      <c r="O16" s="71" t="s">
        <v>369</v>
      </c>
      <c r="P16" s="70"/>
      <c r="Q16" s="281"/>
      <c r="R16" s="328"/>
      <c r="S16" s="70"/>
      <c r="T16" s="71" t="s">
        <v>369</v>
      </c>
      <c r="U16" s="70"/>
      <c r="V16" s="279"/>
      <c r="W16" s="268"/>
      <c r="X16" s="271"/>
      <c r="Y16" s="273"/>
      <c r="Z16" s="242"/>
    </row>
    <row r="17" spans="1:26" ht="14.25" customHeight="1" x14ac:dyDescent="0.2">
      <c r="A17" s="256" t="s">
        <v>362</v>
      </c>
      <c r="B17" s="325" t="str">
        <f>IF(男子!AZ$67="","",男子!AZ$67)</f>
        <v>吉田</v>
      </c>
      <c r="C17" s="63" t="str">
        <f>IF(M7="","",IF(M7="○","×","○"))</f>
        <v>×</v>
      </c>
      <c r="D17" s="74">
        <f>IF(P7="","",P7)</f>
        <v>7</v>
      </c>
      <c r="E17" s="75" t="s">
        <v>369</v>
      </c>
      <c r="F17" s="76">
        <f>IF(N7="","",N7)</f>
        <v>11</v>
      </c>
      <c r="G17" s="77"/>
      <c r="H17" s="91" t="str">
        <f>IF(M12="","",IF(M12="○","×","○"))</f>
        <v>○</v>
      </c>
      <c r="I17" s="74">
        <f>IF(P12="","",P12)</f>
        <v>11</v>
      </c>
      <c r="J17" s="75" t="s">
        <v>369</v>
      </c>
      <c r="K17" s="76">
        <f>IF(N12="","",N12)</f>
        <v>5</v>
      </c>
      <c r="L17" s="92"/>
      <c r="M17" s="264" t="str">
        <f>IF(M18="","",IF(M18&gt;Q18,"○","×"))</f>
        <v/>
      </c>
      <c r="N17" s="264"/>
      <c r="O17" s="264"/>
      <c r="P17" s="264"/>
      <c r="Q17" s="285"/>
      <c r="R17" s="63" t="str">
        <f>IF(R18="","",IF(R18="W","○",IF(R18="L","×",IF(R18&gt;V18,"○","×"))))</f>
        <v>×</v>
      </c>
      <c r="S17" s="64">
        <v>8</v>
      </c>
      <c r="T17" s="65" t="s">
        <v>369</v>
      </c>
      <c r="U17" s="64">
        <v>11</v>
      </c>
      <c r="V17" s="67"/>
      <c r="W17" s="267">
        <f>IF($B17="","",COUNTIF($C17:$V21,"○"))</f>
        <v>1</v>
      </c>
      <c r="X17" s="270">
        <f>IF($B17="","",COUNTIF($C17:$V21,"×"))</f>
        <v>2</v>
      </c>
      <c r="Y17" s="326">
        <f>IF($B17="","",W17*2+X17)</f>
        <v>4</v>
      </c>
      <c r="Z17" s="241">
        <f>IF(ISERROR(RANK(Y17,$Y$7:$Y$26,0))=TRUE,"",RANK(Y17,$Y$7:$Y$26,0))</f>
        <v>3</v>
      </c>
    </row>
    <row r="18" spans="1:26" ht="14.25" customHeight="1" x14ac:dyDescent="0.2">
      <c r="A18" s="257"/>
      <c r="B18" s="260"/>
      <c r="C18" s="244">
        <f>IF(M8="W","L",IF(M8="L","W",IF(M8="","",Q8)))</f>
        <v>0</v>
      </c>
      <c r="D18" s="79">
        <f>IF(P8="","",P8)</f>
        <v>9</v>
      </c>
      <c r="E18" s="69" t="s">
        <v>369</v>
      </c>
      <c r="F18" s="80">
        <f>IF(N8="","",N8)</f>
        <v>11</v>
      </c>
      <c r="G18" s="246">
        <f>IF(OR(C18="L",C18="W"),"",M8)</f>
        <v>3</v>
      </c>
      <c r="H18" s="248">
        <f>IF(M13="W","L",IF(M13="L","W",IF(M13="","",Q13)))</f>
        <v>3</v>
      </c>
      <c r="I18" s="79">
        <f>IF(P13="","",P13)</f>
        <v>11</v>
      </c>
      <c r="J18" s="69" t="s">
        <v>369</v>
      </c>
      <c r="K18" s="80">
        <f>IF(N13="","",N13)</f>
        <v>9</v>
      </c>
      <c r="L18" s="250">
        <f>IF(OR(H18="L",H18="W"),"",M13)</f>
        <v>1</v>
      </c>
      <c r="M18" s="264"/>
      <c r="N18" s="264"/>
      <c r="O18" s="264"/>
      <c r="P18" s="264"/>
      <c r="Q18" s="285"/>
      <c r="R18" s="248">
        <f>IF(S17="","",IF(S17&gt;U17,1,0)+IF(S18&gt;U18,1,0)+IF(S19&gt;U19,1,0)+IF(S20&gt;U20,1,0)+IF(S21&gt;U21,1,0))</f>
        <v>0</v>
      </c>
      <c r="S18" s="68">
        <v>9</v>
      </c>
      <c r="T18" s="69" t="s">
        <v>369</v>
      </c>
      <c r="U18" s="68">
        <v>11</v>
      </c>
      <c r="V18" s="246">
        <f>IF(OR(R18="L",R18="W"),"",IF(S17="","",IF(S17&lt;U17,1,0)+IF(S18&lt;U18,1,0)+IF(S19&lt;U19,1,0)+IF(S20&lt;U20,1,0)+IF(S21&lt;U21,1,0)))</f>
        <v>3</v>
      </c>
      <c r="W18" s="268"/>
      <c r="X18" s="271"/>
      <c r="Y18" s="327"/>
      <c r="Z18" s="242"/>
    </row>
    <row r="19" spans="1:26" ht="14.25" customHeight="1" x14ac:dyDescent="0.2">
      <c r="A19" s="257"/>
      <c r="B19" s="260"/>
      <c r="C19" s="244"/>
      <c r="D19" s="79">
        <f>IF(P9="","",P9)</f>
        <v>9</v>
      </c>
      <c r="E19" s="69" t="s">
        <v>369</v>
      </c>
      <c r="F19" s="80">
        <f>IF(N9="","",N9)</f>
        <v>11</v>
      </c>
      <c r="G19" s="246"/>
      <c r="H19" s="248"/>
      <c r="I19" s="79">
        <f>IF(P14="","",P14)</f>
        <v>11</v>
      </c>
      <c r="J19" s="69" t="s">
        <v>369</v>
      </c>
      <c r="K19" s="80">
        <f>IF(N14="","",N14)</f>
        <v>13</v>
      </c>
      <c r="L19" s="250"/>
      <c r="M19" s="264"/>
      <c r="N19" s="264"/>
      <c r="O19" s="264"/>
      <c r="P19" s="264"/>
      <c r="Q19" s="285"/>
      <c r="R19" s="248"/>
      <c r="S19" s="68">
        <v>6</v>
      </c>
      <c r="T19" s="69" t="s">
        <v>369</v>
      </c>
      <c r="U19" s="68">
        <v>11</v>
      </c>
      <c r="V19" s="246"/>
      <c r="W19" s="268"/>
      <c r="X19" s="271"/>
      <c r="Y19" s="327"/>
      <c r="Z19" s="242"/>
    </row>
    <row r="20" spans="1:26" ht="14.25" customHeight="1" x14ac:dyDescent="0.2">
      <c r="A20" s="257"/>
      <c r="B20" s="288" t="str">
        <f>IF(男子!AZ$71="","",男子!AZ$71)</f>
        <v>(卓球家Jr)</v>
      </c>
      <c r="C20" s="244"/>
      <c r="D20" s="79" t="str">
        <f>IF(P10="","",P10)</f>
        <v/>
      </c>
      <c r="E20" s="69" t="s">
        <v>369</v>
      </c>
      <c r="F20" s="80" t="str">
        <f>IF(N10="","",N10)</f>
        <v/>
      </c>
      <c r="G20" s="246"/>
      <c r="H20" s="248"/>
      <c r="I20" s="79">
        <f>IF(P15="","",P15)</f>
        <v>11</v>
      </c>
      <c r="J20" s="69" t="s">
        <v>369</v>
      </c>
      <c r="K20" s="80">
        <f>IF(N15="","",N15)</f>
        <v>8</v>
      </c>
      <c r="L20" s="250"/>
      <c r="M20" s="264"/>
      <c r="N20" s="264"/>
      <c r="O20" s="264"/>
      <c r="P20" s="264"/>
      <c r="Q20" s="285"/>
      <c r="R20" s="248"/>
      <c r="S20" s="68"/>
      <c r="T20" s="69" t="s">
        <v>369</v>
      </c>
      <c r="U20" s="68"/>
      <c r="V20" s="246"/>
      <c r="W20" s="268"/>
      <c r="X20" s="271"/>
      <c r="Y20" s="327"/>
      <c r="Z20" s="242"/>
    </row>
    <row r="21" spans="1:26" ht="14.25" customHeight="1" x14ac:dyDescent="0.2">
      <c r="A21" s="283"/>
      <c r="B21" s="289"/>
      <c r="C21" s="244"/>
      <c r="D21" s="83" t="str">
        <f>IF(P11="","",P11)</f>
        <v/>
      </c>
      <c r="E21" s="73" t="s">
        <v>369</v>
      </c>
      <c r="F21" s="84" t="str">
        <f>IF(N11="","",N11)</f>
        <v/>
      </c>
      <c r="G21" s="246"/>
      <c r="H21" s="280"/>
      <c r="I21" s="81" t="str">
        <f>IF(P16="","",P16)</f>
        <v/>
      </c>
      <c r="J21" s="71" t="s">
        <v>369</v>
      </c>
      <c r="K21" s="82" t="str">
        <f>IF(N16="","",N16)</f>
        <v/>
      </c>
      <c r="L21" s="281"/>
      <c r="M21" s="286"/>
      <c r="N21" s="286"/>
      <c r="O21" s="286"/>
      <c r="P21" s="286"/>
      <c r="Q21" s="287"/>
      <c r="R21" s="280"/>
      <c r="S21" s="70"/>
      <c r="T21" s="71" t="s">
        <v>369</v>
      </c>
      <c r="U21" s="70"/>
      <c r="V21" s="279"/>
      <c r="W21" s="268"/>
      <c r="X21" s="271"/>
      <c r="Y21" s="273"/>
      <c r="Z21" s="242"/>
    </row>
    <row r="22" spans="1:26" ht="14.25" customHeight="1" x14ac:dyDescent="0.2">
      <c r="A22" s="256" t="s">
        <v>363</v>
      </c>
      <c r="B22" s="321" t="str">
        <f>IF(男子!T$67="","",男子!T$67)</f>
        <v>伊藤</v>
      </c>
      <c r="C22" s="99" t="str">
        <f>IF(R7="","",IF(R7="○","×","○"))</f>
        <v>×</v>
      </c>
      <c r="D22" s="74">
        <f>IF(U7="","",U7)</f>
        <v>4</v>
      </c>
      <c r="E22" s="75" t="s">
        <v>369</v>
      </c>
      <c r="F22" s="76">
        <f>IF(S7="","",S7)</f>
        <v>11</v>
      </c>
      <c r="G22" s="92"/>
      <c r="H22" s="78" t="str">
        <f>IF(R12="","",IF(R12="○","×","○"))</f>
        <v>○</v>
      </c>
      <c r="I22" s="85">
        <f>IF(U12="","",U12)</f>
        <v>11</v>
      </c>
      <c r="J22" s="65" t="s">
        <v>369</v>
      </c>
      <c r="K22" s="86">
        <f>IF(S12="","",S12)</f>
        <v>7</v>
      </c>
      <c r="L22" s="87"/>
      <c r="M22" s="78" t="str">
        <f>IF(R17="","",IF(R17="○","×","○"))</f>
        <v>○</v>
      </c>
      <c r="N22" s="74">
        <f>IF(U17="","",U17)</f>
        <v>11</v>
      </c>
      <c r="O22" s="75" t="s">
        <v>369</v>
      </c>
      <c r="P22" s="76">
        <f>IF(S17="","",S17)</f>
        <v>8</v>
      </c>
      <c r="Q22" s="77"/>
      <c r="R22" s="261" t="str">
        <f>IF(R23="","",IF(R23&gt;V23,"○","×"))</f>
        <v/>
      </c>
      <c r="S22" s="262"/>
      <c r="T22" s="262"/>
      <c r="U22" s="262"/>
      <c r="V22" s="262"/>
      <c r="W22" s="267">
        <f>IF($B22="","",COUNTIF($C22:$V26,"○"))</f>
        <v>2</v>
      </c>
      <c r="X22" s="270">
        <f>IF($B22="","",COUNTIF($C22:$V26,"×"))</f>
        <v>1</v>
      </c>
      <c r="Y22" s="273">
        <f>IF($B22="","",W22*2+X22)</f>
        <v>5</v>
      </c>
      <c r="Z22" s="241">
        <f>IF(ISERROR(RANK(Y22,$Y$7:$Y$26,0))=TRUE,"",RANK(Y22,$Y$7:$Y$26,0))</f>
        <v>2</v>
      </c>
    </row>
    <row r="23" spans="1:26" ht="14.25" customHeight="1" x14ac:dyDescent="0.2">
      <c r="A23" s="257"/>
      <c r="B23" s="322"/>
      <c r="C23" s="318">
        <f>IF(R8="W","L",IF(R8="L","W",IF(R8="","",V8)))</f>
        <v>2</v>
      </c>
      <c r="D23" s="79">
        <f>IF(U8="","",U8)</f>
        <v>5</v>
      </c>
      <c r="E23" s="69" t="s">
        <v>369</v>
      </c>
      <c r="F23" s="80">
        <f>IF(S8="","",S8)</f>
        <v>11</v>
      </c>
      <c r="G23" s="250">
        <f>IF(OR(C23="L",C23="W"),"",R8)</f>
        <v>3</v>
      </c>
      <c r="H23" s="252">
        <f>IF(R13="W","L",IF(R13="L","W",IF(R13="","",V13)))</f>
        <v>3</v>
      </c>
      <c r="I23" s="79">
        <f>IF(U13="","",U13)</f>
        <v>11</v>
      </c>
      <c r="J23" s="69" t="s">
        <v>369</v>
      </c>
      <c r="K23" s="80">
        <f>IF(S13="","",S13)</f>
        <v>5</v>
      </c>
      <c r="L23" s="250">
        <f>IF(OR(H23="L",H23="W"),"",R13)</f>
        <v>0</v>
      </c>
      <c r="M23" s="252">
        <f>IF(R18="W","L",IF(R18="L","W",IF(R18="","",V18)))</f>
        <v>3</v>
      </c>
      <c r="N23" s="79">
        <f>IF(U18="","",U18)</f>
        <v>11</v>
      </c>
      <c r="O23" s="69" t="s">
        <v>369</v>
      </c>
      <c r="P23" s="80">
        <f>IF(S18="","",S18)</f>
        <v>9</v>
      </c>
      <c r="Q23" s="254">
        <f>IF(OR(M23="L",M23="W"),"",R18)</f>
        <v>0</v>
      </c>
      <c r="R23" s="263"/>
      <c r="S23" s="264"/>
      <c r="T23" s="264"/>
      <c r="U23" s="264"/>
      <c r="V23" s="264"/>
      <c r="W23" s="268"/>
      <c r="X23" s="271"/>
      <c r="Y23" s="274"/>
      <c r="Z23" s="242"/>
    </row>
    <row r="24" spans="1:26" ht="14.25" customHeight="1" x14ac:dyDescent="0.2">
      <c r="A24" s="257"/>
      <c r="B24" s="322"/>
      <c r="C24" s="318"/>
      <c r="D24" s="79">
        <f>IF(U9="","",U9)</f>
        <v>11</v>
      </c>
      <c r="E24" s="69" t="s">
        <v>369</v>
      </c>
      <c r="F24" s="80">
        <f>IF(S9="","",S9)</f>
        <v>9</v>
      </c>
      <c r="G24" s="250"/>
      <c r="H24" s="252"/>
      <c r="I24" s="79">
        <f>IF(U14="","",U14)</f>
        <v>11</v>
      </c>
      <c r="J24" s="69" t="s">
        <v>369</v>
      </c>
      <c r="K24" s="80">
        <f>IF(S14="","",S14)</f>
        <v>8</v>
      </c>
      <c r="L24" s="250"/>
      <c r="M24" s="252"/>
      <c r="N24" s="79">
        <f>IF(U19="","",U19)</f>
        <v>11</v>
      </c>
      <c r="O24" s="69" t="s">
        <v>369</v>
      </c>
      <c r="P24" s="80">
        <f>IF(S19="","",S19)</f>
        <v>6</v>
      </c>
      <c r="Q24" s="254"/>
      <c r="R24" s="263"/>
      <c r="S24" s="264"/>
      <c r="T24" s="264"/>
      <c r="U24" s="264"/>
      <c r="V24" s="264"/>
      <c r="W24" s="268"/>
      <c r="X24" s="271"/>
      <c r="Y24" s="274"/>
      <c r="Z24" s="242"/>
    </row>
    <row r="25" spans="1:26" ht="14.25" customHeight="1" x14ac:dyDescent="0.2">
      <c r="A25" s="257"/>
      <c r="B25" s="323" t="str">
        <f>IF(男子!T$71="","",男子!T71)</f>
        <v>(尽誠)</v>
      </c>
      <c r="C25" s="318"/>
      <c r="D25" s="79">
        <f>IF(U10="","",U10)</f>
        <v>11</v>
      </c>
      <c r="E25" s="69" t="s">
        <v>369</v>
      </c>
      <c r="F25" s="80">
        <f>IF(S10="","",S10)</f>
        <v>6</v>
      </c>
      <c r="G25" s="250"/>
      <c r="H25" s="252"/>
      <c r="I25" s="79" t="str">
        <f>IF(U15="","",U15)</f>
        <v/>
      </c>
      <c r="J25" s="69" t="s">
        <v>369</v>
      </c>
      <c r="K25" s="80" t="str">
        <f>IF(S15="","",S15)</f>
        <v/>
      </c>
      <c r="L25" s="250"/>
      <c r="M25" s="252"/>
      <c r="N25" s="79" t="str">
        <f>IF(U20="","",U20)</f>
        <v/>
      </c>
      <c r="O25" s="69" t="s">
        <v>369</v>
      </c>
      <c r="P25" s="80" t="str">
        <f>IF(S20="","",S20)</f>
        <v/>
      </c>
      <c r="Q25" s="254"/>
      <c r="R25" s="263"/>
      <c r="S25" s="264"/>
      <c r="T25" s="264"/>
      <c r="U25" s="264"/>
      <c r="V25" s="264"/>
      <c r="W25" s="268"/>
      <c r="X25" s="271"/>
      <c r="Y25" s="274"/>
      <c r="Z25" s="242"/>
    </row>
    <row r="26" spans="1:26" ht="14.25" customHeight="1" thickBot="1" x14ac:dyDescent="0.25">
      <c r="A26" s="258"/>
      <c r="B26" s="324"/>
      <c r="C26" s="319"/>
      <c r="D26" s="100">
        <f>IF(U11="","",U11)</f>
        <v>8</v>
      </c>
      <c r="E26" s="101" t="s">
        <v>369</v>
      </c>
      <c r="F26" s="102">
        <f>IF(S11="","",S11)</f>
        <v>11</v>
      </c>
      <c r="G26" s="320"/>
      <c r="H26" s="253"/>
      <c r="I26" s="88" t="str">
        <f>IF(U16="","",U16)</f>
        <v/>
      </c>
      <c r="J26" s="89" t="s">
        <v>369</v>
      </c>
      <c r="K26" s="90" t="str">
        <f>IF(S16="","",S16)</f>
        <v/>
      </c>
      <c r="L26" s="251"/>
      <c r="M26" s="253"/>
      <c r="N26" s="88" t="str">
        <f>IF(U21="","",U21)</f>
        <v/>
      </c>
      <c r="O26" s="89" t="s">
        <v>369</v>
      </c>
      <c r="P26" s="90" t="str">
        <f>IF(S21="","",S21)</f>
        <v/>
      </c>
      <c r="Q26" s="255"/>
      <c r="R26" s="265"/>
      <c r="S26" s="266"/>
      <c r="T26" s="266"/>
      <c r="U26" s="266"/>
      <c r="V26" s="266"/>
      <c r="W26" s="269"/>
      <c r="X26" s="272"/>
      <c r="Y26" s="275"/>
      <c r="Z26" s="243"/>
    </row>
    <row r="29" spans="1:26" s="60" customFormat="1" ht="21" customHeight="1" x14ac:dyDescent="0.2">
      <c r="B29" s="61"/>
      <c r="C29" s="309" t="s">
        <v>370</v>
      </c>
      <c r="D29" s="309"/>
      <c r="E29" s="309"/>
      <c r="F29" s="309"/>
      <c r="G29" s="309"/>
      <c r="H29" s="309"/>
      <c r="I29" s="309"/>
      <c r="J29" s="309"/>
      <c r="K29" s="309"/>
      <c r="L29" s="309"/>
      <c r="N29" s="62"/>
      <c r="O29" s="309" t="s">
        <v>332</v>
      </c>
      <c r="P29" s="309"/>
      <c r="Q29" s="309"/>
      <c r="R29" s="309"/>
      <c r="S29" s="309"/>
      <c r="T29" s="309"/>
      <c r="U29" s="62"/>
      <c r="V29" s="62"/>
    </row>
    <row r="30" spans="1:26" s="60" customFormat="1" ht="15.75" customHeight="1" thickBot="1" x14ac:dyDescent="0.2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</row>
    <row r="31" spans="1:26" s="60" customFormat="1" ht="13.8" x14ac:dyDescent="0.2">
      <c r="A31" s="310"/>
      <c r="B31" s="311"/>
      <c r="C31" s="314" t="s">
        <v>368</v>
      </c>
      <c r="D31" s="315"/>
      <c r="E31" s="315"/>
      <c r="F31" s="315"/>
      <c r="G31" s="316"/>
      <c r="H31" s="317" t="s">
        <v>361</v>
      </c>
      <c r="I31" s="315"/>
      <c r="J31" s="315"/>
      <c r="K31" s="315"/>
      <c r="L31" s="316"/>
      <c r="M31" s="317" t="s">
        <v>362</v>
      </c>
      <c r="N31" s="315"/>
      <c r="O31" s="315"/>
      <c r="P31" s="315"/>
      <c r="Q31" s="316"/>
      <c r="R31" s="317" t="s">
        <v>363</v>
      </c>
      <c r="S31" s="315"/>
      <c r="T31" s="315"/>
      <c r="U31" s="315"/>
      <c r="V31" s="315"/>
      <c r="W31" s="300" t="s">
        <v>364</v>
      </c>
      <c r="X31" s="302" t="s">
        <v>365</v>
      </c>
      <c r="Y31" s="302" t="s">
        <v>366</v>
      </c>
      <c r="Z31" s="304" t="s">
        <v>367</v>
      </c>
    </row>
    <row r="32" spans="1:26" ht="29.25" customHeight="1" thickBot="1" x14ac:dyDescent="0.25">
      <c r="A32" s="312"/>
      <c r="B32" s="313"/>
      <c r="C32" s="306" t="str">
        <f>IF(B33="","",B33)</f>
        <v>三谷</v>
      </c>
      <c r="D32" s="307"/>
      <c r="E32" s="307"/>
      <c r="F32" s="307"/>
      <c r="G32" s="307"/>
      <c r="H32" s="308" t="str">
        <f>IF(B38="","",B38)</f>
        <v>大西</v>
      </c>
      <c r="I32" s="307"/>
      <c r="J32" s="307"/>
      <c r="K32" s="307"/>
      <c r="L32" s="307"/>
      <c r="M32" s="307" t="str">
        <f>IF(B43="","",B43)</f>
        <v>伊藤</v>
      </c>
      <c r="N32" s="307"/>
      <c r="O32" s="307"/>
      <c r="P32" s="307"/>
      <c r="Q32" s="307"/>
      <c r="R32" s="307" t="str">
        <f>IF(B48="","",B48)</f>
        <v>安藤</v>
      </c>
      <c r="S32" s="307"/>
      <c r="T32" s="307"/>
      <c r="U32" s="307"/>
      <c r="V32" s="307"/>
      <c r="W32" s="301"/>
      <c r="X32" s="303"/>
      <c r="Y32" s="303"/>
      <c r="Z32" s="305"/>
    </row>
    <row r="33" spans="1:26" ht="14.25" customHeight="1" x14ac:dyDescent="0.2">
      <c r="A33" s="294" t="s">
        <v>368</v>
      </c>
      <c r="B33" s="296" t="str">
        <f>IF(女子!N35="","",女子!N35)</f>
        <v>三谷</v>
      </c>
      <c r="C33" s="297" t="str">
        <f>IF(C34="","",IF(C34&gt;G34,"○","×"))</f>
        <v/>
      </c>
      <c r="D33" s="264"/>
      <c r="E33" s="264"/>
      <c r="F33" s="264"/>
      <c r="G33" s="285"/>
      <c r="H33" s="63" t="str">
        <f>IF(H34="","",IF(H34="W","○",IF(H34="L","×",IF(H34&gt;L34,"○","×"))))</f>
        <v>×</v>
      </c>
      <c r="I33" s="64">
        <v>11</v>
      </c>
      <c r="J33" s="65" t="s">
        <v>369</v>
      </c>
      <c r="K33" s="64">
        <v>7</v>
      </c>
      <c r="L33" s="66"/>
      <c r="M33" s="63" t="str">
        <f>IF(M34="","",IF(M34="W","○",IF(M34="L","×",IF(M34&gt;Q34,"○","×"))))</f>
        <v>×</v>
      </c>
      <c r="N33" s="64">
        <v>4</v>
      </c>
      <c r="O33" s="65" t="s">
        <v>369</v>
      </c>
      <c r="P33" s="64">
        <v>11</v>
      </c>
      <c r="Q33" s="66"/>
      <c r="R33" s="63" t="str">
        <f>IF(R34="","",IF(R34="W","○",IF(R34="L","×",IF(R34&gt;V34,"○","×"))))</f>
        <v>×</v>
      </c>
      <c r="S33" s="64">
        <v>10</v>
      </c>
      <c r="T33" s="65" t="s">
        <v>369</v>
      </c>
      <c r="U33" s="64">
        <v>12</v>
      </c>
      <c r="V33" s="67"/>
      <c r="W33" s="267">
        <f>IF($B33="","",COUNTIF($C33:$V37,"○"))</f>
        <v>0</v>
      </c>
      <c r="X33" s="270">
        <f>IF($B33="","",COUNTIF($C33:$V37,"×"))</f>
        <v>3</v>
      </c>
      <c r="Y33" s="273">
        <f>IF($B33="","",W33*2+X33)</f>
        <v>3</v>
      </c>
      <c r="Z33" s="241">
        <f>IF(ISERROR(RANK(Y33,$Y$33:$Y$52,0))=TRUE,"",RANK(Y33,$Y$33:$Y$52,0))</f>
        <v>4</v>
      </c>
    </row>
    <row r="34" spans="1:26" ht="14.25" customHeight="1" x14ac:dyDescent="0.2">
      <c r="A34" s="257"/>
      <c r="B34" s="260"/>
      <c r="C34" s="297"/>
      <c r="D34" s="264"/>
      <c r="E34" s="264"/>
      <c r="F34" s="264"/>
      <c r="G34" s="285"/>
      <c r="H34" s="248">
        <f>IF(I33="","",IF(I33&gt;K33,1,0)+IF(I34&gt;K34,1,0)+IF(I35&gt;K35,1,0)+IF(I36&gt;K36,1,0)+IF(I37&gt;K37,1,0))</f>
        <v>2</v>
      </c>
      <c r="I34" s="68">
        <v>6</v>
      </c>
      <c r="J34" s="69" t="s">
        <v>369</v>
      </c>
      <c r="K34" s="68">
        <v>11</v>
      </c>
      <c r="L34" s="254">
        <f>IF(OR(H34="L",H34="W"),"",IF(I33="","",IF(I33&lt;K33,1,0)+IF(I34&lt;K34,1,0)+IF(I35&lt;K35,1,0)+IF(I36&lt;K36,1,0)+IF(I37&lt;K37,1,0)))</f>
        <v>3</v>
      </c>
      <c r="M34" s="248">
        <f>IF(N33="","",IF(N33&gt;P33,1,0)+IF(N34&gt;P34,1,0)+IF(N35&gt;P35,1,0)+IF(N36&gt;P36,1,0)+IF(N37&gt;P37,1,0))</f>
        <v>0</v>
      </c>
      <c r="N34" s="68">
        <v>5</v>
      </c>
      <c r="O34" s="69" t="s">
        <v>369</v>
      </c>
      <c r="P34" s="68">
        <v>11</v>
      </c>
      <c r="Q34" s="254">
        <f>IF(OR(M34="L",M34="W"),"",IF(N33="","",IF(N33&lt;P33,1,0)+IF(N34&lt;P34,1,0)+IF(N35&lt;P35,1,0)+IF(N36&lt;P36,1,0)+IF(N37&lt;P37,1,0)))</f>
        <v>3</v>
      </c>
      <c r="R34" s="248">
        <f>IF(S33="","",IF(S33&gt;U33,1,0)+IF(S34&gt;U34,1,0)+IF(S35&gt;U35,1,0)+IF(S36&gt;U36,1,0)+IF(S37&gt;U37,1,0))</f>
        <v>1</v>
      </c>
      <c r="S34" s="68">
        <v>9</v>
      </c>
      <c r="T34" s="69" t="s">
        <v>369</v>
      </c>
      <c r="U34" s="68">
        <v>11</v>
      </c>
      <c r="V34" s="246">
        <f>IF(OR(R34="L",R34="W"),"",IF(S33="","",IF(S33&lt;U33,1,0)+IF(S34&lt;U34,1,0)+IF(S35&lt;U35,1,0)+IF(S36&lt;U36,1,0)+IF(S37&lt;U37,1,0)))</f>
        <v>3</v>
      </c>
      <c r="W34" s="268"/>
      <c r="X34" s="271"/>
      <c r="Y34" s="274"/>
      <c r="Z34" s="242"/>
    </row>
    <row r="35" spans="1:26" ht="14.25" customHeight="1" x14ac:dyDescent="0.2">
      <c r="A35" s="257"/>
      <c r="B35" s="260"/>
      <c r="C35" s="297"/>
      <c r="D35" s="264"/>
      <c r="E35" s="264"/>
      <c r="F35" s="264"/>
      <c r="G35" s="285"/>
      <c r="H35" s="248"/>
      <c r="I35" s="68">
        <v>6</v>
      </c>
      <c r="J35" s="69" t="s">
        <v>369</v>
      </c>
      <c r="K35" s="68">
        <v>11</v>
      </c>
      <c r="L35" s="254"/>
      <c r="M35" s="248"/>
      <c r="N35" s="68">
        <v>8</v>
      </c>
      <c r="O35" s="69" t="s">
        <v>369</v>
      </c>
      <c r="P35" s="68">
        <v>11</v>
      </c>
      <c r="Q35" s="254"/>
      <c r="R35" s="248"/>
      <c r="S35" s="68">
        <v>11</v>
      </c>
      <c r="T35" s="69" t="s">
        <v>369</v>
      </c>
      <c r="U35" s="68">
        <v>9</v>
      </c>
      <c r="V35" s="246"/>
      <c r="W35" s="268"/>
      <c r="X35" s="271"/>
      <c r="Y35" s="274"/>
      <c r="Z35" s="242"/>
    </row>
    <row r="36" spans="1:26" ht="14.25" customHeight="1" x14ac:dyDescent="0.2">
      <c r="A36" s="257"/>
      <c r="B36" s="299" t="str">
        <f>IF(女子!N$38="","",女子!N$38)</f>
        <v>(ヴィスポ)</v>
      </c>
      <c r="C36" s="297"/>
      <c r="D36" s="264"/>
      <c r="E36" s="264"/>
      <c r="F36" s="264"/>
      <c r="G36" s="285"/>
      <c r="H36" s="248"/>
      <c r="I36" s="68">
        <v>11</v>
      </c>
      <c r="J36" s="69" t="s">
        <v>369</v>
      </c>
      <c r="K36" s="68">
        <v>8</v>
      </c>
      <c r="L36" s="254"/>
      <c r="M36" s="248"/>
      <c r="N36" s="68"/>
      <c r="O36" s="69" t="s">
        <v>369</v>
      </c>
      <c r="P36" s="68"/>
      <c r="Q36" s="254"/>
      <c r="R36" s="248"/>
      <c r="S36" s="68">
        <v>10</v>
      </c>
      <c r="T36" s="69" t="s">
        <v>369</v>
      </c>
      <c r="U36" s="68">
        <v>12</v>
      </c>
      <c r="V36" s="246"/>
      <c r="W36" s="268"/>
      <c r="X36" s="271"/>
      <c r="Y36" s="274"/>
      <c r="Z36" s="242"/>
    </row>
    <row r="37" spans="1:26" ht="14.25" customHeight="1" x14ac:dyDescent="0.2">
      <c r="A37" s="295"/>
      <c r="B37" s="299"/>
      <c r="C37" s="298"/>
      <c r="D37" s="286"/>
      <c r="E37" s="286"/>
      <c r="F37" s="286"/>
      <c r="G37" s="287"/>
      <c r="H37" s="280"/>
      <c r="I37" s="70">
        <v>9</v>
      </c>
      <c r="J37" s="71" t="s">
        <v>369</v>
      </c>
      <c r="K37" s="70">
        <v>11</v>
      </c>
      <c r="L37" s="290"/>
      <c r="M37" s="280"/>
      <c r="N37" s="70"/>
      <c r="O37" s="71" t="s">
        <v>369</v>
      </c>
      <c r="P37" s="70"/>
      <c r="Q37" s="290"/>
      <c r="R37" s="280"/>
      <c r="S37" s="70"/>
      <c r="T37" s="71" t="s">
        <v>369</v>
      </c>
      <c r="U37" s="70"/>
      <c r="V37" s="279"/>
      <c r="W37" s="268"/>
      <c r="X37" s="271"/>
      <c r="Y37" s="274"/>
      <c r="Z37" s="242"/>
    </row>
    <row r="38" spans="1:26" ht="14.25" customHeight="1" x14ac:dyDescent="0.2">
      <c r="A38" s="256" t="s">
        <v>361</v>
      </c>
      <c r="B38" s="291" t="str">
        <f>IF(女子!BF35="","",女子!BF35)</f>
        <v>大西</v>
      </c>
      <c r="C38" s="91" t="str">
        <f>IF(H33="","",IF(H33="○","×","○"))</f>
        <v>○</v>
      </c>
      <c r="D38" s="74">
        <f>IF(K33="","",K33)</f>
        <v>7</v>
      </c>
      <c r="E38" s="75" t="s">
        <v>369</v>
      </c>
      <c r="F38" s="76">
        <f>IF(I33="","",I33)</f>
        <v>11</v>
      </c>
      <c r="G38" s="77"/>
      <c r="H38" s="261" t="str">
        <f>IF(H39="","",IF(H39&gt;L39,"○","×"))</f>
        <v/>
      </c>
      <c r="I38" s="262"/>
      <c r="J38" s="262"/>
      <c r="K38" s="262"/>
      <c r="L38" s="284"/>
      <c r="M38" s="63" t="str">
        <f>IF(M39="","",IF(M39="W","○",IF(M39="L","×",IF(M39&gt;Q39,"○","×"))))</f>
        <v>×</v>
      </c>
      <c r="N38" s="64">
        <v>11</v>
      </c>
      <c r="O38" s="65" t="s">
        <v>369</v>
      </c>
      <c r="P38" s="64">
        <v>8</v>
      </c>
      <c r="Q38" s="66"/>
      <c r="R38" s="63" t="str">
        <f>IF(R39="","",IF(R39="W","○",IF(R39="L","×",IF(R39&gt;V39,"○","×"))))</f>
        <v>○</v>
      </c>
      <c r="S38" s="64">
        <v>11</v>
      </c>
      <c r="T38" s="65" t="s">
        <v>369</v>
      </c>
      <c r="U38" s="64">
        <v>9</v>
      </c>
      <c r="V38" s="67"/>
      <c r="W38" s="267">
        <f>IF($B38="","",COUNTIF($C38:$V42,"○"))</f>
        <v>2</v>
      </c>
      <c r="X38" s="270">
        <f>IF($B38="","",COUNTIF($C38:$V42,"×"))</f>
        <v>1</v>
      </c>
      <c r="Y38" s="273">
        <f>IF($B38="","",W38*2+X38)</f>
        <v>5</v>
      </c>
      <c r="Z38" s="241">
        <f>IF(ISERROR(RANK(Y38,$Y$33:$Y$52,0))=TRUE,"",RANK(Y38,$Y$33:$Y$52,0))</f>
        <v>2</v>
      </c>
    </row>
    <row r="39" spans="1:26" ht="14.25" customHeight="1" x14ac:dyDescent="0.2">
      <c r="A39" s="257"/>
      <c r="B39" s="260"/>
      <c r="C39" s="244">
        <f>IF(H34="W","L",IF(H34="L","W",IF(H34="","",L34)))</f>
        <v>3</v>
      </c>
      <c r="D39" s="79">
        <f>IF(K34="","",K34)</f>
        <v>11</v>
      </c>
      <c r="E39" s="69" t="s">
        <v>369</v>
      </c>
      <c r="F39" s="80">
        <f>IF(I34="","",I34)</f>
        <v>6</v>
      </c>
      <c r="G39" s="254">
        <f>IF(OR(C39="L",C39="W"),"",H34)</f>
        <v>2</v>
      </c>
      <c r="H39" s="263"/>
      <c r="I39" s="264"/>
      <c r="J39" s="264"/>
      <c r="K39" s="264"/>
      <c r="L39" s="285"/>
      <c r="M39" s="248">
        <f>IF(N38="","",IF(N38&gt;P38,1,0)+IF(N39&gt;P39,1,0)+IF(N40&gt;P40,1,0)+IF(N41&gt;P41,1,0)+IF(N42&gt;P42,1,0))</f>
        <v>2</v>
      </c>
      <c r="N39" s="68">
        <v>11</v>
      </c>
      <c r="O39" s="69" t="s">
        <v>369</v>
      </c>
      <c r="P39" s="68">
        <v>4</v>
      </c>
      <c r="Q39" s="254">
        <f>IF(OR(M39="L",M39="W"),"",IF(N38="","",IF(N38&lt;P38,1,0)+IF(N39&lt;P39,1,0)+IF(N40&lt;P40,1,0)+IF(N41&lt;P41,1,0)+IF(N42&lt;P42,1,0)))</f>
        <v>3</v>
      </c>
      <c r="R39" s="248">
        <f>IF(S38="","",IF(S38&gt;U38,1,0)+IF(S39&gt;U39,1,0)+IF(S40&gt;U40,1,0)+IF(S41&gt;U41,1,0)+IF(S42&gt;U42,1,0))</f>
        <v>3</v>
      </c>
      <c r="S39" s="68">
        <v>6</v>
      </c>
      <c r="T39" s="69" t="s">
        <v>369</v>
      </c>
      <c r="U39" s="68">
        <v>11</v>
      </c>
      <c r="V39" s="246">
        <f>IF(OR(R39="L",R39="W"),"",IF(S38="","",IF(S38&lt;U38,1,0)+IF(S39&lt;U39,1,0)+IF(S40&lt;U40,1,0)+IF(S41&lt;U41,1,0)+IF(S42&lt;U42,1,0)))</f>
        <v>1</v>
      </c>
      <c r="W39" s="268"/>
      <c r="X39" s="271"/>
      <c r="Y39" s="274"/>
      <c r="Z39" s="242"/>
    </row>
    <row r="40" spans="1:26" ht="14.25" customHeight="1" x14ac:dyDescent="0.2">
      <c r="A40" s="257"/>
      <c r="B40" s="260"/>
      <c r="C40" s="244"/>
      <c r="D40" s="79">
        <f>IF(K35="","",K35)</f>
        <v>11</v>
      </c>
      <c r="E40" s="69" t="s">
        <v>369</v>
      </c>
      <c r="F40" s="80">
        <f>IF(I35="","",I35)</f>
        <v>6</v>
      </c>
      <c r="G40" s="254"/>
      <c r="H40" s="263"/>
      <c r="I40" s="264"/>
      <c r="J40" s="264"/>
      <c r="K40" s="264"/>
      <c r="L40" s="285"/>
      <c r="M40" s="248"/>
      <c r="N40" s="68">
        <v>8</v>
      </c>
      <c r="O40" s="69" t="s">
        <v>369</v>
      </c>
      <c r="P40" s="68">
        <v>11</v>
      </c>
      <c r="Q40" s="254"/>
      <c r="R40" s="248"/>
      <c r="S40" s="68">
        <v>11</v>
      </c>
      <c r="T40" s="69" t="s">
        <v>369</v>
      </c>
      <c r="U40" s="68">
        <v>4</v>
      </c>
      <c r="V40" s="246"/>
      <c r="W40" s="268"/>
      <c r="X40" s="271"/>
      <c r="Y40" s="274"/>
      <c r="Z40" s="242"/>
    </row>
    <row r="41" spans="1:26" ht="14.25" customHeight="1" x14ac:dyDescent="0.2">
      <c r="A41" s="257"/>
      <c r="B41" s="276" t="str">
        <f>IF(女子!BF$38="","",女子!BF$38)</f>
        <v>(卓球家Jr)</v>
      </c>
      <c r="C41" s="244"/>
      <c r="D41" s="79">
        <f>IF(K36="","",K36)</f>
        <v>8</v>
      </c>
      <c r="E41" s="69" t="s">
        <v>369</v>
      </c>
      <c r="F41" s="80">
        <f>IF(I36="","",I36)</f>
        <v>11</v>
      </c>
      <c r="G41" s="254"/>
      <c r="H41" s="263"/>
      <c r="I41" s="264"/>
      <c r="J41" s="264"/>
      <c r="K41" s="264"/>
      <c r="L41" s="285"/>
      <c r="M41" s="248"/>
      <c r="N41" s="68">
        <v>9</v>
      </c>
      <c r="O41" s="69" t="s">
        <v>369</v>
      </c>
      <c r="P41" s="68">
        <v>11</v>
      </c>
      <c r="Q41" s="254"/>
      <c r="R41" s="248"/>
      <c r="S41" s="68">
        <v>11</v>
      </c>
      <c r="T41" s="69" t="s">
        <v>369</v>
      </c>
      <c r="U41" s="68">
        <v>7</v>
      </c>
      <c r="V41" s="246"/>
      <c r="W41" s="268"/>
      <c r="X41" s="271"/>
      <c r="Y41" s="274"/>
      <c r="Z41" s="242"/>
    </row>
    <row r="42" spans="1:26" ht="14.25" customHeight="1" x14ac:dyDescent="0.2">
      <c r="A42" s="283"/>
      <c r="B42" s="293"/>
      <c r="C42" s="278"/>
      <c r="D42" s="81">
        <f>IF(K37="","",K37)</f>
        <v>11</v>
      </c>
      <c r="E42" s="71" t="s">
        <v>369</v>
      </c>
      <c r="F42" s="82">
        <f>IF(I37="","",I37)</f>
        <v>9</v>
      </c>
      <c r="G42" s="290"/>
      <c r="H42" s="292"/>
      <c r="I42" s="286"/>
      <c r="J42" s="286"/>
      <c r="K42" s="286"/>
      <c r="L42" s="287"/>
      <c r="M42" s="280"/>
      <c r="N42" s="70">
        <v>9</v>
      </c>
      <c r="O42" s="71" t="s">
        <v>369</v>
      </c>
      <c r="P42" s="70">
        <v>11</v>
      </c>
      <c r="Q42" s="290"/>
      <c r="R42" s="280"/>
      <c r="S42" s="70"/>
      <c r="T42" s="71" t="s">
        <v>369</v>
      </c>
      <c r="U42" s="70"/>
      <c r="V42" s="279"/>
      <c r="W42" s="268"/>
      <c r="X42" s="271"/>
      <c r="Y42" s="274"/>
      <c r="Z42" s="242"/>
    </row>
    <row r="43" spans="1:26" ht="14.25" customHeight="1" x14ac:dyDescent="0.2">
      <c r="A43" s="282" t="s">
        <v>362</v>
      </c>
      <c r="B43" s="259" t="str">
        <f>IF(女子!AY$35="","",女子!AY$35)</f>
        <v>伊藤</v>
      </c>
      <c r="C43" s="91" t="str">
        <f>IF(M33="","",IF(M33="○","×","○"))</f>
        <v>○</v>
      </c>
      <c r="D43" s="74">
        <f>IF(P33="","",P33)</f>
        <v>11</v>
      </c>
      <c r="E43" s="75" t="s">
        <v>369</v>
      </c>
      <c r="F43" s="76">
        <f>IF(N33="","",N33)</f>
        <v>4</v>
      </c>
      <c r="G43" s="77"/>
      <c r="H43" s="91" t="str">
        <f>IF(M38="","",IF(M38="○","×","○"))</f>
        <v>○</v>
      </c>
      <c r="I43" s="74">
        <f>IF(P38="","",P38)</f>
        <v>8</v>
      </c>
      <c r="J43" s="75" t="s">
        <v>369</v>
      </c>
      <c r="K43" s="76">
        <f>IF(N38="","",N38)</f>
        <v>11</v>
      </c>
      <c r="L43" s="92"/>
      <c r="M43" s="262" t="str">
        <f>IF(M44="","",IF(M44&gt;Q44,"○","×"))</f>
        <v/>
      </c>
      <c r="N43" s="262"/>
      <c r="O43" s="262"/>
      <c r="P43" s="262"/>
      <c r="Q43" s="284"/>
      <c r="R43" s="63" t="str">
        <f>IF(R44="","",IF(R44="W","○",IF(R44="L","×",IF(R44&gt;V44,"○","×"))))</f>
        <v>○</v>
      </c>
      <c r="S43" s="64">
        <v>8</v>
      </c>
      <c r="T43" s="65" t="s">
        <v>369</v>
      </c>
      <c r="U43" s="64">
        <v>11</v>
      </c>
      <c r="V43" s="67"/>
      <c r="W43" s="267">
        <f>IF($B43="","",COUNTIF($C43:$V47,"○"))</f>
        <v>3</v>
      </c>
      <c r="X43" s="270">
        <f>IF($B43="","",COUNTIF($C43:$V47,"×"))</f>
        <v>0</v>
      </c>
      <c r="Y43" s="273">
        <f>IF($B43="","",W43*2+X43)</f>
        <v>6</v>
      </c>
      <c r="Z43" s="241">
        <f>IF(ISERROR(RANK(Y43,$Y$33:$Y$52,0))=TRUE,"",RANK(Y43,$Y$33:$Y$52,0))</f>
        <v>1</v>
      </c>
    </row>
    <row r="44" spans="1:26" ht="14.25" customHeight="1" x14ac:dyDescent="0.2">
      <c r="A44" s="257"/>
      <c r="B44" s="260"/>
      <c r="C44" s="244">
        <f>IF(M34="W","L",IF(M34="L","W",IF(M34="","",Q34)))</f>
        <v>3</v>
      </c>
      <c r="D44" s="79">
        <f>IF(P34="","",P34)</f>
        <v>11</v>
      </c>
      <c r="E44" s="69" t="s">
        <v>369</v>
      </c>
      <c r="F44" s="80">
        <f>IF(N34="","",N34)</f>
        <v>5</v>
      </c>
      <c r="G44" s="246">
        <f>IF(OR(C44="L",C44="W"),"",M34)</f>
        <v>0</v>
      </c>
      <c r="H44" s="248">
        <f>IF(M39="W","L",IF(M39="L","W",IF(M39="","",Q39)))</f>
        <v>3</v>
      </c>
      <c r="I44" s="79">
        <f>IF(P39="","",P39)</f>
        <v>4</v>
      </c>
      <c r="J44" s="69" t="s">
        <v>369</v>
      </c>
      <c r="K44" s="80">
        <f>IF(N39="","",N39)</f>
        <v>11</v>
      </c>
      <c r="L44" s="250">
        <f>IF(OR(H44="L",H44="W"),"",M39)</f>
        <v>2</v>
      </c>
      <c r="M44" s="264"/>
      <c r="N44" s="264"/>
      <c r="O44" s="264"/>
      <c r="P44" s="264"/>
      <c r="Q44" s="285"/>
      <c r="R44" s="248">
        <f>IF(S43="","",IF(S43&gt;U43,1,0)+IF(S44&gt;U44,1,0)+IF(S45&gt;U45,1,0)+IF(S46&gt;U46,1,0)+IF(S47&gt;U47,1,0))</f>
        <v>3</v>
      </c>
      <c r="S44" s="68">
        <v>11</v>
      </c>
      <c r="T44" s="69" t="s">
        <v>369</v>
      </c>
      <c r="U44" s="68">
        <v>7</v>
      </c>
      <c r="V44" s="246">
        <f>IF(OR(R44="L",R44="W"),"",IF(S43="","",IF(S43&lt;U43,1,0)+IF(S44&lt;U44,1,0)+IF(S45&lt;U45,1,0)+IF(S46&lt;U46,1,0)+IF(S47&lt;U47,1,0)))</f>
        <v>2</v>
      </c>
      <c r="W44" s="268"/>
      <c r="X44" s="271"/>
      <c r="Y44" s="274"/>
      <c r="Z44" s="242"/>
    </row>
    <row r="45" spans="1:26" ht="14.25" customHeight="1" x14ac:dyDescent="0.2">
      <c r="A45" s="257"/>
      <c r="B45" s="260"/>
      <c r="C45" s="244"/>
      <c r="D45" s="79">
        <f>IF(P35="","",P35)</f>
        <v>11</v>
      </c>
      <c r="E45" s="69" t="s">
        <v>369</v>
      </c>
      <c r="F45" s="80">
        <f>IF(N35="","",N35)</f>
        <v>8</v>
      </c>
      <c r="G45" s="246"/>
      <c r="H45" s="248"/>
      <c r="I45" s="79">
        <f>IF(P40="","",P40)</f>
        <v>11</v>
      </c>
      <c r="J45" s="69" t="s">
        <v>369</v>
      </c>
      <c r="K45" s="80">
        <f>IF(N40="","",N40)</f>
        <v>8</v>
      </c>
      <c r="L45" s="250"/>
      <c r="M45" s="264"/>
      <c r="N45" s="264"/>
      <c r="O45" s="264"/>
      <c r="P45" s="264"/>
      <c r="Q45" s="285"/>
      <c r="R45" s="248"/>
      <c r="S45" s="68">
        <v>11</v>
      </c>
      <c r="T45" s="69" t="s">
        <v>369</v>
      </c>
      <c r="U45" s="68">
        <v>8</v>
      </c>
      <c r="V45" s="246"/>
      <c r="W45" s="268"/>
      <c r="X45" s="271"/>
      <c r="Y45" s="274"/>
      <c r="Z45" s="242"/>
    </row>
    <row r="46" spans="1:26" ht="14.25" customHeight="1" x14ac:dyDescent="0.2">
      <c r="A46" s="257"/>
      <c r="B46" s="288" t="str">
        <f>IF(女子!AY$38="","",女子!AY$38)</f>
        <v>(ヴィスポ)</v>
      </c>
      <c r="C46" s="244"/>
      <c r="D46" s="79" t="str">
        <f>IF(P36="","",P36)</f>
        <v/>
      </c>
      <c r="E46" s="69" t="s">
        <v>369</v>
      </c>
      <c r="F46" s="80" t="str">
        <f>IF(N36="","",N36)</f>
        <v/>
      </c>
      <c r="G46" s="246"/>
      <c r="H46" s="248"/>
      <c r="I46" s="79">
        <f>IF(P41="","",P41)</f>
        <v>11</v>
      </c>
      <c r="J46" s="69" t="s">
        <v>369</v>
      </c>
      <c r="K46" s="80">
        <f>IF(N41="","",N41)</f>
        <v>9</v>
      </c>
      <c r="L46" s="250"/>
      <c r="M46" s="264"/>
      <c r="N46" s="264"/>
      <c r="O46" s="264"/>
      <c r="P46" s="264"/>
      <c r="Q46" s="285"/>
      <c r="R46" s="248"/>
      <c r="S46" s="68">
        <v>10</v>
      </c>
      <c r="T46" s="69" t="s">
        <v>369</v>
      </c>
      <c r="U46" s="68">
        <v>12</v>
      </c>
      <c r="V46" s="246"/>
      <c r="W46" s="268"/>
      <c r="X46" s="271"/>
      <c r="Y46" s="274"/>
      <c r="Z46" s="242"/>
    </row>
    <row r="47" spans="1:26" ht="14.25" customHeight="1" x14ac:dyDescent="0.2">
      <c r="A47" s="283"/>
      <c r="B47" s="289"/>
      <c r="C47" s="278"/>
      <c r="D47" s="81" t="str">
        <f>IF(P37="","",P37)</f>
        <v/>
      </c>
      <c r="E47" s="71" t="s">
        <v>369</v>
      </c>
      <c r="F47" s="82" t="str">
        <f>IF(N37="","",N37)</f>
        <v/>
      </c>
      <c r="G47" s="279"/>
      <c r="H47" s="280"/>
      <c r="I47" s="81">
        <f>IF(P42="","",P42)</f>
        <v>11</v>
      </c>
      <c r="J47" s="71" t="s">
        <v>369</v>
      </c>
      <c r="K47" s="82">
        <f>IF(N42="","",N42)</f>
        <v>9</v>
      </c>
      <c r="L47" s="281"/>
      <c r="M47" s="286"/>
      <c r="N47" s="286"/>
      <c r="O47" s="286"/>
      <c r="P47" s="286"/>
      <c r="Q47" s="287"/>
      <c r="R47" s="280"/>
      <c r="S47" s="70">
        <v>11</v>
      </c>
      <c r="T47" s="71" t="s">
        <v>369</v>
      </c>
      <c r="U47" s="70">
        <v>5</v>
      </c>
      <c r="V47" s="279"/>
      <c r="W47" s="268"/>
      <c r="X47" s="271"/>
      <c r="Y47" s="274"/>
      <c r="Z47" s="242"/>
    </row>
    <row r="48" spans="1:26" ht="14.25" customHeight="1" x14ac:dyDescent="0.2">
      <c r="A48" s="256" t="s">
        <v>363</v>
      </c>
      <c r="B48" s="259" t="str">
        <f>IF(女子!U35="","",女子!U35)</f>
        <v>安藤</v>
      </c>
      <c r="C48" s="91" t="str">
        <f>IF(R33="","",IF(R33="○","×","○"))</f>
        <v>○</v>
      </c>
      <c r="D48" s="74">
        <f>IF(U33="","",U33)</f>
        <v>12</v>
      </c>
      <c r="E48" s="75" t="s">
        <v>369</v>
      </c>
      <c r="F48" s="76">
        <f>IF(S33="","",S33)</f>
        <v>10</v>
      </c>
      <c r="G48" s="77"/>
      <c r="H48" s="91" t="str">
        <f>IF(R38="","",IF(R38="○","×","○"))</f>
        <v>×</v>
      </c>
      <c r="I48" s="74">
        <f>IF(U38="","",U38)</f>
        <v>9</v>
      </c>
      <c r="J48" s="75" t="s">
        <v>369</v>
      </c>
      <c r="K48" s="76">
        <f>IF(S38="","",S38)</f>
        <v>11</v>
      </c>
      <c r="L48" s="92"/>
      <c r="M48" s="91" t="str">
        <f>IF(R43="","",IF(R43="○","×","○"))</f>
        <v>×</v>
      </c>
      <c r="N48" s="74">
        <f>IF(U43="","",U43)</f>
        <v>11</v>
      </c>
      <c r="O48" s="75" t="s">
        <v>369</v>
      </c>
      <c r="P48" s="76">
        <f>IF(S43="","",S43)</f>
        <v>8</v>
      </c>
      <c r="Q48" s="77"/>
      <c r="R48" s="261" t="str">
        <f>IF(R49="","",IF(R49&gt;V49,"○","×"))</f>
        <v/>
      </c>
      <c r="S48" s="262"/>
      <c r="T48" s="262"/>
      <c r="U48" s="262"/>
      <c r="V48" s="262"/>
      <c r="W48" s="267">
        <f>IF($B48="","",COUNTIF($C48:$V52,"○"))</f>
        <v>1</v>
      </c>
      <c r="X48" s="270">
        <f>IF($B48="","",COUNTIF($C48:$V52,"×"))</f>
        <v>2</v>
      </c>
      <c r="Y48" s="273">
        <f>IF($B48="","",W48*2+X48)</f>
        <v>4</v>
      </c>
      <c r="Z48" s="241">
        <f>IF(ISERROR(RANK(Y48,$Y$33:$Y$52,0))=TRUE,"",RANK(Y48,$Y$33:$Y$52,0))</f>
        <v>3</v>
      </c>
    </row>
    <row r="49" spans="1:26" ht="14.25" customHeight="1" x14ac:dyDescent="0.2">
      <c r="A49" s="257"/>
      <c r="B49" s="260"/>
      <c r="C49" s="244">
        <f>IF(R34="W","L",IF(R34="L","W",IF(R34="","",V34)))</f>
        <v>3</v>
      </c>
      <c r="D49" s="79">
        <f>IF(U34="","",U34)</f>
        <v>11</v>
      </c>
      <c r="E49" s="69" t="s">
        <v>369</v>
      </c>
      <c r="F49" s="80">
        <f>IF(S34="","",S34)</f>
        <v>9</v>
      </c>
      <c r="G49" s="246">
        <f>IF(OR(C49="L",C49="W"),"",R34)</f>
        <v>1</v>
      </c>
      <c r="H49" s="248">
        <f>IF(R39="W","L",IF(R39="L","W",IF(R39="","",V39)))</f>
        <v>1</v>
      </c>
      <c r="I49" s="79">
        <f>IF(U39="","",U39)</f>
        <v>11</v>
      </c>
      <c r="J49" s="69" t="s">
        <v>369</v>
      </c>
      <c r="K49" s="80">
        <f>IF(S39="","",S39)</f>
        <v>6</v>
      </c>
      <c r="L49" s="250">
        <f>IF(OR(H49="L",H49="W"),"",R39)</f>
        <v>3</v>
      </c>
      <c r="M49" s="252">
        <f>IF(R44="W","L",IF(R44="L","W",IF(R44="","",V44)))</f>
        <v>2</v>
      </c>
      <c r="N49" s="79">
        <f>IF(U44="","",U44)</f>
        <v>7</v>
      </c>
      <c r="O49" s="69" t="s">
        <v>369</v>
      </c>
      <c r="P49" s="80">
        <f>IF(S44="","",S44)</f>
        <v>11</v>
      </c>
      <c r="Q49" s="254">
        <f>IF(OR(M49="L",M49="W"),"",R44)</f>
        <v>3</v>
      </c>
      <c r="R49" s="263"/>
      <c r="S49" s="264"/>
      <c r="T49" s="264"/>
      <c r="U49" s="264"/>
      <c r="V49" s="264"/>
      <c r="W49" s="268"/>
      <c r="X49" s="271"/>
      <c r="Y49" s="274"/>
      <c r="Z49" s="242"/>
    </row>
    <row r="50" spans="1:26" ht="14.25" customHeight="1" x14ac:dyDescent="0.2">
      <c r="A50" s="257"/>
      <c r="B50" s="260"/>
      <c r="C50" s="244"/>
      <c r="D50" s="79">
        <f>IF(U35="","",U35)</f>
        <v>9</v>
      </c>
      <c r="E50" s="69" t="s">
        <v>369</v>
      </c>
      <c r="F50" s="80">
        <f>IF(S35="","",S35)</f>
        <v>11</v>
      </c>
      <c r="G50" s="246"/>
      <c r="H50" s="248"/>
      <c r="I50" s="79">
        <f>IF(U40="","",U40)</f>
        <v>4</v>
      </c>
      <c r="J50" s="69" t="s">
        <v>369</v>
      </c>
      <c r="K50" s="80">
        <f>IF(S40="","",S40)</f>
        <v>11</v>
      </c>
      <c r="L50" s="250"/>
      <c r="M50" s="252"/>
      <c r="N50" s="79">
        <f>IF(U45="","",U45)</f>
        <v>8</v>
      </c>
      <c r="O50" s="69" t="s">
        <v>369</v>
      </c>
      <c r="P50" s="80">
        <f>IF(S45="","",S45)</f>
        <v>11</v>
      </c>
      <c r="Q50" s="254"/>
      <c r="R50" s="263"/>
      <c r="S50" s="264"/>
      <c r="T50" s="264"/>
      <c r="U50" s="264"/>
      <c r="V50" s="264"/>
      <c r="W50" s="268"/>
      <c r="X50" s="271"/>
      <c r="Y50" s="274"/>
      <c r="Z50" s="242"/>
    </row>
    <row r="51" spans="1:26" ht="14.25" customHeight="1" x14ac:dyDescent="0.2">
      <c r="A51" s="257"/>
      <c r="B51" s="276" t="str">
        <f>IF(女子!U$38="","",女子!U$38)</f>
        <v>(ヴィスポ)</v>
      </c>
      <c r="C51" s="244"/>
      <c r="D51" s="79">
        <f>IF(U36="","",U36)</f>
        <v>12</v>
      </c>
      <c r="E51" s="69" t="s">
        <v>369</v>
      </c>
      <c r="F51" s="80">
        <f>IF(S36="","",S36)</f>
        <v>10</v>
      </c>
      <c r="G51" s="246"/>
      <c r="H51" s="248"/>
      <c r="I51" s="79">
        <f>IF(U41="","",U41)</f>
        <v>7</v>
      </c>
      <c r="J51" s="69" t="s">
        <v>369</v>
      </c>
      <c r="K51" s="80">
        <f>IF(S41="","",S41)</f>
        <v>11</v>
      </c>
      <c r="L51" s="250"/>
      <c r="M51" s="252"/>
      <c r="N51" s="79">
        <f>IF(U46="","",U46)</f>
        <v>12</v>
      </c>
      <c r="O51" s="69" t="s">
        <v>369</v>
      </c>
      <c r="P51" s="80">
        <f>IF(S46="","",S46)</f>
        <v>10</v>
      </c>
      <c r="Q51" s="254"/>
      <c r="R51" s="263"/>
      <c r="S51" s="264"/>
      <c r="T51" s="264"/>
      <c r="U51" s="264"/>
      <c r="V51" s="264"/>
      <c r="W51" s="268"/>
      <c r="X51" s="271"/>
      <c r="Y51" s="274"/>
      <c r="Z51" s="242"/>
    </row>
    <row r="52" spans="1:26" ht="14.25" customHeight="1" thickBot="1" x14ac:dyDescent="0.25">
      <c r="A52" s="258"/>
      <c r="B52" s="277"/>
      <c r="C52" s="245"/>
      <c r="D52" s="88" t="str">
        <f>IF(U37="","",U37)</f>
        <v/>
      </c>
      <c r="E52" s="89" t="s">
        <v>369</v>
      </c>
      <c r="F52" s="90" t="str">
        <f>IF(S37="","",S37)</f>
        <v/>
      </c>
      <c r="G52" s="247"/>
      <c r="H52" s="249"/>
      <c r="I52" s="88" t="str">
        <f>IF(U42="","",U42)</f>
        <v/>
      </c>
      <c r="J52" s="89" t="s">
        <v>369</v>
      </c>
      <c r="K52" s="90" t="str">
        <f>IF(S42="","",S42)</f>
        <v/>
      </c>
      <c r="L52" s="251"/>
      <c r="M52" s="253"/>
      <c r="N52" s="88">
        <f>IF(U47="","",U47)</f>
        <v>5</v>
      </c>
      <c r="O52" s="89" t="s">
        <v>369</v>
      </c>
      <c r="P52" s="90">
        <f>IF(S47="","",S47)</f>
        <v>11</v>
      </c>
      <c r="Q52" s="255"/>
      <c r="R52" s="265"/>
      <c r="S52" s="266"/>
      <c r="T52" s="266"/>
      <c r="U52" s="266"/>
      <c r="V52" s="266"/>
      <c r="W52" s="269"/>
      <c r="X52" s="272"/>
      <c r="Y52" s="275"/>
      <c r="Z52" s="243"/>
    </row>
  </sheetData>
  <mergeCells count="143">
    <mergeCell ref="A1:Z1"/>
    <mergeCell ref="C3:L3"/>
    <mergeCell ref="O3:T3"/>
    <mergeCell ref="A5:B6"/>
    <mergeCell ref="C5:G5"/>
    <mergeCell ref="H5:L5"/>
    <mergeCell ref="M5:Q5"/>
    <mergeCell ref="R5:V5"/>
    <mergeCell ref="W5:W6"/>
    <mergeCell ref="X5:X6"/>
    <mergeCell ref="Y5:Y6"/>
    <mergeCell ref="Z5:Z6"/>
    <mergeCell ref="C6:G6"/>
    <mergeCell ref="H6:L6"/>
    <mergeCell ref="M6:Q6"/>
    <mergeCell ref="R6:V6"/>
    <mergeCell ref="A7:A11"/>
    <mergeCell ref="B7:B9"/>
    <mergeCell ref="C7:G11"/>
    <mergeCell ref="W7:W11"/>
    <mergeCell ref="X7:X11"/>
    <mergeCell ref="Y7:Y11"/>
    <mergeCell ref="B10:B11"/>
    <mergeCell ref="Z7:Z11"/>
    <mergeCell ref="H8:H11"/>
    <mergeCell ref="L8:L11"/>
    <mergeCell ref="M8:M11"/>
    <mergeCell ref="Q8:Q11"/>
    <mergeCell ref="R8:R11"/>
    <mergeCell ref="V8:V11"/>
    <mergeCell ref="A12:A16"/>
    <mergeCell ref="B12:B14"/>
    <mergeCell ref="H12:L16"/>
    <mergeCell ref="W12:W16"/>
    <mergeCell ref="X12:X16"/>
    <mergeCell ref="Y12:Y16"/>
    <mergeCell ref="B15:B16"/>
    <mergeCell ref="Z12:Z16"/>
    <mergeCell ref="C13:C16"/>
    <mergeCell ref="G13:G16"/>
    <mergeCell ref="M13:M16"/>
    <mergeCell ref="Q13:Q16"/>
    <mergeCell ref="R13:R16"/>
    <mergeCell ref="V13:V16"/>
    <mergeCell ref="A17:A21"/>
    <mergeCell ref="B17:B19"/>
    <mergeCell ref="M17:Q21"/>
    <mergeCell ref="W17:W21"/>
    <mergeCell ref="X17:X21"/>
    <mergeCell ref="Y17:Y21"/>
    <mergeCell ref="B20:B21"/>
    <mergeCell ref="Z17:Z21"/>
    <mergeCell ref="C18:C21"/>
    <mergeCell ref="G18:G21"/>
    <mergeCell ref="H18:H21"/>
    <mergeCell ref="L18:L21"/>
    <mergeCell ref="R18:R21"/>
    <mergeCell ref="V18:V21"/>
    <mergeCell ref="A22:A26"/>
    <mergeCell ref="B22:B24"/>
    <mergeCell ref="R22:V26"/>
    <mergeCell ref="W22:W26"/>
    <mergeCell ref="X22:X26"/>
    <mergeCell ref="Y22:Y26"/>
    <mergeCell ref="B25:B26"/>
    <mergeCell ref="Z22:Z26"/>
    <mergeCell ref="C23:C26"/>
    <mergeCell ref="G23:G26"/>
    <mergeCell ref="H23:H26"/>
    <mergeCell ref="L23:L26"/>
    <mergeCell ref="M23:M26"/>
    <mergeCell ref="Q23:Q26"/>
    <mergeCell ref="C29:L29"/>
    <mergeCell ref="O29:T29"/>
    <mergeCell ref="A31:B32"/>
    <mergeCell ref="C31:G31"/>
    <mergeCell ref="H31:L31"/>
    <mergeCell ref="M31:Q31"/>
    <mergeCell ref="R31:V31"/>
    <mergeCell ref="W31:W32"/>
    <mergeCell ref="X31:X32"/>
    <mergeCell ref="Y31:Y32"/>
    <mergeCell ref="Z31:Z32"/>
    <mergeCell ref="C32:G32"/>
    <mergeCell ref="H32:L32"/>
    <mergeCell ref="M32:Q32"/>
    <mergeCell ref="R32:V32"/>
    <mergeCell ref="A33:A37"/>
    <mergeCell ref="B33:B35"/>
    <mergeCell ref="C33:G37"/>
    <mergeCell ref="W33:W37"/>
    <mergeCell ref="X33:X37"/>
    <mergeCell ref="Y33:Y37"/>
    <mergeCell ref="B36:B37"/>
    <mergeCell ref="Z33:Z37"/>
    <mergeCell ref="H34:H37"/>
    <mergeCell ref="L34:L37"/>
    <mergeCell ref="M34:M37"/>
    <mergeCell ref="Q34:Q37"/>
    <mergeCell ref="R34:R37"/>
    <mergeCell ref="V34:V37"/>
    <mergeCell ref="A38:A42"/>
    <mergeCell ref="B38:B40"/>
    <mergeCell ref="H38:L42"/>
    <mergeCell ref="W38:W42"/>
    <mergeCell ref="X38:X42"/>
    <mergeCell ref="Y38:Y42"/>
    <mergeCell ref="B41:B42"/>
    <mergeCell ref="Z38:Z42"/>
    <mergeCell ref="C39:C42"/>
    <mergeCell ref="G39:G42"/>
    <mergeCell ref="M39:M42"/>
    <mergeCell ref="Q39:Q42"/>
    <mergeCell ref="R39:R42"/>
    <mergeCell ref="V39:V42"/>
    <mergeCell ref="A43:A47"/>
    <mergeCell ref="B43:B45"/>
    <mergeCell ref="M43:Q47"/>
    <mergeCell ref="W43:W47"/>
    <mergeCell ref="X43:X47"/>
    <mergeCell ref="Y43:Y47"/>
    <mergeCell ref="B46:B47"/>
    <mergeCell ref="Z43:Z47"/>
    <mergeCell ref="C44:C47"/>
    <mergeCell ref="G44:G47"/>
    <mergeCell ref="H44:H47"/>
    <mergeCell ref="L44:L47"/>
    <mergeCell ref="R44:R47"/>
    <mergeCell ref="V44:V47"/>
    <mergeCell ref="A48:A52"/>
    <mergeCell ref="B48:B50"/>
    <mergeCell ref="R48:V52"/>
    <mergeCell ref="W48:W52"/>
    <mergeCell ref="X48:X52"/>
    <mergeCell ref="Y48:Y52"/>
    <mergeCell ref="B51:B52"/>
    <mergeCell ref="Z48:Z52"/>
    <mergeCell ref="C49:C52"/>
    <mergeCell ref="G49:G52"/>
    <mergeCell ref="H49:H52"/>
    <mergeCell ref="L49:L52"/>
    <mergeCell ref="M49:M52"/>
    <mergeCell ref="Q49:Q52"/>
  </mergeCells>
  <phoneticPr fontId="3"/>
  <conditionalFormatting sqref="H12 M17 R22 C7 H38 M43 R48 C33">
    <cfRule type="cellIs" dxfId="2" priority="1" stopIfTrue="1" operator="equal">
      <formula>"×"</formula>
    </cfRule>
  </conditionalFormatting>
  <conditionalFormatting sqref="H7 M7 R7 M12 R12 C12 M22 H17 R17 H48 C17 C22 H33 M33 R33 M38 R38 C43 C38 C48 R43 M48 H43 H22">
    <cfRule type="cellIs" dxfId="1" priority="2" stopIfTrue="1" operator="equal">
      <formula>"×"</formula>
    </cfRule>
    <cfRule type="cellIs" dxfId="0" priority="3" stopIfTrue="1" operator="equal">
      <formula>"○"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9FCEE-F860-4779-82C5-9FDC96B2D643}">
  <dimension ref="A1:O36"/>
  <sheetViews>
    <sheetView view="pageBreakPreview" zoomScale="85" zoomScaleNormal="70" zoomScaleSheetLayoutView="85" workbookViewId="0">
      <selection activeCell="D10" sqref="D10"/>
    </sheetView>
  </sheetViews>
  <sheetFormatPr defaultColWidth="9" defaultRowHeight="13.2" x14ac:dyDescent="0.2"/>
  <cols>
    <col min="1" max="1" width="8.77734375" style="337" bestFit="1" customWidth="1"/>
    <col min="2" max="2" width="16.33203125" style="337" bestFit="1" customWidth="1"/>
    <col min="3" max="3" width="7.77734375" style="337" bestFit="1" customWidth="1"/>
    <col min="4" max="4" width="7.109375" style="337" customWidth="1"/>
    <col min="5" max="5" width="8.77734375" style="337" bestFit="1" customWidth="1"/>
    <col min="6" max="6" width="16.33203125" style="337" bestFit="1" customWidth="1"/>
    <col min="7" max="7" width="7.77734375" style="337" bestFit="1" customWidth="1"/>
    <col min="8" max="8" width="7.109375" style="337" customWidth="1"/>
    <col min="9" max="9" width="8.77734375" style="337" bestFit="1" customWidth="1"/>
    <col min="10" max="10" width="9.77734375" style="337" customWidth="1"/>
    <col min="11" max="11" width="10.44140625" style="337" bestFit="1" customWidth="1"/>
    <col min="12" max="12" width="7.109375" style="337" customWidth="1"/>
    <col min="13" max="13" width="8.77734375" style="337" bestFit="1" customWidth="1"/>
    <col min="14" max="14" width="9.77734375" style="337" bestFit="1" customWidth="1"/>
    <col min="15" max="15" width="10.44140625" style="337" bestFit="1" customWidth="1"/>
    <col min="16" max="16384" width="9" style="337"/>
  </cols>
  <sheetData>
    <row r="1" spans="1:15" ht="23.4" x14ac:dyDescent="0.2">
      <c r="B1" s="366" t="s">
        <v>398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ht="15" customHeight="1" x14ac:dyDescent="0.2"/>
    <row r="3" spans="1:15" ht="15" customHeight="1" thickBot="1" x14ac:dyDescent="0.25">
      <c r="A3" s="341"/>
      <c r="B3" s="341"/>
      <c r="C3" s="341"/>
      <c r="D3" s="341"/>
      <c r="E3" s="341"/>
      <c r="F3" s="341"/>
      <c r="G3" s="341"/>
      <c r="I3" s="365" t="s">
        <v>397</v>
      </c>
      <c r="J3" s="365"/>
      <c r="K3" s="365"/>
      <c r="M3" s="365" t="s">
        <v>396</v>
      </c>
      <c r="N3" s="365"/>
      <c r="O3" s="365"/>
    </row>
    <row r="4" spans="1:15" ht="15" customHeight="1" thickBot="1" x14ac:dyDescent="0.25">
      <c r="A4" s="341"/>
      <c r="B4" s="341"/>
      <c r="C4" s="341"/>
      <c r="D4" s="341"/>
      <c r="E4" s="341"/>
      <c r="F4" s="341"/>
      <c r="G4" s="341"/>
      <c r="I4" s="364" t="s">
        <v>395</v>
      </c>
      <c r="J4" s="363" t="s">
        <v>394</v>
      </c>
      <c r="K4" s="362" t="s">
        <v>393</v>
      </c>
      <c r="M4" s="364" t="s">
        <v>395</v>
      </c>
      <c r="N4" s="363" t="s">
        <v>394</v>
      </c>
      <c r="O4" s="362" t="s">
        <v>393</v>
      </c>
    </row>
    <row r="5" spans="1:15" ht="15" customHeight="1" x14ac:dyDescent="0.2">
      <c r="A5" s="341"/>
      <c r="B5" s="341"/>
      <c r="C5" s="341"/>
      <c r="D5" s="341"/>
      <c r="E5" s="341"/>
      <c r="F5" s="341"/>
      <c r="G5" s="341"/>
      <c r="I5" s="361">
        <v>1</v>
      </c>
      <c r="J5" s="360" t="s">
        <v>4</v>
      </c>
      <c r="K5" s="359" t="s">
        <v>6</v>
      </c>
      <c r="M5" s="361">
        <v>1</v>
      </c>
      <c r="N5" s="360" t="s">
        <v>153</v>
      </c>
      <c r="O5" s="359" t="s">
        <v>12</v>
      </c>
    </row>
    <row r="6" spans="1:15" ht="15" customHeight="1" x14ac:dyDescent="0.2">
      <c r="A6" s="341"/>
      <c r="B6" s="341"/>
      <c r="C6" s="341"/>
      <c r="D6" s="341"/>
      <c r="E6" s="341"/>
      <c r="F6" s="341"/>
      <c r="G6" s="341"/>
      <c r="I6" s="358">
        <v>2</v>
      </c>
      <c r="J6" s="357" t="s">
        <v>153</v>
      </c>
      <c r="K6" s="356" t="s">
        <v>85</v>
      </c>
      <c r="M6" s="358">
        <v>2</v>
      </c>
      <c r="N6" s="357" t="s">
        <v>136</v>
      </c>
      <c r="O6" s="356" t="s">
        <v>151</v>
      </c>
    </row>
    <row r="7" spans="1:15" ht="15" customHeight="1" x14ac:dyDescent="0.2">
      <c r="A7" s="341"/>
      <c r="B7" s="341"/>
      <c r="C7" s="341"/>
      <c r="D7" s="341"/>
      <c r="E7" s="341"/>
      <c r="F7" s="341"/>
      <c r="G7" s="341"/>
      <c r="I7" s="358">
        <v>3</v>
      </c>
      <c r="J7" s="357" t="s">
        <v>155</v>
      </c>
      <c r="K7" s="356" t="s">
        <v>151</v>
      </c>
      <c r="M7" s="358">
        <v>3</v>
      </c>
      <c r="N7" s="357" t="s">
        <v>287</v>
      </c>
      <c r="O7" s="356" t="s">
        <v>12</v>
      </c>
    </row>
    <row r="8" spans="1:15" ht="15" customHeight="1" x14ac:dyDescent="0.2">
      <c r="A8" s="341"/>
      <c r="B8" s="341"/>
      <c r="C8" s="341"/>
      <c r="D8" s="341"/>
      <c r="E8" s="341"/>
      <c r="F8" s="341"/>
      <c r="G8" s="341"/>
      <c r="I8" s="358">
        <v>4</v>
      </c>
      <c r="J8" s="357" t="s">
        <v>157</v>
      </c>
      <c r="K8" s="356" t="s">
        <v>12</v>
      </c>
      <c r="M8" s="358">
        <v>4</v>
      </c>
      <c r="N8" s="357" t="s">
        <v>97</v>
      </c>
      <c r="O8" s="356" t="s">
        <v>12</v>
      </c>
    </row>
    <row r="9" spans="1:15" ht="15" customHeight="1" x14ac:dyDescent="0.2">
      <c r="A9" s="341"/>
      <c r="B9" s="341"/>
      <c r="C9" s="341"/>
      <c r="D9" s="341"/>
      <c r="E9" s="341"/>
      <c r="F9" s="341"/>
      <c r="G9" s="341"/>
      <c r="I9" s="347" t="s">
        <v>392</v>
      </c>
      <c r="J9" s="355" t="s">
        <v>91</v>
      </c>
      <c r="K9" s="345" t="s">
        <v>85</v>
      </c>
      <c r="M9" s="347" t="s">
        <v>392</v>
      </c>
      <c r="N9" s="355" t="s">
        <v>241</v>
      </c>
      <c r="O9" s="345" t="s">
        <v>85</v>
      </c>
    </row>
    <row r="10" spans="1:15" ht="15" customHeight="1" x14ac:dyDescent="0.2">
      <c r="A10" s="341"/>
      <c r="B10" s="341"/>
      <c r="C10" s="341"/>
      <c r="D10" s="341"/>
      <c r="E10" s="341"/>
      <c r="F10" s="341"/>
      <c r="G10" s="341"/>
      <c r="I10" s="344"/>
      <c r="J10" s="350" t="s">
        <v>10</v>
      </c>
      <c r="K10" s="342" t="s">
        <v>6</v>
      </c>
      <c r="M10" s="344"/>
      <c r="N10" s="350" t="s">
        <v>136</v>
      </c>
      <c r="O10" s="342" t="s">
        <v>12</v>
      </c>
    </row>
    <row r="11" spans="1:15" ht="15" customHeight="1" x14ac:dyDescent="0.2">
      <c r="A11" s="341"/>
      <c r="B11" s="341"/>
      <c r="C11" s="341"/>
      <c r="D11" s="341"/>
      <c r="E11" s="341"/>
      <c r="F11" s="341"/>
      <c r="G11" s="341"/>
      <c r="I11" s="344"/>
      <c r="J11" s="350" t="s">
        <v>156</v>
      </c>
      <c r="K11" s="342" t="s">
        <v>85</v>
      </c>
      <c r="M11" s="344"/>
      <c r="N11" s="350" t="s">
        <v>198</v>
      </c>
      <c r="O11" s="342" t="s">
        <v>85</v>
      </c>
    </row>
    <row r="12" spans="1:15" ht="15" customHeight="1" x14ac:dyDescent="0.2">
      <c r="A12" s="341"/>
      <c r="B12" s="341"/>
      <c r="C12" s="341"/>
      <c r="D12" s="341"/>
      <c r="E12" s="341"/>
      <c r="F12" s="341"/>
      <c r="G12" s="341"/>
      <c r="I12" s="344"/>
      <c r="J12" s="354" t="s">
        <v>245</v>
      </c>
      <c r="K12" s="353" t="s">
        <v>85</v>
      </c>
      <c r="M12" s="344"/>
      <c r="N12" s="354" t="s">
        <v>324</v>
      </c>
      <c r="O12" s="353" t="s">
        <v>6</v>
      </c>
    </row>
    <row r="13" spans="1:15" ht="15" customHeight="1" x14ac:dyDescent="0.2">
      <c r="A13" s="341"/>
      <c r="B13" s="341"/>
      <c r="C13" s="341"/>
      <c r="D13" s="341"/>
      <c r="E13" s="341"/>
      <c r="F13" s="341"/>
      <c r="G13" s="341"/>
      <c r="I13" s="347" t="s">
        <v>391</v>
      </c>
      <c r="J13" s="352" t="s">
        <v>90</v>
      </c>
      <c r="K13" s="351" t="s">
        <v>12</v>
      </c>
      <c r="M13" s="347" t="s">
        <v>391</v>
      </c>
      <c r="N13" s="352" t="s">
        <v>40</v>
      </c>
      <c r="O13" s="351" t="s">
        <v>6</v>
      </c>
    </row>
    <row r="14" spans="1:15" ht="15" customHeight="1" x14ac:dyDescent="0.2">
      <c r="A14" s="341"/>
      <c r="B14" s="341"/>
      <c r="C14" s="341"/>
      <c r="D14" s="341"/>
      <c r="E14" s="341"/>
      <c r="F14" s="341"/>
      <c r="G14" s="341"/>
      <c r="I14" s="344"/>
      <c r="J14" s="350" t="s">
        <v>93</v>
      </c>
      <c r="K14" s="342" t="s">
        <v>6</v>
      </c>
      <c r="M14" s="344"/>
      <c r="N14" s="350" t="s">
        <v>311</v>
      </c>
      <c r="O14" s="342" t="s">
        <v>85</v>
      </c>
    </row>
    <row r="15" spans="1:15" ht="15" customHeight="1" x14ac:dyDescent="0.2">
      <c r="A15" s="341"/>
      <c r="B15" s="341"/>
      <c r="C15" s="341"/>
      <c r="D15" s="341"/>
      <c r="E15" s="341"/>
      <c r="F15" s="341"/>
      <c r="G15" s="341"/>
      <c r="I15" s="344"/>
      <c r="J15" s="350" t="s">
        <v>243</v>
      </c>
      <c r="K15" s="342" t="s">
        <v>244</v>
      </c>
      <c r="M15" s="344"/>
      <c r="N15" s="350" t="s">
        <v>247</v>
      </c>
      <c r="O15" s="342" t="s">
        <v>6</v>
      </c>
    </row>
    <row r="16" spans="1:15" ht="15" customHeight="1" x14ac:dyDescent="0.2">
      <c r="A16" s="341"/>
      <c r="B16" s="341"/>
      <c r="C16" s="341"/>
      <c r="D16" s="341"/>
      <c r="E16" s="341"/>
      <c r="F16" s="341"/>
      <c r="G16" s="341"/>
      <c r="I16" s="344"/>
      <c r="J16" s="350" t="s">
        <v>207</v>
      </c>
      <c r="K16" s="342" t="s">
        <v>6</v>
      </c>
      <c r="M16" s="344"/>
      <c r="N16" s="350" t="s">
        <v>243</v>
      </c>
      <c r="O16" s="342" t="s">
        <v>89</v>
      </c>
    </row>
    <row r="17" spans="1:15" ht="15" customHeight="1" x14ac:dyDescent="0.2">
      <c r="A17" s="341"/>
      <c r="B17" s="341"/>
      <c r="C17" s="341"/>
      <c r="D17" s="341"/>
      <c r="E17" s="341"/>
      <c r="F17" s="341"/>
      <c r="G17" s="341"/>
      <c r="I17" s="344"/>
      <c r="J17" s="350" t="s">
        <v>125</v>
      </c>
      <c r="K17" s="342" t="s">
        <v>89</v>
      </c>
      <c r="M17" s="344"/>
      <c r="N17" s="350" t="s">
        <v>145</v>
      </c>
      <c r="O17" s="342" t="s">
        <v>151</v>
      </c>
    </row>
    <row r="18" spans="1:15" ht="15" customHeight="1" x14ac:dyDescent="0.2">
      <c r="A18" s="341"/>
      <c r="B18" s="341"/>
      <c r="C18" s="341"/>
      <c r="D18" s="341"/>
      <c r="E18" s="341"/>
      <c r="F18" s="341"/>
      <c r="G18" s="341"/>
      <c r="I18" s="344"/>
      <c r="J18" s="350" t="s">
        <v>127</v>
      </c>
      <c r="K18" s="342" t="s">
        <v>151</v>
      </c>
      <c r="M18" s="344"/>
      <c r="N18" s="350" t="s">
        <v>86</v>
      </c>
      <c r="O18" s="342" t="s">
        <v>6</v>
      </c>
    </row>
    <row r="19" spans="1:15" ht="15" customHeight="1" x14ac:dyDescent="0.2">
      <c r="A19" s="341"/>
      <c r="B19" s="341"/>
      <c r="C19" s="341"/>
      <c r="D19" s="341"/>
      <c r="E19" s="341"/>
      <c r="F19" s="341"/>
      <c r="G19" s="341"/>
      <c r="I19" s="344"/>
      <c r="J19" s="350" t="s">
        <v>24</v>
      </c>
      <c r="K19" s="342" t="s">
        <v>82</v>
      </c>
      <c r="M19" s="344"/>
      <c r="N19" s="350" t="s">
        <v>289</v>
      </c>
      <c r="O19" s="342" t="s">
        <v>12</v>
      </c>
    </row>
    <row r="20" spans="1:15" ht="15" customHeight="1" x14ac:dyDescent="0.2">
      <c r="A20" s="341"/>
      <c r="B20" s="341"/>
      <c r="C20" s="341"/>
      <c r="D20" s="341"/>
      <c r="E20" s="341"/>
      <c r="F20" s="341"/>
      <c r="G20" s="341"/>
      <c r="I20" s="344"/>
      <c r="J20" s="349" t="s">
        <v>158</v>
      </c>
      <c r="K20" s="348" t="s">
        <v>151</v>
      </c>
      <c r="M20" s="344"/>
      <c r="N20" s="349" t="s">
        <v>173</v>
      </c>
      <c r="O20" s="348" t="s">
        <v>151</v>
      </c>
    </row>
    <row r="21" spans="1:15" ht="15" customHeight="1" x14ac:dyDescent="0.2">
      <c r="A21" s="341"/>
      <c r="B21" s="341"/>
      <c r="C21" s="341"/>
      <c r="D21" s="341"/>
      <c r="E21" s="341"/>
      <c r="F21" s="341"/>
      <c r="G21" s="341"/>
      <c r="I21" s="347" t="s">
        <v>390</v>
      </c>
      <c r="J21" s="346" t="s">
        <v>84</v>
      </c>
      <c r="K21" s="345" t="s">
        <v>85</v>
      </c>
      <c r="M21" s="347" t="s">
        <v>390</v>
      </c>
      <c r="N21" s="346" t="s">
        <v>302</v>
      </c>
      <c r="O21" s="345" t="s">
        <v>18</v>
      </c>
    </row>
    <row r="22" spans="1:15" ht="15" customHeight="1" x14ac:dyDescent="0.2">
      <c r="A22" s="341"/>
      <c r="B22" s="341"/>
      <c r="C22" s="341"/>
      <c r="D22" s="341"/>
      <c r="E22" s="341"/>
      <c r="F22" s="341"/>
      <c r="G22" s="341"/>
      <c r="I22" s="344"/>
      <c r="J22" s="343" t="s">
        <v>97</v>
      </c>
      <c r="K22" s="342" t="s">
        <v>16</v>
      </c>
      <c r="M22" s="344"/>
      <c r="N22" s="343" t="s">
        <v>318</v>
      </c>
      <c r="O22" s="342" t="s">
        <v>89</v>
      </c>
    </row>
    <row r="23" spans="1:15" ht="15" customHeight="1" x14ac:dyDescent="0.2">
      <c r="A23" s="341"/>
      <c r="B23" s="341"/>
      <c r="C23" s="341"/>
      <c r="D23" s="341"/>
      <c r="E23" s="341"/>
      <c r="F23" s="341"/>
      <c r="G23" s="341"/>
      <c r="I23" s="344"/>
      <c r="J23" s="343" t="s">
        <v>145</v>
      </c>
      <c r="K23" s="342" t="s">
        <v>23</v>
      </c>
      <c r="M23" s="344"/>
      <c r="N23" s="343" t="s">
        <v>136</v>
      </c>
      <c r="O23" s="342" t="s">
        <v>85</v>
      </c>
    </row>
    <row r="24" spans="1:15" ht="15" customHeight="1" x14ac:dyDescent="0.2">
      <c r="A24" s="341"/>
      <c r="B24" s="341"/>
      <c r="C24" s="341"/>
      <c r="D24" s="341"/>
      <c r="E24" s="341"/>
      <c r="F24" s="341"/>
      <c r="G24" s="341"/>
      <c r="I24" s="344"/>
      <c r="J24" s="343" t="s">
        <v>205</v>
      </c>
      <c r="K24" s="342" t="s">
        <v>206</v>
      </c>
      <c r="M24" s="344"/>
      <c r="N24" s="343" t="s">
        <v>49</v>
      </c>
      <c r="O24" s="342" t="s">
        <v>18</v>
      </c>
    </row>
    <row r="25" spans="1:15" ht="15" customHeight="1" x14ac:dyDescent="0.2">
      <c r="A25" s="341"/>
      <c r="B25" s="341"/>
      <c r="C25" s="341"/>
      <c r="D25" s="341"/>
      <c r="E25" s="341"/>
      <c r="F25" s="341"/>
      <c r="G25" s="341"/>
      <c r="I25" s="344"/>
      <c r="J25" s="343" t="s">
        <v>22</v>
      </c>
      <c r="K25" s="342" t="s">
        <v>23</v>
      </c>
      <c r="M25" s="344"/>
      <c r="N25" s="343" t="s">
        <v>269</v>
      </c>
      <c r="O25" s="342" t="s">
        <v>29</v>
      </c>
    </row>
    <row r="26" spans="1:15" ht="15" customHeight="1" x14ac:dyDescent="0.2">
      <c r="A26" s="341"/>
      <c r="B26" s="341"/>
      <c r="C26" s="341"/>
      <c r="D26" s="341"/>
      <c r="E26" s="341"/>
      <c r="F26" s="341"/>
      <c r="G26" s="341"/>
      <c r="I26" s="344"/>
      <c r="J26" s="343" t="s">
        <v>87</v>
      </c>
      <c r="K26" s="342" t="s">
        <v>23</v>
      </c>
      <c r="M26" s="344"/>
      <c r="N26" s="343" t="s">
        <v>226</v>
      </c>
      <c r="O26" s="342" t="s">
        <v>89</v>
      </c>
    </row>
    <row r="27" spans="1:15" ht="15" customHeight="1" x14ac:dyDescent="0.2">
      <c r="A27" s="341"/>
      <c r="B27" s="341"/>
      <c r="C27" s="341"/>
      <c r="D27" s="341"/>
      <c r="E27" s="341"/>
      <c r="F27" s="341"/>
      <c r="G27" s="341"/>
      <c r="I27" s="344"/>
      <c r="J27" s="343" t="s">
        <v>184</v>
      </c>
      <c r="K27" s="342" t="s">
        <v>6</v>
      </c>
      <c r="M27" s="344"/>
      <c r="N27" s="343" t="s">
        <v>260</v>
      </c>
      <c r="O27" s="342" t="s">
        <v>6</v>
      </c>
    </row>
    <row r="28" spans="1:15" ht="15" customHeight="1" x14ac:dyDescent="0.2">
      <c r="A28" s="341"/>
      <c r="B28" s="341"/>
      <c r="C28" s="341"/>
      <c r="D28" s="341"/>
      <c r="E28" s="341"/>
      <c r="F28" s="341"/>
      <c r="G28" s="341"/>
      <c r="I28" s="344"/>
      <c r="J28" s="343" t="s">
        <v>208</v>
      </c>
      <c r="K28" s="342" t="s">
        <v>23</v>
      </c>
      <c r="M28" s="344"/>
      <c r="N28" s="343" t="s">
        <v>51</v>
      </c>
      <c r="O28" s="342" t="s">
        <v>23</v>
      </c>
    </row>
    <row r="29" spans="1:15" ht="15" customHeight="1" x14ac:dyDescent="0.2">
      <c r="A29" s="341"/>
      <c r="B29" s="341"/>
      <c r="C29" s="341"/>
      <c r="D29" s="341"/>
      <c r="E29" s="341"/>
      <c r="F29" s="341"/>
      <c r="G29" s="341"/>
      <c r="I29" s="344"/>
      <c r="J29" s="343" t="s">
        <v>124</v>
      </c>
      <c r="K29" s="342" t="s">
        <v>9</v>
      </c>
      <c r="M29" s="344"/>
      <c r="N29" s="343" t="s">
        <v>191</v>
      </c>
      <c r="O29" s="342" t="s">
        <v>9</v>
      </c>
    </row>
    <row r="30" spans="1:15" ht="15" customHeight="1" x14ac:dyDescent="0.2">
      <c r="A30" s="341"/>
      <c r="B30" s="341"/>
      <c r="C30" s="341"/>
      <c r="D30" s="341"/>
      <c r="E30" s="341"/>
      <c r="F30" s="341"/>
      <c r="G30" s="341"/>
      <c r="I30" s="344"/>
      <c r="J30" s="343" t="s">
        <v>32</v>
      </c>
      <c r="K30" s="342" t="s">
        <v>33</v>
      </c>
      <c r="M30" s="344"/>
      <c r="N30" s="343" t="s">
        <v>290</v>
      </c>
      <c r="O30" s="342" t="s">
        <v>12</v>
      </c>
    </row>
    <row r="31" spans="1:15" ht="15" customHeight="1" x14ac:dyDescent="0.2">
      <c r="A31" s="341"/>
      <c r="B31" s="341"/>
      <c r="C31" s="341"/>
      <c r="D31" s="341"/>
      <c r="E31" s="341"/>
      <c r="F31" s="341"/>
      <c r="G31" s="341"/>
      <c r="I31" s="344"/>
      <c r="J31" s="343" t="s">
        <v>203</v>
      </c>
      <c r="K31" s="342" t="s">
        <v>6</v>
      </c>
      <c r="M31" s="344"/>
      <c r="N31" s="343" t="s">
        <v>260</v>
      </c>
      <c r="O31" s="342" t="s">
        <v>12</v>
      </c>
    </row>
    <row r="32" spans="1:15" ht="15" customHeight="1" x14ac:dyDescent="0.2">
      <c r="A32" s="341"/>
      <c r="B32" s="341"/>
      <c r="C32" s="341"/>
      <c r="D32" s="341"/>
      <c r="E32" s="341"/>
      <c r="F32" s="341"/>
      <c r="G32" s="341"/>
      <c r="I32" s="344"/>
      <c r="J32" s="343" t="s">
        <v>15</v>
      </c>
      <c r="K32" s="342" t="s">
        <v>89</v>
      </c>
      <c r="M32" s="344"/>
      <c r="N32" s="343" t="s">
        <v>179</v>
      </c>
      <c r="O32" s="342" t="s">
        <v>85</v>
      </c>
    </row>
    <row r="33" spans="1:15" ht="15" customHeight="1" x14ac:dyDescent="0.2">
      <c r="A33" s="341"/>
      <c r="B33" s="341"/>
      <c r="C33" s="341"/>
      <c r="D33" s="341"/>
      <c r="E33" s="341"/>
      <c r="F33" s="341"/>
      <c r="G33" s="341"/>
      <c r="I33" s="344"/>
      <c r="J33" s="343" t="s">
        <v>148</v>
      </c>
      <c r="K33" s="342" t="s">
        <v>25</v>
      </c>
      <c r="M33" s="344"/>
      <c r="N33" s="343" t="s">
        <v>153</v>
      </c>
      <c r="O33" s="342" t="s">
        <v>35</v>
      </c>
    </row>
    <row r="34" spans="1:15" ht="15" customHeight="1" x14ac:dyDescent="0.2">
      <c r="A34" s="341"/>
      <c r="B34" s="341"/>
      <c r="C34" s="341"/>
      <c r="D34" s="341"/>
      <c r="E34" s="341"/>
      <c r="F34" s="341"/>
      <c r="G34" s="341"/>
      <c r="I34" s="344"/>
      <c r="J34" s="343" t="s">
        <v>92</v>
      </c>
      <c r="K34" s="342" t="s">
        <v>89</v>
      </c>
      <c r="M34" s="344"/>
      <c r="N34" s="343" t="s">
        <v>248</v>
      </c>
      <c r="O34" s="342" t="s">
        <v>85</v>
      </c>
    </row>
    <row r="35" spans="1:15" ht="15" customHeight="1" x14ac:dyDescent="0.2">
      <c r="A35" s="341"/>
      <c r="B35" s="341"/>
      <c r="C35" s="341"/>
      <c r="D35" s="341"/>
      <c r="E35" s="341"/>
      <c r="F35" s="341"/>
      <c r="G35" s="341"/>
      <c r="I35" s="344"/>
      <c r="J35" s="343" t="s">
        <v>68</v>
      </c>
      <c r="K35" s="342" t="s">
        <v>134</v>
      </c>
      <c r="M35" s="344"/>
      <c r="N35" s="343" t="s">
        <v>301</v>
      </c>
      <c r="O35" s="342" t="s">
        <v>9</v>
      </c>
    </row>
    <row r="36" spans="1:15" ht="15" customHeight="1" thickBot="1" x14ac:dyDescent="0.25">
      <c r="A36" s="341"/>
      <c r="B36" s="341"/>
      <c r="C36" s="341"/>
      <c r="D36" s="341"/>
      <c r="E36" s="341"/>
      <c r="F36" s="341"/>
      <c r="G36" s="341"/>
      <c r="I36" s="340"/>
      <c r="J36" s="339" t="s">
        <v>186</v>
      </c>
      <c r="K36" s="338" t="s">
        <v>89</v>
      </c>
      <c r="M36" s="340"/>
      <c r="N36" s="339" t="s">
        <v>306</v>
      </c>
      <c r="O36" s="338" t="s">
        <v>89</v>
      </c>
    </row>
  </sheetData>
  <mergeCells count="9">
    <mergeCell ref="I3:K3"/>
    <mergeCell ref="M3:O3"/>
    <mergeCell ref="B1:O1"/>
    <mergeCell ref="I9:I12"/>
    <mergeCell ref="I13:I20"/>
    <mergeCell ref="I21:I36"/>
    <mergeCell ref="M9:M12"/>
    <mergeCell ref="M13:M20"/>
    <mergeCell ref="M21:M36"/>
  </mergeCells>
  <phoneticPr fontId="34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男子</vt:lpstr>
      <vt:lpstr>女子</vt:lpstr>
      <vt:lpstr>決勝リーグ</vt:lpstr>
      <vt:lpstr>Rank</vt:lpstr>
      <vt:lpstr>Rank!Print_Area</vt:lpstr>
      <vt:lpstr>決勝リーグ!Print_Area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香川県卓球協会</dc:creator>
  <cp:lastModifiedBy>Naoki Okada</cp:lastModifiedBy>
  <cp:lastPrinted>2018-09-15T07:24:05Z</cp:lastPrinted>
  <dcterms:created xsi:type="dcterms:W3CDTF">2018-08-31T01:53:49Z</dcterms:created>
  <dcterms:modified xsi:type="dcterms:W3CDTF">2026-01-31T08:15:21Z</dcterms:modified>
</cp:coreProperties>
</file>