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19\"/>
    </mc:Choice>
  </mc:AlternateContent>
  <xr:revisionPtr revIDLastSave="0" documentId="8_{3F553634-BBF6-4C90-88FB-92B8F12E4E24}" xr6:coauthVersionLast="47" xr6:coauthVersionMax="47" xr10:uidLastSave="{00000000-0000-0000-0000-000000000000}"/>
  <bookViews>
    <workbookView xWindow="-108" yWindow="-108" windowWidth="23256" windowHeight="12456" activeTab="7" xr2:uid="{005307B9-8932-4D46-8E81-CFCAD00A0969}"/>
  </bookViews>
  <sheets>
    <sheet name="男女学校対抗" sheetId="1" r:id="rId1"/>
    <sheet name="男子リーグ" sheetId="2" r:id="rId2"/>
    <sheet name="女子リーグ" sheetId="3" r:id="rId3"/>
    <sheet name="男子S" sheetId="4" r:id="rId4"/>
    <sheet name="女子S" sheetId="5" r:id="rId5"/>
    <sheet name="男子D" sheetId="6" r:id="rId6"/>
    <sheet name="女子D" sheetId="7" r:id="rId7"/>
    <sheet name="Rank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6">女子D!$A$1:$AK$74</definedName>
    <definedName name="_xlnm.Print_Area" localSheetId="4">女子S!$A$1:$BV$84</definedName>
    <definedName name="_xlnm.Print_Area" localSheetId="2">女子リーグ!$A$1:$S$95</definedName>
    <definedName name="_xlnm.Print_Area" localSheetId="5">男子D!$A$1:$BV$90</definedName>
    <definedName name="_xlnm.Print_Area" localSheetId="3">男子S!$A$1:$BV$196</definedName>
    <definedName name="_xlnm.Print_Area" localSheetId="1">男子リーグ!$A$1:$S$95</definedName>
    <definedName name="_xlnm.Print_Area" localSheetId="0">男女学校対抗!$A$1:$CG$65</definedName>
    <definedName name="ランキングシード">#REF!</definedName>
    <definedName name="ランキング小">#REF!</definedName>
    <definedName name="ランキング大" localSheetId="7">#REF!</definedName>
    <definedName name="ランキング大" localSheetId="6">[4]ランク表!$A$2:$AO$66</definedName>
    <definedName name="ランキング大" localSheetId="4">[2]ランク表!$A$2:$AO$149</definedName>
    <definedName name="ランキング大" localSheetId="5">[3]ランク表!$A$2:$AO$164</definedName>
    <definedName name="ランキング大">[1]ランク表!$A$2:$AO$360</definedName>
    <definedName name="順位" localSheetId="7">#REF!</definedName>
    <definedName name="順位" localSheetId="6">[4]ランク表!$D$2:$D$66</definedName>
    <definedName name="順位" localSheetId="4">[2]ランク表!$D$2:$D$149</definedName>
    <definedName name="順位" localSheetId="5">[3]ランク表!$D$2:$D$164</definedName>
    <definedName name="順位">[1]ランク表!$D$2:$D$360</definedName>
  </definedNames>
  <calcPr calcId="181029"/>
</workbook>
</file>

<file path=xl/calcChain.xml><?xml version="1.0" encoding="utf-8"?>
<calcChain xmlns="http://schemas.openxmlformats.org/spreadsheetml/2006/main">
  <c r="O37" i="7" l="1"/>
  <c r="V37" i="7"/>
  <c r="O45" i="6"/>
  <c r="V45" i="6"/>
  <c r="AZ45" i="6"/>
  <c r="BG45" i="6"/>
  <c r="O81" i="6"/>
  <c r="V81" i="6"/>
  <c r="O41" i="5"/>
  <c r="V41" i="5"/>
  <c r="AZ41" i="5"/>
  <c r="BG41" i="5"/>
  <c r="O73" i="5"/>
  <c r="V73" i="5"/>
  <c r="AZ13" i="4"/>
  <c r="BG13" i="4"/>
  <c r="O49" i="4"/>
  <c r="V49" i="4"/>
  <c r="AZ49" i="4"/>
  <c r="BG49" i="4"/>
  <c r="O87" i="4"/>
  <c r="V87" i="4"/>
  <c r="O147" i="4"/>
  <c r="V147" i="4"/>
  <c r="AZ147" i="4"/>
  <c r="BG147" i="4"/>
  <c r="O185" i="4"/>
  <c r="V185" i="4"/>
  <c r="BZ58" i="1"/>
  <c r="BW58" i="1"/>
  <c r="AH60" i="1"/>
  <c r="AH58" i="1"/>
  <c r="AE58" i="1"/>
  <c r="AJ58" i="1"/>
  <c r="BC64" i="1"/>
  <c r="BZ64" i="1" s="1"/>
  <c r="CB64" i="1" s="1"/>
  <c r="AY64" i="1"/>
  <c r="K64" i="1"/>
  <c r="G64" i="1"/>
  <c r="BI64" i="1"/>
  <c r="BE64" i="1"/>
  <c r="BC62" i="1"/>
  <c r="BZ62" i="1"/>
  <c r="AY62" i="1"/>
  <c r="BW62" i="1" s="1"/>
  <c r="CB62" i="1" s="1"/>
  <c r="Q64" i="1"/>
  <c r="M64" i="1"/>
  <c r="K62" i="1"/>
  <c r="AH62" i="1" s="1"/>
  <c r="AJ62" i="1" s="1"/>
  <c r="G62" i="1"/>
  <c r="AE62" i="1"/>
  <c r="BO64" i="1"/>
  <c r="BK64" i="1"/>
  <c r="BI62" i="1"/>
  <c r="BE62" i="1"/>
  <c r="BC60" i="1"/>
  <c r="BZ60" i="1" s="1"/>
  <c r="AY60" i="1"/>
  <c r="BW60" i="1" s="1"/>
  <c r="W64" i="1"/>
  <c r="S64" i="1"/>
  <c r="AE64" i="1" s="1"/>
  <c r="AJ64" i="1" s="1"/>
  <c r="Q62" i="1"/>
  <c r="M62" i="1"/>
  <c r="K60" i="1"/>
  <c r="G60" i="1"/>
  <c r="AE60" i="1" s="1"/>
  <c r="AJ60" i="1" s="1"/>
  <c r="Q7" i="3"/>
  <c r="K7" i="3"/>
  <c r="K37" i="3"/>
  <c r="G67" i="3" s="1"/>
  <c r="G7" i="3"/>
  <c r="A7" i="3"/>
  <c r="A37" i="3"/>
  <c r="A67" i="3" s="1"/>
  <c r="Q89" i="3"/>
  <c r="M89" i="3"/>
  <c r="G89" i="3"/>
  <c r="C89" i="3"/>
  <c r="Q84" i="3"/>
  <c r="M84" i="3"/>
  <c r="G84" i="3"/>
  <c r="C84" i="3"/>
  <c r="Q78" i="3"/>
  <c r="M78" i="3"/>
  <c r="G78" i="3"/>
  <c r="C78" i="3"/>
  <c r="Q73" i="3"/>
  <c r="M73" i="3"/>
  <c r="G73" i="3"/>
  <c r="F67" i="3" s="1"/>
  <c r="C73" i="3"/>
  <c r="Q68" i="3"/>
  <c r="P67" i="3"/>
  <c r="M68" i="3"/>
  <c r="N67" i="3" s="1"/>
  <c r="G68" i="3"/>
  <c r="C68" i="3"/>
  <c r="Q59" i="3"/>
  <c r="M59" i="3"/>
  <c r="G59" i="3"/>
  <c r="C59" i="3"/>
  <c r="Q54" i="3"/>
  <c r="M54" i="3"/>
  <c r="G54" i="3"/>
  <c r="C54" i="3"/>
  <c r="Q48" i="3"/>
  <c r="M48" i="3"/>
  <c r="G48" i="3"/>
  <c r="C48" i="3"/>
  <c r="Q43" i="3"/>
  <c r="M43" i="3"/>
  <c r="G43" i="3"/>
  <c r="C43" i="3"/>
  <c r="Q38" i="3"/>
  <c r="P37" i="3" s="1"/>
  <c r="M38" i="3"/>
  <c r="G38" i="3"/>
  <c r="C38" i="3"/>
  <c r="Q29" i="3"/>
  <c r="M29" i="3"/>
  <c r="G29" i="3"/>
  <c r="C29" i="3"/>
  <c r="Q24" i="3"/>
  <c r="M24" i="3"/>
  <c r="G24" i="3"/>
  <c r="C24" i="3"/>
  <c r="Q18" i="3"/>
  <c r="M18" i="3"/>
  <c r="G18" i="3"/>
  <c r="C18" i="3"/>
  <c r="Q13" i="3"/>
  <c r="M13" i="3"/>
  <c r="G13" i="3"/>
  <c r="C13" i="3"/>
  <c r="Q8" i="3"/>
  <c r="P7" i="3" s="1"/>
  <c r="M8" i="3"/>
  <c r="G8" i="3"/>
  <c r="C8" i="3"/>
  <c r="G37" i="3"/>
  <c r="K67" i="3" s="1"/>
  <c r="Q37" i="3"/>
  <c r="Q67" i="3"/>
  <c r="Q7" i="2"/>
  <c r="K7" i="2"/>
  <c r="G7" i="2"/>
  <c r="A7" i="2"/>
  <c r="A37" i="2" s="1"/>
  <c r="A67" i="2" s="1"/>
  <c r="Q89" i="2"/>
  <c r="M89" i="2"/>
  <c r="G89" i="2"/>
  <c r="C89" i="2"/>
  <c r="Q84" i="2"/>
  <c r="M84" i="2"/>
  <c r="G84" i="2"/>
  <c r="C84" i="2"/>
  <c r="Q78" i="2"/>
  <c r="M78" i="2"/>
  <c r="G78" i="2"/>
  <c r="C78" i="2"/>
  <c r="Q73" i="2"/>
  <c r="M73" i="2"/>
  <c r="G73" i="2"/>
  <c r="F67" i="2" s="1"/>
  <c r="C73" i="2"/>
  <c r="Q68" i="2"/>
  <c r="P67" i="2" s="1"/>
  <c r="M68" i="2"/>
  <c r="N67" i="2"/>
  <c r="G68" i="2"/>
  <c r="C68" i="2"/>
  <c r="Q59" i="2"/>
  <c r="M59" i="2"/>
  <c r="G59" i="2"/>
  <c r="C59" i="2"/>
  <c r="Q54" i="2"/>
  <c r="M54" i="2"/>
  <c r="G54" i="2"/>
  <c r="C54" i="2"/>
  <c r="Q48" i="2"/>
  <c r="M48" i="2"/>
  <c r="G48" i="2"/>
  <c r="C48" i="2"/>
  <c r="Q43" i="2"/>
  <c r="M43" i="2"/>
  <c r="N37" i="2" s="1"/>
  <c r="G43" i="2"/>
  <c r="C43" i="2"/>
  <c r="Q38" i="2"/>
  <c r="P37" i="2"/>
  <c r="M38" i="2"/>
  <c r="G38" i="2"/>
  <c r="C38" i="2"/>
  <c r="D37" i="2" s="1"/>
  <c r="Q37" i="2"/>
  <c r="Q67" i="2" s="1"/>
  <c r="K37" i="2"/>
  <c r="G67" i="2"/>
  <c r="G37" i="2"/>
  <c r="K67" i="2" s="1"/>
  <c r="Q29" i="2"/>
  <c r="M29" i="2"/>
  <c r="G29" i="2"/>
  <c r="C29" i="2"/>
  <c r="Q24" i="2"/>
  <c r="M24" i="2"/>
  <c r="G24" i="2"/>
  <c r="C24" i="2"/>
  <c r="Q18" i="2"/>
  <c r="M18" i="2"/>
  <c r="G18" i="2"/>
  <c r="C18" i="2"/>
  <c r="Q13" i="2"/>
  <c r="M13" i="2"/>
  <c r="G13" i="2"/>
  <c r="C13" i="2"/>
  <c r="Q8" i="2"/>
  <c r="P7" i="2" s="1"/>
  <c r="M8" i="2"/>
  <c r="G8" i="2"/>
  <c r="F7" i="2"/>
  <c r="C8" i="2"/>
  <c r="D7" i="2" s="1"/>
  <c r="BW64" i="1"/>
  <c r="D67" i="2"/>
  <c r="D67" i="3"/>
  <c r="AH64" i="1"/>
  <c r="CB58" i="1"/>
  <c r="F37" i="3"/>
  <c r="D37" i="3"/>
  <c r="N37" i="3"/>
  <c r="F37" i="2"/>
  <c r="N7" i="3"/>
  <c r="F7" i="3"/>
  <c r="D7" i="3"/>
  <c r="N7" i="2"/>
  <c r="AM58" i="1" l="1"/>
  <c r="AM60" i="1"/>
  <c r="AM64" i="1"/>
  <c r="CE64" i="1"/>
  <c r="CB60" i="1"/>
  <c r="CE60" i="1" s="1"/>
  <c r="AM62" i="1"/>
</calcChain>
</file>

<file path=xl/sharedStrings.xml><?xml version="1.0" encoding="utf-8"?>
<sst xmlns="http://schemas.openxmlformats.org/spreadsheetml/2006/main" count="3958" uniqueCount="826">
  <si>
    <t>勝</t>
    <rPh sb="0" eb="1">
      <t>カ</t>
    </rPh>
    <phoneticPr fontId="2"/>
  </si>
  <si>
    <t>負</t>
    <rPh sb="0" eb="1">
      <t>マ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</si>
  <si>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</si>
  <si>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</si>
  <si>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（　代表　四国へ２校　）</t>
    <rPh sb="2" eb="4">
      <t>ダイヒョウ</t>
    </rPh>
    <rPh sb="5" eb="7">
      <t>シコク</t>
    </rPh>
    <rPh sb="9" eb="10">
      <t>コウ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</si>
  <si>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</si>
  <si>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</si>
  <si>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</si>
  <si>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ベスト４からリーグ戦を行う</t>
    <rPh sb="9" eb="10">
      <t>セン</t>
    </rPh>
    <rPh sb="11" eb="12">
      <t>オコナ</t>
    </rPh>
    <phoneticPr fontId="2"/>
  </si>
  <si>
    <t>試合順序</t>
    <rPh sb="0" eb="2">
      <t>シアイ</t>
    </rPh>
    <rPh sb="2" eb="4">
      <t>ジュンジョ</t>
    </rPh>
    <phoneticPr fontId="2"/>
  </si>
  <si>
    <t>〈男子決勝リーグ〉</t>
    <rPh sb="1" eb="3">
      <t>ダンシ</t>
    </rPh>
    <rPh sb="3" eb="5">
      <t>ケッショウ</t>
    </rPh>
    <phoneticPr fontId="2"/>
  </si>
  <si>
    <t>〈女子決勝リーグ〉</t>
    <rPh sb="1" eb="3">
      <t>ジョシ</t>
    </rPh>
    <rPh sb="3" eb="5">
      <t>ケッショウ</t>
    </rPh>
    <phoneticPr fontId="2"/>
  </si>
  <si>
    <t>１－４</t>
    <phoneticPr fontId="2"/>
  </si>
  <si>
    <t>１－３</t>
    <phoneticPr fontId="2"/>
  </si>
  <si>
    <t>１－２</t>
    <phoneticPr fontId="2"/>
  </si>
  <si>
    <t>①</t>
    <phoneticPr fontId="2"/>
  </si>
  <si>
    <t>②</t>
    <phoneticPr fontId="2"/>
  </si>
  <si>
    <t>③</t>
    <phoneticPr fontId="2"/>
  </si>
  <si>
    <t>２－３</t>
    <phoneticPr fontId="2"/>
  </si>
  <si>
    <t>２－４</t>
    <phoneticPr fontId="2"/>
  </si>
  <si>
    <t>３－４</t>
    <phoneticPr fontId="2"/>
  </si>
  <si>
    <t>／</t>
    <phoneticPr fontId="2"/>
  </si>
  <si>
    <t>－</t>
    <phoneticPr fontId="2"/>
  </si>
  <si>
    <t>／</t>
    <phoneticPr fontId="2"/>
  </si>
  <si>
    <t>高中央</t>
    <phoneticPr fontId="2"/>
  </si>
  <si>
    <t>高工芸</t>
    <phoneticPr fontId="2"/>
  </si>
  <si>
    <t>坂出</t>
    <phoneticPr fontId="2"/>
  </si>
  <si>
    <t>尽誠</t>
    <rPh sb="0" eb="2">
      <t>ジンセイ</t>
    </rPh>
    <phoneticPr fontId="2"/>
  </si>
  <si>
    <t>四学香川西</t>
    <rPh sb="0" eb="5">
      <t>ヨンガクカガワニシ</t>
    </rPh>
    <phoneticPr fontId="2"/>
  </si>
  <si>
    <t>高松商</t>
    <rPh sb="0" eb="3">
      <t>タカマツショウ</t>
    </rPh>
    <phoneticPr fontId="2"/>
  </si>
  <si>
    <t>丸亀</t>
    <rPh sb="0" eb="2">
      <t>マルガメ</t>
    </rPh>
    <phoneticPr fontId="2"/>
  </si>
  <si>
    <t>坂出工</t>
    <rPh sb="0" eb="3">
      <t>サカイデコウ</t>
    </rPh>
    <phoneticPr fontId="2"/>
  </si>
  <si>
    <t>令和元年度香川県高等学校新人卓球大会　兼　第４７回全国高校選抜卓球大会香川県予選会</t>
    <rPh sb="0" eb="1">
      <t>レイ</t>
    </rPh>
    <rPh sb="1" eb="2">
      <t>カズ</t>
    </rPh>
    <rPh sb="2" eb="3">
      <t>モト</t>
    </rPh>
    <rPh sb="3" eb="5">
      <t>ネンド</t>
    </rPh>
    <rPh sb="5" eb="8">
      <t>カガワケン</t>
    </rPh>
    <rPh sb="8" eb="12">
      <t>コウトウガッコウ</t>
    </rPh>
    <rPh sb="12" eb="14">
      <t>シンジン</t>
    </rPh>
    <rPh sb="14" eb="16">
      <t>タッキュウ</t>
    </rPh>
    <rPh sb="16" eb="18">
      <t>タイカイ</t>
    </rPh>
    <rPh sb="19" eb="20">
      <t>ケン</t>
    </rPh>
    <rPh sb="21" eb="22">
      <t>ダイ</t>
    </rPh>
    <rPh sb="24" eb="25">
      <t>カイ</t>
    </rPh>
    <rPh sb="25" eb="27">
      <t>ゼンコク</t>
    </rPh>
    <rPh sb="27" eb="29">
      <t>コウコウ</t>
    </rPh>
    <rPh sb="29" eb="31">
      <t>センバツ</t>
    </rPh>
    <rPh sb="31" eb="33">
      <t>タッキュウ</t>
    </rPh>
    <rPh sb="33" eb="35">
      <t>タイカイ</t>
    </rPh>
    <rPh sb="35" eb="38">
      <t>カガワケン</t>
    </rPh>
    <rPh sb="38" eb="41">
      <t>ヨセンカイ</t>
    </rPh>
    <phoneticPr fontId="2"/>
  </si>
  <si>
    <t>日時：令和元年１１月１６日（土）</t>
    <rPh sb="0" eb="2">
      <t>ニチジ</t>
    </rPh>
    <rPh sb="3" eb="4">
      <t>レイ</t>
    </rPh>
    <rPh sb="4" eb="5">
      <t>カズ</t>
    </rPh>
    <rPh sb="5" eb="7">
      <t>ガンネン</t>
    </rPh>
    <rPh sb="6" eb="7">
      <t>ネン</t>
    </rPh>
    <rPh sb="9" eb="10">
      <t>ガツ</t>
    </rPh>
    <rPh sb="12" eb="13">
      <t>ニチ</t>
    </rPh>
    <rPh sb="14" eb="15">
      <t>ド</t>
    </rPh>
    <phoneticPr fontId="2"/>
  </si>
  <si>
    <t>場所：丸亀市民体育館</t>
    <rPh sb="0" eb="2">
      <t>バショ</t>
    </rPh>
    <rPh sb="3" eb="7">
      <t>マルガメシミン</t>
    </rPh>
    <rPh sb="7" eb="10">
      <t>タイイクカン</t>
    </rPh>
    <phoneticPr fontId="2"/>
  </si>
  <si>
    <t>高中央</t>
    <rPh sb="0" eb="3">
      <t>タカチュウオウ</t>
    </rPh>
    <phoneticPr fontId="2"/>
  </si>
  <si>
    <t>高松一</t>
    <rPh sb="0" eb="3">
      <t>タカマツイチ</t>
    </rPh>
    <phoneticPr fontId="2"/>
  </si>
  <si>
    <t>観一</t>
    <rPh sb="0" eb="2">
      <t>カンイチ</t>
    </rPh>
    <phoneticPr fontId="2"/>
  </si>
  <si>
    <t>丸城西</t>
    <rPh sb="0" eb="3">
      <t>マルジョウセイ</t>
    </rPh>
    <phoneticPr fontId="2"/>
  </si>
  <si>
    <t>高松西</t>
    <phoneticPr fontId="2"/>
  </si>
  <si>
    <t>尽誠</t>
    <phoneticPr fontId="2"/>
  </si>
  <si>
    <t>高松西</t>
    <rPh sb="0" eb="2">
      <t>タカマツ</t>
    </rPh>
    <rPh sb="2" eb="3">
      <t>ニシ</t>
    </rPh>
    <phoneticPr fontId="2"/>
  </si>
  <si>
    <t>高松東</t>
    <rPh sb="0" eb="3">
      <t>タカマツヒガシ</t>
    </rPh>
    <phoneticPr fontId="2"/>
  </si>
  <si>
    <t>高専詫</t>
    <rPh sb="0" eb="2">
      <t>コウセン</t>
    </rPh>
    <rPh sb="2" eb="3">
      <t>タ</t>
    </rPh>
    <phoneticPr fontId="2"/>
  </si>
  <si>
    <t>高桜井</t>
    <rPh sb="0" eb="1">
      <t>タカ</t>
    </rPh>
    <rPh sb="1" eb="3">
      <t>サクライ</t>
    </rPh>
    <phoneticPr fontId="2"/>
  </si>
  <si>
    <t>志度</t>
    <rPh sb="0" eb="2">
      <t>シド</t>
    </rPh>
    <phoneticPr fontId="2"/>
  </si>
  <si>
    <t>藤井</t>
    <rPh sb="0" eb="2">
      <t>フジイ</t>
    </rPh>
    <phoneticPr fontId="2"/>
  </si>
  <si>
    <t>香中央</t>
    <rPh sb="0" eb="3">
      <t>カチュウオウ</t>
    </rPh>
    <phoneticPr fontId="2"/>
  </si>
  <si>
    <t>飯山</t>
    <rPh sb="0" eb="2">
      <t>ハンザン</t>
    </rPh>
    <phoneticPr fontId="2"/>
  </si>
  <si>
    <t>高松</t>
    <rPh sb="0" eb="2">
      <t>タカマツ</t>
    </rPh>
    <phoneticPr fontId="2"/>
  </si>
  <si>
    <t>高松北</t>
    <rPh sb="0" eb="3">
      <t>タカマツキタ</t>
    </rPh>
    <phoneticPr fontId="2"/>
  </si>
  <si>
    <t>津田</t>
    <rPh sb="0" eb="2">
      <t>ツダ</t>
    </rPh>
    <phoneticPr fontId="2"/>
  </si>
  <si>
    <t>石田</t>
    <rPh sb="0" eb="2">
      <t>イシダ</t>
    </rPh>
    <phoneticPr fontId="2"/>
  </si>
  <si>
    <t>善一</t>
    <rPh sb="0" eb="2">
      <t>ゼンイチ</t>
    </rPh>
    <phoneticPr fontId="2"/>
  </si>
  <si>
    <t>香誠陵</t>
    <rPh sb="0" eb="3">
      <t>カセイリョウ</t>
    </rPh>
    <phoneticPr fontId="2"/>
  </si>
  <si>
    <t>笠田</t>
    <rPh sb="0" eb="2">
      <t>カサダ</t>
    </rPh>
    <phoneticPr fontId="2"/>
  </si>
  <si>
    <t>高松南</t>
    <rPh sb="0" eb="3">
      <t>タカマツミナミ</t>
    </rPh>
    <phoneticPr fontId="2"/>
  </si>
  <si>
    <t>三木</t>
    <rPh sb="0" eb="2">
      <t>ミキ</t>
    </rPh>
    <phoneticPr fontId="2"/>
  </si>
  <si>
    <t>琴平</t>
    <rPh sb="0" eb="2">
      <t>コトヒラ</t>
    </rPh>
    <phoneticPr fontId="2"/>
  </si>
  <si>
    <t>小中央</t>
    <rPh sb="0" eb="3">
      <t>ショウチュウオウ</t>
    </rPh>
    <phoneticPr fontId="2"/>
  </si>
  <si>
    <t>英明</t>
    <rPh sb="0" eb="2">
      <t>エイメイ</t>
    </rPh>
    <phoneticPr fontId="2"/>
  </si>
  <si>
    <t>三本松</t>
    <rPh sb="0" eb="3">
      <t>サンボンマツ</t>
    </rPh>
    <phoneticPr fontId="2"/>
  </si>
  <si>
    <t>高専高</t>
    <rPh sb="0" eb="2">
      <t>コウセン</t>
    </rPh>
    <rPh sb="2" eb="3">
      <t>タカ</t>
    </rPh>
    <phoneticPr fontId="2"/>
  </si>
  <si>
    <t>多度津</t>
    <rPh sb="0" eb="3">
      <t>タドツ</t>
    </rPh>
    <phoneticPr fontId="2"/>
  </si>
  <si>
    <t>観総合</t>
    <rPh sb="0" eb="3">
      <t>カンソウゴウ</t>
    </rPh>
    <phoneticPr fontId="2"/>
  </si>
  <si>
    <t>坂出</t>
    <rPh sb="0" eb="2">
      <t>サカイデ</t>
    </rPh>
    <phoneticPr fontId="2"/>
  </si>
  <si>
    <t>高桜井</t>
    <rPh sb="0" eb="3">
      <t>タカサクライ</t>
    </rPh>
    <phoneticPr fontId="2"/>
  </si>
  <si>
    <t>高工芸</t>
    <rPh sb="0" eb="3">
      <t>タカコウゲイ</t>
    </rPh>
    <phoneticPr fontId="2"/>
  </si>
  <si>
    <t>四学香川西</t>
    <rPh sb="0" eb="1">
      <t>ヨン</t>
    </rPh>
    <rPh sb="1" eb="2">
      <t>ガク</t>
    </rPh>
    <rPh sb="2" eb="5">
      <t>カガワニシ</t>
    </rPh>
    <phoneticPr fontId="2"/>
  </si>
  <si>
    <t>高松中央</t>
    <rPh sb="0" eb="2">
      <t>タカマツ</t>
    </rPh>
    <rPh sb="2" eb="4">
      <t>チュウオウ</t>
    </rPh>
    <phoneticPr fontId="2"/>
  </si>
  <si>
    <t>高松商業</t>
    <rPh sb="0" eb="2">
      <t>タカマツ</t>
    </rPh>
    <rPh sb="2" eb="4">
      <t>ショウギョウ</t>
    </rPh>
    <phoneticPr fontId="2"/>
  </si>
  <si>
    <t>尽誠学園</t>
    <rPh sb="0" eb="2">
      <t>ジンセイ</t>
    </rPh>
    <rPh sb="2" eb="4">
      <t>ガクエン</t>
    </rPh>
    <phoneticPr fontId="2"/>
  </si>
  <si>
    <t>四学香川西</t>
    <rPh sb="0" eb="1">
      <t>ヨン</t>
    </rPh>
    <rPh sb="1" eb="5">
      <t>ガクカガワニシ</t>
    </rPh>
    <phoneticPr fontId="2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</si>
  <si>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2"/>
  </si>
  <si>
    <t>（　○四国大会出場　）</t>
    <rPh sb="3" eb="5">
      <t>シコク</t>
    </rPh>
    <rPh sb="5" eb="7">
      <t>タイカイ</t>
    </rPh>
    <rPh sb="7" eb="9">
      <t>シュツジョウ</t>
    </rPh>
    <phoneticPr fontId="2"/>
  </si>
  <si>
    <t>〈第１試合〉</t>
    <rPh sb="1" eb="2">
      <t>ダイ</t>
    </rPh>
    <rPh sb="3" eb="5">
      <t>シアイ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</si>
  <si>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</si>
  <si>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対戦結果</t>
    <rPh sb="0" eb="2">
      <t>タイセン</t>
    </rPh>
    <rPh sb="2" eb="4">
      <t>ケッカ</t>
    </rPh>
    <phoneticPr fontId="2"/>
  </si>
  <si>
    <t>Ｔ</t>
    <phoneticPr fontId="2"/>
  </si>
  <si>
    <t>－</t>
    <phoneticPr fontId="2"/>
  </si>
  <si>
    <t>山下</t>
    <rPh sb="0" eb="2">
      <t>ヤマシタ</t>
    </rPh>
    <phoneticPr fontId="2"/>
  </si>
  <si>
    <t>Ｄ</t>
    <phoneticPr fontId="2"/>
  </si>
  <si>
    <t>Ｄ</t>
    <phoneticPr fontId="2"/>
  </si>
  <si>
    <t>－</t>
    <phoneticPr fontId="2"/>
  </si>
  <si>
    <t>Ｌ</t>
    <phoneticPr fontId="2"/>
  </si>
  <si>
    <t>－</t>
    <phoneticPr fontId="2"/>
  </si>
  <si>
    <t>Ｌ</t>
    <phoneticPr fontId="2"/>
  </si>
  <si>
    <t>Ｌ</t>
    <phoneticPr fontId="2"/>
  </si>
  <si>
    <t>〈第２試合〉</t>
    <rPh sb="1" eb="2">
      <t>ダイ</t>
    </rPh>
    <rPh sb="3" eb="5">
      <t>シアイ</t>
    </rPh>
    <phoneticPr fontId="2"/>
  </si>
  <si>
    <t>Ｔ</t>
    <phoneticPr fontId="2"/>
  </si>
  <si>
    <t>Ｔ</t>
    <phoneticPr fontId="2"/>
  </si>
  <si>
    <t>－</t>
    <phoneticPr fontId="2"/>
  </si>
  <si>
    <t>Ｌ</t>
    <phoneticPr fontId="2"/>
  </si>
  <si>
    <t>〈第３試合〉</t>
    <rPh sb="1" eb="2">
      <t>ダイ</t>
    </rPh>
    <rPh sb="3" eb="5">
      <t>シアイ</t>
    </rPh>
    <phoneticPr fontId="2"/>
  </si>
  <si>
    <t>－</t>
    <phoneticPr fontId="2"/>
  </si>
  <si>
    <t>Ｔ</t>
    <phoneticPr fontId="2"/>
  </si>
  <si>
    <t>Ｄ</t>
    <phoneticPr fontId="2"/>
  </si>
  <si>
    <t>Ｄ</t>
    <phoneticPr fontId="2"/>
  </si>
  <si>
    <t>Ｄ</t>
    <phoneticPr fontId="2"/>
  </si>
  <si>
    <t>三谷</t>
    <rPh sb="0" eb="2">
      <t>ミタニ</t>
    </rPh>
    <phoneticPr fontId="2"/>
  </si>
  <si>
    <t>令和元年度香川県高等学校新人卓球大会　兼　第４７回全国高校選抜卓球大会香川県予選会</t>
    <phoneticPr fontId="2"/>
  </si>
  <si>
    <t>長谷川</t>
    <rPh sb="0" eb="3">
      <t>ハセガワ</t>
    </rPh>
    <phoneticPr fontId="2"/>
  </si>
  <si>
    <t>出石</t>
    <rPh sb="0" eb="2">
      <t>イズイシ</t>
    </rPh>
    <phoneticPr fontId="2"/>
  </si>
  <si>
    <t>吉田</t>
    <rPh sb="0" eb="2">
      <t>ヨシダ</t>
    </rPh>
    <phoneticPr fontId="2"/>
  </si>
  <si>
    <t>福岡</t>
    <rPh sb="0" eb="2">
      <t>フクオカ</t>
    </rPh>
    <phoneticPr fontId="2"/>
  </si>
  <si>
    <t>冨田</t>
    <rPh sb="0" eb="2">
      <t>トミタ</t>
    </rPh>
    <phoneticPr fontId="2"/>
  </si>
  <si>
    <t>森</t>
    <rPh sb="0" eb="1">
      <t>モリ</t>
    </rPh>
    <phoneticPr fontId="2"/>
  </si>
  <si>
    <t>永峰</t>
    <rPh sb="0" eb="2">
      <t>ナガミネ</t>
    </rPh>
    <phoneticPr fontId="2"/>
  </si>
  <si>
    <t>竹内</t>
    <rPh sb="0" eb="2">
      <t>タケウチ</t>
    </rPh>
    <phoneticPr fontId="2"/>
  </si>
  <si>
    <t>長野</t>
    <rPh sb="0" eb="2">
      <t>ナガノ</t>
    </rPh>
    <phoneticPr fontId="2"/>
  </si>
  <si>
    <t>川崎</t>
    <rPh sb="0" eb="2">
      <t>カワサキ</t>
    </rPh>
    <phoneticPr fontId="2"/>
  </si>
  <si>
    <t>大西</t>
    <rPh sb="0" eb="2">
      <t>オオニシ</t>
    </rPh>
    <phoneticPr fontId="2"/>
  </si>
  <si>
    <t>岡本</t>
    <rPh sb="0" eb="2">
      <t>オカモト</t>
    </rPh>
    <phoneticPr fontId="2"/>
  </si>
  <si>
    <t>福本</t>
    <rPh sb="0" eb="2">
      <t>フクモト</t>
    </rPh>
    <phoneticPr fontId="2"/>
  </si>
  <si>
    <t>西岡</t>
    <rPh sb="0" eb="2">
      <t>ニシオカ</t>
    </rPh>
    <phoneticPr fontId="2"/>
  </si>
  <si>
    <t>斉藤</t>
    <rPh sb="0" eb="2">
      <t>サイトウ</t>
    </rPh>
    <phoneticPr fontId="2"/>
  </si>
  <si>
    <t>菅</t>
    <rPh sb="0" eb="1">
      <t>カン</t>
    </rPh>
    <phoneticPr fontId="2"/>
  </si>
  <si>
    <t>成瀬</t>
    <rPh sb="0" eb="2">
      <t>ナルセ</t>
    </rPh>
    <phoneticPr fontId="2"/>
  </si>
  <si>
    <t>香川</t>
    <rPh sb="0" eb="2">
      <t>カガワ</t>
    </rPh>
    <phoneticPr fontId="2"/>
  </si>
  <si>
    <t>赤木</t>
    <rPh sb="0" eb="2">
      <t>アカギ</t>
    </rPh>
    <phoneticPr fontId="2"/>
  </si>
  <si>
    <t>小松</t>
    <rPh sb="0" eb="2">
      <t>コマツ</t>
    </rPh>
    <phoneticPr fontId="2"/>
  </si>
  <si>
    <t>廣瀬</t>
    <rPh sb="0" eb="2">
      <t>ヒロセ</t>
    </rPh>
    <phoneticPr fontId="2"/>
  </si>
  <si>
    <t>中島</t>
    <rPh sb="0" eb="2">
      <t>ナカシマ</t>
    </rPh>
    <phoneticPr fontId="2"/>
  </si>
  <si>
    <t>和田</t>
    <rPh sb="0" eb="2">
      <t>ワダ</t>
    </rPh>
    <phoneticPr fontId="2"/>
  </si>
  <si>
    <t>三宅</t>
    <rPh sb="0" eb="2">
      <t>ミヤケ</t>
    </rPh>
    <phoneticPr fontId="2"/>
  </si>
  <si>
    <t>坂</t>
    <rPh sb="0" eb="1">
      <t>サカ</t>
    </rPh>
    <phoneticPr fontId="2"/>
  </si>
  <si>
    <t>大下</t>
    <rPh sb="0" eb="2">
      <t>オオシタ</t>
    </rPh>
    <phoneticPr fontId="2"/>
  </si>
  <si>
    <t>工藤</t>
    <rPh sb="0" eb="2">
      <t>クドウ</t>
    </rPh>
    <phoneticPr fontId="2"/>
  </si>
  <si>
    <t>石井</t>
    <rPh sb="0" eb="2">
      <t>イシイ</t>
    </rPh>
    <phoneticPr fontId="2"/>
  </si>
  <si>
    <t>亀井</t>
    <rPh sb="0" eb="2">
      <t>カメイ</t>
    </rPh>
    <phoneticPr fontId="2"/>
  </si>
  <si>
    <t>木村</t>
    <rPh sb="0" eb="2">
      <t>キムラ</t>
    </rPh>
    <phoneticPr fontId="2"/>
  </si>
  <si>
    <t>鵜川</t>
    <rPh sb="0" eb="2">
      <t>ウカワ</t>
    </rPh>
    <phoneticPr fontId="2"/>
  </si>
  <si>
    <t>中島</t>
    <rPh sb="0" eb="2">
      <t>ナカジマ</t>
    </rPh>
    <phoneticPr fontId="2"/>
  </si>
  <si>
    <t>鵜川</t>
    <rPh sb="0" eb="2">
      <t>ウガワ</t>
    </rPh>
    <phoneticPr fontId="2"/>
  </si>
  <si>
    <t>出石</t>
    <rPh sb="0" eb="1">
      <t>デ</t>
    </rPh>
    <rPh sb="1" eb="2">
      <t>イシ</t>
    </rPh>
    <phoneticPr fontId="2"/>
  </si>
  <si>
    <t>優勝　尽誠学園高校（２年ぶり２９回目）</t>
    <rPh sb="0" eb="2">
      <t>ユウショウ</t>
    </rPh>
    <rPh sb="3" eb="7">
      <t>ジンセイガクエン</t>
    </rPh>
    <rPh sb="7" eb="9">
      <t>コウコウ</t>
    </rPh>
    <rPh sb="11" eb="12">
      <t>ネン</t>
    </rPh>
    <rPh sb="16" eb="18">
      <t>カイメ</t>
    </rPh>
    <phoneticPr fontId="2"/>
  </si>
  <si>
    <t>〇四国大会出場</t>
    <rPh sb="1" eb="7">
      <t>シコクタイカイシュツジョウ</t>
    </rPh>
    <phoneticPr fontId="2"/>
  </si>
  <si>
    <t>〇</t>
    <phoneticPr fontId="2"/>
  </si>
  <si>
    <t>〇</t>
    <phoneticPr fontId="2"/>
  </si>
  <si>
    <t>菅</t>
    <rPh sb="0" eb="1">
      <t>スガ</t>
    </rPh>
    <phoneticPr fontId="2"/>
  </si>
  <si>
    <t>優勝　尽誠学園高校（２年ぶり９回目）</t>
    <rPh sb="0" eb="2">
      <t>ユウショウ</t>
    </rPh>
    <rPh sb="3" eb="5">
      <t>ジンセイ</t>
    </rPh>
    <rPh sb="5" eb="7">
      <t>ガクエン</t>
    </rPh>
    <rPh sb="7" eb="9">
      <t>コウコウ</t>
    </rPh>
    <rPh sb="11" eb="12">
      <t>ネン</t>
    </rPh>
    <rPh sb="15" eb="17">
      <t>カイメ</t>
    </rPh>
    <phoneticPr fontId="2"/>
  </si>
  <si>
    <t>)</t>
  </si>
  <si>
    <t>香川西</t>
  </si>
  <si>
    <t>(</t>
  </si>
  <si>
    <t>三　宅</t>
  </si>
  <si>
    <t>高　城</t>
  </si>
  <si>
    <t>高松商</t>
  </si>
  <si>
    <t>石　井</t>
  </si>
  <si>
    <t>高中央</t>
  </si>
  <si>
    <r>
      <t>筒　井</t>
    </r>
    <r>
      <rPr>
        <sz val="9"/>
        <rFont val="HG丸ｺﾞｼｯｸM-PRO"/>
        <family val="3"/>
        <charset val="128"/>
      </rPr>
      <t>謙</t>
    </r>
  </si>
  <si>
    <t>英　明</t>
  </si>
  <si>
    <t>池　内</t>
  </si>
  <si>
    <t>観総合</t>
  </si>
  <si>
    <t>佐　伯</t>
  </si>
  <si>
    <t>飯　山</t>
  </si>
  <si>
    <t>田　尾</t>
  </si>
  <si>
    <t>準決勝</t>
  </si>
  <si>
    <t>高松南</t>
  </si>
  <si>
    <t>黒　川</t>
  </si>
  <si>
    <t>志　度</t>
  </si>
  <si>
    <t>川　根</t>
  </si>
  <si>
    <t>高松一</t>
  </si>
  <si>
    <t>三本松</t>
  </si>
  <si>
    <t>三　谷</t>
  </si>
  <si>
    <t>丸　亀</t>
  </si>
  <si>
    <t>岡　原</t>
  </si>
  <si>
    <t>高桜井</t>
  </si>
  <si>
    <t>綾　田</t>
  </si>
  <si>
    <t>高松東</t>
  </si>
  <si>
    <t>浅　野</t>
  </si>
  <si>
    <t>向　山</t>
  </si>
  <si>
    <t>坂出工</t>
  </si>
  <si>
    <t>奥　村</t>
  </si>
  <si>
    <t>坂　出</t>
  </si>
  <si>
    <t>　滝</t>
  </si>
  <si>
    <t>高松西</t>
  </si>
  <si>
    <t>松　下</t>
  </si>
  <si>
    <t>香中央</t>
  </si>
  <si>
    <t>川　松</t>
  </si>
  <si>
    <t>丸城西</t>
  </si>
  <si>
    <r>
      <t>藤　原</t>
    </r>
    <r>
      <rPr>
        <sz val="9"/>
        <rFont val="HG丸ｺﾞｼｯｸM-PRO"/>
        <family val="3"/>
        <charset val="128"/>
      </rPr>
      <t>淳</t>
    </r>
  </si>
  <si>
    <t>小中央</t>
  </si>
  <si>
    <t>森　岡</t>
  </si>
  <si>
    <t>平　田</t>
  </si>
  <si>
    <t>大　嶋</t>
  </si>
  <si>
    <t>池　田</t>
  </si>
  <si>
    <t>四　宮</t>
  </si>
  <si>
    <t>高専高</t>
  </si>
  <si>
    <t>西　村</t>
  </si>
  <si>
    <t>多度津</t>
  </si>
  <si>
    <t>宮　下</t>
  </si>
  <si>
    <t>北　岡</t>
  </si>
  <si>
    <t>亀　田</t>
  </si>
  <si>
    <t>長　井</t>
  </si>
  <si>
    <t>高工芸</t>
  </si>
  <si>
    <t>出　原</t>
  </si>
  <si>
    <t>堀　場</t>
  </si>
  <si>
    <t>石　川</t>
  </si>
  <si>
    <t>朝　倉</t>
  </si>
  <si>
    <t>香誠陵</t>
  </si>
  <si>
    <t>　岡</t>
  </si>
  <si>
    <r>
      <t>合　田</t>
    </r>
    <r>
      <rPr>
        <sz val="9"/>
        <rFont val="HG丸ｺﾞｼｯｸM-PRO"/>
        <family val="3"/>
        <charset val="128"/>
      </rPr>
      <t>景</t>
    </r>
  </si>
  <si>
    <t>亀　井</t>
  </si>
  <si>
    <t>高　松</t>
  </si>
  <si>
    <t>森　田</t>
  </si>
  <si>
    <t>琴　平</t>
  </si>
  <si>
    <t>城　山</t>
  </si>
  <si>
    <t>山　地</t>
  </si>
  <si>
    <t>河　瀬</t>
  </si>
  <si>
    <t>西　川</t>
  </si>
  <si>
    <t>片　山</t>
  </si>
  <si>
    <t>観　一</t>
  </si>
  <si>
    <t>山　本</t>
  </si>
  <si>
    <t>秋　山</t>
  </si>
  <si>
    <t>多田羅</t>
  </si>
  <si>
    <t>岡　田</t>
  </si>
  <si>
    <t>栗　原</t>
  </si>
  <si>
    <r>
      <t>尾　﨑</t>
    </r>
    <r>
      <rPr>
        <sz val="9"/>
        <rFont val="HG丸ｺﾞｼｯｸM-PRO"/>
        <family val="3"/>
        <charset val="128"/>
      </rPr>
      <t>優</t>
    </r>
  </si>
  <si>
    <t>秋　本</t>
  </si>
  <si>
    <t>酒　井</t>
  </si>
  <si>
    <t>笠　田</t>
  </si>
  <si>
    <r>
      <t>山　階</t>
    </r>
    <r>
      <rPr>
        <sz val="9"/>
        <rFont val="HG丸ｺﾞｼｯｸM-PRO"/>
        <family val="3"/>
        <charset val="128"/>
      </rPr>
      <t>咲</t>
    </r>
  </si>
  <si>
    <t>宗　村</t>
  </si>
  <si>
    <t>深　見</t>
  </si>
  <si>
    <t>高専詫</t>
  </si>
  <si>
    <t>三　井</t>
  </si>
  <si>
    <t>松　本</t>
  </si>
  <si>
    <t>向　井</t>
  </si>
  <si>
    <t>橋　本</t>
  </si>
  <si>
    <t>白　河</t>
  </si>
  <si>
    <t>高松北</t>
  </si>
  <si>
    <t>井　上</t>
  </si>
  <si>
    <t>藤　澤</t>
  </si>
  <si>
    <t>石　田</t>
  </si>
  <si>
    <t>松　岡</t>
  </si>
  <si>
    <t>小　西</t>
  </si>
  <si>
    <t>矢　部</t>
  </si>
  <si>
    <t>中　西</t>
  </si>
  <si>
    <t>國　本</t>
  </si>
  <si>
    <t>藤　渕</t>
  </si>
  <si>
    <t>三　木</t>
  </si>
  <si>
    <t>遠　藤</t>
  </si>
  <si>
    <r>
      <t>久　保</t>
    </r>
    <r>
      <rPr>
        <sz val="9"/>
        <rFont val="HG丸ｺﾞｼｯｸM-PRO"/>
        <family val="3"/>
        <charset val="128"/>
      </rPr>
      <t>心</t>
    </r>
  </si>
  <si>
    <t>田　中</t>
  </si>
  <si>
    <t>農　経</t>
  </si>
  <si>
    <t>豊　田</t>
  </si>
  <si>
    <t>善　一</t>
  </si>
  <si>
    <t>西　峯</t>
  </si>
  <si>
    <t>藤　森</t>
  </si>
  <si>
    <t>戸　羽</t>
  </si>
  <si>
    <t>津　田</t>
  </si>
  <si>
    <t>水　田</t>
  </si>
  <si>
    <t>香　川</t>
  </si>
  <si>
    <t>鈴　木</t>
  </si>
  <si>
    <t>八　木</t>
  </si>
  <si>
    <t>伊　丹</t>
  </si>
  <si>
    <t>藤　井</t>
  </si>
  <si>
    <t>竹　嶋</t>
  </si>
  <si>
    <t>長　田</t>
  </si>
  <si>
    <t>矢　野</t>
  </si>
  <si>
    <t>工　藤</t>
  </si>
  <si>
    <t>國　宗</t>
  </si>
  <si>
    <t>髙　木</t>
  </si>
  <si>
    <t>永　峰</t>
  </si>
  <si>
    <t>山　田</t>
  </si>
  <si>
    <t>亀　野</t>
  </si>
  <si>
    <t>井　手</t>
  </si>
  <si>
    <t>尽　誠</t>
  </si>
  <si>
    <t>佐　藤</t>
  </si>
  <si>
    <t>牛久保</t>
  </si>
  <si>
    <t>池　上</t>
  </si>
  <si>
    <t>宗　清</t>
  </si>
  <si>
    <r>
      <t>合　田</t>
    </r>
    <r>
      <rPr>
        <sz val="9"/>
        <rFont val="HG丸ｺﾞｼｯｸM-PRO"/>
        <family val="3"/>
        <charset val="128"/>
      </rPr>
      <t>翔</t>
    </r>
  </si>
  <si>
    <t>吉　田</t>
  </si>
  <si>
    <t>中　家</t>
  </si>
  <si>
    <t>岩　嶋</t>
  </si>
  <si>
    <t>渡　辺</t>
  </si>
  <si>
    <t>浪　越</t>
  </si>
  <si>
    <t>宮　本</t>
  </si>
  <si>
    <t>濵　本</t>
  </si>
  <si>
    <t>渡　部</t>
  </si>
  <si>
    <t>三　好</t>
  </si>
  <si>
    <t>　森</t>
  </si>
  <si>
    <t>貞　廣</t>
  </si>
  <si>
    <t>河　村</t>
  </si>
  <si>
    <t>大　林</t>
  </si>
  <si>
    <t>坂出一</t>
  </si>
  <si>
    <t>近　石</t>
  </si>
  <si>
    <t>中　村</t>
  </si>
  <si>
    <t>　張</t>
  </si>
  <si>
    <t>廣　瀬</t>
  </si>
  <si>
    <r>
      <t>山　階</t>
    </r>
    <r>
      <rPr>
        <sz val="9"/>
        <rFont val="HG丸ｺﾞｼｯｸM-PRO"/>
        <family val="3"/>
        <charset val="128"/>
      </rPr>
      <t>斗</t>
    </r>
  </si>
  <si>
    <t>佐　野</t>
  </si>
  <si>
    <t>梅　津</t>
  </si>
  <si>
    <t>上　村</t>
  </si>
  <si>
    <t>大　西</t>
  </si>
  <si>
    <t>横　山</t>
  </si>
  <si>
    <t>土　肥</t>
  </si>
  <si>
    <t>白　神</t>
  </si>
  <si>
    <t>中　本</t>
  </si>
  <si>
    <t>児　山</t>
  </si>
  <si>
    <t>吉　岡</t>
  </si>
  <si>
    <r>
      <t>筒　井</t>
    </r>
    <r>
      <rPr>
        <sz val="9"/>
        <rFont val="HG丸ｺﾞｼｯｸM-PRO"/>
        <family val="3"/>
        <charset val="128"/>
      </rPr>
      <t>楓</t>
    </r>
  </si>
  <si>
    <t>高　尾</t>
  </si>
  <si>
    <t>佐々木</t>
  </si>
  <si>
    <t>泉　川</t>
  </si>
  <si>
    <t>熊　野</t>
  </si>
  <si>
    <t>村　上</t>
  </si>
  <si>
    <t>三　枝</t>
  </si>
  <si>
    <t>藤　田</t>
  </si>
  <si>
    <t>服　部</t>
  </si>
  <si>
    <t>大久保</t>
  </si>
  <si>
    <r>
      <t>藤　原</t>
    </r>
    <r>
      <rPr>
        <sz val="9"/>
        <rFont val="HG丸ｺﾞｼｯｸM-PRO"/>
        <family val="3"/>
        <charset val="128"/>
      </rPr>
      <t>有</t>
    </r>
  </si>
  <si>
    <t>岩知道</t>
  </si>
  <si>
    <t>楠　田</t>
  </si>
  <si>
    <t>上　原</t>
  </si>
  <si>
    <t>西　谷</t>
  </si>
  <si>
    <t>寺　尾</t>
  </si>
  <si>
    <t>寺　岡</t>
  </si>
  <si>
    <t>柴　田</t>
  </si>
  <si>
    <t>二　宮</t>
  </si>
  <si>
    <t>山　下</t>
  </si>
  <si>
    <t>池　本</t>
  </si>
  <si>
    <t>大手高</t>
  </si>
  <si>
    <t>高　橋</t>
  </si>
  <si>
    <t>宮　西</t>
  </si>
  <si>
    <t>高　瀬</t>
  </si>
  <si>
    <t>三　野</t>
  </si>
  <si>
    <t>藤　原</t>
  </si>
  <si>
    <t>藤井寒</t>
  </si>
  <si>
    <t>飯　間</t>
  </si>
  <si>
    <t>大手丸</t>
  </si>
  <si>
    <t>萱　原</t>
  </si>
  <si>
    <t>浄　光</t>
  </si>
  <si>
    <t>濱　田</t>
  </si>
  <si>
    <t>草　薙</t>
  </si>
  <si>
    <t>山　村</t>
  </si>
  <si>
    <t>植　田</t>
  </si>
  <si>
    <t>竹　内</t>
  </si>
  <si>
    <t>　坂</t>
  </si>
  <si>
    <t>会場：牟礼総合体育館</t>
  </si>
  <si>
    <t>期日：令和1年11月2日(土)・11月4日(月)</t>
  </si>
  <si>
    <t>男子シングルス</t>
  </si>
  <si>
    <t>令和元年度　香川県高等学校新人卓球大会</t>
  </si>
  <si>
    <t>香川西</t>
    <phoneticPr fontId="2"/>
  </si>
  <si>
    <t>大　下</t>
  </si>
  <si>
    <t>植　松</t>
  </si>
  <si>
    <t>和　田</t>
  </si>
  <si>
    <t>斎　藤</t>
  </si>
  <si>
    <t>福　岡</t>
  </si>
  <si>
    <r>
      <t>前　田</t>
    </r>
    <r>
      <rPr>
        <sz val="9"/>
        <rFont val="HG丸ｺﾞｼｯｸM-PRO"/>
        <family val="3"/>
        <charset val="128"/>
      </rPr>
      <t>祥</t>
    </r>
  </si>
  <si>
    <t>塩　田</t>
  </si>
  <si>
    <t>福　原</t>
  </si>
  <si>
    <t>大　池</t>
  </si>
  <si>
    <t>尾　原</t>
  </si>
  <si>
    <t>仙　塲</t>
  </si>
  <si>
    <t>稲　垣</t>
  </si>
  <si>
    <t>谷　川</t>
  </si>
  <si>
    <r>
      <t>藤　田</t>
    </r>
    <r>
      <rPr>
        <sz val="9"/>
        <rFont val="HG丸ｺﾞｼｯｸM-PRO"/>
        <family val="3"/>
        <charset val="128"/>
      </rPr>
      <t>高</t>
    </r>
  </si>
  <si>
    <t>香　西</t>
  </si>
  <si>
    <t>竹　地</t>
  </si>
  <si>
    <r>
      <t>藤　田</t>
    </r>
    <r>
      <rPr>
        <sz val="9"/>
        <rFont val="HG丸ｺﾞｼｯｸM-PRO"/>
        <family val="3"/>
        <charset val="128"/>
      </rPr>
      <t>翔</t>
    </r>
  </si>
  <si>
    <t>白　川</t>
  </si>
  <si>
    <t>牧　野</t>
  </si>
  <si>
    <t>清　水</t>
  </si>
  <si>
    <t>濵　野</t>
  </si>
  <si>
    <t>品　川</t>
  </si>
  <si>
    <t>髙　橋</t>
  </si>
  <si>
    <t>久　保</t>
  </si>
  <si>
    <t>川　瀧</t>
  </si>
  <si>
    <t>寄　高</t>
  </si>
  <si>
    <t>細　川</t>
  </si>
  <si>
    <t>坂　口</t>
  </si>
  <si>
    <t>松　井</t>
  </si>
  <si>
    <t>日　下</t>
  </si>
  <si>
    <t>福　田</t>
  </si>
  <si>
    <t>大　賀</t>
  </si>
  <si>
    <t>和　泉</t>
  </si>
  <si>
    <t>北　條</t>
  </si>
  <si>
    <t>松　永</t>
  </si>
  <si>
    <t>上　山</t>
  </si>
  <si>
    <t>宮　崎</t>
  </si>
  <si>
    <t>若　山</t>
  </si>
  <si>
    <t>末　澤</t>
  </si>
  <si>
    <t>森　塚</t>
  </si>
  <si>
    <t>谷　口</t>
  </si>
  <si>
    <t>松　野</t>
  </si>
  <si>
    <t>萬　藤</t>
  </si>
  <si>
    <t>岡　﨑</t>
  </si>
  <si>
    <t>植　村</t>
  </si>
  <si>
    <r>
      <t>藤　田</t>
    </r>
    <r>
      <rPr>
        <sz val="9"/>
        <rFont val="HG丸ｺﾞｼｯｸM-PRO"/>
        <family val="3"/>
        <charset val="128"/>
      </rPr>
      <t>隼</t>
    </r>
  </si>
  <si>
    <t>世　俵</t>
  </si>
  <si>
    <t>桝　田</t>
  </si>
  <si>
    <t>牟　禮</t>
  </si>
  <si>
    <r>
      <t>前　田</t>
    </r>
    <r>
      <rPr>
        <sz val="9"/>
        <rFont val="HG丸ｺﾞｼｯｸM-PRO"/>
        <family val="3"/>
        <charset val="128"/>
      </rPr>
      <t>大</t>
    </r>
  </si>
  <si>
    <t>大　塚</t>
  </si>
  <si>
    <t>十　川</t>
  </si>
  <si>
    <t>川　田</t>
  </si>
  <si>
    <t>横　田</t>
  </si>
  <si>
    <t>多　田</t>
  </si>
  <si>
    <t>古　川</t>
  </si>
  <si>
    <t>川　口</t>
  </si>
  <si>
    <t>岡　本</t>
  </si>
  <si>
    <t>十　河</t>
  </si>
  <si>
    <t>紀　伊</t>
  </si>
  <si>
    <t>鵜　川</t>
  </si>
  <si>
    <t>山　際</t>
  </si>
  <si>
    <t>直　井</t>
  </si>
  <si>
    <t>野　坂</t>
  </si>
  <si>
    <t>東　岡</t>
  </si>
  <si>
    <r>
      <t>藤　田</t>
    </r>
    <r>
      <rPr>
        <sz val="9"/>
        <rFont val="HG丸ｺﾞｼｯｸM-PRO"/>
        <family val="3"/>
        <charset val="128"/>
      </rPr>
      <t>祥</t>
    </r>
  </si>
  <si>
    <t>出　石</t>
  </si>
  <si>
    <t>木　村</t>
  </si>
  <si>
    <t>逢　坂</t>
  </si>
  <si>
    <t>名　嘉</t>
  </si>
  <si>
    <t>西　山</t>
  </si>
  <si>
    <t>山　口</t>
  </si>
  <si>
    <t>渡　邊</t>
  </si>
  <si>
    <t>三　村</t>
  </si>
  <si>
    <t>中　川</t>
  </si>
  <si>
    <t>康　本</t>
  </si>
  <si>
    <t>須　田</t>
  </si>
  <si>
    <t>武　田</t>
  </si>
  <si>
    <t>伊　関</t>
  </si>
  <si>
    <t>福　家</t>
  </si>
  <si>
    <t>大矢根</t>
  </si>
  <si>
    <t>　橘</t>
  </si>
  <si>
    <t>石　塚</t>
  </si>
  <si>
    <t>石　村</t>
  </si>
  <si>
    <t>太　田</t>
  </si>
  <si>
    <t>鷹　柳</t>
  </si>
  <si>
    <t>大　坪</t>
  </si>
  <si>
    <r>
      <t>久　保</t>
    </r>
    <r>
      <rPr>
        <sz val="9"/>
        <rFont val="HG丸ｺﾞｼｯｸM-PRO"/>
        <family val="3"/>
        <charset val="128"/>
      </rPr>
      <t>光</t>
    </r>
  </si>
  <si>
    <t>尾　路</t>
  </si>
  <si>
    <t>伊　藤</t>
  </si>
  <si>
    <t>（尽誠）</t>
    <rPh sb="1" eb="3">
      <t>ジンセイ</t>
    </rPh>
    <phoneticPr fontId="2"/>
  </si>
  <si>
    <t>大　谷</t>
  </si>
  <si>
    <t>三　島</t>
  </si>
  <si>
    <t>坂　田</t>
  </si>
  <si>
    <t>八十岡</t>
  </si>
  <si>
    <t>小　野</t>
  </si>
  <si>
    <t>徳　井</t>
  </si>
  <si>
    <t>沖　野</t>
  </si>
  <si>
    <t>瀬　尾</t>
  </si>
  <si>
    <t>大　影</t>
  </si>
  <si>
    <t>武　島</t>
  </si>
  <si>
    <t>小　畑</t>
  </si>
  <si>
    <t>都　築</t>
  </si>
  <si>
    <t>田　所</t>
  </si>
  <si>
    <r>
      <t>尾　﨑</t>
    </r>
    <r>
      <rPr>
        <sz val="9"/>
        <rFont val="HG丸ｺﾞｼｯｸM-PRO"/>
        <family val="3"/>
        <charset val="128"/>
      </rPr>
      <t>恒</t>
    </r>
  </si>
  <si>
    <t>長　西</t>
  </si>
  <si>
    <t>徳　永</t>
  </si>
  <si>
    <t>近　藤</t>
  </si>
  <si>
    <t>吉　村</t>
  </si>
  <si>
    <t>決勝</t>
  </si>
  <si>
    <t>南　条</t>
  </si>
  <si>
    <t>泉　谷</t>
  </si>
  <si>
    <t>木　原</t>
  </si>
  <si>
    <t>宇　草</t>
  </si>
  <si>
    <t>金　岡</t>
  </si>
  <si>
    <t>齋　藤</t>
  </si>
  <si>
    <t>小　橋</t>
  </si>
  <si>
    <t>関　根</t>
  </si>
  <si>
    <t>吉田　圭佑</t>
    <rPh sb="0" eb="2">
      <t>ヨシダ</t>
    </rPh>
    <rPh sb="3" eb="5">
      <t>ケイスケ</t>
    </rPh>
    <phoneticPr fontId="2"/>
  </si>
  <si>
    <t>野　村</t>
  </si>
  <si>
    <t>宮　脇</t>
  </si>
  <si>
    <t>髙須賀</t>
  </si>
  <si>
    <t>岸　田</t>
  </si>
  <si>
    <t>月　原</t>
  </si>
  <si>
    <t>梶　野</t>
  </si>
  <si>
    <t>冨　田</t>
  </si>
  <si>
    <t>優勝</t>
    <rPh sb="0" eb="2">
      <t>ユウショウ</t>
    </rPh>
    <phoneticPr fontId="2"/>
  </si>
  <si>
    <t>長谷川</t>
  </si>
  <si>
    <t>期日：令和元年11月2日(土)・11月4日(月)</t>
    <rPh sb="5" eb="6">
      <t>モト</t>
    </rPh>
    <phoneticPr fontId="2"/>
  </si>
  <si>
    <t>中　島</t>
  </si>
  <si>
    <t>尾　﨑</t>
  </si>
  <si>
    <t>西　岡</t>
  </si>
  <si>
    <t>長　樂</t>
  </si>
  <si>
    <t>河　田</t>
  </si>
  <si>
    <t>平　岡</t>
  </si>
  <si>
    <t>伊　達</t>
  </si>
  <si>
    <t>前　田</t>
  </si>
  <si>
    <t>藤　川</t>
  </si>
  <si>
    <t>　冨</t>
  </si>
  <si>
    <t>　原</t>
  </si>
  <si>
    <t>古　市</t>
  </si>
  <si>
    <t>白　井</t>
  </si>
  <si>
    <t>木　内</t>
  </si>
  <si>
    <t>後　藤</t>
  </si>
  <si>
    <t>土　井</t>
  </si>
  <si>
    <t>小　銭</t>
  </si>
  <si>
    <t>岩　﨑</t>
  </si>
  <si>
    <t>菊　井</t>
  </si>
  <si>
    <t>赤　尾</t>
  </si>
  <si>
    <t>山　川</t>
  </si>
  <si>
    <t>福　本</t>
  </si>
  <si>
    <t>中　條</t>
  </si>
  <si>
    <t>岸　村</t>
  </si>
  <si>
    <t>杉　原</t>
  </si>
  <si>
    <t>仙　波</t>
  </si>
  <si>
    <t>野　﨑</t>
  </si>
  <si>
    <t>　牧</t>
  </si>
  <si>
    <t>野　瀬</t>
  </si>
  <si>
    <t>戸　村</t>
  </si>
  <si>
    <t>川　西</t>
  </si>
  <si>
    <t>常　包</t>
  </si>
  <si>
    <t>坂出商</t>
  </si>
  <si>
    <t>神　髙</t>
  </si>
  <si>
    <t>　青</t>
  </si>
  <si>
    <t>出　水</t>
  </si>
  <si>
    <t>渋　谷</t>
  </si>
  <si>
    <t>黒　田</t>
  </si>
  <si>
    <t>鎌　田</t>
  </si>
  <si>
    <t>内　藤</t>
  </si>
  <si>
    <t>小　松</t>
  </si>
  <si>
    <t>赤　木</t>
  </si>
  <si>
    <t>斉　藤</t>
  </si>
  <si>
    <t>國　方</t>
  </si>
  <si>
    <t>　菅</t>
  </si>
  <si>
    <t>吉　本</t>
  </si>
  <si>
    <t>仁　田</t>
  </si>
  <si>
    <t>八　田</t>
  </si>
  <si>
    <t>濵　元</t>
  </si>
  <si>
    <t>大　嶌</t>
  </si>
  <si>
    <t>小　山</t>
  </si>
  <si>
    <t>藤　本</t>
  </si>
  <si>
    <t>十　鳥</t>
  </si>
  <si>
    <t>児　玉</t>
  </si>
  <si>
    <t>中　井</t>
  </si>
  <si>
    <t>茅　中</t>
  </si>
  <si>
    <t>牛　田</t>
  </si>
  <si>
    <t>芦　田</t>
  </si>
  <si>
    <t>山　西</t>
  </si>
  <si>
    <t>小　島</t>
  </si>
  <si>
    <t>伊　青</t>
  </si>
  <si>
    <t>芳　地</t>
  </si>
  <si>
    <t>瀧　下</t>
  </si>
  <si>
    <t>川　上</t>
  </si>
  <si>
    <t>續　木</t>
  </si>
  <si>
    <t>　東</t>
  </si>
  <si>
    <t>井　本</t>
  </si>
  <si>
    <t>梅　枝</t>
  </si>
  <si>
    <t>葛　西</t>
  </si>
  <si>
    <t>北　谷</t>
  </si>
  <si>
    <t>水　原</t>
  </si>
  <si>
    <t>井　川</t>
  </si>
  <si>
    <t>羽　取</t>
  </si>
  <si>
    <t>海　田</t>
  </si>
  <si>
    <t>上　池</t>
  </si>
  <si>
    <t>川　原</t>
  </si>
  <si>
    <t>清　積</t>
  </si>
  <si>
    <t>水　川</t>
  </si>
  <si>
    <t>岸　上</t>
  </si>
  <si>
    <t>福　長</t>
  </si>
  <si>
    <t>立　本</t>
  </si>
  <si>
    <t>余　傳</t>
  </si>
  <si>
    <t>藤　村</t>
  </si>
  <si>
    <t>成瀬　結菜</t>
    <rPh sb="0" eb="2">
      <t>ナルセ</t>
    </rPh>
    <rPh sb="3" eb="5">
      <t>ユウナ</t>
    </rPh>
    <phoneticPr fontId="2"/>
  </si>
  <si>
    <t>足　立</t>
  </si>
  <si>
    <t>柳　井</t>
  </si>
  <si>
    <t>吉　永</t>
  </si>
  <si>
    <t>川　崎</t>
  </si>
  <si>
    <t>成　瀬</t>
  </si>
  <si>
    <t>長　野</t>
  </si>
  <si>
    <t>期日：令和元年11月4日(月)</t>
    <phoneticPr fontId="2"/>
  </si>
  <si>
    <t>女子シングルス</t>
  </si>
  <si>
    <t>三　宅・高　城</t>
  </si>
  <si>
    <t>三　谷・山　際</t>
  </si>
  <si>
    <t>　坂　・池　本</t>
  </si>
  <si>
    <t>松　本・尾　原</t>
  </si>
  <si>
    <t>草　薙・前　田</t>
  </si>
  <si>
    <t>石　井・亀　井</t>
  </si>
  <si>
    <t>池　内・北　岡</t>
  </si>
  <si>
    <t>松　永・田　尾</t>
  </si>
  <si>
    <t>西　山・矢　野</t>
  </si>
  <si>
    <t>福　原・三　宅</t>
  </si>
  <si>
    <t>井　手・斎　藤</t>
  </si>
  <si>
    <t>須　田・松　本</t>
  </si>
  <si>
    <t>児　山・松　本</t>
  </si>
  <si>
    <t>森　田・萱　原</t>
  </si>
  <si>
    <t>山　下・岡　田</t>
  </si>
  <si>
    <t>近　藤・合　田</t>
  </si>
  <si>
    <t>泉　谷・橋　本</t>
  </si>
  <si>
    <t>岩　嶋・牟　禮</t>
  </si>
  <si>
    <t>竹　内・土　肥</t>
  </si>
  <si>
    <t>野　村・竹　嶋</t>
  </si>
  <si>
    <t>古　川・浅　野</t>
  </si>
  <si>
    <t>橋　本・福　田</t>
  </si>
  <si>
    <t>貞　廣・池　田</t>
  </si>
  <si>
    <t>三　木・三　野</t>
  </si>
  <si>
    <t>宮　脇・山　下</t>
  </si>
  <si>
    <t>藤　田・國　本</t>
  </si>
  <si>
    <t>　森　・谷　口</t>
  </si>
  <si>
    <t>冨田・吉田</t>
    <phoneticPr fontId="2"/>
  </si>
  <si>
    <t>福岡・長谷川</t>
    <phoneticPr fontId="2"/>
  </si>
  <si>
    <t>佐　野・濱　田</t>
  </si>
  <si>
    <t>岡　本・山　下</t>
  </si>
  <si>
    <t>吉　田・大　坪</t>
  </si>
  <si>
    <t>上　山・藤　澤</t>
  </si>
  <si>
    <t>　岡　・久　保</t>
  </si>
  <si>
    <t>香　川・紀　伊</t>
  </si>
  <si>
    <t>久　保・名　嘉</t>
  </si>
  <si>
    <t>服　部・牧　野</t>
  </si>
  <si>
    <t>稲　垣・岩知道</t>
  </si>
  <si>
    <t>國　宗・沖　野</t>
  </si>
  <si>
    <t>渡　邊・田　所</t>
  </si>
  <si>
    <t>片　山・金　岡</t>
  </si>
  <si>
    <t>白　川・香　西</t>
  </si>
  <si>
    <t>北　條・熊　野</t>
  </si>
  <si>
    <t>佐　藤・髙　木</t>
  </si>
  <si>
    <t>高　尾・佐々木</t>
  </si>
  <si>
    <t>松　本・二　宮</t>
  </si>
  <si>
    <t>上　原・宗　清</t>
  </si>
  <si>
    <t>大　嶋・吉　岡</t>
  </si>
  <si>
    <t>藤　森・長　井</t>
  </si>
  <si>
    <t>宇　草・三　野</t>
  </si>
  <si>
    <t>上　原・松　岡</t>
  </si>
  <si>
    <t>城　山・藤　田</t>
  </si>
  <si>
    <t>泉　川・東　岡</t>
  </si>
  <si>
    <t>近　石・南　条</t>
  </si>
  <si>
    <t>矢　部・佐　野</t>
  </si>
  <si>
    <t>長　西・廣　瀬</t>
  </si>
  <si>
    <t>伊　藤・池　田</t>
  </si>
  <si>
    <t>竹　地・藤　田</t>
  </si>
  <si>
    <t>橋　本・細　川</t>
  </si>
  <si>
    <t>関　根・久　保</t>
  </si>
  <si>
    <t>遠　藤・十　川</t>
  </si>
  <si>
    <t>中　西・松　下</t>
  </si>
  <si>
    <t>福　家・小　西</t>
  </si>
  <si>
    <t>坂　口・四　宮</t>
  </si>
  <si>
    <t>松　井・石　川</t>
  </si>
  <si>
    <t>奥　村・徳　井</t>
  </si>
  <si>
    <t>山　下・萬　藤</t>
  </si>
  <si>
    <t>小　西・藤　原</t>
  </si>
  <si>
    <t>白　河・松　下</t>
  </si>
  <si>
    <t>大　塚・川　瀧</t>
  </si>
  <si>
    <t>寺　岡・高　橋</t>
  </si>
  <si>
    <t>筒　井・山　本</t>
  </si>
  <si>
    <t>渡　辺・川　根</t>
  </si>
  <si>
    <t>吉　村・楠　田</t>
  </si>
  <si>
    <t>中　本・佐　伯</t>
  </si>
  <si>
    <t>山　地・井　上</t>
  </si>
  <si>
    <t>香　川・大　池</t>
  </si>
  <si>
    <t>三　村・松　野</t>
  </si>
  <si>
    <t>出　石・植　松</t>
  </si>
  <si>
    <t>大　林・中　村</t>
  </si>
  <si>
    <t>竹　内・筒　井</t>
  </si>
  <si>
    <t>直　井・西　川</t>
  </si>
  <si>
    <t>山　本・白　川</t>
  </si>
  <si>
    <t>野　坂・多田羅</t>
  </si>
  <si>
    <t>長　田・山　田</t>
  </si>
  <si>
    <t>鵜　川・工　藤</t>
  </si>
  <si>
    <t>浪　越・酒　井</t>
  </si>
  <si>
    <t>木　村・髙　木</t>
  </si>
  <si>
    <t>黒　川・堀　場</t>
  </si>
  <si>
    <t>牛久保・村　上</t>
  </si>
  <si>
    <t>仙　塲・藤　原</t>
  </si>
  <si>
    <t>末　澤・十　河</t>
  </si>
  <si>
    <t>中　家・上　山</t>
  </si>
  <si>
    <t>濵　野・川　口</t>
  </si>
  <si>
    <t>伊　関・中　西</t>
  </si>
  <si>
    <t>佐　藤・三　谷</t>
  </si>
  <si>
    <t>山　本・川　松</t>
  </si>
  <si>
    <t>高　橋・田　中</t>
  </si>
  <si>
    <t>山　地・池　田</t>
  </si>
  <si>
    <t>塩　田・高　橋</t>
  </si>
  <si>
    <t>三　好・秋　本</t>
  </si>
  <si>
    <t>康　本・山　階</t>
  </si>
  <si>
    <t>尾　﨑・尾　﨑</t>
  </si>
  <si>
    <t>河　村・大矢根</t>
  </si>
  <si>
    <t>齋　藤・宮　本</t>
  </si>
  <si>
    <t>山　本・伊　丹</t>
  </si>
  <si>
    <t>髙　橋・横　山</t>
  </si>
  <si>
    <t>西　川・小　橋</t>
  </si>
  <si>
    <t>山　地・宮　下</t>
  </si>
  <si>
    <t>八十岡・山　口</t>
  </si>
  <si>
    <t>水　田・西　村</t>
  </si>
  <si>
    <t>秋　山・小　畑</t>
  </si>
  <si>
    <t>　岡　・中　川</t>
  </si>
  <si>
    <t>小　野・白　神</t>
  </si>
  <si>
    <t>岡　﨑・梅　津</t>
  </si>
  <si>
    <t>藤　原・渡　邊</t>
  </si>
  <si>
    <t>(尽誠)</t>
    <rPh sb="1" eb="3">
      <t>ジンセイ</t>
    </rPh>
    <phoneticPr fontId="2"/>
  </si>
  <si>
    <t>梶　野・宮　本</t>
  </si>
  <si>
    <t>植　村・植　田</t>
  </si>
  <si>
    <t>高　尾・河　瀬</t>
  </si>
  <si>
    <t>西　峯・三　島</t>
  </si>
  <si>
    <t>木　原・池　本</t>
  </si>
  <si>
    <t>岡　田・武　島</t>
  </si>
  <si>
    <t>秋　山・和　泉</t>
  </si>
  <si>
    <t>桝　田・藤　森</t>
  </si>
  <si>
    <t>和　田・若　山</t>
  </si>
  <si>
    <t>亀　野・大　影</t>
  </si>
  <si>
    <t>川　田・山　地</t>
  </si>
  <si>
    <t>大　賀・宮　崎</t>
  </si>
  <si>
    <t>池　上・尾　路</t>
  </si>
  <si>
    <t>世　俵・藤　田</t>
  </si>
  <si>
    <t>戸　羽・宮　西</t>
  </si>
  <si>
    <t>北　岡・亀　田</t>
  </si>
  <si>
    <t>藤　渕・綾　田</t>
  </si>
  <si>
    <t>大久保・香　西</t>
  </si>
  <si>
    <t>渡　部・多　田</t>
  </si>
  <si>
    <t>大　林・大　西</t>
  </si>
  <si>
    <t>石　井・山　階</t>
  </si>
  <si>
    <t>中　村・向　井</t>
  </si>
  <si>
    <t>品　川・栗　原</t>
  </si>
  <si>
    <t>田　中・岡　本</t>
  </si>
  <si>
    <t>出　原・石　川</t>
  </si>
  <si>
    <t>森　岡・大　谷</t>
  </si>
  <si>
    <t>宗　村・岡　﨑</t>
  </si>
  <si>
    <t>西　谷・平　田</t>
  </si>
  <si>
    <t>　張　・武　田</t>
  </si>
  <si>
    <t>太　田・朝　倉</t>
  </si>
  <si>
    <t>坂　田・久　保</t>
  </si>
  <si>
    <t>前　田・廣　瀬</t>
  </si>
  <si>
    <t>横　田・上　村</t>
  </si>
  <si>
    <t>・</t>
    <phoneticPr fontId="2"/>
  </si>
  <si>
    <t>冨田　怜嗣</t>
    <rPh sb="0" eb="2">
      <t>トミタ</t>
    </rPh>
    <rPh sb="3" eb="4">
      <t>レイ</t>
    </rPh>
    <rPh sb="4" eb="5">
      <t>ツグ</t>
    </rPh>
    <phoneticPr fontId="2"/>
  </si>
  <si>
    <t>徳　永・三　枝</t>
  </si>
  <si>
    <t>三　井・宮　本</t>
  </si>
  <si>
    <t>松　岡・八　木</t>
  </si>
  <si>
    <t>深　見・寄　高</t>
  </si>
  <si>
    <t>向　山・月　原</t>
  </si>
  <si>
    <t>木　村・黒　川</t>
  </si>
  <si>
    <t>藤　原・濵　本</t>
  </si>
  <si>
    <t>吉　田・亀　井</t>
  </si>
  <si>
    <t>渡　辺・都　築</t>
  </si>
  <si>
    <t>鈴　木・西　谷</t>
  </si>
  <si>
    <t>植　田・黒　川</t>
  </si>
  <si>
    <t>矢　野・浄　光</t>
  </si>
  <si>
    <t>　森　・永　峰</t>
  </si>
  <si>
    <t>冨　田・吉　田</t>
  </si>
  <si>
    <t>大　下・和　田</t>
  </si>
  <si>
    <t>福　岡・長谷川</t>
  </si>
  <si>
    <t>期日：令和元年11月2日(土)</t>
    <phoneticPr fontId="2"/>
  </si>
  <si>
    <t>男子ダブルス</t>
  </si>
  <si>
    <t>西　岡・斉　藤</t>
  </si>
  <si>
    <t>廣　瀬・中　島</t>
  </si>
  <si>
    <t>濵　元・前　田</t>
  </si>
  <si>
    <t>岡　田・伊　達</t>
  </si>
  <si>
    <t>土　井・山　本</t>
  </si>
  <si>
    <t>岩　﨑・平　岡</t>
  </si>
  <si>
    <t>葛　西・吉　田</t>
  </si>
  <si>
    <t>茅　中・川　原</t>
  </si>
  <si>
    <t>杉　原・古　市</t>
  </si>
  <si>
    <t>片　山・岸　上</t>
  </si>
  <si>
    <t>後　藤・宮　本</t>
  </si>
  <si>
    <t>近　藤・梶　野</t>
  </si>
  <si>
    <t>　青　・中　井</t>
  </si>
  <si>
    <t>小　銭・池　田</t>
  </si>
  <si>
    <t>山　川・川　西</t>
  </si>
  <si>
    <t>鈴　木・戸　村</t>
  </si>
  <si>
    <t>香　川・續　木</t>
  </si>
  <si>
    <t>井　本・芳　地</t>
  </si>
  <si>
    <t>佐　藤・西　谷</t>
  </si>
  <si>
    <t>　牧　・牛　田</t>
  </si>
  <si>
    <t>仙　波・藤　村</t>
  </si>
  <si>
    <t>清　積・高　橋</t>
  </si>
  <si>
    <t>三　宅・白　井</t>
  </si>
  <si>
    <t>梅　枝・伊　青</t>
  </si>
  <si>
    <t>山　下・國　方</t>
  </si>
  <si>
    <t>豊　田・山　田</t>
  </si>
  <si>
    <t>宮　脇・　東　</t>
  </si>
  <si>
    <t>佐々木・福　長</t>
  </si>
  <si>
    <t>池　内・長　樂</t>
  </si>
  <si>
    <t>八　田・中　村</t>
  </si>
  <si>
    <t>小　松・二　宮</t>
  </si>
  <si>
    <t>　菅　・　東　</t>
  </si>
  <si>
    <t>赤　木・香　川</t>
  </si>
  <si>
    <t>川　崎・岡　本</t>
  </si>
  <si>
    <t>松　永・吉　永</t>
  </si>
  <si>
    <t>藤　本・白　井</t>
  </si>
  <si>
    <t>水　川・岸　村</t>
  </si>
  <si>
    <t>小　島・山　本</t>
  </si>
  <si>
    <t>木　内・井　川</t>
  </si>
  <si>
    <t>　冨　・山　下</t>
  </si>
  <si>
    <t>横　手・　岡　</t>
  </si>
  <si>
    <t>十　川・野　瀬</t>
  </si>
  <si>
    <t>山　西・國　方</t>
  </si>
  <si>
    <t>児　玉・内　藤</t>
  </si>
  <si>
    <t>泉　川・中　條</t>
  </si>
  <si>
    <t>髙　橋・藤　川</t>
  </si>
  <si>
    <t>(四学香川西)</t>
    <rPh sb="1" eb="2">
      <t>ヨン</t>
    </rPh>
    <rPh sb="2" eb="3">
      <t>ガク</t>
    </rPh>
    <rPh sb="3" eb="6">
      <t>カガワニシ</t>
    </rPh>
    <phoneticPr fontId="2"/>
  </si>
  <si>
    <t>鎌　田・白　井</t>
  </si>
  <si>
    <t>山　田・福　本</t>
  </si>
  <si>
    <t>井　上・藤　本</t>
  </si>
  <si>
    <t>北　谷・田　中</t>
  </si>
  <si>
    <t>熊　野・細　川</t>
  </si>
  <si>
    <t>小　野・十　鳥</t>
  </si>
  <si>
    <t>八　木・　原　</t>
  </si>
  <si>
    <t>赤　尾・海　田</t>
  </si>
  <si>
    <t>三　木・羽　取</t>
  </si>
  <si>
    <t>立　本・水　原</t>
  </si>
  <si>
    <t>亀　井・大　嶌</t>
  </si>
  <si>
    <t>仁　田・川　上</t>
  </si>
  <si>
    <t>常　包・長谷川</t>
  </si>
  <si>
    <t>大西　華衣</t>
    <rPh sb="0" eb="2">
      <t>オオニシ</t>
    </rPh>
    <rPh sb="3" eb="4">
      <t>ハナ</t>
    </rPh>
    <rPh sb="4" eb="5">
      <t>コロモ</t>
    </rPh>
    <phoneticPr fontId="2"/>
  </si>
  <si>
    <t>長野　詩音</t>
    <rPh sb="0" eb="2">
      <t>ナガノ</t>
    </rPh>
    <rPh sb="3" eb="5">
      <t>シオン</t>
    </rPh>
    <phoneticPr fontId="2"/>
  </si>
  <si>
    <t>余　傳・足　立</t>
  </si>
  <si>
    <t>鈴　木・山　下</t>
  </si>
  <si>
    <t>小　松・吉　本</t>
  </si>
  <si>
    <t>小　山・河　田</t>
  </si>
  <si>
    <t>成　瀬・山　下</t>
  </si>
  <si>
    <t>長　野・大　西</t>
  </si>
  <si>
    <t>女子ダブルス</t>
  </si>
  <si>
    <t>筒　井謙</t>
  </si>
  <si>
    <t>Best16</t>
    <phoneticPr fontId="2"/>
  </si>
  <si>
    <t>Best8</t>
    <phoneticPr fontId="2"/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</si>
  <si>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</si>
  <si>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</si>
  <si>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</si>
  <si>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</si>
  <si>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</si>
  <si>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</si>
  <si>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高松第一</t>
    <rPh sb="0" eb="4">
      <t>タカマツダイイチ</t>
    </rPh>
    <phoneticPr fontId="2"/>
  </si>
  <si>
    <t>香川中央</t>
    <rPh sb="0" eb="2">
      <t>カガワ</t>
    </rPh>
    <rPh sb="2" eb="4">
      <t>チュウオウ</t>
    </rPh>
    <phoneticPr fontId="2"/>
  </si>
  <si>
    <t>高松工芸</t>
    <rPh sb="0" eb="2">
      <t>タカマツ</t>
    </rPh>
    <rPh sb="2" eb="4">
      <t>コウゲイ</t>
    </rPh>
    <phoneticPr fontId="2"/>
  </si>
  <si>
    <t>観音寺第一</t>
    <rPh sb="0" eb="5">
      <t>カンオンジダイイチ</t>
    </rPh>
    <phoneticPr fontId="2"/>
  </si>
  <si>
    <t>高松中央</t>
    <rPh sb="0" eb="4">
      <t>タカマツチュウオウ</t>
    </rPh>
    <phoneticPr fontId="2"/>
  </si>
  <si>
    <t>高松商業</t>
    <rPh sb="0" eb="4">
      <t>タカマツショウギョウ</t>
    </rPh>
    <phoneticPr fontId="2"/>
  </si>
  <si>
    <t>尽誠学園</t>
    <rPh sb="0" eb="4">
      <t>ジンセイガクエン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</si>
  <si>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</si>
  <si>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</si>
  <si>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</si>
  <si>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</si>
  <si>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令和元年度 香川県高等学校新人卓球大会 順位</t>
    <rPh sb="0" eb="2">
      <t>レイワ</t>
    </rPh>
    <rPh sb="2" eb="3">
      <t>モト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</si>
</sst>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Bookman Old Style"/>
      <family val="1"/>
    </font>
    <font>
      <sz val="16"/>
      <name val="ＭＳ Ｐ明朝"/>
      <family val="1"/>
      <charset val="128"/>
    </font>
    <font>
      <sz val="14"/>
      <name val="Arial"/>
      <family val="2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ck">
        <color indexed="10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justifyLastLine="1" shrinkToFit="1"/>
    </xf>
    <xf numFmtId="0" fontId="4" fillId="0" borderId="0" xfId="0" applyFont="1" applyBorder="1" applyAlignment="1">
      <alignment vertical="center" justifyLastLine="1" shrinkToFit="1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7" xfId="0" applyFont="1" applyBorder="1" applyAlignment="1">
      <alignment vertical="center" shrinkToFit="1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 applyAlignment="1">
      <alignment vertical="center" shrinkToFit="1"/>
    </xf>
    <xf numFmtId="0" fontId="3" fillId="0" borderId="61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63" xfId="0" applyFont="1" applyBorder="1">
      <alignment vertical="center"/>
    </xf>
    <xf numFmtId="0" fontId="3" fillId="0" borderId="64" xfId="0" applyFont="1" applyBorder="1" applyAlignment="1">
      <alignment vertical="center" shrinkToFit="1"/>
    </xf>
    <xf numFmtId="0" fontId="3" fillId="0" borderId="64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66" xfId="0" applyFont="1" applyBorder="1">
      <alignment vertical="center"/>
    </xf>
    <xf numFmtId="0" fontId="3" fillId="0" borderId="67" xfId="0" applyFont="1" applyBorder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45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 justifyLastLine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46" xfId="1" applyFont="1" applyBorder="1" applyAlignment="1">
      <alignment horizontal="distributed" vertical="center" justifyLastLine="1"/>
    </xf>
    <xf numFmtId="0" fontId="5" fillId="0" borderId="47" xfId="1" applyFont="1" applyBorder="1" applyAlignment="1">
      <alignment horizontal="distributed" vertical="center" justifyLastLine="1"/>
    </xf>
    <xf numFmtId="0" fontId="5" fillId="0" borderId="48" xfId="1" applyFont="1" applyBorder="1" applyAlignment="1">
      <alignment horizontal="distributed" vertical="center" justifyLastLine="1"/>
    </xf>
    <xf numFmtId="0" fontId="9" fillId="0" borderId="45" xfId="1" applyFont="1" applyBorder="1" applyAlignment="1">
      <alignment horizontal="center" vertical="center"/>
    </xf>
    <xf numFmtId="0" fontId="5" fillId="0" borderId="50" xfId="1" applyFont="1" applyBorder="1" applyAlignment="1">
      <alignment horizontal="distributed" vertical="center" justifyLastLine="1"/>
    </xf>
    <xf numFmtId="0" fontId="5" fillId="0" borderId="49" xfId="1" applyFont="1" applyBorder="1" applyAlignment="1">
      <alignment horizontal="distributed" vertical="center" justifyLastLine="1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distributed" vertical="center" justifyLastLine="1"/>
    </xf>
    <xf numFmtId="0" fontId="6" fillId="0" borderId="11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3" fillId="0" borderId="6" xfId="1" applyFont="1" applyBorder="1" applyAlignment="1">
      <alignment horizontal="left" vertical="center"/>
    </xf>
    <xf numFmtId="0" fontId="3" fillId="0" borderId="4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0" fillId="0" borderId="7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3" fillId="0" borderId="0" xfId="2" applyFont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0" xfId="2" applyFont="1"/>
    <xf numFmtId="0" fontId="15" fillId="0" borderId="0" xfId="2" applyFont="1" applyAlignment="1">
      <alignment horizontal="center" vertical="center" shrinkToFit="1"/>
    </xf>
    <xf numFmtId="0" fontId="13" fillId="0" borderId="5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8" xfId="2" applyFont="1" applyBorder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7" fillId="0" borderId="8" xfId="2" applyFont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3" fillId="0" borderId="69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textRotation="255" shrinkToFit="1"/>
    </xf>
    <xf numFmtId="0" fontId="18" fillId="0" borderId="8" xfId="2" applyFont="1" applyBorder="1" applyAlignment="1">
      <alignment horizontal="center" vertical="center" textRotation="255" shrinkToFit="1"/>
    </xf>
    <xf numFmtId="0" fontId="18" fillId="0" borderId="4" xfId="2" applyFont="1" applyBorder="1" applyAlignment="1">
      <alignment horizontal="center" vertical="center" textRotation="255" shrinkToFit="1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 shrinkToFit="1"/>
    </xf>
    <xf numFmtId="0" fontId="13" fillId="0" borderId="72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 shrinkToFit="1"/>
    </xf>
    <xf numFmtId="0" fontId="13" fillId="0" borderId="73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41" xfId="2" applyFont="1" applyBorder="1" applyAlignment="1">
      <alignment horizontal="center" vertical="center" shrinkToFit="1"/>
    </xf>
    <xf numFmtId="0" fontId="10" fillId="0" borderId="74" xfId="2" applyFont="1" applyBorder="1" applyAlignment="1">
      <alignment horizontal="center" vertical="center" shrinkToFit="1"/>
    </xf>
    <xf numFmtId="0" fontId="10" fillId="0" borderId="75" xfId="2" applyFont="1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 shrinkToFit="1"/>
    </xf>
    <xf numFmtId="0" fontId="10" fillId="0" borderId="44" xfId="2" applyFont="1" applyBorder="1" applyAlignment="1">
      <alignment horizontal="center" vertical="center" shrinkToFit="1"/>
    </xf>
    <xf numFmtId="0" fontId="13" fillId="0" borderId="76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19" fillId="0" borderId="0" xfId="2" applyFont="1" applyAlignment="1">
      <alignment horizontal="distributed" vertical="center" shrinkToFit="1"/>
    </xf>
    <xf numFmtId="176" fontId="20" fillId="0" borderId="0" xfId="2" applyNumberFormat="1" applyFont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horizontal="center" vertical="center" textRotation="255" shrinkToFit="1"/>
    </xf>
    <xf numFmtId="0" fontId="13" fillId="0" borderId="78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textRotation="255" shrinkToFit="1"/>
    </xf>
    <xf numFmtId="0" fontId="19" fillId="0" borderId="0" xfId="2" applyFont="1" applyAlignment="1">
      <alignment horizontal="center" vertical="center" textRotation="255" shrinkToFit="1"/>
    </xf>
    <xf numFmtId="0" fontId="24" fillId="0" borderId="0" xfId="2" applyFont="1" applyAlignment="1">
      <alignment horizontal="center" vertical="center" textRotation="255" shrinkToFit="1"/>
    </xf>
    <xf numFmtId="0" fontId="19" fillId="0" borderId="0" xfId="2" applyFont="1" applyAlignment="1">
      <alignment horizontal="center" vertical="center" textRotation="255" shrinkToFit="1"/>
    </xf>
    <xf numFmtId="0" fontId="13" fillId="0" borderId="79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0" fillId="0" borderId="56" xfId="2" applyFont="1" applyBorder="1" applyAlignment="1">
      <alignment horizontal="center" vertical="center" shrinkToFit="1"/>
    </xf>
    <xf numFmtId="0" fontId="10" fillId="0" borderId="57" xfId="2" applyFont="1" applyBorder="1" applyAlignment="1">
      <alignment horizontal="center" vertical="center" shrinkToFit="1"/>
    </xf>
    <xf numFmtId="0" fontId="12" fillId="0" borderId="57" xfId="2" applyFont="1" applyBorder="1" applyAlignment="1">
      <alignment horizontal="center" vertical="center" shrinkToFit="1"/>
    </xf>
    <xf numFmtId="0" fontId="13" fillId="0" borderId="57" xfId="2" applyFont="1" applyBorder="1" applyAlignment="1">
      <alignment horizontal="center" vertical="center" shrinkToFit="1"/>
    </xf>
    <xf numFmtId="0" fontId="13" fillId="0" borderId="57" xfId="2" applyFont="1" applyBorder="1" applyAlignment="1">
      <alignment horizontal="left" vertical="center" shrinkToFit="1"/>
    </xf>
    <xf numFmtId="0" fontId="11" fillId="0" borderId="57" xfId="2" applyFont="1" applyBorder="1" applyAlignment="1">
      <alignment horizontal="center" vertical="center" shrinkToFit="1"/>
    </xf>
    <xf numFmtId="0" fontId="10" fillId="0" borderId="62" xfId="2" applyFont="1" applyBorder="1" applyAlignment="1">
      <alignment horizontal="center" vertical="center" shrinkToFit="1"/>
    </xf>
    <xf numFmtId="0" fontId="10" fillId="0" borderId="67" xfId="2" applyFont="1" applyBorder="1" applyAlignment="1">
      <alignment horizontal="center" vertical="center" shrinkToFit="1"/>
    </xf>
    <xf numFmtId="0" fontId="13" fillId="0" borderId="80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0" fillId="0" borderId="82" xfId="2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center"/>
    </xf>
    <xf numFmtId="0" fontId="13" fillId="0" borderId="83" xfId="3" applyFont="1" applyBorder="1" applyAlignment="1">
      <alignment horizontal="center" vertical="center"/>
    </xf>
    <xf numFmtId="0" fontId="13" fillId="0" borderId="84" xfId="3" applyFont="1" applyBorder="1" applyAlignment="1">
      <alignment horizontal="center" vertical="center"/>
    </xf>
    <xf numFmtId="0" fontId="13" fillId="0" borderId="85" xfId="3" applyFont="1" applyBorder="1" applyAlignment="1">
      <alignment horizontal="center" vertical="center"/>
    </xf>
    <xf numFmtId="0" fontId="13" fillId="0" borderId="86" xfId="3" applyFont="1" applyBorder="1" applyAlignment="1">
      <alignment horizontal="center" vertical="center"/>
    </xf>
    <xf numFmtId="0" fontId="13" fillId="0" borderId="87" xfId="3" applyFont="1" applyBorder="1" applyAlignment="1">
      <alignment horizontal="center" vertical="center"/>
    </xf>
    <xf numFmtId="0" fontId="13" fillId="0" borderId="88" xfId="3" applyFont="1" applyBorder="1" applyAlignment="1">
      <alignment horizontal="center" vertical="center"/>
    </xf>
    <xf numFmtId="0" fontId="13" fillId="0" borderId="89" xfId="3" applyFont="1" applyBorder="1" applyAlignment="1">
      <alignment horizontal="center" vertical="center"/>
    </xf>
    <xf numFmtId="0" fontId="13" fillId="0" borderId="90" xfId="3" applyFont="1" applyBorder="1" applyAlignment="1">
      <alignment horizontal="center" vertical="center"/>
    </xf>
    <xf numFmtId="0" fontId="13" fillId="0" borderId="91" xfId="3" applyFont="1" applyBorder="1" applyAlignment="1">
      <alignment horizontal="center" vertical="center"/>
    </xf>
    <xf numFmtId="0" fontId="13" fillId="0" borderId="92" xfId="3" applyFont="1" applyBorder="1" applyAlignment="1">
      <alignment horizontal="center" vertical="center"/>
    </xf>
    <xf numFmtId="0" fontId="13" fillId="0" borderId="93" xfId="3" applyFont="1" applyBorder="1" applyAlignment="1">
      <alignment horizontal="center" vertical="center"/>
    </xf>
    <xf numFmtId="0" fontId="13" fillId="0" borderId="94" xfId="3" applyFont="1" applyBorder="1" applyAlignment="1">
      <alignment horizontal="center" vertical="center"/>
    </xf>
    <xf numFmtId="0" fontId="13" fillId="0" borderId="95" xfId="3" applyFont="1" applyBorder="1" applyAlignment="1">
      <alignment horizontal="center" vertical="center"/>
    </xf>
    <xf numFmtId="0" fontId="13" fillId="0" borderId="96" xfId="3" applyFont="1" applyBorder="1" applyAlignment="1">
      <alignment horizontal="center" vertical="center"/>
    </xf>
    <xf numFmtId="0" fontId="13" fillId="0" borderId="97" xfId="3" applyFont="1" applyBorder="1" applyAlignment="1">
      <alignment horizontal="center" vertical="center"/>
    </xf>
    <xf numFmtId="0" fontId="13" fillId="0" borderId="98" xfId="3" applyFont="1" applyBorder="1" applyAlignment="1">
      <alignment horizontal="center" vertical="center"/>
    </xf>
    <xf numFmtId="0" fontId="13" fillId="0" borderId="99" xfId="3" applyFont="1" applyBorder="1" applyAlignment="1">
      <alignment horizontal="center" vertical="center"/>
    </xf>
    <xf numFmtId="0" fontId="13" fillId="0" borderId="100" xfId="3" applyFont="1" applyBorder="1" applyAlignment="1">
      <alignment horizontal="center" vertical="center"/>
    </xf>
    <xf numFmtId="0" fontId="13" fillId="0" borderId="101" xfId="3" applyFont="1" applyBorder="1" applyAlignment="1">
      <alignment horizontal="center" vertical="center"/>
    </xf>
    <xf numFmtId="0" fontId="13" fillId="0" borderId="102" xfId="3" applyFont="1" applyBorder="1" applyAlignment="1">
      <alignment horizontal="center" vertical="center"/>
    </xf>
    <xf numFmtId="0" fontId="13" fillId="0" borderId="103" xfId="3" applyFont="1" applyBorder="1" applyAlignment="1">
      <alignment horizontal="center" vertical="center"/>
    </xf>
    <xf numFmtId="0" fontId="13" fillId="0" borderId="104" xfId="3" applyFont="1" applyBorder="1" applyAlignment="1">
      <alignment horizontal="center" vertical="center"/>
    </xf>
    <xf numFmtId="0" fontId="13" fillId="0" borderId="105" xfId="3" applyFont="1" applyBorder="1" applyAlignment="1">
      <alignment horizontal="center" vertical="center"/>
    </xf>
    <xf numFmtId="0" fontId="13" fillId="0" borderId="106" xfId="3" applyFont="1" applyBorder="1" applyAlignment="1">
      <alignment horizontal="center" vertical="center"/>
    </xf>
    <xf numFmtId="0" fontId="13" fillId="0" borderId="89" xfId="3" applyFont="1" applyBorder="1" applyAlignment="1">
      <alignment horizontal="center" vertical="center"/>
    </xf>
    <xf numFmtId="0" fontId="13" fillId="0" borderId="107" xfId="3" applyFont="1" applyBorder="1" applyAlignment="1">
      <alignment horizontal="center" vertical="center"/>
    </xf>
    <xf numFmtId="0" fontId="13" fillId="0" borderId="108" xfId="3" applyFont="1" applyBorder="1" applyAlignment="1">
      <alignment horizontal="center" vertical="center"/>
    </xf>
    <xf numFmtId="0" fontId="13" fillId="0" borderId="109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110" xfId="3" applyFont="1" applyBorder="1" applyAlignment="1">
      <alignment horizontal="distributed" vertical="center" indent="3"/>
    </xf>
    <xf numFmtId="0" fontId="13" fillId="0" borderId="111" xfId="3" applyFont="1" applyBorder="1" applyAlignment="1">
      <alignment horizontal="distributed" vertical="center" indent="3"/>
    </xf>
    <xf numFmtId="0" fontId="13" fillId="0" borderId="112" xfId="3" applyFont="1" applyBorder="1" applyAlignment="1">
      <alignment horizontal="distributed" vertical="center" indent="3"/>
    </xf>
    <xf numFmtId="0" fontId="13" fillId="0" borderId="113" xfId="3" applyFont="1" applyBorder="1" applyAlignment="1">
      <alignment horizontal="distributed" vertical="center" indent="3"/>
    </xf>
    <xf numFmtId="0" fontId="13" fillId="0" borderId="114" xfId="3" applyFont="1" applyBorder="1" applyAlignment="1">
      <alignment horizontal="distributed" vertical="center" indent="3"/>
    </xf>
    <xf numFmtId="0" fontId="13" fillId="0" borderId="115" xfId="3" applyFont="1" applyBorder="1" applyAlignment="1">
      <alignment horizontal="distributed" vertical="center" indent="3"/>
    </xf>
    <xf numFmtId="0" fontId="13" fillId="0" borderId="116" xfId="3" applyFont="1" applyBorder="1" applyAlignment="1">
      <alignment horizontal="distributed" vertical="center" indent="3"/>
    </xf>
    <xf numFmtId="0" fontId="13" fillId="0" borderId="117" xfId="3" applyFont="1" applyBorder="1" applyAlignment="1">
      <alignment horizontal="distributed" vertical="center" indent="3"/>
    </xf>
    <xf numFmtId="0" fontId="13" fillId="0" borderId="118" xfId="3" applyFont="1" applyBorder="1" applyAlignment="1">
      <alignment horizontal="distributed" vertical="center" indent="3"/>
    </xf>
    <xf numFmtId="0" fontId="13" fillId="0" borderId="119" xfId="3" applyFont="1" applyBorder="1" applyAlignment="1">
      <alignment horizontal="distributed" vertical="center" indent="3"/>
    </xf>
    <xf numFmtId="0" fontId="13" fillId="0" borderId="120" xfId="3" applyFont="1" applyBorder="1" applyAlignment="1">
      <alignment horizontal="center" vertical="center"/>
    </xf>
    <xf numFmtId="0" fontId="13" fillId="0" borderId="121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</cellXfs>
  <cellStyles count="4">
    <cellStyle name="標準" xfId="0" builtinId="0"/>
    <cellStyle name="標準 2" xfId="2" xr:uid="{8057FB1D-28D5-431E-AEDD-FC6F39AEC2EB}"/>
    <cellStyle name="標準_決勝リーグ記録" xfId="1" xr:uid="{1E954934-D2D3-4928-B9F9-4B8938896A93}"/>
    <cellStyle name="標準_新人大会結果（決勝リーグも）２１" xfId="3" xr:uid="{8AE9505F-602E-4CCA-ADFE-8FDD75056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18</xdr:row>
      <xdr:rowOff>0</xdr:rowOff>
    </xdr:from>
    <xdr:to>
      <xdr:col>41</xdr:col>
      <xdr:colOff>92385</xdr:colOff>
      <xdr:row>18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736691F-9F37-8221-F4FB-D2A4003C666D}"/>
            </a:ext>
          </a:extLst>
        </xdr:cNvPr>
        <xdr:cNvCxnSpPr/>
      </xdr:nvCxnSpPr>
      <xdr:spPr>
        <a:xfrm>
          <a:off x="4114800" y="2057400"/>
          <a:ext cx="671513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68577</xdr:colOff>
      <xdr:row>15</xdr:row>
      <xdr:rowOff>21907</xdr:rowOff>
    </xdr:from>
    <xdr:to>
      <xdr:col>11</xdr:col>
      <xdr:colOff>47569</xdr:colOff>
      <xdr:row>16</xdr:row>
      <xdr:rowOff>95308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049061-D094-6980-4112-BA86356427E5}"/>
            </a:ext>
          </a:extLst>
        </xdr:cNvPr>
        <xdr:cNvSpPr txBox="1"/>
      </xdr:nvSpPr>
      <xdr:spPr>
        <a:xfrm>
          <a:off x="1104897" y="1728787"/>
          <a:ext cx="200024" cy="195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68578</xdr:colOff>
      <xdr:row>17</xdr:row>
      <xdr:rowOff>26672</xdr:rowOff>
    </xdr:from>
    <xdr:to>
      <xdr:col>11</xdr:col>
      <xdr:colOff>47570</xdr:colOff>
      <xdr:row>18</xdr:row>
      <xdr:rowOff>100073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FC9831-A508-73B5-60D8-944369145000}"/>
            </a:ext>
          </a:extLst>
        </xdr:cNvPr>
        <xdr:cNvSpPr txBox="1"/>
      </xdr:nvSpPr>
      <xdr:spPr>
        <a:xfrm>
          <a:off x="1104898" y="1962152"/>
          <a:ext cx="200024" cy="195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19</xdr:row>
      <xdr:rowOff>14289</xdr:rowOff>
    </xdr:from>
    <xdr:to>
      <xdr:col>13</xdr:col>
      <xdr:colOff>62191</xdr:colOff>
      <xdr:row>20</xdr:row>
      <xdr:rowOff>87690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52F2E56-A0A4-9F68-D492-929A79FC76AF}"/>
            </a:ext>
          </a:extLst>
        </xdr:cNvPr>
        <xdr:cNvSpPr txBox="1"/>
      </xdr:nvSpPr>
      <xdr:spPr>
        <a:xfrm>
          <a:off x="1339731" y="2172068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21</xdr:row>
      <xdr:rowOff>23816</xdr:rowOff>
    </xdr:from>
    <xdr:to>
      <xdr:col>13</xdr:col>
      <xdr:colOff>62191</xdr:colOff>
      <xdr:row>22</xdr:row>
      <xdr:rowOff>104778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21B596-D1B5-D6F8-8D68-26D24AB7B129}"/>
            </a:ext>
          </a:extLst>
        </xdr:cNvPr>
        <xdr:cNvSpPr txBox="1"/>
      </xdr:nvSpPr>
      <xdr:spPr>
        <a:xfrm>
          <a:off x="1339731" y="2408730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13</xdr:row>
      <xdr:rowOff>23815</xdr:rowOff>
    </xdr:from>
    <xdr:to>
      <xdr:col>13</xdr:col>
      <xdr:colOff>62191</xdr:colOff>
      <xdr:row>14</xdr:row>
      <xdr:rowOff>104777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378637F-DDE6-F3F3-8400-D6645C63865E}"/>
            </a:ext>
          </a:extLst>
        </xdr:cNvPr>
        <xdr:cNvSpPr txBox="1"/>
      </xdr:nvSpPr>
      <xdr:spPr>
        <a:xfrm>
          <a:off x="1339731" y="1500190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16</xdr:row>
      <xdr:rowOff>13</xdr:rowOff>
    </xdr:from>
    <xdr:to>
      <xdr:col>13</xdr:col>
      <xdr:colOff>62191</xdr:colOff>
      <xdr:row>17</xdr:row>
      <xdr:rowOff>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350C8FB-D8F0-F628-0308-828FE4D76544}"/>
            </a:ext>
          </a:extLst>
        </xdr:cNvPr>
        <xdr:cNvSpPr txBox="1"/>
      </xdr:nvSpPr>
      <xdr:spPr>
        <a:xfrm>
          <a:off x="1339731" y="1817090"/>
          <a:ext cx="198558" cy="1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23</xdr:row>
      <xdr:rowOff>4763</xdr:rowOff>
    </xdr:from>
    <xdr:to>
      <xdr:col>13</xdr:col>
      <xdr:colOff>62191</xdr:colOff>
      <xdr:row>24</xdr:row>
      <xdr:rowOff>85725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D6511F4-C832-8FBF-6AB1-9452A20DCD4A}"/>
            </a:ext>
          </a:extLst>
        </xdr:cNvPr>
        <xdr:cNvSpPr txBox="1"/>
      </xdr:nvSpPr>
      <xdr:spPr>
        <a:xfrm>
          <a:off x="1339731" y="2616811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25</xdr:row>
      <xdr:rowOff>1907</xdr:rowOff>
    </xdr:from>
    <xdr:to>
      <xdr:col>13</xdr:col>
      <xdr:colOff>62191</xdr:colOff>
      <xdr:row>26</xdr:row>
      <xdr:rowOff>90732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7AE4CB2-0AC9-4A1E-C979-47AFD935806C}"/>
            </a:ext>
          </a:extLst>
        </xdr:cNvPr>
        <xdr:cNvSpPr txBox="1"/>
      </xdr:nvSpPr>
      <xdr:spPr>
        <a:xfrm>
          <a:off x="1339731" y="2848710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18</xdr:row>
      <xdr:rowOff>109537</xdr:rowOff>
    </xdr:from>
    <xdr:to>
      <xdr:col>32</xdr:col>
      <xdr:colOff>25769</xdr:colOff>
      <xdr:row>20</xdr:row>
      <xdr:rowOff>76199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98C1612-B0BE-263A-F514-22DD3616781A}"/>
            </a:ext>
          </a:extLst>
        </xdr:cNvPr>
        <xdr:cNvSpPr txBox="1"/>
      </xdr:nvSpPr>
      <xdr:spPr>
        <a:xfrm>
          <a:off x="3468932" y="2153749"/>
          <a:ext cx="198559" cy="19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21</xdr:row>
      <xdr:rowOff>33342</xdr:rowOff>
    </xdr:from>
    <xdr:to>
      <xdr:col>32</xdr:col>
      <xdr:colOff>25769</xdr:colOff>
      <xdr:row>23</xdr:row>
      <xdr:rowOff>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C143E1F-FA30-F42D-5B9D-F8780A5CEE1F}"/>
            </a:ext>
          </a:extLst>
        </xdr:cNvPr>
        <xdr:cNvSpPr txBox="1"/>
      </xdr:nvSpPr>
      <xdr:spPr>
        <a:xfrm>
          <a:off x="3468932" y="2418256"/>
          <a:ext cx="198559" cy="19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27</xdr:row>
      <xdr:rowOff>26673</xdr:rowOff>
    </xdr:from>
    <xdr:to>
      <xdr:col>13</xdr:col>
      <xdr:colOff>62191</xdr:colOff>
      <xdr:row>28</xdr:row>
      <xdr:rowOff>100074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3826C0B-7DED-52B2-5CB5-771EF987E3B0}"/>
            </a:ext>
          </a:extLst>
        </xdr:cNvPr>
        <xdr:cNvSpPr txBox="1"/>
      </xdr:nvSpPr>
      <xdr:spPr>
        <a:xfrm>
          <a:off x="1339731" y="3085371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29</xdr:row>
      <xdr:rowOff>28578</xdr:rowOff>
    </xdr:from>
    <xdr:to>
      <xdr:col>13</xdr:col>
      <xdr:colOff>62191</xdr:colOff>
      <xdr:row>30</xdr:row>
      <xdr:rowOff>101979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823FB9B-36AB-1C4C-8D52-EB99A76F8B06}"/>
            </a:ext>
          </a:extLst>
        </xdr:cNvPr>
        <xdr:cNvSpPr txBox="1"/>
      </xdr:nvSpPr>
      <xdr:spPr>
        <a:xfrm>
          <a:off x="1339731" y="3322030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31</xdr:row>
      <xdr:rowOff>19054</xdr:rowOff>
    </xdr:from>
    <xdr:to>
      <xdr:col>13</xdr:col>
      <xdr:colOff>62191</xdr:colOff>
      <xdr:row>32</xdr:row>
      <xdr:rowOff>100016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D10D2F8-CD59-D3E7-F304-49228F2202C9}"/>
            </a:ext>
          </a:extLst>
        </xdr:cNvPr>
        <xdr:cNvSpPr txBox="1"/>
      </xdr:nvSpPr>
      <xdr:spPr>
        <a:xfrm>
          <a:off x="1339731" y="3539641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33</xdr:row>
      <xdr:rowOff>14291</xdr:rowOff>
    </xdr:from>
    <xdr:to>
      <xdr:col>13</xdr:col>
      <xdr:colOff>62191</xdr:colOff>
      <xdr:row>34</xdr:row>
      <xdr:rowOff>95253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1F318E3-69A9-9BEE-FA3B-2AB2390F86EA}"/>
            </a:ext>
          </a:extLst>
        </xdr:cNvPr>
        <xdr:cNvSpPr txBox="1"/>
      </xdr:nvSpPr>
      <xdr:spPr>
        <a:xfrm>
          <a:off x="1339731" y="3762013"/>
          <a:ext cx="198558" cy="194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35</xdr:row>
      <xdr:rowOff>14292</xdr:rowOff>
    </xdr:from>
    <xdr:to>
      <xdr:col>13</xdr:col>
      <xdr:colOff>62191</xdr:colOff>
      <xdr:row>36</xdr:row>
      <xdr:rowOff>87693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7B2AC49-B734-94A7-C742-ED97A55D4C42}"/>
            </a:ext>
          </a:extLst>
        </xdr:cNvPr>
        <xdr:cNvSpPr txBox="1"/>
      </xdr:nvSpPr>
      <xdr:spPr>
        <a:xfrm>
          <a:off x="1339731" y="3989148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37</xdr:row>
      <xdr:rowOff>4</xdr:rowOff>
    </xdr:from>
    <xdr:to>
      <xdr:col>13</xdr:col>
      <xdr:colOff>62191</xdr:colOff>
      <xdr:row>38</xdr:row>
      <xdr:rowOff>88527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5664448-8040-08C8-68E4-511429AABE6E}"/>
            </a:ext>
          </a:extLst>
        </xdr:cNvPr>
        <xdr:cNvSpPr txBox="1"/>
      </xdr:nvSpPr>
      <xdr:spPr>
        <a:xfrm>
          <a:off x="1339731" y="4201995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39</xdr:row>
      <xdr:rowOff>14287</xdr:rowOff>
    </xdr:from>
    <xdr:to>
      <xdr:col>13</xdr:col>
      <xdr:colOff>62191</xdr:colOff>
      <xdr:row>40</xdr:row>
      <xdr:rowOff>95249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A75852A-CC8E-927A-4425-278FA5E4E5F5}"/>
            </a:ext>
          </a:extLst>
        </xdr:cNvPr>
        <xdr:cNvSpPr txBox="1"/>
      </xdr:nvSpPr>
      <xdr:spPr>
        <a:xfrm>
          <a:off x="1339731" y="4443412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41</xdr:row>
      <xdr:rowOff>22953</xdr:rowOff>
    </xdr:from>
    <xdr:to>
      <xdr:col>13</xdr:col>
      <xdr:colOff>62191</xdr:colOff>
      <xdr:row>42</xdr:row>
      <xdr:rowOff>103915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202861D-BBFD-8CBD-F86A-5D6392C97382}"/>
            </a:ext>
          </a:extLst>
        </xdr:cNvPr>
        <xdr:cNvSpPr txBox="1"/>
      </xdr:nvSpPr>
      <xdr:spPr>
        <a:xfrm>
          <a:off x="1339731" y="4679213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43</xdr:row>
      <xdr:rowOff>19052</xdr:rowOff>
    </xdr:from>
    <xdr:to>
      <xdr:col>13</xdr:col>
      <xdr:colOff>62191</xdr:colOff>
      <xdr:row>44</xdr:row>
      <xdr:rowOff>100014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A9DBE2E-43AC-2BB1-DEE3-49EACEF14774}"/>
            </a:ext>
          </a:extLst>
        </xdr:cNvPr>
        <xdr:cNvSpPr txBox="1"/>
      </xdr:nvSpPr>
      <xdr:spPr>
        <a:xfrm>
          <a:off x="1339731" y="4902447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82870</xdr:colOff>
      <xdr:row>45</xdr:row>
      <xdr:rowOff>14290</xdr:rowOff>
    </xdr:from>
    <xdr:to>
      <xdr:col>13</xdr:col>
      <xdr:colOff>62191</xdr:colOff>
      <xdr:row>46</xdr:row>
      <xdr:rowOff>95252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D6E39E8-A286-D56E-C4A4-22B556695C66}"/>
            </a:ext>
          </a:extLst>
        </xdr:cNvPr>
        <xdr:cNvSpPr txBox="1"/>
      </xdr:nvSpPr>
      <xdr:spPr>
        <a:xfrm>
          <a:off x="1339731" y="5124819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23</xdr:row>
      <xdr:rowOff>28579</xdr:rowOff>
    </xdr:from>
    <xdr:to>
      <xdr:col>32</xdr:col>
      <xdr:colOff>25769</xdr:colOff>
      <xdr:row>24</xdr:row>
      <xdr:rowOff>101980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2416F4A-FA27-58C3-A227-B86A89EB458F}"/>
            </a:ext>
          </a:extLst>
        </xdr:cNvPr>
        <xdr:cNvSpPr txBox="1"/>
      </xdr:nvSpPr>
      <xdr:spPr>
        <a:xfrm>
          <a:off x="3468932" y="2640627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25</xdr:row>
      <xdr:rowOff>1911</xdr:rowOff>
    </xdr:from>
    <xdr:to>
      <xdr:col>32</xdr:col>
      <xdr:colOff>25769</xdr:colOff>
      <xdr:row>26</xdr:row>
      <xdr:rowOff>90736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EA66224-4EF8-4047-34EC-F9FE1A36F389}"/>
            </a:ext>
          </a:extLst>
        </xdr:cNvPr>
        <xdr:cNvSpPr txBox="1"/>
      </xdr:nvSpPr>
      <xdr:spPr>
        <a:xfrm>
          <a:off x="3468932" y="2848714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27</xdr:row>
      <xdr:rowOff>23819</xdr:rowOff>
    </xdr:from>
    <xdr:to>
      <xdr:col>32</xdr:col>
      <xdr:colOff>25769</xdr:colOff>
      <xdr:row>28</xdr:row>
      <xdr:rowOff>104781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60336AF-1963-71AA-0B98-C66112FBC035}"/>
            </a:ext>
          </a:extLst>
        </xdr:cNvPr>
        <xdr:cNvSpPr txBox="1"/>
      </xdr:nvSpPr>
      <xdr:spPr>
        <a:xfrm>
          <a:off x="3468932" y="3090137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29</xdr:row>
      <xdr:rowOff>14294</xdr:rowOff>
    </xdr:from>
    <xdr:to>
      <xdr:col>32</xdr:col>
      <xdr:colOff>25769</xdr:colOff>
      <xdr:row>30</xdr:row>
      <xdr:rowOff>87695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EE7D66B-62CC-76FB-E551-3BDF70E33AF7}"/>
            </a:ext>
          </a:extLst>
        </xdr:cNvPr>
        <xdr:cNvSpPr txBox="1"/>
      </xdr:nvSpPr>
      <xdr:spPr>
        <a:xfrm>
          <a:off x="3468932" y="3307746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31</xdr:row>
      <xdr:rowOff>19058</xdr:rowOff>
    </xdr:from>
    <xdr:to>
      <xdr:col>32</xdr:col>
      <xdr:colOff>25769</xdr:colOff>
      <xdr:row>32</xdr:row>
      <xdr:rowOff>100020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29873A9-9D07-BD41-A679-4EF51E3D3D8E}"/>
            </a:ext>
          </a:extLst>
        </xdr:cNvPr>
        <xdr:cNvSpPr txBox="1"/>
      </xdr:nvSpPr>
      <xdr:spPr>
        <a:xfrm>
          <a:off x="3468932" y="3539645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33</xdr:row>
      <xdr:rowOff>12390</xdr:rowOff>
    </xdr:from>
    <xdr:to>
      <xdr:col>32</xdr:col>
      <xdr:colOff>25769</xdr:colOff>
      <xdr:row>34</xdr:row>
      <xdr:rowOff>85791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11B9A50-4C82-3ED8-F6DC-7B081558250E}"/>
            </a:ext>
          </a:extLst>
        </xdr:cNvPr>
        <xdr:cNvSpPr txBox="1"/>
      </xdr:nvSpPr>
      <xdr:spPr>
        <a:xfrm>
          <a:off x="3468932" y="3752492"/>
          <a:ext cx="198559" cy="194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35</xdr:row>
      <xdr:rowOff>14296</xdr:rowOff>
    </xdr:from>
    <xdr:to>
      <xdr:col>32</xdr:col>
      <xdr:colOff>25769</xdr:colOff>
      <xdr:row>36</xdr:row>
      <xdr:rowOff>87697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7424690-9374-1E55-FCC7-2F25B8933B90}"/>
            </a:ext>
          </a:extLst>
        </xdr:cNvPr>
        <xdr:cNvSpPr txBox="1"/>
      </xdr:nvSpPr>
      <xdr:spPr>
        <a:xfrm>
          <a:off x="3468932" y="3989152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37</xdr:row>
      <xdr:rowOff>19059</xdr:rowOff>
    </xdr:from>
    <xdr:to>
      <xdr:col>32</xdr:col>
      <xdr:colOff>25769</xdr:colOff>
      <xdr:row>38</xdr:row>
      <xdr:rowOff>100021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0434FED-6A60-2B69-87A5-D64252DA7EB7}"/>
            </a:ext>
          </a:extLst>
        </xdr:cNvPr>
        <xdr:cNvSpPr txBox="1"/>
      </xdr:nvSpPr>
      <xdr:spPr>
        <a:xfrm>
          <a:off x="3468932" y="4221050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39</xdr:row>
      <xdr:rowOff>14291</xdr:rowOff>
    </xdr:from>
    <xdr:to>
      <xdr:col>32</xdr:col>
      <xdr:colOff>25769</xdr:colOff>
      <xdr:row>40</xdr:row>
      <xdr:rowOff>95253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80822C3-8A28-AE84-D029-56A3122BB00B}"/>
            </a:ext>
          </a:extLst>
        </xdr:cNvPr>
        <xdr:cNvSpPr txBox="1"/>
      </xdr:nvSpPr>
      <xdr:spPr>
        <a:xfrm>
          <a:off x="3468932" y="4443416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41</xdr:row>
      <xdr:rowOff>14297</xdr:rowOff>
    </xdr:from>
    <xdr:to>
      <xdr:col>32</xdr:col>
      <xdr:colOff>25769</xdr:colOff>
      <xdr:row>42</xdr:row>
      <xdr:rowOff>87698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402D21B7-B3D2-9982-1D16-6F75BB1985F1}"/>
            </a:ext>
          </a:extLst>
        </xdr:cNvPr>
        <xdr:cNvSpPr txBox="1"/>
      </xdr:nvSpPr>
      <xdr:spPr>
        <a:xfrm>
          <a:off x="3468932" y="4670557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47</xdr:row>
      <xdr:rowOff>14294</xdr:rowOff>
    </xdr:from>
    <xdr:to>
      <xdr:col>32</xdr:col>
      <xdr:colOff>25769</xdr:colOff>
      <xdr:row>48</xdr:row>
      <xdr:rowOff>87695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4712EA6-3389-BE67-01F4-9EE2BCC59E6E}"/>
            </a:ext>
          </a:extLst>
        </xdr:cNvPr>
        <xdr:cNvSpPr txBox="1"/>
      </xdr:nvSpPr>
      <xdr:spPr>
        <a:xfrm>
          <a:off x="3468932" y="5351958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44</xdr:row>
      <xdr:rowOff>21914</xdr:rowOff>
    </xdr:from>
    <xdr:to>
      <xdr:col>32</xdr:col>
      <xdr:colOff>25769</xdr:colOff>
      <xdr:row>45</xdr:row>
      <xdr:rowOff>95315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C8752C1-8912-0985-9D77-AB8958AFB012}"/>
            </a:ext>
          </a:extLst>
        </xdr:cNvPr>
        <xdr:cNvSpPr txBox="1"/>
      </xdr:nvSpPr>
      <xdr:spPr>
        <a:xfrm>
          <a:off x="3468932" y="5011256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54293</xdr:colOff>
      <xdr:row>43</xdr:row>
      <xdr:rowOff>6</xdr:rowOff>
    </xdr:from>
    <xdr:to>
      <xdr:col>34</xdr:col>
      <xdr:colOff>33614</xdr:colOff>
      <xdr:row>44</xdr:row>
      <xdr:rowOff>88529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59C19421-610D-B0A4-6539-A36845D17B8C}"/>
            </a:ext>
          </a:extLst>
        </xdr:cNvPr>
        <xdr:cNvSpPr txBox="1"/>
      </xdr:nvSpPr>
      <xdr:spPr>
        <a:xfrm>
          <a:off x="3719513" y="4914906"/>
          <a:ext cx="200024" cy="195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54294</xdr:colOff>
      <xdr:row>44</xdr:row>
      <xdr:rowOff>109544</xdr:rowOff>
    </xdr:from>
    <xdr:to>
      <xdr:col>34</xdr:col>
      <xdr:colOff>33615</xdr:colOff>
      <xdr:row>46</xdr:row>
      <xdr:rowOff>76206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F414DE48-ED0E-B09F-2539-5383E3FC40F1}"/>
            </a:ext>
          </a:extLst>
        </xdr:cNvPr>
        <xdr:cNvSpPr txBox="1"/>
      </xdr:nvSpPr>
      <xdr:spPr>
        <a:xfrm>
          <a:off x="3719514" y="5138744"/>
          <a:ext cx="200024" cy="195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85726</xdr:colOff>
      <xdr:row>25</xdr:row>
      <xdr:rowOff>23812</xdr:rowOff>
    </xdr:from>
    <xdr:to>
      <xdr:col>55</xdr:col>
      <xdr:colOff>57150</xdr:colOff>
      <xdr:row>26</xdr:row>
      <xdr:rowOff>104774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5B16659-E9BB-288F-E299-92E0C9E6E0DC}"/>
            </a:ext>
          </a:extLst>
        </xdr:cNvPr>
        <xdr:cNvSpPr txBox="1"/>
      </xdr:nvSpPr>
      <xdr:spPr>
        <a:xfrm>
          <a:off x="6104794" y="2862995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85726</xdr:colOff>
      <xdr:row>27</xdr:row>
      <xdr:rowOff>33339</xdr:rowOff>
    </xdr:from>
    <xdr:to>
      <xdr:col>55</xdr:col>
      <xdr:colOff>57150</xdr:colOff>
      <xdr:row>29</xdr:row>
      <xdr:rowOff>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9CB22DD-AADD-970B-9411-659AF1E404B6}"/>
            </a:ext>
          </a:extLst>
        </xdr:cNvPr>
        <xdr:cNvSpPr txBox="1"/>
      </xdr:nvSpPr>
      <xdr:spPr>
        <a:xfrm>
          <a:off x="6104794" y="3099657"/>
          <a:ext cx="198558" cy="19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85726</xdr:colOff>
      <xdr:row>29</xdr:row>
      <xdr:rowOff>14286</xdr:rowOff>
    </xdr:from>
    <xdr:to>
      <xdr:col>55</xdr:col>
      <xdr:colOff>57150</xdr:colOff>
      <xdr:row>30</xdr:row>
      <xdr:rowOff>87687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8F1D9EC8-55BE-FB4E-449B-4F1B1823FDBE}"/>
            </a:ext>
          </a:extLst>
        </xdr:cNvPr>
        <xdr:cNvSpPr txBox="1"/>
      </xdr:nvSpPr>
      <xdr:spPr>
        <a:xfrm>
          <a:off x="6104794" y="3307738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85726</xdr:colOff>
      <xdr:row>31</xdr:row>
      <xdr:rowOff>19050</xdr:rowOff>
    </xdr:from>
    <xdr:to>
      <xdr:col>55</xdr:col>
      <xdr:colOff>57150</xdr:colOff>
      <xdr:row>32</xdr:row>
      <xdr:rowOff>100012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24CD0223-DB89-53BF-D391-2DFBEF1EBC09}"/>
            </a:ext>
          </a:extLst>
        </xdr:cNvPr>
        <xdr:cNvSpPr txBox="1"/>
      </xdr:nvSpPr>
      <xdr:spPr>
        <a:xfrm>
          <a:off x="6104794" y="3539637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90487</xdr:colOff>
      <xdr:row>13</xdr:row>
      <xdr:rowOff>14288</xdr:rowOff>
    </xdr:from>
    <xdr:to>
      <xdr:col>57</xdr:col>
      <xdr:colOff>61911</xdr:colOff>
      <xdr:row>14</xdr:row>
      <xdr:rowOff>87689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3AA7E54-9878-4104-A569-94476CE5F246}"/>
            </a:ext>
          </a:extLst>
        </xdr:cNvPr>
        <xdr:cNvSpPr txBox="1"/>
      </xdr:nvSpPr>
      <xdr:spPr>
        <a:xfrm>
          <a:off x="6336689" y="1490663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90487</xdr:colOff>
      <xdr:row>21</xdr:row>
      <xdr:rowOff>21909</xdr:rowOff>
    </xdr:from>
    <xdr:to>
      <xdr:col>57</xdr:col>
      <xdr:colOff>61911</xdr:colOff>
      <xdr:row>22</xdr:row>
      <xdr:rowOff>95310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916DB08F-4FA3-8942-756B-ECAD50EE5559}"/>
            </a:ext>
          </a:extLst>
        </xdr:cNvPr>
        <xdr:cNvSpPr txBox="1"/>
      </xdr:nvSpPr>
      <xdr:spPr>
        <a:xfrm>
          <a:off x="6336689" y="2399203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90487</xdr:colOff>
      <xdr:row>16</xdr:row>
      <xdr:rowOff>14278</xdr:rowOff>
    </xdr:from>
    <xdr:to>
      <xdr:col>57</xdr:col>
      <xdr:colOff>61911</xdr:colOff>
      <xdr:row>17</xdr:row>
      <xdr:rowOff>95240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AFC9C413-28A2-BD48-8846-E103C0CC7F1A}"/>
            </a:ext>
          </a:extLst>
        </xdr:cNvPr>
        <xdr:cNvSpPr txBox="1"/>
      </xdr:nvSpPr>
      <xdr:spPr>
        <a:xfrm>
          <a:off x="6336689" y="1831355"/>
          <a:ext cx="198559" cy="1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90487</xdr:colOff>
      <xdr:row>19</xdr:row>
      <xdr:rowOff>23816</xdr:rowOff>
    </xdr:from>
    <xdr:to>
      <xdr:col>57</xdr:col>
      <xdr:colOff>61911</xdr:colOff>
      <xdr:row>20</xdr:row>
      <xdr:rowOff>104778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51F03FD-6A4C-C0B0-E6D7-743535A17C93}"/>
            </a:ext>
          </a:extLst>
        </xdr:cNvPr>
        <xdr:cNvSpPr txBox="1"/>
      </xdr:nvSpPr>
      <xdr:spPr>
        <a:xfrm>
          <a:off x="6336689" y="2181595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61908</xdr:colOff>
      <xdr:row>13</xdr:row>
      <xdr:rowOff>0</xdr:rowOff>
    </xdr:from>
    <xdr:to>
      <xdr:col>70</xdr:col>
      <xdr:colOff>33332</xdr:colOff>
      <xdr:row>14</xdr:row>
      <xdr:rowOff>80962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3CA7048-A0C9-8A96-D123-AB4E0EF65CD1}"/>
            </a:ext>
          </a:extLst>
        </xdr:cNvPr>
        <xdr:cNvSpPr txBox="1"/>
      </xdr:nvSpPr>
      <xdr:spPr>
        <a:xfrm>
          <a:off x="7784485" y="1476375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61908</xdr:colOff>
      <xdr:row>21</xdr:row>
      <xdr:rowOff>12384</xdr:rowOff>
    </xdr:from>
    <xdr:to>
      <xdr:col>70</xdr:col>
      <xdr:colOff>33332</xdr:colOff>
      <xdr:row>22</xdr:row>
      <xdr:rowOff>85785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F959FE97-E858-ADD4-942A-AB2F05488CF4}"/>
            </a:ext>
          </a:extLst>
        </xdr:cNvPr>
        <xdr:cNvSpPr txBox="1"/>
      </xdr:nvSpPr>
      <xdr:spPr>
        <a:xfrm>
          <a:off x="7784485" y="2389678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61908</xdr:colOff>
      <xdr:row>16</xdr:row>
      <xdr:rowOff>16592</xdr:rowOff>
    </xdr:from>
    <xdr:to>
      <xdr:col>70</xdr:col>
      <xdr:colOff>33332</xdr:colOff>
      <xdr:row>17</xdr:row>
      <xdr:rowOff>96821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8D5BF1E0-FDC0-C3A4-68D1-0AADDD0E7332}"/>
            </a:ext>
          </a:extLst>
        </xdr:cNvPr>
        <xdr:cNvSpPr txBox="1"/>
      </xdr:nvSpPr>
      <xdr:spPr>
        <a:xfrm>
          <a:off x="7978241" y="1879259"/>
          <a:ext cx="204258" cy="196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61908</xdr:colOff>
      <xdr:row>19</xdr:row>
      <xdr:rowOff>14291</xdr:rowOff>
    </xdr:from>
    <xdr:to>
      <xdr:col>70</xdr:col>
      <xdr:colOff>33332</xdr:colOff>
      <xdr:row>20</xdr:row>
      <xdr:rowOff>87692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1F4A08F0-297A-1C81-429A-28A32E6493CA}"/>
            </a:ext>
          </a:extLst>
        </xdr:cNvPr>
        <xdr:cNvSpPr txBox="1"/>
      </xdr:nvSpPr>
      <xdr:spPr>
        <a:xfrm>
          <a:off x="7784485" y="2172070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70</xdr:col>
      <xdr:colOff>66671</xdr:colOff>
      <xdr:row>17</xdr:row>
      <xdr:rowOff>4762</xdr:rowOff>
    </xdr:from>
    <xdr:to>
      <xdr:col>72</xdr:col>
      <xdr:colOff>38095</xdr:colOff>
      <xdr:row>18</xdr:row>
      <xdr:rowOff>85724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19F4168A-314C-06F5-42EC-4F3D05D461DA}"/>
            </a:ext>
          </a:extLst>
        </xdr:cNvPr>
        <xdr:cNvSpPr txBox="1"/>
      </xdr:nvSpPr>
      <xdr:spPr>
        <a:xfrm>
          <a:off x="8016383" y="1935407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70</xdr:col>
      <xdr:colOff>66671</xdr:colOff>
      <xdr:row>15</xdr:row>
      <xdr:rowOff>21909</xdr:rowOff>
    </xdr:from>
    <xdr:to>
      <xdr:col>72</xdr:col>
      <xdr:colOff>38095</xdr:colOff>
      <xdr:row>16</xdr:row>
      <xdr:rowOff>95310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1FDAE4B3-F099-5B15-5ACE-EAA46C78A029}"/>
            </a:ext>
          </a:extLst>
        </xdr:cNvPr>
        <xdr:cNvSpPr txBox="1"/>
      </xdr:nvSpPr>
      <xdr:spPr>
        <a:xfrm>
          <a:off x="8016383" y="1717799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90487</xdr:colOff>
      <xdr:row>26</xdr:row>
      <xdr:rowOff>14299</xdr:rowOff>
    </xdr:from>
    <xdr:to>
      <xdr:col>57</xdr:col>
      <xdr:colOff>61911</xdr:colOff>
      <xdr:row>27</xdr:row>
      <xdr:rowOff>95261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73376BE2-D650-B770-44FB-A84A87EB794D}"/>
            </a:ext>
          </a:extLst>
        </xdr:cNvPr>
        <xdr:cNvSpPr txBox="1"/>
      </xdr:nvSpPr>
      <xdr:spPr>
        <a:xfrm>
          <a:off x="6493404" y="3041132"/>
          <a:ext cx="204257" cy="197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90487</xdr:colOff>
      <xdr:row>23</xdr:row>
      <xdr:rowOff>9525</xdr:rowOff>
    </xdr:from>
    <xdr:to>
      <xdr:col>57</xdr:col>
      <xdr:colOff>61911</xdr:colOff>
      <xdr:row>24</xdr:row>
      <xdr:rowOff>90487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2AC6763B-3AA3-AA79-7DA6-88FD1F2FA83C}"/>
            </a:ext>
          </a:extLst>
        </xdr:cNvPr>
        <xdr:cNvSpPr txBox="1"/>
      </xdr:nvSpPr>
      <xdr:spPr>
        <a:xfrm>
          <a:off x="6336689" y="2621573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90487</xdr:colOff>
      <xdr:row>33</xdr:row>
      <xdr:rowOff>14290</xdr:rowOff>
    </xdr:from>
    <xdr:to>
      <xdr:col>57</xdr:col>
      <xdr:colOff>61911</xdr:colOff>
      <xdr:row>34</xdr:row>
      <xdr:rowOff>95252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6BF78417-3C69-0B2C-E1AD-B67F3FF52796}"/>
            </a:ext>
          </a:extLst>
        </xdr:cNvPr>
        <xdr:cNvSpPr txBox="1"/>
      </xdr:nvSpPr>
      <xdr:spPr>
        <a:xfrm>
          <a:off x="6493404" y="3856040"/>
          <a:ext cx="204257" cy="197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90487</xdr:colOff>
      <xdr:row>30</xdr:row>
      <xdr:rowOff>9525</xdr:rowOff>
    </xdr:from>
    <xdr:to>
      <xdr:col>57</xdr:col>
      <xdr:colOff>61911</xdr:colOff>
      <xdr:row>31</xdr:row>
      <xdr:rowOff>90487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4B795C14-25A9-6C95-4C4C-1B1393D85056}"/>
            </a:ext>
          </a:extLst>
        </xdr:cNvPr>
        <xdr:cNvSpPr txBox="1"/>
      </xdr:nvSpPr>
      <xdr:spPr>
        <a:xfrm>
          <a:off x="6336689" y="3416544"/>
          <a:ext cx="198559" cy="1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61908</xdr:colOff>
      <xdr:row>31</xdr:row>
      <xdr:rowOff>16937</xdr:rowOff>
    </xdr:from>
    <xdr:to>
      <xdr:col>70</xdr:col>
      <xdr:colOff>33332</xdr:colOff>
      <xdr:row>32</xdr:row>
      <xdr:rowOff>100016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9B2712D-4545-F616-07E5-CEE2D21355C5}"/>
            </a:ext>
          </a:extLst>
        </xdr:cNvPr>
        <xdr:cNvSpPr txBox="1"/>
      </xdr:nvSpPr>
      <xdr:spPr>
        <a:xfrm>
          <a:off x="7978241" y="3625854"/>
          <a:ext cx="204258" cy="199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61175</xdr:colOff>
      <xdr:row>28</xdr:row>
      <xdr:rowOff>33338</xdr:rowOff>
    </xdr:from>
    <xdr:to>
      <xdr:col>70</xdr:col>
      <xdr:colOff>33332</xdr:colOff>
      <xdr:row>30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9F7745E3-64C4-C7B0-532F-22A1AB57008A}"/>
            </a:ext>
          </a:extLst>
        </xdr:cNvPr>
        <xdr:cNvSpPr txBox="1"/>
      </xdr:nvSpPr>
      <xdr:spPr>
        <a:xfrm>
          <a:off x="7783752" y="3213223"/>
          <a:ext cx="199292" cy="19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70</xdr:col>
      <xdr:colOff>66671</xdr:colOff>
      <xdr:row>26</xdr:row>
      <xdr:rowOff>115613</xdr:rowOff>
    </xdr:from>
    <xdr:to>
      <xdr:col>72</xdr:col>
      <xdr:colOff>38095</xdr:colOff>
      <xdr:row>28</xdr:row>
      <xdr:rowOff>88825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8AC03A9D-EDB9-997C-21EA-A2175A25B9EC}"/>
            </a:ext>
          </a:extLst>
        </xdr:cNvPr>
        <xdr:cNvSpPr txBox="1"/>
      </xdr:nvSpPr>
      <xdr:spPr>
        <a:xfrm>
          <a:off x="8016383" y="3066318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70</xdr:col>
      <xdr:colOff>66671</xdr:colOff>
      <xdr:row>29</xdr:row>
      <xdr:rowOff>9527</xdr:rowOff>
    </xdr:from>
    <xdr:to>
      <xdr:col>72</xdr:col>
      <xdr:colOff>38095</xdr:colOff>
      <xdr:row>30</xdr:row>
      <xdr:rowOff>90489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E05B0D4F-A1E0-7FA1-0D0B-7CC59F0FCE3B}"/>
            </a:ext>
          </a:extLst>
        </xdr:cNvPr>
        <xdr:cNvSpPr txBox="1"/>
      </xdr:nvSpPr>
      <xdr:spPr>
        <a:xfrm>
          <a:off x="8016383" y="3302979"/>
          <a:ext cx="198558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56616</xdr:colOff>
      <xdr:row>22</xdr:row>
      <xdr:rowOff>115357</xdr:rowOff>
    </xdr:from>
    <xdr:to>
      <xdr:col>70</xdr:col>
      <xdr:colOff>35608</xdr:colOff>
      <xdr:row>24</xdr:row>
      <xdr:rowOff>79903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B9EC85A9-2B76-045D-13C3-1FC82A1359DD}"/>
            </a:ext>
          </a:extLst>
        </xdr:cNvPr>
        <xdr:cNvSpPr txBox="1"/>
      </xdr:nvSpPr>
      <xdr:spPr>
        <a:xfrm>
          <a:off x="7972949" y="2676524"/>
          <a:ext cx="204258" cy="197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56616</xdr:colOff>
      <xdr:row>25</xdr:row>
      <xdr:rowOff>19054</xdr:rowOff>
    </xdr:from>
    <xdr:to>
      <xdr:col>70</xdr:col>
      <xdr:colOff>35608</xdr:colOff>
      <xdr:row>26</xdr:row>
      <xdr:rowOff>92455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C087A28-0391-0C79-993C-16D0822866E2}"/>
            </a:ext>
          </a:extLst>
        </xdr:cNvPr>
        <xdr:cNvSpPr txBox="1"/>
      </xdr:nvSpPr>
      <xdr:spPr>
        <a:xfrm>
          <a:off x="7972949" y="2929471"/>
          <a:ext cx="204258" cy="1973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13</xdr:row>
      <xdr:rowOff>4762</xdr:rowOff>
    </xdr:from>
    <xdr:to>
      <xdr:col>32</xdr:col>
      <xdr:colOff>25769</xdr:colOff>
      <xdr:row>14</xdr:row>
      <xdr:rowOff>78163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7EA97F2B-490E-5B54-400D-00B596CC1511}"/>
            </a:ext>
          </a:extLst>
        </xdr:cNvPr>
        <xdr:cNvSpPr txBox="1"/>
      </xdr:nvSpPr>
      <xdr:spPr>
        <a:xfrm>
          <a:off x="3468932" y="1481137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61913</xdr:colOff>
      <xdr:row>16</xdr:row>
      <xdr:rowOff>26670</xdr:rowOff>
    </xdr:from>
    <xdr:to>
      <xdr:col>32</xdr:col>
      <xdr:colOff>25769</xdr:colOff>
      <xdr:row>17</xdr:row>
      <xdr:rowOff>100071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EC6DAD8D-5981-5F32-59FD-ADF434890002}"/>
            </a:ext>
          </a:extLst>
        </xdr:cNvPr>
        <xdr:cNvSpPr txBox="1"/>
      </xdr:nvSpPr>
      <xdr:spPr>
        <a:xfrm>
          <a:off x="3468932" y="1836127"/>
          <a:ext cx="198559" cy="1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85725</xdr:colOff>
      <xdr:row>15</xdr:row>
      <xdr:rowOff>21907</xdr:rowOff>
    </xdr:from>
    <xdr:to>
      <xdr:col>55</xdr:col>
      <xdr:colOff>57150</xdr:colOff>
      <xdr:row>16</xdr:row>
      <xdr:rowOff>95308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33999D43-A3BD-DBF1-1F70-CBFA359E807F}"/>
            </a:ext>
          </a:extLst>
        </xdr:cNvPr>
        <xdr:cNvSpPr txBox="1"/>
      </xdr:nvSpPr>
      <xdr:spPr>
        <a:xfrm>
          <a:off x="6104793" y="1717797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85725</xdr:colOff>
      <xdr:row>17</xdr:row>
      <xdr:rowOff>21612</xdr:rowOff>
    </xdr:from>
    <xdr:to>
      <xdr:col>55</xdr:col>
      <xdr:colOff>57150</xdr:colOff>
      <xdr:row>18</xdr:row>
      <xdr:rowOff>102574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6A45411-9F07-8A07-35E4-E9576C2CE367}"/>
            </a:ext>
          </a:extLst>
        </xdr:cNvPr>
        <xdr:cNvSpPr txBox="1"/>
      </xdr:nvSpPr>
      <xdr:spPr>
        <a:xfrm>
          <a:off x="6104793" y="1952257"/>
          <a:ext cx="198559" cy="194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0</xdr:colOff>
      <xdr:row>17</xdr:row>
      <xdr:rowOff>0</xdr:rowOff>
    </xdr:from>
    <xdr:to>
      <xdr:col>17</xdr:col>
      <xdr:colOff>0</xdr:colOff>
      <xdr:row>19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8B96C492-E0E7-34AA-B196-589C41FB8AA8}"/>
            </a:ext>
          </a:extLst>
        </xdr:cNvPr>
        <xdr:cNvSpPr txBox="1"/>
      </xdr:nvSpPr>
      <xdr:spPr>
        <a:xfrm>
          <a:off x="1817077" y="1930645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0</xdr:colOff>
      <xdr:row>26</xdr:row>
      <xdr:rowOff>1</xdr:rowOff>
    </xdr:from>
    <xdr:to>
      <xdr:col>17</xdr:col>
      <xdr:colOff>0</xdr:colOff>
      <xdr:row>28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9F176C00-7F7C-C718-B4B0-F5539546E3EC}"/>
            </a:ext>
          </a:extLst>
        </xdr:cNvPr>
        <xdr:cNvSpPr txBox="1"/>
      </xdr:nvSpPr>
      <xdr:spPr>
        <a:xfrm>
          <a:off x="1817077" y="2952751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113567</xdr:colOff>
      <xdr:row>17</xdr:row>
      <xdr:rowOff>0</xdr:rowOff>
    </xdr:from>
    <xdr:to>
      <xdr:col>28</xdr:col>
      <xdr:colOff>0</xdr:colOff>
      <xdr:row>19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1290EB6A-6334-7DEA-4AF7-D22FA4FF36FD}"/>
            </a:ext>
          </a:extLst>
        </xdr:cNvPr>
        <xdr:cNvSpPr txBox="1"/>
      </xdr:nvSpPr>
      <xdr:spPr>
        <a:xfrm>
          <a:off x="3066317" y="1930645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26</xdr:row>
      <xdr:rowOff>1</xdr:rowOff>
    </xdr:from>
    <xdr:to>
      <xdr:col>28</xdr:col>
      <xdr:colOff>1</xdr:colOff>
      <xdr:row>28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7F4CE95-9925-EB11-1E1E-7FC96DF197DC}"/>
            </a:ext>
          </a:extLst>
        </xdr:cNvPr>
        <xdr:cNvSpPr txBox="1"/>
      </xdr:nvSpPr>
      <xdr:spPr>
        <a:xfrm>
          <a:off x="3066318" y="2952751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0</xdr:colOff>
      <xdr:row>34</xdr:row>
      <xdr:rowOff>1</xdr:rowOff>
    </xdr:from>
    <xdr:to>
      <xdr:col>17</xdr:col>
      <xdr:colOff>0</xdr:colOff>
      <xdr:row>36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A57BE44A-D787-402C-ABD0-8EB7D9A04E16}"/>
            </a:ext>
          </a:extLst>
        </xdr:cNvPr>
        <xdr:cNvSpPr txBox="1"/>
      </xdr:nvSpPr>
      <xdr:spPr>
        <a:xfrm>
          <a:off x="1817077" y="3861289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113567</xdr:colOff>
      <xdr:row>34</xdr:row>
      <xdr:rowOff>1</xdr:rowOff>
    </xdr:from>
    <xdr:to>
      <xdr:col>28</xdr:col>
      <xdr:colOff>0</xdr:colOff>
      <xdr:row>36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B7A1D149-4CEB-DD31-1C39-F2B53A23DB8B}"/>
            </a:ext>
          </a:extLst>
        </xdr:cNvPr>
        <xdr:cNvSpPr txBox="1"/>
      </xdr:nvSpPr>
      <xdr:spPr>
        <a:xfrm>
          <a:off x="3066317" y="3861289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113567</xdr:colOff>
      <xdr:row>43</xdr:row>
      <xdr:rowOff>0</xdr:rowOff>
    </xdr:from>
    <xdr:to>
      <xdr:col>28</xdr:col>
      <xdr:colOff>0</xdr:colOff>
      <xdr:row>45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E5F920D1-C409-6632-742F-EC2CAF648873}"/>
            </a:ext>
          </a:extLst>
        </xdr:cNvPr>
        <xdr:cNvSpPr txBox="1"/>
      </xdr:nvSpPr>
      <xdr:spPr>
        <a:xfrm>
          <a:off x="3066317" y="4883395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0</xdr:colOff>
      <xdr:row>42</xdr:row>
      <xdr:rowOff>7326</xdr:rowOff>
    </xdr:from>
    <xdr:to>
      <xdr:col>17</xdr:col>
      <xdr:colOff>0</xdr:colOff>
      <xdr:row>44</xdr:row>
      <xdr:rowOff>7325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806CF2EB-9C81-261B-DBDF-A6A8BF774DD5}"/>
            </a:ext>
          </a:extLst>
        </xdr:cNvPr>
        <xdr:cNvSpPr txBox="1"/>
      </xdr:nvSpPr>
      <xdr:spPr>
        <a:xfrm>
          <a:off x="1817077" y="4777153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29</xdr:col>
      <xdr:colOff>0</xdr:colOff>
      <xdr:row>46</xdr:row>
      <xdr:rowOff>0</xdr:rowOff>
    </xdr:from>
    <xdr:to>
      <xdr:col>30</xdr:col>
      <xdr:colOff>733</xdr:colOff>
      <xdr:row>47</xdr:row>
      <xdr:rowOff>114299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7AE44CA2-8719-9502-ECF0-8643707E8AA0}"/>
            </a:ext>
          </a:extLst>
        </xdr:cNvPr>
        <xdr:cNvSpPr txBox="1"/>
      </xdr:nvSpPr>
      <xdr:spPr>
        <a:xfrm>
          <a:off x="3314700" y="5257800"/>
          <a:ext cx="115033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58</xdr:col>
      <xdr:colOff>0</xdr:colOff>
      <xdr:row>32</xdr:row>
      <xdr:rowOff>0</xdr:rowOff>
    </xdr:from>
    <xdr:to>
      <xdr:col>59</xdr:col>
      <xdr:colOff>0</xdr:colOff>
      <xdr:row>33</xdr:row>
      <xdr:rowOff>113566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89FE4501-0C4D-F8E2-B622-A2F67C82BC97}"/>
            </a:ext>
          </a:extLst>
        </xdr:cNvPr>
        <xdr:cNvSpPr txBox="1"/>
      </xdr:nvSpPr>
      <xdr:spPr>
        <a:xfrm>
          <a:off x="6586904" y="3634154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58</xdr:col>
      <xdr:colOff>0</xdr:colOff>
      <xdr:row>24</xdr:row>
      <xdr:rowOff>0</xdr:rowOff>
    </xdr:from>
    <xdr:to>
      <xdr:col>59</xdr:col>
      <xdr:colOff>0</xdr:colOff>
      <xdr:row>25</xdr:row>
      <xdr:rowOff>113566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A0148AD1-531A-66E6-7C17-C2C9776458F0}"/>
            </a:ext>
          </a:extLst>
        </xdr:cNvPr>
        <xdr:cNvSpPr txBox="1"/>
      </xdr:nvSpPr>
      <xdr:spPr>
        <a:xfrm>
          <a:off x="6586904" y="2725615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66</xdr:col>
      <xdr:colOff>113567</xdr:colOff>
      <xdr:row>24</xdr:row>
      <xdr:rowOff>1</xdr:rowOff>
    </xdr:from>
    <xdr:to>
      <xdr:col>68</xdr:col>
      <xdr:colOff>0</xdr:colOff>
      <xdr:row>26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3D34C097-1762-D7AE-286D-9C697BEA7FB5}"/>
            </a:ext>
          </a:extLst>
        </xdr:cNvPr>
        <xdr:cNvSpPr txBox="1"/>
      </xdr:nvSpPr>
      <xdr:spPr>
        <a:xfrm>
          <a:off x="7609009" y="2725616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66</xdr:col>
      <xdr:colOff>113567</xdr:colOff>
      <xdr:row>30</xdr:row>
      <xdr:rowOff>1</xdr:rowOff>
    </xdr:from>
    <xdr:to>
      <xdr:col>68</xdr:col>
      <xdr:colOff>0</xdr:colOff>
      <xdr:row>32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CF71C404-A843-8981-8A7E-E1C28CDD4444}"/>
            </a:ext>
          </a:extLst>
        </xdr:cNvPr>
        <xdr:cNvSpPr txBox="1"/>
      </xdr:nvSpPr>
      <xdr:spPr>
        <a:xfrm>
          <a:off x="7609009" y="3407020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58</xdr:col>
      <xdr:colOff>0</xdr:colOff>
      <xdr:row>14</xdr:row>
      <xdr:rowOff>1</xdr:rowOff>
    </xdr:from>
    <xdr:to>
      <xdr:col>59</xdr:col>
      <xdr:colOff>0</xdr:colOff>
      <xdr:row>16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5D489863-A2CF-93A0-3F59-5D600F010509}"/>
            </a:ext>
          </a:extLst>
        </xdr:cNvPr>
        <xdr:cNvSpPr txBox="1"/>
      </xdr:nvSpPr>
      <xdr:spPr>
        <a:xfrm>
          <a:off x="6586904" y="1589943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67</xdr:col>
      <xdr:colOff>0</xdr:colOff>
      <xdr:row>13</xdr:row>
      <xdr:rowOff>115322</xdr:rowOff>
    </xdr:from>
    <xdr:to>
      <xdr:col>68</xdr:col>
      <xdr:colOff>1</xdr:colOff>
      <xdr:row>16</xdr:row>
      <xdr:rowOff>7415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617CB760-666B-8523-0915-7E2AB9599DF7}"/>
            </a:ext>
          </a:extLst>
        </xdr:cNvPr>
        <xdr:cNvSpPr txBox="1"/>
      </xdr:nvSpPr>
      <xdr:spPr>
        <a:xfrm>
          <a:off x="7609010" y="1597270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66</xdr:col>
      <xdr:colOff>113567</xdr:colOff>
      <xdr:row>20</xdr:row>
      <xdr:rowOff>0</xdr:rowOff>
    </xdr:from>
    <xdr:to>
      <xdr:col>68</xdr:col>
      <xdr:colOff>0</xdr:colOff>
      <xdr:row>21</xdr:row>
      <xdr:rowOff>113566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FFA9B633-C0FA-455F-6830-175C8B4A3385}"/>
            </a:ext>
          </a:extLst>
        </xdr:cNvPr>
        <xdr:cNvSpPr txBox="1"/>
      </xdr:nvSpPr>
      <xdr:spPr>
        <a:xfrm>
          <a:off x="7609009" y="2271346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58</xdr:col>
      <xdr:colOff>0</xdr:colOff>
      <xdr:row>20</xdr:row>
      <xdr:rowOff>1</xdr:rowOff>
    </xdr:from>
    <xdr:to>
      <xdr:col>59</xdr:col>
      <xdr:colOff>0</xdr:colOff>
      <xdr:row>22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A70710E3-5D08-21A2-41A9-FC8DBF9EB762}"/>
            </a:ext>
          </a:extLst>
        </xdr:cNvPr>
        <xdr:cNvSpPr txBox="1"/>
      </xdr:nvSpPr>
      <xdr:spPr>
        <a:xfrm>
          <a:off x="6586904" y="2271347"/>
          <a:ext cx="113568" cy="227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29</xdr:col>
      <xdr:colOff>0</xdr:colOff>
      <xdr:row>28</xdr:row>
      <xdr:rowOff>0</xdr:rowOff>
    </xdr:from>
    <xdr:to>
      <xdr:col>30</xdr:col>
      <xdr:colOff>733</xdr:colOff>
      <xdr:row>30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C2840353-179B-F14A-F410-055B00CF0142}"/>
            </a:ext>
          </a:extLst>
        </xdr:cNvPr>
        <xdr:cNvSpPr txBox="1"/>
      </xdr:nvSpPr>
      <xdr:spPr>
        <a:xfrm>
          <a:off x="3314700" y="3200400"/>
          <a:ext cx="115033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113567</xdr:colOff>
      <xdr:row>24</xdr:row>
      <xdr:rowOff>4762</xdr:rowOff>
    </xdr:from>
    <xdr:to>
      <xdr:col>30</xdr:col>
      <xdr:colOff>0</xdr:colOff>
      <xdr:row>26</xdr:row>
      <xdr:rowOff>4762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33AC84C5-DDD1-8FD4-0AD7-DC09A36818E1}"/>
            </a:ext>
          </a:extLst>
        </xdr:cNvPr>
        <xdr:cNvSpPr txBox="1"/>
      </xdr:nvSpPr>
      <xdr:spPr>
        <a:xfrm>
          <a:off x="3313967" y="2747962"/>
          <a:ext cx="115033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113567</xdr:colOff>
      <xdr:row>20</xdr:row>
      <xdr:rowOff>0</xdr:rowOff>
    </xdr:from>
    <xdr:to>
      <xdr:col>30</xdr:col>
      <xdr:colOff>0</xdr:colOff>
      <xdr:row>22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7048F1D5-5D7C-7A6E-FAB2-B57932727CD9}"/>
            </a:ext>
          </a:extLst>
        </xdr:cNvPr>
        <xdr:cNvSpPr txBox="1"/>
      </xdr:nvSpPr>
      <xdr:spPr>
        <a:xfrm>
          <a:off x="3313967" y="2286000"/>
          <a:ext cx="115033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29</xdr:col>
      <xdr:colOff>0</xdr:colOff>
      <xdr:row>14</xdr:row>
      <xdr:rowOff>0</xdr:rowOff>
    </xdr:from>
    <xdr:to>
      <xdr:col>30</xdr:col>
      <xdr:colOff>733</xdr:colOff>
      <xdr:row>16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A6A8E386-24EC-516C-BF22-37E8B67DAD0F}"/>
            </a:ext>
          </a:extLst>
        </xdr:cNvPr>
        <xdr:cNvSpPr txBox="1"/>
      </xdr:nvSpPr>
      <xdr:spPr>
        <a:xfrm>
          <a:off x="3314700" y="1600200"/>
          <a:ext cx="115033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113567</xdr:colOff>
      <xdr:row>35</xdr:row>
      <xdr:rowOff>104775</xdr:rowOff>
    </xdr:from>
    <xdr:to>
      <xdr:col>15</xdr:col>
      <xdr:colOff>0</xdr:colOff>
      <xdr:row>37</xdr:row>
      <xdr:rowOff>104775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59B27828-E8D9-0128-F75B-4C817517984C}"/>
            </a:ext>
          </a:extLst>
        </xdr:cNvPr>
        <xdr:cNvSpPr txBox="1"/>
      </xdr:nvSpPr>
      <xdr:spPr>
        <a:xfrm>
          <a:off x="1599467" y="4105275"/>
          <a:ext cx="115033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0</xdr:colOff>
      <xdr:row>32</xdr:row>
      <xdr:rowOff>1</xdr:rowOff>
    </xdr:from>
    <xdr:to>
      <xdr:col>15</xdr:col>
      <xdr:colOff>0</xdr:colOff>
      <xdr:row>34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F70FF2E4-5F38-3CB0-9BA7-082694579A92}"/>
            </a:ext>
          </a:extLst>
        </xdr:cNvPr>
        <xdr:cNvSpPr txBox="1"/>
      </xdr:nvSpPr>
      <xdr:spPr>
        <a:xfrm>
          <a:off x="1600200" y="3657601"/>
          <a:ext cx="1143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29</xdr:col>
      <xdr:colOff>0</xdr:colOff>
      <xdr:row>40</xdr:row>
      <xdr:rowOff>0</xdr:rowOff>
    </xdr:from>
    <xdr:to>
      <xdr:col>30</xdr:col>
      <xdr:colOff>733</xdr:colOff>
      <xdr:row>41</xdr:row>
      <xdr:rowOff>114299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89428E1D-58EE-1C4A-85DE-125192A28A2D}"/>
            </a:ext>
          </a:extLst>
        </xdr:cNvPr>
        <xdr:cNvSpPr txBox="1"/>
      </xdr:nvSpPr>
      <xdr:spPr>
        <a:xfrm>
          <a:off x="3314700" y="4572000"/>
          <a:ext cx="115033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0</xdr:colOff>
      <xdr:row>40</xdr:row>
      <xdr:rowOff>0</xdr:rowOff>
    </xdr:from>
    <xdr:to>
      <xdr:col>15</xdr:col>
      <xdr:colOff>0</xdr:colOff>
      <xdr:row>41</xdr:row>
      <xdr:rowOff>114299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8C134090-3671-8868-B3A5-AABCD7D653C3}"/>
            </a:ext>
          </a:extLst>
        </xdr:cNvPr>
        <xdr:cNvSpPr txBox="1"/>
      </xdr:nvSpPr>
      <xdr:spPr>
        <a:xfrm>
          <a:off x="1600200" y="4572000"/>
          <a:ext cx="1143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0</xdr:colOff>
      <xdr:row>44</xdr:row>
      <xdr:rowOff>1</xdr:rowOff>
    </xdr:from>
    <xdr:to>
      <xdr:col>15</xdr:col>
      <xdr:colOff>0</xdr:colOff>
      <xdr:row>46</xdr:row>
      <xdr:rowOff>0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CA5D5251-73BA-F53A-8FB3-B37DE37BB9D6}"/>
            </a:ext>
          </a:extLst>
        </xdr:cNvPr>
        <xdr:cNvSpPr txBox="1"/>
      </xdr:nvSpPr>
      <xdr:spPr>
        <a:xfrm>
          <a:off x="1600200" y="5029201"/>
          <a:ext cx="1143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29</xdr:col>
      <xdr:colOff>0</xdr:colOff>
      <xdr:row>36</xdr:row>
      <xdr:rowOff>0</xdr:rowOff>
    </xdr:from>
    <xdr:to>
      <xdr:col>30</xdr:col>
      <xdr:colOff>733</xdr:colOff>
      <xdr:row>37</xdr:row>
      <xdr:rowOff>114299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47B33E9F-0DC4-A08C-C107-09CF833BF723}"/>
            </a:ext>
          </a:extLst>
        </xdr:cNvPr>
        <xdr:cNvSpPr txBox="1"/>
      </xdr:nvSpPr>
      <xdr:spPr>
        <a:xfrm>
          <a:off x="3314700" y="4114800"/>
          <a:ext cx="115033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29</xdr:col>
      <xdr:colOff>0</xdr:colOff>
      <xdr:row>32</xdr:row>
      <xdr:rowOff>1</xdr:rowOff>
    </xdr:from>
    <xdr:to>
      <xdr:col>30</xdr:col>
      <xdr:colOff>733</xdr:colOff>
      <xdr:row>34</xdr:row>
      <xdr:rowOff>0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AA44EC69-BBFC-E635-F524-54F2B37DE6EA}"/>
            </a:ext>
          </a:extLst>
        </xdr:cNvPr>
        <xdr:cNvSpPr txBox="1"/>
      </xdr:nvSpPr>
      <xdr:spPr>
        <a:xfrm>
          <a:off x="3314700" y="3657601"/>
          <a:ext cx="115033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0</xdr:colOff>
      <xdr:row>28</xdr:row>
      <xdr:rowOff>1</xdr:rowOff>
    </xdr:from>
    <xdr:to>
      <xdr:col>15</xdr:col>
      <xdr:colOff>0</xdr:colOff>
      <xdr:row>30</xdr:row>
      <xdr:rowOff>0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47053DC4-91B2-E305-5852-8940ACD378CB}"/>
            </a:ext>
          </a:extLst>
        </xdr:cNvPr>
        <xdr:cNvSpPr txBox="1"/>
      </xdr:nvSpPr>
      <xdr:spPr>
        <a:xfrm>
          <a:off x="1600200" y="3200401"/>
          <a:ext cx="1143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0</xdr:colOff>
      <xdr:row>24</xdr:row>
      <xdr:rowOff>1</xdr:rowOff>
    </xdr:from>
    <xdr:to>
      <xdr:col>15</xdr:col>
      <xdr:colOff>0</xdr:colOff>
      <xdr:row>26</xdr:row>
      <xdr:rowOff>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AAB26986-BF4D-149A-181B-8E8C876F12AB}"/>
            </a:ext>
          </a:extLst>
        </xdr:cNvPr>
        <xdr:cNvSpPr txBox="1"/>
      </xdr:nvSpPr>
      <xdr:spPr>
        <a:xfrm>
          <a:off x="1600200" y="2743201"/>
          <a:ext cx="1143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15</xdr:col>
      <xdr:colOff>0</xdr:colOff>
      <xdr:row>21</xdr:row>
      <xdr:rowOff>114299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79582FB6-A9CA-DFA2-EB3A-B9C383E715E0}"/>
            </a:ext>
          </a:extLst>
        </xdr:cNvPr>
        <xdr:cNvSpPr txBox="1"/>
      </xdr:nvSpPr>
      <xdr:spPr>
        <a:xfrm>
          <a:off x="1600200" y="2286000"/>
          <a:ext cx="1143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0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0</xdr:colOff>
      <xdr:row>14</xdr:row>
      <xdr:rowOff>19051</xdr:rowOff>
    </xdr:from>
    <xdr:to>
      <xdr:col>15</xdr:col>
      <xdr:colOff>0</xdr:colOff>
      <xdr:row>16</xdr:row>
      <xdr:rowOff>26758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138FDC23-DE15-F605-D6E7-C7596E62E2F7}"/>
            </a:ext>
          </a:extLst>
        </xdr:cNvPr>
        <xdr:cNvSpPr txBox="1"/>
      </xdr:nvSpPr>
      <xdr:spPr>
        <a:xfrm>
          <a:off x="1600200" y="1619251"/>
          <a:ext cx="1143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00" b="0"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endParaRPr kumimoji="1" lang="ja-JP" altLang="en-US" sz="1000" b="0">
            <a:latin typeface="Times New Roman" panose="020206030504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169816</xdr:colOff>
      <xdr:row>26</xdr:row>
      <xdr:rowOff>0</xdr:rowOff>
    </xdr:from>
    <xdr:to>
      <xdr:col>13</xdr:col>
      <xdr:colOff>177647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A921C6-A769-43DF-849C-6536EAE30731}"/>
            </a:ext>
          </a:extLst>
        </xdr:cNvPr>
        <xdr:cNvSpPr txBox="1"/>
      </xdr:nvSpPr>
      <xdr:spPr>
        <a:xfrm>
          <a:off x="7576456" y="4358640"/>
          <a:ext cx="62505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5C8430-9193-411A-A262-DDE76CDFDA8E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6E80213-27D1-4610-AB6D-05088E63510E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ACA192C-66F3-425E-9AA8-1B8B8A890FE1}"/>
            </a:ext>
          </a:extLst>
        </xdr:cNvPr>
        <xdr:cNvSpPr txBox="1"/>
      </xdr:nvSpPr>
      <xdr:spPr>
        <a:xfrm>
          <a:off x="67894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EE8242-FDCE-4C1C-9707-FEB5A8C4AFFC}"/>
            </a:ext>
          </a:extLst>
        </xdr:cNvPr>
        <xdr:cNvSpPr txBox="1"/>
      </xdr:nvSpPr>
      <xdr:spPr>
        <a:xfrm>
          <a:off x="678942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F328A98-4B06-46A7-9548-E69A89922F07}"/>
            </a:ext>
          </a:extLst>
        </xdr:cNvPr>
        <xdr:cNvSpPr txBox="1"/>
      </xdr:nvSpPr>
      <xdr:spPr>
        <a:xfrm>
          <a:off x="740664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67AB22-1D14-43DB-8E5F-D68F5324157F}"/>
            </a:ext>
          </a:extLst>
        </xdr:cNvPr>
        <xdr:cNvSpPr txBox="1"/>
      </xdr:nvSpPr>
      <xdr:spPr>
        <a:xfrm>
          <a:off x="678942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DC08BBA-721B-4C95-847B-32E285A5E852}"/>
            </a:ext>
          </a:extLst>
        </xdr:cNvPr>
        <xdr:cNvSpPr txBox="1"/>
      </xdr:nvSpPr>
      <xdr:spPr>
        <a:xfrm>
          <a:off x="6789420" y="9220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F2873B-E94D-4164-A0B7-24AB1ACCF94C}"/>
            </a:ext>
          </a:extLst>
        </xdr:cNvPr>
        <xdr:cNvSpPr txBox="1"/>
      </xdr:nvSpPr>
      <xdr:spPr>
        <a:xfrm>
          <a:off x="678942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72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338141-961C-4537-A8B5-99727D9950E2}"/>
            </a:ext>
          </a:extLst>
        </xdr:cNvPr>
        <xdr:cNvSpPr txBox="1"/>
      </xdr:nvSpPr>
      <xdr:spPr>
        <a:xfrm>
          <a:off x="802386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78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F77B9E-1067-4C4D-8227-261A104E7C03}"/>
            </a:ext>
          </a:extLst>
        </xdr:cNvPr>
        <xdr:cNvSpPr txBox="1"/>
      </xdr:nvSpPr>
      <xdr:spPr>
        <a:xfrm>
          <a:off x="678942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89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FE68306-91FB-4776-8236-07D4FDE50052}"/>
            </a:ext>
          </a:extLst>
        </xdr:cNvPr>
        <xdr:cNvSpPr txBox="1"/>
      </xdr:nvSpPr>
      <xdr:spPr>
        <a:xfrm>
          <a:off x="6789420" y="14919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E46FDD-8344-46BC-B8F4-AE39BF11C546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36A5FF0-61C6-4F16-9DEA-AE5138FC189B}"/>
            </a:ext>
          </a:extLst>
        </xdr:cNvPr>
        <xdr:cNvSpPr txBox="1"/>
      </xdr:nvSpPr>
      <xdr:spPr>
        <a:xfrm>
          <a:off x="154305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982CBB8-42BE-4EA4-9ACA-0F5C943A82F7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728F907-999E-4863-B963-CAABB72F4C89}"/>
            </a:ext>
          </a:extLst>
        </xdr:cNvPr>
        <xdr:cNvSpPr txBox="1"/>
      </xdr:nvSpPr>
      <xdr:spPr>
        <a:xfrm>
          <a:off x="141960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FEED412-6144-4747-B92E-A82D9F031D16}"/>
            </a:ext>
          </a:extLst>
        </xdr:cNvPr>
        <xdr:cNvSpPr txBox="1"/>
      </xdr:nvSpPr>
      <xdr:spPr>
        <a:xfrm>
          <a:off x="154305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4DE302-A765-4136-B809-D95C5920D4B4}"/>
            </a:ext>
          </a:extLst>
        </xdr:cNvPr>
        <xdr:cNvSpPr txBox="1"/>
      </xdr:nvSpPr>
      <xdr:spPr>
        <a:xfrm>
          <a:off x="15430500" y="7208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462BE75-52A4-4673-A0FB-143B42BD19BE}"/>
            </a:ext>
          </a:extLst>
        </xdr:cNvPr>
        <xdr:cNvSpPr txBox="1"/>
      </xdr:nvSpPr>
      <xdr:spPr>
        <a:xfrm>
          <a:off x="1481328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53</xdr:row>
      <xdr:rowOff>0</xdr:rowOff>
    </xdr:from>
    <xdr:to>
      <xdr:col>26</xdr:col>
      <xdr:colOff>0</xdr:colOff>
      <xdr:row>55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C8BD415-1D4C-4F36-BE93-74CE8865EC13}"/>
            </a:ext>
          </a:extLst>
        </xdr:cNvPr>
        <xdr:cNvSpPr txBox="1"/>
      </xdr:nvSpPr>
      <xdr:spPr>
        <a:xfrm>
          <a:off x="15430500" y="8884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25</xdr:col>
      <xdr:colOff>0</xdr:colOff>
      <xdr:row>60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DBEA57A-274D-4A79-92F2-0DA1A564D671}"/>
            </a:ext>
          </a:extLst>
        </xdr:cNvPr>
        <xdr:cNvSpPr txBox="1"/>
      </xdr:nvSpPr>
      <xdr:spPr>
        <a:xfrm>
          <a:off x="1481328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24</xdr:col>
      <xdr:colOff>0</xdr:colOff>
      <xdr:row>72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866F9CA-8544-4D6E-85F9-B8C42414751D}"/>
            </a:ext>
          </a:extLst>
        </xdr:cNvPr>
        <xdr:cNvSpPr txBox="1"/>
      </xdr:nvSpPr>
      <xdr:spPr>
        <a:xfrm>
          <a:off x="1419606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399597E-76E6-4AF6-B6FD-B9360093B757}"/>
            </a:ext>
          </a:extLst>
        </xdr:cNvPr>
        <xdr:cNvSpPr txBox="1"/>
      </xdr:nvSpPr>
      <xdr:spPr>
        <a:xfrm>
          <a:off x="1543050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2AA97D9-E695-4C67-8D4E-6B9731052810}"/>
            </a:ext>
          </a:extLst>
        </xdr:cNvPr>
        <xdr:cNvSpPr txBox="1"/>
      </xdr:nvSpPr>
      <xdr:spPr>
        <a:xfrm>
          <a:off x="1543050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87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3665F95-899B-463E-A16F-88C0D8B99495}"/>
            </a:ext>
          </a:extLst>
        </xdr:cNvPr>
        <xdr:cNvSpPr txBox="1"/>
      </xdr:nvSpPr>
      <xdr:spPr>
        <a:xfrm>
          <a:off x="15430500" y="14584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82</xdr:row>
      <xdr:rowOff>0</xdr:rowOff>
    </xdr:from>
    <xdr:to>
      <xdr:col>25</xdr:col>
      <xdr:colOff>0</xdr:colOff>
      <xdr:row>84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F2EC6A2-232E-4E29-8EEE-404A51C2AD8B}"/>
            </a:ext>
          </a:extLst>
        </xdr:cNvPr>
        <xdr:cNvSpPr txBox="1"/>
      </xdr:nvSpPr>
      <xdr:spPr>
        <a:xfrm>
          <a:off x="14813280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494F253-314B-47BF-9923-8E9B7DD9BAAF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F926706-148F-4C69-9952-A00970ECEE94}"/>
            </a:ext>
          </a:extLst>
        </xdr:cNvPr>
        <xdr:cNvSpPr txBox="1"/>
      </xdr:nvSpPr>
      <xdr:spPr>
        <a:xfrm>
          <a:off x="302437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CF60671-865D-4B04-8986-06315452134A}"/>
            </a:ext>
          </a:extLst>
        </xdr:cNvPr>
        <xdr:cNvSpPr txBox="1"/>
      </xdr:nvSpPr>
      <xdr:spPr>
        <a:xfrm>
          <a:off x="2962656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9E2657F-E43F-474D-82C7-FEA68E24F1B8}"/>
            </a:ext>
          </a:extLst>
        </xdr:cNvPr>
        <xdr:cNvSpPr txBox="1"/>
      </xdr:nvSpPr>
      <xdr:spPr>
        <a:xfrm>
          <a:off x="308610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30A5602-E00D-457A-8C4A-DC2BBF512A33}"/>
            </a:ext>
          </a:extLst>
        </xdr:cNvPr>
        <xdr:cNvSpPr txBox="1"/>
      </xdr:nvSpPr>
      <xdr:spPr>
        <a:xfrm>
          <a:off x="2962656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44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A4591D2-20E1-4AD9-AF11-03B3170F6682}"/>
            </a:ext>
          </a:extLst>
        </xdr:cNvPr>
        <xdr:cNvSpPr txBox="1"/>
      </xdr:nvSpPr>
      <xdr:spPr>
        <a:xfrm>
          <a:off x="2962656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38</xdr:row>
      <xdr:rowOff>0</xdr:rowOff>
    </xdr:from>
    <xdr:to>
      <xdr:col>50</xdr:col>
      <xdr:colOff>0</xdr:colOff>
      <xdr:row>40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CFB090F-F168-4DBE-8438-0F18B43A220D}"/>
            </a:ext>
          </a:extLst>
        </xdr:cNvPr>
        <xdr:cNvSpPr txBox="1"/>
      </xdr:nvSpPr>
      <xdr:spPr>
        <a:xfrm>
          <a:off x="3024378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55</xdr:row>
      <xdr:rowOff>0</xdr:rowOff>
    </xdr:from>
    <xdr:to>
      <xdr:col>49</xdr:col>
      <xdr:colOff>0</xdr:colOff>
      <xdr:row>57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9640D53-8D4D-461D-82B6-4674B86E5C38}"/>
            </a:ext>
          </a:extLst>
        </xdr:cNvPr>
        <xdr:cNvSpPr txBox="1"/>
      </xdr:nvSpPr>
      <xdr:spPr>
        <a:xfrm>
          <a:off x="29626560" y="9220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66</xdr:row>
      <xdr:rowOff>0</xdr:rowOff>
    </xdr:from>
    <xdr:to>
      <xdr:col>49</xdr:col>
      <xdr:colOff>0</xdr:colOff>
      <xdr:row>68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81C20E7-6627-4E8F-A612-9B82E7E93563}"/>
            </a:ext>
          </a:extLst>
        </xdr:cNvPr>
        <xdr:cNvSpPr txBox="1"/>
      </xdr:nvSpPr>
      <xdr:spPr>
        <a:xfrm>
          <a:off x="2962656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60</xdr:row>
      <xdr:rowOff>0</xdr:rowOff>
    </xdr:from>
    <xdr:to>
      <xdr:col>50</xdr:col>
      <xdr:colOff>0</xdr:colOff>
      <xdr:row>62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2FC8A4E-5599-43CA-92CB-28D75FE3D8AD}"/>
            </a:ext>
          </a:extLst>
        </xdr:cNvPr>
        <xdr:cNvSpPr txBox="1"/>
      </xdr:nvSpPr>
      <xdr:spPr>
        <a:xfrm>
          <a:off x="3024378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72</xdr:row>
      <xdr:rowOff>0</xdr:rowOff>
    </xdr:from>
    <xdr:to>
      <xdr:col>51</xdr:col>
      <xdr:colOff>0</xdr:colOff>
      <xdr:row>74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2DEF9E7-6143-4E72-93B0-A36A6DD1AC8A}"/>
            </a:ext>
          </a:extLst>
        </xdr:cNvPr>
        <xdr:cNvSpPr txBox="1"/>
      </xdr:nvSpPr>
      <xdr:spPr>
        <a:xfrm>
          <a:off x="3086100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78</xdr:row>
      <xdr:rowOff>0</xdr:rowOff>
    </xdr:from>
    <xdr:to>
      <xdr:col>49</xdr:col>
      <xdr:colOff>0</xdr:colOff>
      <xdr:row>80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9C3F253-03A5-4421-991F-7B096849CBBA}"/>
            </a:ext>
          </a:extLst>
        </xdr:cNvPr>
        <xdr:cNvSpPr txBox="1"/>
      </xdr:nvSpPr>
      <xdr:spPr>
        <a:xfrm>
          <a:off x="2962656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84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B5FD66E-3D8E-420F-8F43-615D74DED0D7}"/>
            </a:ext>
          </a:extLst>
        </xdr:cNvPr>
        <xdr:cNvSpPr txBox="1"/>
      </xdr:nvSpPr>
      <xdr:spPr>
        <a:xfrm>
          <a:off x="3024378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89</xdr:row>
      <xdr:rowOff>0</xdr:rowOff>
    </xdr:from>
    <xdr:to>
      <xdr:col>49</xdr:col>
      <xdr:colOff>0</xdr:colOff>
      <xdr:row>91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AADE691-4FE1-4DD5-97D8-DA9A9CFEF322}"/>
            </a:ext>
          </a:extLst>
        </xdr:cNvPr>
        <xdr:cNvSpPr txBox="1"/>
      </xdr:nvSpPr>
      <xdr:spPr>
        <a:xfrm>
          <a:off x="29626560" y="14919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A697FA3-89E1-410E-91E4-41D237D84B14}"/>
            </a:ext>
          </a:extLst>
        </xdr:cNvPr>
        <xdr:cNvSpPr txBox="1"/>
      </xdr:nvSpPr>
      <xdr:spPr>
        <a:xfrm>
          <a:off x="3826764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63</xdr:col>
      <xdr:colOff>0</xdr:colOff>
      <xdr:row>22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B1186BB-DF1E-4E81-BA06-FA09E1A29A8F}"/>
            </a:ext>
          </a:extLst>
        </xdr:cNvPr>
        <xdr:cNvSpPr txBox="1"/>
      </xdr:nvSpPr>
      <xdr:spPr>
        <a:xfrm>
          <a:off x="3826764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21A4214-8BC8-42DB-8E78-E33B3966FFC5}"/>
            </a:ext>
          </a:extLst>
        </xdr:cNvPr>
        <xdr:cNvSpPr txBox="1"/>
      </xdr:nvSpPr>
      <xdr:spPr>
        <a:xfrm>
          <a:off x="376504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61</xdr:col>
      <xdr:colOff>0</xdr:colOff>
      <xdr:row>28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37A20A8-BCFC-4417-A69E-E7C853111234}"/>
            </a:ext>
          </a:extLst>
        </xdr:cNvPr>
        <xdr:cNvSpPr txBox="1"/>
      </xdr:nvSpPr>
      <xdr:spPr>
        <a:xfrm>
          <a:off x="370332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63</xdr:col>
      <xdr:colOff>0</xdr:colOff>
      <xdr:row>34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ADA784D-FF47-451B-B2B4-FB2196036BE0}"/>
            </a:ext>
          </a:extLst>
        </xdr:cNvPr>
        <xdr:cNvSpPr txBox="1"/>
      </xdr:nvSpPr>
      <xdr:spPr>
        <a:xfrm>
          <a:off x="3826764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43</xdr:row>
      <xdr:rowOff>0</xdr:rowOff>
    </xdr:from>
    <xdr:to>
      <xdr:col>63</xdr:col>
      <xdr:colOff>0</xdr:colOff>
      <xdr:row>45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BDBB8CE-7452-490D-BDEA-652AEA1C36FF}"/>
            </a:ext>
          </a:extLst>
        </xdr:cNvPr>
        <xdr:cNvSpPr txBox="1"/>
      </xdr:nvSpPr>
      <xdr:spPr>
        <a:xfrm>
          <a:off x="38267640" y="7208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38</xdr:row>
      <xdr:rowOff>0</xdr:rowOff>
    </xdr:from>
    <xdr:to>
      <xdr:col>62</xdr:col>
      <xdr:colOff>0</xdr:colOff>
      <xdr:row>40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D7E7215-048F-4984-9423-9498A6296370}"/>
            </a:ext>
          </a:extLst>
        </xdr:cNvPr>
        <xdr:cNvSpPr txBox="1"/>
      </xdr:nvSpPr>
      <xdr:spPr>
        <a:xfrm>
          <a:off x="3765042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63</xdr:col>
      <xdr:colOff>0</xdr:colOff>
      <xdr:row>56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2BD38F1-C848-4805-99D8-A46A8DEEDEA4}"/>
            </a:ext>
          </a:extLst>
        </xdr:cNvPr>
        <xdr:cNvSpPr txBox="1"/>
      </xdr:nvSpPr>
      <xdr:spPr>
        <a:xfrm>
          <a:off x="3826764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D49100F-9931-41FB-8932-1EEC92162AEF}"/>
            </a:ext>
          </a:extLst>
        </xdr:cNvPr>
        <xdr:cNvSpPr txBox="1"/>
      </xdr:nvSpPr>
      <xdr:spPr>
        <a:xfrm>
          <a:off x="3765042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66</xdr:row>
      <xdr:rowOff>0</xdr:rowOff>
    </xdr:from>
    <xdr:to>
      <xdr:col>63</xdr:col>
      <xdr:colOff>0</xdr:colOff>
      <xdr:row>68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0A8F429-5296-410B-BCBE-A1A17AAA1AA4}"/>
            </a:ext>
          </a:extLst>
        </xdr:cNvPr>
        <xdr:cNvSpPr txBox="1"/>
      </xdr:nvSpPr>
      <xdr:spPr>
        <a:xfrm>
          <a:off x="3826764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72</xdr:row>
      <xdr:rowOff>0</xdr:rowOff>
    </xdr:from>
    <xdr:to>
      <xdr:col>61</xdr:col>
      <xdr:colOff>0</xdr:colOff>
      <xdr:row>74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0E96A5E-DF09-4F47-9E99-F0C1962EB2FE}"/>
            </a:ext>
          </a:extLst>
        </xdr:cNvPr>
        <xdr:cNvSpPr txBox="1"/>
      </xdr:nvSpPr>
      <xdr:spPr>
        <a:xfrm>
          <a:off x="3703320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78</xdr:row>
      <xdr:rowOff>0</xdr:rowOff>
    </xdr:from>
    <xdr:to>
      <xdr:col>63</xdr:col>
      <xdr:colOff>0</xdr:colOff>
      <xdr:row>80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3AABD68-EEE3-4533-816D-306616844AB4}"/>
            </a:ext>
          </a:extLst>
        </xdr:cNvPr>
        <xdr:cNvSpPr txBox="1"/>
      </xdr:nvSpPr>
      <xdr:spPr>
        <a:xfrm>
          <a:off x="3826764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89</xdr:row>
      <xdr:rowOff>0</xdr:rowOff>
    </xdr:from>
    <xdr:to>
      <xdr:col>63</xdr:col>
      <xdr:colOff>0</xdr:colOff>
      <xdr:row>91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8EB0613-502D-4887-9D6E-5CBB7F245749}"/>
            </a:ext>
          </a:extLst>
        </xdr:cNvPr>
        <xdr:cNvSpPr txBox="1"/>
      </xdr:nvSpPr>
      <xdr:spPr>
        <a:xfrm>
          <a:off x="38267640" y="14919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84</xdr:row>
      <xdr:rowOff>0</xdr:rowOff>
    </xdr:from>
    <xdr:to>
      <xdr:col>62</xdr:col>
      <xdr:colOff>0</xdr:colOff>
      <xdr:row>86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248641D-9E91-4EF1-A5F2-462B565532E9}"/>
            </a:ext>
          </a:extLst>
        </xdr:cNvPr>
        <xdr:cNvSpPr txBox="1"/>
      </xdr:nvSpPr>
      <xdr:spPr>
        <a:xfrm>
          <a:off x="3765042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107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CFEA577A-1243-460F-B707-96F80F93AA5F}"/>
            </a:ext>
          </a:extLst>
        </xdr:cNvPr>
        <xdr:cNvSpPr txBox="1"/>
      </xdr:nvSpPr>
      <xdr:spPr>
        <a:xfrm>
          <a:off x="6789420" y="17937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112</xdr:row>
      <xdr:rowOff>0</xdr:rowOff>
    </xdr:from>
    <xdr:to>
      <xdr:col>13</xdr:col>
      <xdr:colOff>0</xdr:colOff>
      <xdr:row>114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320A881-4602-4CB6-B392-BEA894C19B93}"/>
            </a:ext>
          </a:extLst>
        </xdr:cNvPr>
        <xdr:cNvSpPr txBox="1"/>
      </xdr:nvSpPr>
      <xdr:spPr>
        <a:xfrm>
          <a:off x="740664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118</xdr:row>
      <xdr:rowOff>0</xdr:rowOff>
    </xdr:from>
    <xdr:to>
      <xdr:col>12</xdr:col>
      <xdr:colOff>0</xdr:colOff>
      <xdr:row>120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AD0BE15-E845-409F-B18A-5E97C3D3B1B5}"/>
            </a:ext>
          </a:extLst>
        </xdr:cNvPr>
        <xdr:cNvSpPr txBox="1"/>
      </xdr:nvSpPr>
      <xdr:spPr>
        <a:xfrm>
          <a:off x="6789420" y="19781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124</xdr:row>
      <xdr:rowOff>0</xdr:rowOff>
    </xdr:from>
    <xdr:to>
      <xdr:col>14</xdr:col>
      <xdr:colOff>0</xdr:colOff>
      <xdr:row>126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2777384C-CA9B-46C3-87B3-6E5F9BE6D415}"/>
            </a:ext>
          </a:extLst>
        </xdr:cNvPr>
        <xdr:cNvSpPr txBox="1"/>
      </xdr:nvSpPr>
      <xdr:spPr>
        <a:xfrm>
          <a:off x="802386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136</xdr:row>
      <xdr:rowOff>0</xdr:rowOff>
    </xdr:from>
    <xdr:to>
      <xdr:col>13</xdr:col>
      <xdr:colOff>0</xdr:colOff>
      <xdr:row>138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BE79E61B-8145-47C2-92BF-92773FF614B9}"/>
            </a:ext>
          </a:extLst>
        </xdr:cNvPr>
        <xdr:cNvSpPr txBox="1"/>
      </xdr:nvSpPr>
      <xdr:spPr>
        <a:xfrm>
          <a:off x="740664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130</xdr:row>
      <xdr:rowOff>0</xdr:rowOff>
    </xdr:from>
    <xdr:to>
      <xdr:col>12</xdr:col>
      <xdr:colOff>0</xdr:colOff>
      <xdr:row>132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587148AD-24E8-410A-90D8-EEE5ACF79CCA}"/>
            </a:ext>
          </a:extLst>
        </xdr:cNvPr>
        <xdr:cNvSpPr txBox="1"/>
      </xdr:nvSpPr>
      <xdr:spPr>
        <a:xfrm>
          <a:off x="678942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142</xdr:row>
      <xdr:rowOff>0</xdr:rowOff>
    </xdr:from>
    <xdr:to>
      <xdr:col>12</xdr:col>
      <xdr:colOff>0</xdr:colOff>
      <xdr:row>144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633DE25-52FA-4A02-8E7E-B6DD85DF8498}"/>
            </a:ext>
          </a:extLst>
        </xdr:cNvPr>
        <xdr:cNvSpPr txBox="1"/>
      </xdr:nvSpPr>
      <xdr:spPr>
        <a:xfrm>
          <a:off x="6789420" y="23804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153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82CDD83-B1D3-4B56-B9C5-56E4FB41F100}"/>
            </a:ext>
          </a:extLst>
        </xdr:cNvPr>
        <xdr:cNvSpPr txBox="1"/>
      </xdr:nvSpPr>
      <xdr:spPr>
        <a:xfrm>
          <a:off x="6789420" y="25648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13</xdr:col>
      <xdr:colOff>0</xdr:colOff>
      <xdr:row>160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21755C9-8B06-4613-BEAD-623536BA87BF}"/>
            </a:ext>
          </a:extLst>
        </xdr:cNvPr>
        <xdr:cNvSpPr txBox="1"/>
      </xdr:nvSpPr>
      <xdr:spPr>
        <a:xfrm>
          <a:off x="7406640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164</xdr:row>
      <xdr:rowOff>0</xdr:rowOff>
    </xdr:from>
    <xdr:to>
      <xdr:col>12</xdr:col>
      <xdr:colOff>0</xdr:colOff>
      <xdr:row>166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FEE8C02-574B-49BA-B8CC-DC6BB78C222A}"/>
            </a:ext>
          </a:extLst>
        </xdr:cNvPr>
        <xdr:cNvSpPr txBox="1"/>
      </xdr:nvSpPr>
      <xdr:spPr>
        <a:xfrm>
          <a:off x="6789420" y="27492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170</xdr:row>
      <xdr:rowOff>0</xdr:rowOff>
    </xdr:from>
    <xdr:to>
      <xdr:col>14</xdr:col>
      <xdr:colOff>0</xdr:colOff>
      <xdr:row>172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E0E40D0-720B-4CB2-9DA2-DC769F402561}"/>
            </a:ext>
          </a:extLst>
        </xdr:cNvPr>
        <xdr:cNvSpPr txBox="1"/>
      </xdr:nvSpPr>
      <xdr:spPr>
        <a:xfrm>
          <a:off x="8023860" y="28498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176</xdr:row>
      <xdr:rowOff>0</xdr:rowOff>
    </xdr:from>
    <xdr:to>
      <xdr:col>12</xdr:col>
      <xdr:colOff>0</xdr:colOff>
      <xdr:row>178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B631C89-EFA6-40D4-A5BF-0B02A0667FC4}"/>
            </a:ext>
          </a:extLst>
        </xdr:cNvPr>
        <xdr:cNvSpPr txBox="1"/>
      </xdr:nvSpPr>
      <xdr:spPr>
        <a:xfrm>
          <a:off x="6789420" y="29504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182</xdr:row>
      <xdr:rowOff>0</xdr:rowOff>
    </xdr:from>
    <xdr:to>
      <xdr:col>13</xdr:col>
      <xdr:colOff>0</xdr:colOff>
      <xdr:row>184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463C242-E580-4A33-9732-7B11F2969F45}"/>
            </a:ext>
          </a:extLst>
        </xdr:cNvPr>
        <xdr:cNvSpPr txBox="1"/>
      </xdr:nvSpPr>
      <xdr:spPr>
        <a:xfrm>
          <a:off x="740664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187</xdr:row>
      <xdr:rowOff>0</xdr:rowOff>
    </xdr:from>
    <xdr:to>
      <xdr:col>12</xdr:col>
      <xdr:colOff>0</xdr:colOff>
      <xdr:row>189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9C71244-349D-4C9F-A1BC-D32892C17251}"/>
            </a:ext>
          </a:extLst>
        </xdr:cNvPr>
        <xdr:cNvSpPr txBox="1"/>
      </xdr:nvSpPr>
      <xdr:spPr>
        <a:xfrm>
          <a:off x="6789420" y="31348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4762</xdr:colOff>
      <xdr:row>64</xdr:row>
      <xdr:rowOff>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B753D583-A17D-4F75-8A57-B011AFF8634F}"/>
            </a:ext>
          </a:extLst>
        </xdr:cNvPr>
        <xdr:cNvCxnSpPr/>
      </xdr:nvCxnSpPr>
      <xdr:spPr>
        <a:xfrm>
          <a:off x="617220" y="10728960"/>
          <a:ext cx="37080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165736</xdr:colOff>
      <xdr:row>82</xdr:row>
      <xdr:rowOff>0</xdr:rowOff>
    </xdr:from>
    <xdr:to>
      <xdr:col>7</xdr:col>
      <xdr:colOff>13</xdr:colOff>
      <xdr:row>82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F547CD05-207D-4EA4-A324-7FF9DD0972C7}"/>
            </a:ext>
          </a:extLst>
        </xdr:cNvPr>
        <xdr:cNvCxnSpPr/>
      </xdr:nvCxnSpPr>
      <xdr:spPr>
        <a:xfrm>
          <a:off x="165736" y="13746480"/>
          <a:ext cx="41548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165735</xdr:colOff>
      <xdr:row>88</xdr:row>
      <xdr:rowOff>0</xdr:rowOff>
    </xdr:from>
    <xdr:to>
      <xdr:col>36</xdr:col>
      <xdr:colOff>13</xdr:colOff>
      <xdr:row>88</xdr:row>
      <xdr:rowOff>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D7599471-94F2-4E2E-8794-8771523C950E}"/>
            </a:ext>
          </a:extLst>
        </xdr:cNvPr>
        <xdr:cNvCxnSpPr/>
      </xdr:nvCxnSpPr>
      <xdr:spPr>
        <a:xfrm>
          <a:off x="18065115" y="14752320"/>
          <a:ext cx="415481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4762</xdr:colOff>
      <xdr:row>10</xdr:row>
      <xdr:rowOff>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117DD27B-FF9D-46C1-AC76-D0A408E4D7C6}"/>
            </a:ext>
          </a:extLst>
        </xdr:cNvPr>
        <xdr:cNvCxnSpPr/>
      </xdr:nvCxnSpPr>
      <xdr:spPr>
        <a:xfrm>
          <a:off x="23454360" y="1676400"/>
          <a:ext cx="37080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</xdr:row>
      <xdr:rowOff>0</xdr:rowOff>
    </xdr:from>
    <xdr:to>
      <xdr:col>73</xdr:col>
      <xdr:colOff>4762</xdr:colOff>
      <xdr:row>10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1D8939C2-FEBE-4256-B026-1784E0846CDC}"/>
            </a:ext>
          </a:extLst>
        </xdr:cNvPr>
        <xdr:cNvCxnSpPr/>
      </xdr:nvCxnSpPr>
      <xdr:spPr>
        <a:xfrm>
          <a:off x="41353740" y="1676400"/>
          <a:ext cx="37080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165736</xdr:colOff>
      <xdr:row>122</xdr:row>
      <xdr:rowOff>0</xdr:rowOff>
    </xdr:from>
    <xdr:to>
      <xdr:col>7</xdr:col>
      <xdr:colOff>13</xdr:colOff>
      <xdr:row>122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67F40A7D-B8C6-4226-962C-ECABEEB44E31}"/>
            </a:ext>
          </a:extLst>
        </xdr:cNvPr>
        <xdr:cNvCxnSpPr/>
      </xdr:nvCxnSpPr>
      <xdr:spPr>
        <a:xfrm>
          <a:off x="165736" y="20452080"/>
          <a:ext cx="41548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108</xdr:row>
      <xdr:rowOff>0</xdr:rowOff>
    </xdr:from>
    <xdr:to>
      <xdr:col>36</xdr:col>
      <xdr:colOff>4762</xdr:colOff>
      <xdr:row>108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94B4B11A-F067-431D-9619-06D0C36E04E9}"/>
            </a:ext>
          </a:extLst>
        </xdr:cNvPr>
        <xdr:cNvCxnSpPr/>
      </xdr:nvCxnSpPr>
      <xdr:spPr>
        <a:xfrm>
          <a:off x="18516600" y="18105120"/>
          <a:ext cx="37080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165735</xdr:colOff>
      <xdr:row>174</xdr:row>
      <xdr:rowOff>0</xdr:rowOff>
    </xdr:from>
    <xdr:to>
      <xdr:col>36</xdr:col>
      <xdr:colOff>13</xdr:colOff>
      <xdr:row>174</xdr:row>
      <xdr:rowOff>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78F59F7C-2120-45D8-A7FE-D888C03766EF}"/>
            </a:ext>
          </a:extLst>
        </xdr:cNvPr>
        <xdr:cNvCxnSpPr/>
      </xdr:nvCxnSpPr>
      <xdr:spPr>
        <a:xfrm>
          <a:off x="18065115" y="29169360"/>
          <a:ext cx="415481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184</xdr:row>
      <xdr:rowOff>0</xdr:rowOff>
    </xdr:from>
    <xdr:to>
      <xdr:col>36</xdr:col>
      <xdr:colOff>4762</xdr:colOff>
      <xdr:row>184</xdr:row>
      <xdr:rowOff>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C6801CDA-F170-4C2D-8278-ECA9DC49B0AC}"/>
            </a:ext>
          </a:extLst>
        </xdr:cNvPr>
        <xdr:cNvCxnSpPr/>
      </xdr:nvCxnSpPr>
      <xdr:spPr>
        <a:xfrm>
          <a:off x="18516600" y="30845760"/>
          <a:ext cx="37080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136</xdr:row>
      <xdr:rowOff>0</xdr:rowOff>
    </xdr:from>
    <xdr:to>
      <xdr:col>44</xdr:col>
      <xdr:colOff>4762</xdr:colOff>
      <xdr:row>136</xdr:row>
      <xdr:rowOff>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920A841E-2B6D-41AC-B775-BA34BCC72B33}"/>
            </a:ext>
          </a:extLst>
        </xdr:cNvPr>
        <xdr:cNvCxnSpPr/>
      </xdr:nvCxnSpPr>
      <xdr:spPr>
        <a:xfrm>
          <a:off x="23454360" y="22799040"/>
          <a:ext cx="37080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165735</xdr:colOff>
      <xdr:row>156</xdr:row>
      <xdr:rowOff>0</xdr:rowOff>
    </xdr:from>
    <xdr:to>
      <xdr:col>44</xdr:col>
      <xdr:colOff>13</xdr:colOff>
      <xdr:row>156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AFB5FB23-486A-4DBA-A083-AD78D79A6DA8}"/>
            </a:ext>
          </a:extLst>
        </xdr:cNvPr>
        <xdr:cNvCxnSpPr/>
      </xdr:nvCxnSpPr>
      <xdr:spPr>
        <a:xfrm>
          <a:off x="23002875" y="26151840"/>
          <a:ext cx="415481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112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65CFB59E-D198-475E-BAC2-6EF5B114DE01}"/>
            </a:ext>
          </a:extLst>
        </xdr:cNvPr>
        <xdr:cNvSpPr txBox="1"/>
      </xdr:nvSpPr>
      <xdr:spPr>
        <a:xfrm>
          <a:off x="1481328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107</xdr:row>
      <xdr:rowOff>0</xdr:rowOff>
    </xdr:from>
    <xdr:to>
      <xdr:col>26</xdr:col>
      <xdr:colOff>1</xdr:colOff>
      <xdr:row>109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A9793947-75B0-435A-B036-17B5B77417C3}"/>
            </a:ext>
          </a:extLst>
        </xdr:cNvPr>
        <xdr:cNvSpPr txBox="1"/>
      </xdr:nvSpPr>
      <xdr:spPr>
        <a:xfrm>
          <a:off x="15430500" y="179374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118</xdr:row>
      <xdr:rowOff>0</xdr:rowOff>
    </xdr:from>
    <xdr:to>
      <xdr:col>26</xdr:col>
      <xdr:colOff>1</xdr:colOff>
      <xdr:row>120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B776577C-10F4-4BD5-A839-8716AB63A13D}"/>
            </a:ext>
          </a:extLst>
        </xdr:cNvPr>
        <xdr:cNvSpPr txBox="1"/>
      </xdr:nvSpPr>
      <xdr:spPr>
        <a:xfrm>
          <a:off x="15430500" y="197815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124</xdr:row>
      <xdr:rowOff>0</xdr:rowOff>
    </xdr:from>
    <xdr:to>
      <xdr:col>24</xdr:col>
      <xdr:colOff>1</xdr:colOff>
      <xdr:row>126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1DA7B3D3-3BAD-443D-AC11-94DCCE3F661E}"/>
            </a:ext>
          </a:extLst>
        </xdr:cNvPr>
        <xdr:cNvSpPr txBox="1"/>
      </xdr:nvSpPr>
      <xdr:spPr>
        <a:xfrm>
          <a:off x="14196060" y="207873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130</xdr:row>
      <xdr:rowOff>0</xdr:rowOff>
    </xdr:from>
    <xdr:to>
      <xdr:col>26</xdr:col>
      <xdr:colOff>1</xdr:colOff>
      <xdr:row>132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6B3172FD-8354-40D1-AC65-DAEB6C9CD645}"/>
            </a:ext>
          </a:extLst>
        </xdr:cNvPr>
        <xdr:cNvSpPr txBox="1"/>
      </xdr:nvSpPr>
      <xdr:spPr>
        <a:xfrm>
          <a:off x="15430500" y="217932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136</xdr:row>
      <xdr:rowOff>0</xdr:rowOff>
    </xdr:from>
    <xdr:to>
      <xdr:col>25</xdr:col>
      <xdr:colOff>0</xdr:colOff>
      <xdr:row>138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6E6649D1-BCCE-40B6-BFAC-F72562C8E1FA}"/>
            </a:ext>
          </a:extLst>
        </xdr:cNvPr>
        <xdr:cNvSpPr txBox="1"/>
      </xdr:nvSpPr>
      <xdr:spPr>
        <a:xfrm>
          <a:off x="1481328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141</xdr:row>
      <xdr:rowOff>0</xdr:rowOff>
    </xdr:from>
    <xdr:to>
      <xdr:col>26</xdr:col>
      <xdr:colOff>1</xdr:colOff>
      <xdr:row>143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29139412-5F43-43E7-BE4A-120CEA950B76}"/>
            </a:ext>
          </a:extLst>
        </xdr:cNvPr>
        <xdr:cNvSpPr txBox="1"/>
      </xdr:nvSpPr>
      <xdr:spPr>
        <a:xfrm>
          <a:off x="15430500" y="236372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152</xdr:row>
      <xdr:rowOff>0</xdr:rowOff>
    </xdr:from>
    <xdr:to>
      <xdr:col>26</xdr:col>
      <xdr:colOff>1</xdr:colOff>
      <xdr:row>154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465E45D1-2D97-4F63-9A94-45CBA156CBE4}"/>
            </a:ext>
          </a:extLst>
        </xdr:cNvPr>
        <xdr:cNvSpPr txBox="1"/>
      </xdr:nvSpPr>
      <xdr:spPr>
        <a:xfrm>
          <a:off x="15430500" y="254812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158</xdr:row>
      <xdr:rowOff>0</xdr:rowOff>
    </xdr:from>
    <xdr:to>
      <xdr:col>25</xdr:col>
      <xdr:colOff>0</xdr:colOff>
      <xdr:row>160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4E9B02AC-BF6C-44B8-BA68-CD8143B4B141}"/>
            </a:ext>
          </a:extLst>
        </xdr:cNvPr>
        <xdr:cNvSpPr txBox="1"/>
      </xdr:nvSpPr>
      <xdr:spPr>
        <a:xfrm>
          <a:off x="14813280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170</xdr:row>
      <xdr:rowOff>0</xdr:rowOff>
    </xdr:from>
    <xdr:to>
      <xdr:col>24</xdr:col>
      <xdr:colOff>1</xdr:colOff>
      <xdr:row>172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B6993E5-CE36-4103-A03C-3605A33921F9}"/>
            </a:ext>
          </a:extLst>
        </xdr:cNvPr>
        <xdr:cNvSpPr txBox="1"/>
      </xdr:nvSpPr>
      <xdr:spPr>
        <a:xfrm>
          <a:off x="14196060" y="284988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164</xdr:row>
      <xdr:rowOff>0</xdr:rowOff>
    </xdr:from>
    <xdr:to>
      <xdr:col>26</xdr:col>
      <xdr:colOff>1</xdr:colOff>
      <xdr:row>166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5C5B2694-7DFC-4A07-B404-0279161F4A37}"/>
            </a:ext>
          </a:extLst>
        </xdr:cNvPr>
        <xdr:cNvSpPr txBox="1"/>
      </xdr:nvSpPr>
      <xdr:spPr>
        <a:xfrm>
          <a:off x="15430500" y="274929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176</xdr:row>
      <xdr:rowOff>0</xdr:rowOff>
    </xdr:from>
    <xdr:to>
      <xdr:col>26</xdr:col>
      <xdr:colOff>1</xdr:colOff>
      <xdr:row>178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C08C87E5-0F5E-4844-9637-764C43B9D9BF}"/>
            </a:ext>
          </a:extLst>
        </xdr:cNvPr>
        <xdr:cNvSpPr txBox="1"/>
      </xdr:nvSpPr>
      <xdr:spPr>
        <a:xfrm>
          <a:off x="15430500" y="29504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182</xdr:row>
      <xdr:rowOff>0</xdr:rowOff>
    </xdr:from>
    <xdr:to>
      <xdr:col>25</xdr:col>
      <xdr:colOff>0</xdr:colOff>
      <xdr:row>184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FC6F836-C6F4-404B-854B-69ABAC6E1D57}"/>
            </a:ext>
          </a:extLst>
        </xdr:cNvPr>
        <xdr:cNvSpPr txBox="1"/>
      </xdr:nvSpPr>
      <xdr:spPr>
        <a:xfrm>
          <a:off x="1481328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187</xdr:row>
      <xdr:rowOff>0</xdr:rowOff>
    </xdr:from>
    <xdr:to>
      <xdr:col>26</xdr:col>
      <xdr:colOff>1</xdr:colOff>
      <xdr:row>189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ECE74DD5-7C42-4DA0-8CF5-5AB10FC757A1}"/>
            </a:ext>
          </a:extLst>
        </xdr:cNvPr>
        <xdr:cNvSpPr txBox="1"/>
      </xdr:nvSpPr>
      <xdr:spPr>
        <a:xfrm>
          <a:off x="15430500" y="313486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187</xdr:row>
      <xdr:rowOff>0</xdr:rowOff>
    </xdr:from>
    <xdr:to>
      <xdr:col>49</xdr:col>
      <xdr:colOff>0</xdr:colOff>
      <xdr:row>189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2E97A2A2-A022-4A12-9188-6BE94F502BCE}"/>
            </a:ext>
          </a:extLst>
        </xdr:cNvPr>
        <xdr:cNvSpPr txBox="1"/>
      </xdr:nvSpPr>
      <xdr:spPr>
        <a:xfrm>
          <a:off x="29626560" y="31348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176</xdr:row>
      <xdr:rowOff>0</xdr:rowOff>
    </xdr:from>
    <xdr:to>
      <xdr:col>49</xdr:col>
      <xdr:colOff>0</xdr:colOff>
      <xdr:row>178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58735EB5-A9F0-445B-A61E-FAE4C89416FD}"/>
            </a:ext>
          </a:extLst>
        </xdr:cNvPr>
        <xdr:cNvSpPr txBox="1"/>
      </xdr:nvSpPr>
      <xdr:spPr>
        <a:xfrm>
          <a:off x="29626560" y="29504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182</xdr:row>
      <xdr:rowOff>0</xdr:rowOff>
    </xdr:from>
    <xdr:to>
      <xdr:col>50</xdr:col>
      <xdr:colOff>1</xdr:colOff>
      <xdr:row>184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D054288-03B7-4E5D-B1E1-AF54B9B645F8}"/>
            </a:ext>
          </a:extLst>
        </xdr:cNvPr>
        <xdr:cNvSpPr txBox="1"/>
      </xdr:nvSpPr>
      <xdr:spPr>
        <a:xfrm>
          <a:off x="30243780" y="305104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170</xdr:row>
      <xdr:rowOff>0</xdr:rowOff>
    </xdr:from>
    <xdr:to>
      <xdr:col>51</xdr:col>
      <xdr:colOff>0</xdr:colOff>
      <xdr:row>172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F410CA66-71B3-4A90-8DF2-F1BD238FE0D4}"/>
            </a:ext>
          </a:extLst>
        </xdr:cNvPr>
        <xdr:cNvSpPr txBox="1"/>
      </xdr:nvSpPr>
      <xdr:spPr>
        <a:xfrm>
          <a:off x="30861000" y="28498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164</xdr:row>
      <xdr:rowOff>0</xdr:rowOff>
    </xdr:from>
    <xdr:to>
      <xdr:col>49</xdr:col>
      <xdr:colOff>0</xdr:colOff>
      <xdr:row>166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DC5B1C34-8223-4B96-9ABC-10E54EB810C9}"/>
            </a:ext>
          </a:extLst>
        </xdr:cNvPr>
        <xdr:cNvSpPr txBox="1"/>
      </xdr:nvSpPr>
      <xdr:spPr>
        <a:xfrm>
          <a:off x="29626560" y="27492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153</xdr:row>
      <xdr:rowOff>0</xdr:rowOff>
    </xdr:from>
    <xdr:to>
      <xdr:col>49</xdr:col>
      <xdr:colOff>0</xdr:colOff>
      <xdr:row>155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C32ADC15-0715-4783-B17B-F1B32AE627B5}"/>
            </a:ext>
          </a:extLst>
        </xdr:cNvPr>
        <xdr:cNvSpPr txBox="1"/>
      </xdr:nvSpPr>
      <xdr:spPr>
        <a:xfrm>
          <a:off x="29626560" y="25648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142</xdr:row>
      <xdr:rowOff>0</xdr:rowOff>
    </xdr:from>
    <xdr:to>
      <xdr:col>49</xdr:col>
      <xdr:colOff>0</xdr:colOff>
      <xdr:row>144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5F45ADE4-004D-4CB8-96E0-FBBCE45A7F5A}"/>
            </a:ext>
          </a:extLst>
        </xdr:cNvPr>
        <xdr:cNvSpPr txBox="1"/>
      </xdr:nvSpPr>
      <xdr:spPr>
        <a:xfrm>
          <a:off x="29626560" y="23804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130</xdr:row>
      <xdr:rowOff>0</xdr:rowOff>
    </xdr:from>
    <xdr:to>
      <xdr:col>49</xdr:col>
      <xdr:colOff>0</xdr:colOff>
      <xdr:row>132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A194ED44-2530-4D7A-8B9E-29FC76C8FA08}"/>
            </a:ext>
          </a:extLst>
        </xdr:cNvPr>
        <xdr:cNvSpPr txBox="1"/>
      </xdr:nvSpPr>
      <xdr:spPr>
        <a:xfrm>
          <a:off x="2962656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124</xdr:row>
      <xdr:rowOff>0</xdr:rowOff>
    </xdr:from>
    <xdr:to>
      <xdr:col>51</xdr:col>
      <xdr:colOff>0</xdr:colOff>
      <xdr:row>126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BF17FD97-315E-40F4-8843-EBFB98554D61}"/>
            </a:ext>
          </a:extLst>
        </xdr:cNvPr>
        <xdr:cNvSpPr txBox="1"/>
      </xdr:nvSpPr>
      <xdr:spPr>
        <a:xfrm>
          <a:off x="3086100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107</xdr:row>
      <xdr:rowOff>0</xdr:rowOff>
    </xdr:from>
    <xdr:to>
      <xdr:col>49</xdr:col>
      <xdr:colOff>0</xdr:colOff>
      <xdr:row>109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E04CE6BC-012A-4464-B07B-877F0BE768FB}"/>
            </a:ext>
          </a:extLst>
        </xdr:cNvPr>
        <xdr:cNvSpPr txBox="1"/>
      </xdr:nvSpPr>
      <xdr:spPr>
        <a:xfrm>
          <a:off x="29626560" y="17937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118</xdr:row>
      <xdr:rowOff>0</xdr:rowOff>
    </xdr:from>
    <xdr:to>
      <xdr:col>49</xdr:col>
      <xdr:colOff>0</xdr:colOff>
      <xdr:row>120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86F6C2C2-47FF-4387-A489-2CB10C58CE19}"/>
            </a:ext>
          </a:extLst>
        </xdr:cNvPr>
        <xdr:cNvSpPr txBox="1"/>
      </xdr:nvSpPr>
      <xdr:spPr>
        <a:xfrm>
          <a:off x="29626560" y="19781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112</xdr:row>
      <xdr:rowOff>0</xdr:rowOff>
    </xdr:from>
    <xdr:to>
      <xdr:col>50</xdr:col>
      <xdr:colOff>1</xdr:colOff>
      <xdr:row>114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C1BCEF8-359F-43FA-BFCE-01BF08736FE3}"/>
            </a:ext>
          </a:extLst>
        </xdr:cNvPr>
        <xdr:cNvSpPr txBox="1"/>
      </xdr:nvSpPr>
      <xdr:spPr>
        <a:xfrm>
          <a:off x="30243780" y="187756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107</xdr:row>
      <xdr:rowOff>0</xdr:rowOff>
    </xdr:from>
    <xdr:to>
      <xdr:col>63</xdr:col>
      <xdr:colOff>0</xdr:colOff>
      <xdr:row>109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28E19CC2-F2D1-4622-A3D6-EF587617A6B1}"/>
            </a:ext>
          </a:extLst>
        </xdr:cNvPr>
        <xdr:cNvSpPr txBox="1"/>
      </xdr:nvSpPr>
      <xdr:spPr>
        <a:xfrm>
          <a:off x="38267640" y="17937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112</xdr:row>
      <xdr:rowOff>0</xdr:rowOff>
    </xdr:from>
    <xdr:to>
      <xdr:col>62</xdr:col>
      <xdr:colOff>1</xdr:colOff>
      <xdr:row>114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A446FBCF-1988-4C5B-BC0F-17DFE02C463F}"/>
            </a:ext>
          </a:extLst>
        </xdr:cNvPr>
        <xdr:cNvSpPr txBox="1"/>
      </xdr:nvSpPr>
      <xdr:spPr>
        <a:xfrm>
          <a:off x="37650420" y="187756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118</xdr:row>
      <xdr:rowOff>0</xdr:rowOff>
    </xdr:from>
    <xdr:to>
      <xdr:col>63</xdr:col>
      <xdr:colOff>0</xdr:colOff>
      <xdr:row>120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27E7D3E4-70F4-44B3-97A8-981D8648DAAE}"/>
            </a:ext>
          </a:extLst>
        </xdr:cNvPr>
        <xdr:cNvSpPr txBox="1"/>
      </xdr:nvSpPr>
      <xdr:spPr>
        <a:xfrm>
          <a:off x="38267640" y="19781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124</xdr:row>
      <xdr:rowOff>0</xdr:rowOff>
    </xdr:from>
    <xdr:to>
      <xdr:col>61</xdr:col>
      <xdr:colOff>0</xdr:colOff>
      <xdr:row>126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6B593949-A3AF-462A-B7AB-66956561E647}"/>
            </a:ext>
          </a:extLst>
        </xdr:cNvPr>
        <xdr:cNvSpPr txBox="1"/>
      </xdr:nvSpPr>
      <xdr:spPr>
        <a:xfrm>
          <a:off x="3703320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130</xdr:row>
      <xdr:rowOff>0</xdr:rowOff>
    </xdr:from>
    <xdr:to>
      <xdr:col>63</xdr:col>
      <xdr:colOff>0</xdr:colOff>
      <xdr:row>132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CB187899-4514-4BD8-991A-D3882924C80C}"/>
            </a:ext>
          </a:extLst>
        </xdr:cNvPr>
        <xdr:cNvSpPr txBox="1"/>
      </xdr:nvSpPr>
      <xdr:spPr>
        <a:xfrm>
          <a:off x="3826764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136</xdr:row>
      <xdr:rowOff>0</xdr:rowOff>
    </xdr:from>
    <xdr:to>
      <xdr:col>62</xdr:col>
      <xdr:colOff>1</xdr:colOff>
      <xdr:row>138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E45E6E4A-C811-4F54-A314-89D185D141B5}"/>
            </a:ext>
          </a:extLst>
        </xdr:cNvPr>
        <xdr:cNvSpPr txBox="1"/>
      </xdr:nvSpPr>
      <xdr:spPr>
        <a:xfrm>
          <a:off x="37650420" y="227990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141</xdr:row>
      <xdr:rowOff>0</xdr:rowOff>
    </xdr:from>
    <xdr:to>
      <xdr:col>63</xdr:col>
      <xdr:colOff>0</xdr:colOff>
      <xdr:row>143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9C375368-9310-49E8-9E08-E59B8BDEA373}"/>
            </a:ext>
          </a:extLst>
        </xdr:cNvPr>
        <xdr:cNvSpPr txBox="1"/>
      </xdr:nvSpPr>
      <xdr:spPr>
        <a:xfrm>
          <a:off x="38267640" y="23637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152</xdr:row>
      <xdr:rowOff>0</xdr:rowOff>
    </xdr:from>
    <xdr:to>
      <xdr:col>63</xdr:col>
      <xdr:colOff>0</xdr:colOff>
      <xdr:row>154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22D35649-B946-45EA-B5BA-61D80AFB7A66}"/>
            </a:ext>
          </a:extLst>
        </xdr:cNvPr>
        <xdr:cNvSpPr txBox="1"/>
      </xdr:nvSpPr>
      <xdr:spPr>
        <a:xfrm>
          <a:off x="38267640" y="25481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158</xdr:row>
      <xdr:rowOff>0</xdr:rowOff>
    </xdr:from>
    <xdr:to>
      <xdr:col>62</xdr:col>
      <xdr:colOff>1</xdr:colOff>
      <xdr:row>160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CA86BDAF-EA3F-478D-8F71-1CDB46D9161B}"/>
            </a:ext>
          </a:extLst>
        </xdr:cNvPr>
        <xdr:cNvSpPr txBox="1"/>
      </xdr:nvSpPr>
      <xdr:spPr>
        <a:xfrm>
          <a:off x="37650420" y="264871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164</xdr:row>
      <xdr:rowOff>0</xdr:rowOff>
    </xdr:from>
    <xdr:to>
      <xdr:col>63</xdr:col>
      <xdr:colOff>0</xdr:colOff>
      <xdr:row>166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46310E92-AA03-46C8-BE59-9FDC156482AD}"/>
            </a:ext>
          </a:extLst>
        </xdr:cNvPr>
        <xdr:cNvSpPr txBox="1"/>
      </xdr:nvSpPr>
      <xdr:spPr>
        <a:xfrm>
          <a:off x="38267640" y="27492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170</xdr:row>
      <xdr:rowOff>0</xdr:rowOff>
    </xdr:from>
    <xdr:to>
      <xdr:col>61</xdr:col>
      <xdr:colOff>0</xdr:colOff>
      <xdr:row>172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3AE73B6C-B6FB-48BE-8593-983497AAD9FE}"/>
            </a:ext>
          </a:extLst>
        </xdr:cNvPr>
        <xdr:cNvSpPr txBox="1"/>
      </xdr:nvSpPr>
      <xdr:spPr>
        <a:xfrm>
          <a:off x="37033200" y="28498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176</xdr:row>
      <xdr:rowOff>0</xdr:rowOff>
    </xdr:from>
    <xdr:to>
      <xdr:col>63</xdr:col>
      <xdr:colOff>0</xdr:colOff>
      <xdr:row>178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383CE127-13ED-4392-9E7F-73E406532681}"/>
            </a:ext>
          </a:extLst>
        </xdr:cNvPr>
        <xdr:cNvSpPr txBox="1"/>
      </xdr:nvSpPr>
      <xdr:spPr>
        <a:xfrm>
          <a:off x="38267640" y="29504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182</xdr:row>
      <xdr:rowOff>0</xdr:rowOff>
    </xdr:from>
    <xdr:to>
      <xdr:col>62</xdr:col>
      <xdr:colOff>1</xdr:colOff>
      <xdr:row>184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576161E4-66A0-44B1-AAD1-4395AB9A5C25}"/>
            </a:ext>
          </a:extLst>
        </xdr:cNvPr>
        <xdr:cNvSpPr txBox="1"/>
      </xdr:nvSpPr>
      <xdr:spPr>
        <a:xfrm>
          <a:off x="37650420" y="305104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187</xdr:row>
      <xdr:rowOff>0</xdr:rowOff>
    </xdr:from>
    <xdr:to>
      <xdr:col>63</xdr:col>
      <xdr:colOff>0</xdr:colOff>
      <xdr:row>189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F6BDE304-82BA-44CC-BAC5-50AE1FAC92E7}"/>
            </a:ext>
          </a:extLst>
        </xdr:cNvPr>
        <xdr:cNvSpPr txBox="1"/>
      </xdr:nvSpPr>
      <xdr:spPr>
        <a:xfrm>
          <a:off x="38267640" y="31348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67</xdr:col>
      <xdr:colOff>0</xdr:colOff>
      <xdr:row>142</xdr:row>
      <xdr:rowOff>0</xdr:rowOff>
    </xdr:from>
    <xdr:to>
      <xdr:col>73</xdr:col>
      <xdr:colOff>4762</xdr:colOff>
      <xdr:row>142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5B931490-7B53-480B-B0D9-FF72FB5CB6E7}"/>
            </a:ext>
          </a:extLst>
        </xdr:cNvPr>
        <xdr:cNvCxnSpPr/>
      </xdr:nvCxnSpPr>
      <xdr:spPr>
        <a:xfrm>
          <a:off x="41353740" y="23804880"/>
          <a:ext cx="37080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4762</xdr:colOff>
      <xdr:row>34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0AC2ACA0-0BC0-4C7D-8C2D-AE2DE7F47689}"/>
            </a:ext>
          </a:extLst>
        </xdr:cNvPr>
        <xdr:cNvCxnSpPr/>
      </xdr:nvCxnSpPr>
      <xdr:spPr>
        <a:xfrm>
          <a:off x="617220" y="5699760"/>
          <a:ext cx="37080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84</xdr:row>
      <xdr:rowOff>0</xdr:rowOff>
    </xdr:from>
    <xdr:to>
      <xdr:col>13</xdr:col>
      <xdr:colOff>1</xdr:colOff>
      <xdr:row>86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A905BCC9-50C7-4E22-8249-E320DD1DA678}"/>
            </a:ext>
          </a:extLst>
        </xdr:cNvPr>
        <xdr:cNvSpPr txBox="1"/>
      </xdr:nvSpPr>
      <xdr:spPr>
        <a:xfrm>
          <a:off x="7406640" y="140817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181840</xdr:colOff>
      <xdr:row>60</xdr:row>
      <xdr:rowOff>0</xdr:rowOff>
    </xdr:from>
    <xdr:to>
      <xdr:col>13</xdr:col>
      <xdr:colOff>0</xdr:colOff>
      <xdr:row>62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CC06DF68-927B-4875-B654-D2F3E56BAD9A}"/>
            </a:ext>
          </a:extLst>
        </xdr:cNvPr>
        <xdr:cNvSpPr txBox="1"/>
      </xdr:nvSpPr>
      <xdr:spPr>
        <a:xfrm>
          <a:off x="6971260" y="10058400"/>
          <a:ext cx="10526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2</xdr:colOff>
      <xdr:row>136</xdr:row>
      <xdr:rowOff>0</xdr:rowOff>
    </xdr:from>
    <xdr:to>
      <xdr:col>50</xdr:col>
      <xdr:colOff>0</xdr:colOff>
      <xdr:row>138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CD24321C-886F-428D-97CB-9AA7443C466E}"/>
            </a:ext>
          </a:extLst>
        </xdr:cNvPr>
        <xdr:cNvSpPr txBox="1"/>
      </xdr:nvSpPr>
      <xdr:spPr>
        <a:xfrm>
          <a:off x="30243782" y="22799040"/>
          <a:ext cx="61721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2</xdr:colOff>
      <xdr:row>158</xdr:row>
      <xdr:rowOff>0</xdr:rowOff>
    </xdr:from>
    <xdr:to>
      <xdr:col>50</xdr:col>
      <xdr:colOff>0</xdr:colOff>
      <xdr:row>160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E8541C0E-7E12-461E-A217-B98F326F5BA3}"/>
            </a:ext>
          </a:extLst>
        </xdr:cNvPr>
        <xdr:cNvSpPr txBox="1"/>
      </xdr:nvSpPr>
      <xdr:spPr>
        <a:xfrm>
          <a:off x="30243782" y="26487120"/>
          <a:ext cx="61721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F97B6-4D0E-45B1-8395-15F9DFE63908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1</xdr:colOff>
      <xdr:row>24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72BA81-A61B-4A9F-B105-FADE20927839}"/>
            </a:ext>
          </a:extLst>
        </xdr:cNvPr>
        <xdr:cNvSpPr txBox="1"/>
      </xdr:nvSpPr>
      <xdr:spPr>
        <a:xfrm>
          <a:off x="8023860" y="36880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1</xdr:colOff>
      <xdr:row>24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0082329-C3BB-4773-907C-2FD6D602F986}"/>
            </a:ext>
          </a:extLst>
        </xdr:cNvPr>
        <xdr:cNvSpPr txBox="1"/>
      </xdr:nvSpPr>
      <xdr:spPr>
        <a:xfrm>
          <a:off x="14196060" y="36880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D694924-6BC4-4430-B2FC-3E923F0CFD53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F61B44-7DD8-454E-922C-067A543D3C2F}"/>
            </a:ext>
          </a:extLst>
        </xdr:cNvPr>
        <xdr:cNvSpPr txBox="1"/>
      </xdr:nvSpPr>
      <xdr:spPr>
        <a:xfrm>
          <a:off x="148132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91A0CF3-D2AE-4F7A-A282-CC3BA764D544}"/>
            </a:ext>
          </a:extLst>
        </xdr:cNvPr>
        <xdr:cNvSpPr txBox="1"/>
      </xdr:nvSpPr>
      <xdr:spPr>
        <a:xfrm>
          <a:off x="740664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1</xdr:colOff>
      <xdr:row>11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EDD90B-6F41-4E6C-9FB8-4F6CCB905454}"/>
            </a:ext>
          </a:extLst>
        </xdr:cNvPr>
        <xdr:cNvSpPr txBox="1"/>
      </xdr:nvSpPr>
      <xdr:spPr>
        <a:xfrm>
          <a:off x="6789420" y="15087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1</xdr:colOff>
      <xdr:row>20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6C5831E-DAAF-4912-B9D4-34F02065C61B}"/>
            </a:ext>
          </a:extLst>
        </xdr:cNvPr>
        <xdr:cNvSpPr txBox="1"/>
      </xdr:nvSpPr>
      <xdr:spPr>
        <a:xfrm>
          <a:off x="6789420" y="30175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1</xdr:colOff>
      <xdr:row>29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3203E66-31B3-429E-8DD8-56C3E91111F5}"/>
            </a:ext>
          </a:extLst>
        </xdr:cNvPr>
        <xdr:cNvSpPr txBox="1"/>
      </xdr:nvSpPr>
      <xdr:spPr>
        <a:xfrm>
          <a:off x="6789420" y="45262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1</xdr:colOff>
      <xdr:row>39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75E00A-82BE-45CA-A259-0B146C8C1620}"/>
            </a:ext>
          </a:extLst>
        </xdr:cNvPr>
        <xdr:cNvSpPr txBox="1"/>
      </xdr:nvSpPr>
      <xdr:spPr>
        <a:xfrm>
          <a:off x="6789420" y="62026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1</xdr:colOff>
      <xdr:row>49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F5B836-1F26-49EA-82A8-571C1D4C2151}"/>
            </a:ext>
          </a:extLst>
        </xdr:cNvPr>
        <xdr:cNvSpPr txBox="1"/>
      </xdr:nvSpPr>
      <xdr:spPr>
        <a:xfrm>
          <a:off x="6789420" y="78790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EC05E9A-0093-4973-9B0A-0EF0EC419F77}"/>
            </a:ext>
          </a:extLst>
        </xdr:cNvPr>
        <xdr:cNvSpPr txBox="1"/>
      </xdr:nvSpPr>
      <xdr:spPr>
        <a:xfrm>
          <a:off x="740664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1</xdr:colOff>
      <xdr:row>58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E2C00C-E7DD-4813-8096-21A872C24BA3}"/>
            </a:ext>
          </a:extLst>
        </xdr:cNvPr>
        <xdr:cNvSpPr txBox="1"/>
      </xdr:nvSpPr>
      <xdr:spPr>
        <a:xfrm>
          <a:off x="6789420" y="93878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60</xdr:row>
      <xdr:rowOff>0</xdr:rowOff>
    </xdr:from>
    <xdr:to>
      <xdr:col>14</xdr:col>
      <xdr:colOff>1</xdr:colOff>
      <xdr:row>62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FC7840F-F35B-4517-8F16-2E49A16D0DDE}"/>
            </a:ext>
          </a:extLst>
        </xdr:cNvPr>
        <xdr:cNvSpPr txBox="1"/>
      </xdr:nvSpPr>
      <xdr:spPr>
        <a:xfrm>
          <a:off x="8023860" y="10058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1</xdr:colOff>
      <xdr:row>66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0D58A6D-2601-4C2D-A73B-E9BAADF895A3}"/>
            </a:ext>
          </a:extLst>
        </xdr:cNvPr>
        <xdr:cNvSpPr txBox="1"/>
      </xdr:nvSpPr>
      <xdr:spPr>
        <a:xfrm>
          <a:off x="6789420" y="107289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1CE5298-BD4E-4409-84BB-04646B83377A}"/>
            </a:ext>
          </a:extLst>
        </xdr:cNvPr>
        <xdr:cNvSpPr txBox="1"/>
      </xdr:nvSpPr>
      <xdr:spPr>
        <a:xfrm>
          <a:off x="740664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1</xdr:colOff>
      <xdr:row>75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98F7A3-EC1E-468E-82EF-8E8CA81FC000}"/>
            </a:ext>
          </a:extLst>
        </xdr:cNvPr>
        <xdr:cNvSpPr txBox="1"/>
      </xdr:nvSpPr>
      <xdr:spPr>
        <a:xfrm>
          <a:off x="6789420" y="122377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60</xdr:row>
      <xdr:rowOff>0</xdr:rowOff>
    </xdr:from>
    <xdr:to>
      <xdr:col>24</xdr:col>
      <xdr:colOff>1</xdr:colOff>
      <xdr:row>62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F530C80-8288-487B-B66A-2CB76C930FAC}"/>
            </a:ext>
          </a:extLst>
        </xdr:cNvPr>
        <xdr:cNvSpPr txBox="1"/>
      </xdr:nvSpPr>
      <xdr:spPr>
        <a:xfrm>
          <a:off x="14196060" y="10058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C2C6232-CC03-49E7-BA1A-7E4F6095D0DF}"/>
            </a:ext>
          </a:extLst>
        </xdr:cNvPr>
        <xdr:cNvSpPr txBox="1"/>
      </xdr:nvSpPr>
      <xdr:spPr>
        <a:xfrm>
          <a:off x="148132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1</xdr:colOff>
      <xdr:row>47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21589C5-E80D-4860-A38F-B78F3A5131BE}"/>
            </a:ext>
          </a:extLst>
        </xdr:cNvPr>
        <xdr:cNvSpPr txBox="1"/>
      </xdr:nvSpPr>
      <xdr:spPr>
        <a:xfrm>
          <a:off x="15430500" y="75438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55</xdr:row>
      <xdr:rowOff>0</xdr:rowOff>
    </xdr:from>
    <xdr:to>
      <xdr:col>26</xdr:col>
      <xdr:colOff>1</xdr:colOff>
      <xdr:row>57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F80A1E2-5D55-43DD-8DE0-858172564D4C}"/>
            </a:ext>
          </a:extLst>
        </xdr:cNvPr>
        <xdr:cNvSpPr txBox="1"/>
      </xdr:nvSpPr>
      <xdr:spPr>
        <a:xfrm>
          <a:off x="15430500" y="92202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1</xdr:colOff>
      <xdr:row>66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0F0B9BE-26FD-40C9-82A0-11EA107F1EB0}"/>
            </a:ext>
          </a:extLst>
        </xdr:cNvPr>
        <xdr:cNvSpPr txBox="1"/>
      </xdr:nvSpPr>
      <xdr:spPr>
        <a:xfrm>
          <a:off x="15430500" y="107289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68</xdr:row>
      <xdr:rowOff>0</xdr:rowOff>
    </xdr:from>
    <xdr:to>
      <xdr:col>25</xdr:col>
      <xdr:colOff>0</xdr:colOff>
      <xdr:row>70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CFC3BC5-F0B0-4A3C-A83A-F537C18DA447}"/>
            </a:ext>
          </a:extLst>
        </xdr:cNvPr>
        <xdr:cNvSpPr txBox="1"/>
      </xdr:nvSpPr>
      <xdr:spPr>
        <a:xfrm>
          <a:off x="1481328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73</xdr:row>
      <xdr:rowOff>0</xdr:rowOff>
    </xdr:from>
    <xdr:to>
      <xdr:col>26</xdr:col>
      <xdr:colOff>1</xdr:colOff>
      <xdr:row>75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1DFF60E-7CEF-4C74-8A36-E9209AFE9E0E}"/>
            </a:ext>
          </a:extLst>
        </xdr:cNvPr>
        <xdr:cNvSpPr txBox="1"/>
      </xdr:nvSpPr>
      <xdr:spPr>
        <a:xfrm>
          <a:off x="15430500" y="122377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1</xdr:colOff>
      <xdr:row>28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E14377-4423-405B-BDE1-BE959FC451A3}"/>
            </a:ext>
          </a:extLst>
        </xdr:cNvPr>
        <xdr:cNvSpPr txBox="1"/>
      </xdr:nvSpPr>
      <xdr:spPr>
        <a:xfrm>
          <a:off x="15430500" y="4358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1</xdr:colOff>
      <xdr:row>37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1447512-BA5C-4443-A12D-5DF7742E8766}"/>
            </a:ext>
          </a:extLst>
        </xdr:cNvPr>
        <xdr:cNvSpPr txBox="1"/>
      </xdr:nvSpPr>
      <xdr:spPr>
        <a:xfrm>
          <a:off x="15430500" y="5867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1</xdr:colOff>
      <xdr:row>11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3BE218E-AC60-4875-AF31-F26BB49A19AE}"/>
            </a:ext>
          </a:extLst>
        </xdr:cNvPr>
        <xdr:cNvSpPr txBox="1"/>
      </xdr:nvSpPr>
      <xdr:spPr>
        <a:xfrm>
          <a:off x="15430500" y="15087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1</xdr:colOff>
      <xdr:row>20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46C1207-E7B5-47CE-9467-5A5E9D63A7FC}"/>
            </a:ext>
          </a:extLst>
        </xdr:cNvPr>
        <xdr:cNvSpPr txBox="1"/>
      </xdr:nvSpPr>
      <xdr:spPr>
        <a:xfrm>
          <a:off x="15430500" y="30175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E13D3E0-603E-409A-BE9D-12A7EE85C8DD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1</xdr:colOff>
      <xdr:row>16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45E11CD-2181-4583-A998-A53DF9AF34A3}"/>
            </a:ext>
          </a:extLst>
        </xdr:cNvPr>
        <xdr:cNvSpPr txBox="1"/>
      </xdr:nvSpPr>
      <xdr:spPr>
        <a:xfrm>
          <a:off x="30243780" y="23469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81AF220-4FC2-438A-AAE0-1AE5D4CA878B}"/>
            </a:ext>
          </a:extLst>
        </xdr:cNvPr>
        <xdr:cNvSpPr txBox="1"/>
      </xdr:nvSpPr>
      <xdr:spPr>
        <a:xfrm>
          <a:off x="2962656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30705B7-F876-4283-B928-0BD241CC9DD0}"/>
            </a:ext>
          </a:extLst>
        </xdr:cNvPr>
        <xdr:cNvSpPr txBox="1"/>
      </xdr:nvSpPr>
      <xdr:spPr>
        <a:xfrm>
          <a:off x="308610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27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4F30614-D502-407C-A2C2-DEC5A81F8006}"/>
            </a:ext>
          </a:extLst>
        </xdr:cNvPr>
        <xdr:cNvSpPr txBox="1"/>
      </xdr:nvSpPr>
      <xdr:spPr>
        <a:xfrm>
          <a:off x="29626560" y="4526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50</xdr:col>
      <xdr:colOff>1</xdr:colOff>
      <xdr:row>34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A65BD5D-FD01-40CA-A81F-4A772227D281}"/>
            </a:ext>
          </a:extLst>
        </xdr:cNvPr>
        <xdr:cNvSpPr txBox="1"/>
      </xdr:nvSpPr>
      <xdr:spPr>
        <a:xfrm>
          <a:off x="30243780" y="53644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37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D57D5AB-8CE6-48EE-8E71-AC619095F262}"/>
            </a:ext>
          </a:extLst>
        </xdr:cNvPr>
        <xdr:cNvSpPr txBox="1"/>
      </xdr:nvSpPr>
      <xdr:spPr>
        <a:xfrm>
          <a:off x="29626560" y="6202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47</xdr:row>
      <xdr:rowOff>0</xdr:rowOff>
    </xdr:from>
    <xdr:to>
      <xdr:col>49</xdr:col>
      <xdr:colOff>0</xdr:colOff>
      <xdr:row>49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95AB441-7D2E-4F5D-8789-1AAA03914168}"/>
            </a:ext>
          </a:extLst>
        </xdr:cNvPr>
        <xdr:cNvSpPr txBox="1"/>
      </xdr:nvSpPr>
      <xdr:spPr>
        <a:xfrm>
          <a:off x="29626560" y="7879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1</xdr:colOff>
      <xdr:row>54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16DC878-26FE-4DDB-BFC6-265A5496E07B}"/>
            </a:ext>
          </a:extLst>
        </xdr:cNvPr>
        <xdr:cNvSpPr txBox="1"/>
      </xdr:nvSpPr>
      <xdr:spPr>
        <a:xfrm>
          <a:off x="30243780" y="87172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DEAB6BE-97BF-42B5-B04C-BFF0AE784BBF}"/>
            </a:ext>
          </a:extLst>
        </xdr:cNvPr>
        <xdr:cNvSpPr txBox="1"/>
      </xdr:nvSpPr>
      <xdr:spPr>
        <a:xfrm>
          <a:off x="2962656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60</xdr:row>
      <xdr:rowOff>0</xdr:rowOff>
    </xdr:from>
    <xdr:to>
      <xdr:col>51</xdr:col>
      <xdr:colOff>0</xdr:colOff>
      <xdr:row>62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14199A7-BAB6-4FE8-9B7E-4CBF12A48828}"/>
            </a:ext>
          </a:extLst>
        </xdr:cNvPr>
        <xdr:cNvSpPr txBox="1"/>
      </xdr:nvSpPr>
      <xdr:spPr>
        <a:xfrm>
          <a:off x="308610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68</xdr:row>
      <xdr:rowOff>0</xdr:rowOff>
    </xdr:from>
    <xdr:to>
      <xdr:col>50</xdr:col>
      <xdr:colOff>1</xdr:colOff>
      <xdr:row>70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DAE9F09-A257-4B64-B956-278BB1683FCC}"/>
            </a:ext>
          </a:extLst>
        </xdr:cNvPr>
        <xdr:cNvSpPr txBox="1"/>
      </xdr:nvSpPr>
      <xdr:spPr>
        <a:xfrm>
          <a:off x="30243780" y="113995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64</xdr:row>
      <xdr:rowOff>0</xdr:rowOff>
    </xdr:from>
    <xdr:to>
      <xdr:col>49</xdr:col>
      <xdr:colOff>0</xdr:colOff>
      <xdr:row>66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E909375-6DB3-4BBC-A4F2-C5964981BA3F}"/>
            </a:ext>
          </a:extLst>
        </xdr:cNvPr>
        <xdr:cNvSpPr txBox="1"/>
      </xdr:nvSpPr>
      <xdr:spPr>
        <a:xfrm>
          <a:off x="2962656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73</xdr:row>
      <xdr:rowOff>0</xdr:rowOff>
    </xdr:from>
    <xdr:to>
      <xdr:col>49</xdr:col>
      <xdr:colOff>0</xdr:colOff>
      <xdr:row>75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4ED065D-4119-4ADC-949D-50FEC3E85BD7}"/>
            </a:ext>
          </a:extLst>
        </xdr:cNvPr>
        <xdr:cNvSpPr txBox="1"/>
      </xdr:nvSpPr>
      <xdr:spPr>
        <a:xfrm>
          <a:off x="29626560" y="12237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73</xdr:row>
      <xdr:rowOff>0</xdr:rowOff>
    </xdr:from>
    <xdr:to>
      <xdr:col>63</xdr:col>
      <xdr:colOff>0</xdr:colOff>
      <xdr:row>75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53C035F-614C-4685-A9F6-C6F059ABE415}"/>
            </a:ext>
          </a:extLst>
        </xdr:cNvPr>
        <xdr:cNvSpPr txBox="1"/>
      </xdr:nvSpPr>
      <xdr:spPr>
        <a:xfrm>
          <a:off x="38267640" y="12237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63</xdr:col>
      <xdr:colOff>0</xdr:colOff>
      <xdr:row>66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26E161E-E646-42CC-84CC-DB4A58CE660D}"/>
            </a:ext>
          </a:extLst>
        </xdr:cNvPr>
        <xdr:cNvSpPr txBox="1"/>
      </xdr:nvSpPr>
      <xdr:spPr>
        <a:xfrm>
          <a:off x="3826764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62</xdr:col>
      <xdr:colOff>1</xdr:colOff>
      <xdr:row>70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71286DB-B83E-47A3-91FB-510210A26577}"/>
            </a:ext>
          </a:extLst>
        </xdr:cNvPr>
        <xdr:cNvSpPr txBox="1"/>
      </xdr:nvSpPr>
      <xdr:spPr>
        <a:xfrm>
          <a:off x="37650420" y="113995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60</xdr:row>
      <xdr:rowOff>0</xdr:rowOff>
    </xdr:from>
    <xdr:to>
      <xdr:col>61</xdr:col>
      <xdr:colOff>0</xdr:colOff>
      <xdr:row>62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C2F3AE9C-D74D-4F0B-9084-C4822919489A}"/>
            </a:ext>
          </a:extLst>
        </xdr:cNvPr>
        <xdr:cNvSpPr txBox="1"/>
      </xdr:nvSpPr>
      <xdr:spPr>
        <a:xfrm>
          <a:off x="370332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55</xdr:row>
      <xdr:rowOff>0</xdr:rowOff>
    </xdr:from>
    <xdr:to>
      <xdr:col>63</xdr:col>
      <xdr:colOff>0</xdr:colOff>
      <xdr:row>57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6D5B991C-F9B6-4F31-960B-208A9F2CE133}"/>
            </a:ext>
          </a:extLst>
        </xdr:cNvPr>
        <xdr:cNvSpPr txBox="1"/>
      </xdr:nvSpPr>
      <xdr:spPr>
        <a:xfrm>
          <a:off x="38267640" y="9220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8FF1DAD-82BA-4E59-89BE-8482577D7686}"/>
            </a:ext>
          </a:extLst>
        </xdr:cNvPr>
        <xdr:cNvSpPr txBox="1"/>
      </xdr:nvSpPr>
      <xdr:spPr>
        <a:xfrm>
          <a:off x="38267640" y="7543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1</xdr:colOff>
      <xdr:row>52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60E6DE4-9C88-4EF7-8577-AE49DB95755C}"/>
            </a:ext>
          </a:extLst>
        </xdr:cNvPr>
        <xdr:cNvSpPr txBox="1"/>
      </xdr:nvSpPr>
      <xdr:spPr>
        <a:xfrm>
          <a:off x="37650420" y="83820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8DC90F1-A9EE-4261-B195-54EAD87BD5D1}"/>
            </a:ext>
          </a:extLst>
        </xdr:cNvPr>
        <xdr:cNvSpPr txBox="1"/>
      </xdr:nvSpPr>
      <xdr:spPr>
        <a:xfrm>
          <a:off x="38267640" y="5867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B095C84-A8A1-437A-874D-40DFBEE37EE0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1</xdr:colOff>
      <xdr:row>32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5CF1BBC-13A2-4225-931B-C62721D19249}"/>
            </a:ext>
          </a:extLst>
        </xdr:cNvPr>
        <xdr:cNvSpPr txBox="1"/>
      </xdr:nvSpPr>
      <xdr:spPr>
        <a:xfrm>
          <a:off x="37650420" y="50292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FBA46E58-CC49-4CFD-B640-9831B0F5E2D9}"/>
            </a:ext>
          </a:extLst>
        </xdr:cNvPr>
        <xdr:cNvSpPr txBox="1"/>
      </xdr:nvSpPr>
      <xdr:spPr>
        <a:xfrm>
          <a:off x="370332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3687036-5A54-489E-83B2-F69936D2D3AC}"/>
            </a:ext>
          </a:extLst>
        </xdr:cNvPr>
        <xdr:cNvSpPr txBox="1"/>
      </xdr:nvSpPr>
      <xdr:spPr>
        <a:xfrm>
          <a:off x="3826764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1</xdr:colOff>
      <xdr:row>16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F6F2C90-C63C-442E-80EA-BD3303868C90}"/>
            </a:ext>
          </a:extLst>
        </xdr:cNvPr>
        <xdr:cNvSpPr txBox="1"/>
      </xdr:nvSpPr>
      <xdr:spPr>
        <a:xfrm>
          <a:off x="37650420" y="23469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176AC52-2607-4AA4-A81A-A7F0B11433C1}"/>
            </a:ext>
          </a:extLst>
        </xdr:cNvPr>
        <xdr:cNvSpPr txBox="1"/>
      </xdr:nvSpPr>
      <xdr:spPr>
        <a:xfrm>
          <a:off x="38267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5603</xdr:colOff>
      <xdr:row>38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AC6546B5-4F58-4F19-BDAE-CD69EA14CB0F}"/>
            </a:ext>
          </a:extLst>
        </xdr:cNvPr>
        <xdr:cNvCxnSpPr/>
      </xdr:nvCxnSpPr>
      <xdr:spPr>
        <a:xfrm>
          <a:off x="23454360" y="6370320"/>
          <a:ext cx="3708923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164054</xdr:colOff>
      <xdr:row>32</xdr:row>
      <xdr:rowOff>0</xdr:rowOff>
    </xdr:from>
    <xdr:to>
      <xdr:col>36</xdr:col>
      <xdr:colOff>2</xdr:colOff>
      <xdr:row>32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333A4404-7104-4BC6-A72A-5FD93D761FE5}"/>
            </a:ext>
          </a:extLst>
        </xdr:cNvPr>
        <xdr:cNvCxnSpPr/>
      </xdr:nvCxnSpPr>
      <xdr:spPr>
        <a:xfrm>
          <a:off x="18063434" y="5364480"/>
          <a:ext cx="415648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164053</xdr:colOff>
      <xdr:row>36</xdr:row>
      <xdr:rowOff>0</xdr:rowOff>
    </xdr:from>
    <xdr:to>
      <xdr:col>44</xdr:col>
      <xdr:colOff>39</xdr:colOff>
      <xdr:row>36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3E6814A3-2E5F-41C3-A97C-E7B7FE5A2E59}"/>
            </a:ext>
          </a:extLst>
        </xdr:cNvPr>
        <xdr:cNvCxnSpPr/>
      </xdr:nvCxnSpPr>
      <xdr:spPr>
        <a:xfrm>
          <a:off x="23001193" y="6035040"/>
          <a:ext cx="415652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13241</xdr:colOff>
      <xdr:row>64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7A08D65B-C659-447D-A957-EAEF4980C7B3}"/>
            </a:ext>
          </a:extLst>
        </xdr:cNvPr>
        <xdr:cNvCxnSpPr/>
      </xdr:nvCxnSpPr>
      <xdr:spPr>
        <a:xfrm>
          <a:off x="617220" y="10728960"/>
          <a:ext cx="3716561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36</xdr:row>
      <xdr:rowOff>0</xdr:rowOff>
    </xdr:from>
    <xdr:to>
      <xdr:col>73</xdr:col>
      <xdr:colOff>13239</xdr:colOff>
      <xdr:row>36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94B6C776-CE07-4F6D-A7D1-D38D1AA9B412}"/>
            </a:ext>
          </a:extLst>
        </xdr:cNvPr>
        <xdr:cNvCxnSpPr/>
      </xdr:nvCxnSpPr>
      <xdr:spPr>
        <a:xfrm>
          <a:off x="41353740" y="6035040"/>
          <a:ext cx="3716559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3</xdr:colOff>
      <xdr:row>8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60DAB19A-AB8D-4AFE-91D5-8402468869FD}"/>
            </a:ext>
          </a:extLst>
        </xdr:cNvPr>
        <xdr:cNvSpPr txBox="1"/>
      </xdr:nvSpPr>
      <xdr:spPr>
        <a:xfrm>
          <a:off x="6172200" y="100584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3</xdr:colOff>
      <xdr:row>18</xdr:row>
      <xdr:rowOff>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EF42E44-F362-4963-BCD5-219964FF6964}"/>
            </a:ext>
          </a:extLst>
        </xdr:cNvPr>
        <xdr:cNvSpPr txBox="1"/>
      </xdr:nvSpPr>
      <xdr:spPr>
        <a:xfrm>
          <a:off x="6172200" y="2682240"/>
          <a:ext cx="61722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3</xdr:colOff>
      <xdr:row>32</xdr:row>
      <xdr:rowOff>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C9371BC8-857C-457E-BD8D-48D264B5F119}"/>
            </a:ext>
          </a:extLst>
        </xdr:cNvPr>
        <xdr:cNvSpPr txBox="1"/>
      </xdr:nvSpPr>
      <xdr:spPr>
        <a:xfrm>
          <a:off x="6172200" y="5029200"/>
          <a:ext cx="61722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3</xdr:colOff>
      <xdr:row>42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E6FFEB8-65B2-4A59-9CAB-232916404C28}"/>
            </a:ext>
          </a:extLst>
        </xdr:cNvPr>
        <xdr:cNvSpPr txBox="1"/>
      </xdr:nvSpPr>
      <xdr:spPr>
        <a:xfrm>
          <a:off x="6172200" y="670560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3</xdr:colOff>
      <xdr:row>46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3F9BCE3-9BD6-4FAB-BAF8-90D2C4CB578D}"/>
            </a:ext>
          </a:extLst>
        </xdr:cNvPr>
        <xdr:cNvSpPr txBox="1"/>
      </xdr:nvSpPr>
      <xdr:spPr>
        <a:xfrm>
          <a:off x="6172200" y="737616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11</xdr:col>
      <xdr:colOff>3</xdr:colOff>
      <xdr:row>60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29A015A-557E-4EE3-8EE7-0667D9BA1E82}"/>
            </a:ext>
          </a:extLst>
        </xdr:cNvPr>
        <xdr:cNvSpPr txBox="1"/>
      </xdr:nvSpPr>
      <xdr:spPr>
        <a:xfrm>
          <a:off x="6172200" y="972312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3</xdr:colOff>
      <xdr:row>64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5AFE49C-D285-4D1E-A563-D2E30ECAE235}"/>
            </a:ext>
          </a:extLst>
        </xdr:cNvPr>
        <xdr:cNvSpPr txBox="1"/>
      </xdr:nvSpPr>
      <xdr:spPr>
        <a:xfrm>
          <a:off x="6172200" y="1039368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76</xdr:row>
      <xdr:rowOff>0</xdr:rowOff>
    </xdr:from>
    <xdr:to>
      <xdr:col>11</xdr:col>
      <xdr:colOff>3</xdr:colOff>
      <xdr:row>78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F5F088B-AE71-4EEE-9410-E50C36E0F3FF}"/>
            </a:ext>
          </a:extLst>
        </xdr:cNvPr>
        <xdr:cNvSpPr txBox="1"/>
      </xdr:nvSpPr>
      <xdr:spPr>
        <a:xfrm>
          <a:off x="6172200" y="1274064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70</xdr:row>
      <xdr:rowOff>0</xdr:rowOff>
    </xdr:from>
    <xdr:to>
      <xdr:col>11</xdr:col>
      <xdr:colOff>3</xdr:colOff>
      <xdr:row>72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C1C4FEF-11B0-4CE2-9955-D30BC39F570F}"/>
            </a:ext>
          </a:extLst>
        </xdr:cNvPr>
        <xdr:cNvSpPr txBox="1"/>
      </xdr:nvSpPr>
      <xdr:spPr>
        <a:xfrm>
          <a:off x="6172200" y="1173480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66</xdr:row>
      <xdr:rowOff>0</xdr:rowOff>
    </xdr:from>
    <xdr:to>
      <xdr:col>11</xdr:col>
      <xdr:colOff>3</xdr:colOff>
      <xdr:row>68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6A226498-F296-46E7-BA49-F9DC3346BD45}"/>
            </a:ext>
          </a:extLst>
        </xdr:cNvPr>
        <xdr:cNvSpPr txBox="1"/>
      </xdr:nvSpPr>
      <xdr:spPr>
        <a:xfrm>
          <a:off x="6172200" y="1106424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3</xdr:colOff>
      <xdr:row>56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3017FDCC-1FF7-4D93-B8D8-EA19D041744F}"/>
            </a:ext>
          </a:extLst>
        </xdr:cNvPr>
        <xdr:cNvSpPr txBox="1"/>
      </xdr:nvSpPr>
      <xdr:spPr>
        <a:xfrm>
          <a:off x="6172200" y="905256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3</xdr:colOff>
      <xdr:row>52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BD32448D-AA15-4B26-A0BB-A51E724B6B64}"/>
            </a:ext>
          </a:extLst>
        </xdr:cNvPr>
        <xdr:cNvSpPr txBox="1"/>
      </xdr:nvSpPr>
      <xdr:spPr>
        <a:xfrm>
          <a:off x="6172200" y="838200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3</xdr:colOff>
      <xdr:row>36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BE9AD64A-D0F9-451A-8B62-FE581875BD6E}"/>
            </a:ext>
          </a:extLst>
        </xdr:cNvPr>
        <xdr:cNvSpPr txBox="1"/>
      </xdr:nvSpPr>
      <xdr:spPr>
        <a:xfrm>
          <a:off x="6172200" y="569976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3</xdr:colOff>
      <xdr:row>26</xdr:row>
      <xdr:rowOff>1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92D45EE-399B-4199-9B18-7A0CA99EA42D}"/>
            </a:ext>
          </a:extLst>
        </xdr:cNvPr>
        <xdr:cNvSpPr txBox="1"/>
      </xdr:nvSpPr>
      <xdr:spPr>
        <a:xfrm>
          <a:off x="6172200" y="4023360"/>
          <a:ext cx="61722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3</xdr:colOff>
      <xdr:row>22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2246085E-1B09-4768-97CE-B69B8C1BECC5}"/>
            </a:ext>
          </a:extLst>
        </xdr:cNvPr>
        <xdr:cNvSpPr txBox="1"/>
      </xdr:nvSpPr>
      <xdr:spPr>
        <a:xfrm>
          <a:off x="6172200" y="335280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3</xdr:colOff>
      <xdr:row>14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91837629-EA69-4737-A019-23B3AB0BBC72}"/>
            </a:ext>
          </a:extLst>
        </xdr:cNvPr>
        <xdr:cNvSpPr txBox="1"/>
      </xdr:nvSpPr>
      <xdr:spPr>
        <a:xfrm>
          <a:off x="16047720" y="201168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3</xdr:colOff>
      <xdr:row>18</xdr:row>
      <xdr:rowOff>1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C3AC7E20-3A07-4F63-888E-1F1B218DF6D2}"/>
            </a:ext>
          </a:extLst>
        </xdr:cNvPr>
        <xdr:cNvSpPr txBox="1"/>
      </xdr:nvSpPr>
      <xdr:spPr>
        <a:xfrm>
          <a:off x="16047720" y="2682240"/>
          <a:ext cx="61722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850F133D-B0FC-4609-8BDD-5B81B1B44710}"/>
            </a:ext>
          </a:extLst>
        </xdr:cNvPr>
        <xdr:cNvSpPr txBox="1"/>
      </xdr:nvSpPr>
      <xdr:spPr>
        <a:xfrm>
          <a:off x="160477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0DB1408-38E9-40E4-A4BE-5543B5BA8D93}"/>
            </a:ext>
          </a:extLst>
        </xdr:cNvPr>
        <xdr:cNvSpPr txBox="1"/>
      </xdr:nvSpPr>
      <xdr:spPr>
        <a:xfrm>
          <a:off x="1604772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1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1DE5F40-D348-4212-A089-2294FB7E8F84}"/>
            </a:ext>
          </a:extLst>
        </xdr:cNvPr>
        <xdr:cNvSpPr txBox="1"/>
      </xdr:nvSpPr>
      <xdr:spPr>
        <a:xfrm>
          <a:off x="16047720" y="40233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1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1F3FD31B-95AB-427D-B0C4-5B2C70F73C86}"/>
            </a:ext>
          </a:extLst>
        </xdr:cNvPr>
        <xdr:cNvSpPr txBox="1"/>
      </xdr:nvSpPr>
      <xdr:spPr>
        <a:xfrm>
          <a:off x="16047720" y="63703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E66278D6-DC09-4E69-99CB-663B98AEC412}"/>
            </a:ext>
          </a:extLst>
        </xdr:cNvPr>
        <xdr:cNvSpPr txBox="1"/>
      </xdr:nvSpPr>
      <xdr:spPr>
        <a:xfrm>
          <a:off x="1604772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20DAC79B-53BC-4822-B7E8-6A6CA4B79982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4CD3EFB-027C-48EA-8E7E-9E6004E1256A}"/>
            </a:ext>
          </a:extLst>
        </xdr:cNvPr>
        <xdr:cNvSpPr txBox="1"/>
      </xdr:nvSpPr>
      <xdr:spPr>
        <a:xfrm>
          <a:off x="160477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27</xdr:col>
      <xdr:colOff>0</xdr:colOff>
      <xdr:row>54</xdr:row>
      <xdr:rowOff>1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10902769-B4DA-421B-A4B4-55ED2350FD75}"/>
            </a:ext>
          </a:extLst>
        </xdr:cNvPr>
        <xdr:cNvSpPr txBox="1"/>
      </xdr:nvSpPr>
      <xdr:spPr>
        <a:xfrm>
          <a:off x="16047720" y="87172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74ACB5B2-1A6E-4D3A-80F1-68CC76BB33D0}"/>
            </a:ext>
          </a:extLst>
        </xdr:cNvPr>
        <xdr:cNvSpPr txBox="1"/>
      </xdr:nvSpPr>
      <xdr:spPr>
        <a:xfrm>
          <a:off x="1604772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6B521E39-0EFA-48F2-ACCF-CF3B6D305CE8}"/>
            </a:ext>
          </a:extLst>
        </xdr:cNvPr>
        <xdr:cNvSpPr txBox="1"/>
      </xdr:nvSpPr>
      <xdr:spPr>
        <a:xfrm>
          <a:off x="1604772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78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E7F64F86-CC3D-4B27-BD7E-C55DAA8D9225}"/>
            </a:ext>
          </a:extLst>
        </xdr:cNvPr>
        <xdr:cNvSpPr txBox="1"/>
      </xdr:nvSpPr>
      <xdr:spPr>
        <a:xfrm>
          <a:off x="1604772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70</xdr:row>
      <xdr:rowOff>0</xdr:rowOff>
    </xdr:from>
    <xdr:to>
      <xdr:col>27</xdr:col>
      <xdr:colOff>0</xdr:colOff>
      <xdr:row>72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153F1471-9036-47EA-A2EF-D9A7E1271D15}"/>
            </a:ext>
          </a:extLst>
        </xdr:cNvPr>
        <xdr:cNvSpPr txBox="1"/>
      </xdr:nvSpPr>
      <xdr:spPr>
        <a:xfrm>
          <a:off x="1604772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4C3836E1-6F10-4879-BA38-869E2C8F9894}"/>
            </a:ext>
          </a:extLst>
        </xdr:cNvPr>
        <xdr:cNvSpPr txBox="1"/>
      </xdr:nvSpPr>
      <xdr:spPr>
        <a:xfrm>
          <a:off x="1604772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70</xdr:row>
      <xdr:rowOff>0</xdr:rowOff>
    </xdr:from>
    <xdr:to>
      <xdr:col>63</xdr:col>
      <xdr:colOff>181840</xdr:colOff>
      <xdr:row>72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C3BD39C-3C10-48A4-95FE-BDDD8C8D32C8}"/>
            </a:ext>
          </a:extLst>
        </xdr:cNvPr>
        <xdr:cNvSpPr txBox="1"/>
      </xdr:nvSpPr>
      <xdr:spPr>
        <a:xfrm>
          <a:off x="38884860" y="1173480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76</xdr:row>
      <xdr:rowOff>0</xdr:rowOff>
    </xdr:from>
    <xdr:to>
      <xdr:col>63</xdr:col>
      <xdr:colOff>181840</xdr:colOff>
      <xdr:row>78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E8F3C982-D6EA-499B-B89B-3715BD633BD6}"/>
            </a:ext>
          </a:extLst>
        </xdr:cNvPr>
        <xdr:cNvSpPr txBox="1"/>
      </xdr:nvSpPr>
      <xdr:spPr>
        <a:xfrm>
          <a:off x="38884860" y="1274064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63</xdr:col>
      <xdr:colOff>181840</xdr:colOff>
      <xdr:row>64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4506F36A-09FB-4F32-AD7B-74DFE43C9D5F}"/>
            </a:ext>
          </a:extLst>
        </xdr:cNvPr>
        <xdr:cNvSpPr txBox="1"/>
      </xdr:nvSpPr>
      <xdr:spPr>
        <a:xfrm>
          <a:off x="38884860" y="1039368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58</xdr:row>
      <xdr:rowOff>0</xdr:rowOff>
    </xdr:from>
    <xdr:to>
      <xdr:col>63</xdr:col>
      <xdr:colOff>181840</xdr:colOff>
      <xdr:row>60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C4465CFE-037F-498F-A13A-9948E7A353D4}"/>
            </a:ext>
          </a:extLst>
        </xdr:cNvPr>
        <xdr:cNvSpPr txBox="1"/>
      </xdr:nvSpPr>
      <xdr:spPr>
        <a:xfrm>
          <a:off x="38884860" y="972312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63</xdr:col>
      <xdr:colOff>181840</xdr:colOff>
      <xdr:row>44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8062AC2C-E67A-4AC7-B56E-83D57CA1458A}"/>
            </a:ext>
          </a:extLst>
        </xdr:cNvPr>
        <xdr:cNvSpPr txBox="1"/>
      </xdr:nvSpPr>
      <xdr:spPr>
        <a:xfrm>
          <a:off x="38884860" y="704088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63</xdr:col>
      <xdr:colOff>181840</xdr:colOff>
      <xdr:row>50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24079897-A0CA-4EEC-A4D0-A8B2F762CBB9}"/>
            </a:ext>
          </a:extLst>
        </xdr:cNvPr>
        <xdr:cNvSpPr txBox="1"/>
      </xdr:nvSpPr>
      <xdr:spPr>
        <a:xfrm>
          <a:off x="38884860" y="804672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63</xdr:col>
      <xdr:colOff>181840</xdr:colOff>
      <xdr:row>54</xdr:row>
      <xdr:rowOff>1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5FA642A2-77B7-4125-B259-8FE8BD8879D2}"/>
            </a:ext>
          </a:extLst>
        </xdr:cNvPr>
        <xdr:cNvSpPr txBox="1"/>
      </xdr:nvSpPr>
      <xdr:spPr>
        <a:xfrm>
          <a:off x="38884860" y="8717280"/>
          <a:ext cx="18184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66</xdr:row>
      <xdr:rowOff>0</xdr:rowOff>
    </xdr:from>
    <xdr:to>
      <xdr:col>63</xdr:col>
      <xdr:colOff>181840</xdr:colOff>
      <xdr:row>68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ABAAF0A1-D8B8-4A0C-BC75-62D9F31D0ACA}"/>
            </a:ext>
          </a:extLst>
        </xdr:cNvPr>
        <xdr:cNvSpPr txBox="1"/>
      </xdr:nvSpPr>
      <xdr:spPr>
        <a:xfrm>
          <a:off x="38884860" y="1106424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181840</xdr:colOff>
      <xdr:row>8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791CAADE-BD7A-4D46-AEFC-3487D5CEE991}"/>
            </a:ext>
          </a:extLst>
        </xdr:cNvPr>
        <xdr:cNvSpPr txBox="1"/>
      </xdr:nvSpPr>
      <xdr:spPr>
        <a:xfrm>
          <a:off x="38884860" y="100584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63</xdr:col>
      <xdr:colOff>181840</xdr:colOff>
      <xdr:row>18</xdr:row>
      <xdr:rowOff>1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AE9316D9-8BDF-48F7-B061-B53FCDEB88B4}"/>
            </a:ext>
          </a:extLst>
        </xdr:cNvPr>
        <xdr:cNvSpPr txBox="1"/>
      </xdr:nvSpPr>
      <xdr:spPr>
        <a:xfrm>
          <a:off x="38884860" y="2682240"/>
          <a:ext cx="18184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12</xdr:row>
      <xdr:rowOff>0</xdr:rowOff>
    </xdr:from>
    <xdr:to>
      <xdr:col>63</xdr:col>
      <xdr:colOff>181840</xdr:colOff>
      <xdr:row>14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BD0E8B3E-D83F-4ADA-B127-2376625B5FB2}"/>
            </a:ext>
          </a:extLst>
        </xdr:cNvPr>
        <xdr:cNvSpPr txBox="1"/>
      </xdr:nvSpPr>
      <xdr:spPr>
        <a:xfrm>
          <a:off x="38884860" y="201168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20</xdr:row>
      <xdr:rowOff>0</xdr:rowOff>
    </xdr:from>
    <xdr:to>
      <xdr:col>63</xdr:col>
      <xdr:colOff>181840</xdr:colOff>
      <xdr:row>22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96D610F2-71ED-4CBF-9742-EDCD0A0DD7ED}"/>
            </a:ext>
          </a:extLst>
        </xdr:cNvPr>
        <xdr:cNvSpPr txBox="1"/>
      </xdr:nvSpPr>
      <xdr:spPr>
        <a:xfrm>
          <a:off x="38884860" y="335280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181840</xdr:colOff>
      <xdr:row>26</xdr:row>
      <xdr:rowOff>1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618B9AFA-F069-4D72-9F0F-0F99E4EF602F}"/>
            </a:ext>
          </a:extLst>
        </xdr:cNvPr>
        <xdr:cNvSpPr txBox="1"/>
      </xdr:nvSpPr>
      <xdr:spPr>
        <a:xfrm>
          <a:off x="38884860" y="4023360"/>
          <a:ext cx="18184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28</xdr:row>
      <xdr:rowOff>0</xdr:rowOff>
    </xdr:from>
    <xdr:to>
      <xdr:col>63</xdr:col>
      <xdr:colOff>181840</xdr:colOff>
      <xdr:row>30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5F1696D3-B248-4235-9064-F5A58A040061}"/>
            </a:ext>
          </a:extLst>
        </xdr:cNvPr>
        <xdr:cNvSpPr txBox="1"/>
      </xdr:nvSpPr>
      <xdr:spPr>
        <a:xfrm>
          <a:off x="38884860" y="469392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63</xdr:col>
      <xdr:colOff>181840</xdr:colOff>
      <xdr:row>34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7E790937-54A8-419A-ABEA-0670014E461D}"/>
            </a:ext>
          </a:extLst>
        </xdr:cNvPr>
        <xdr:cNvSpPr txBox="1"/>
      </xdr:nvSpPr>
      <xdr:spPr>
        <a:xfrm>
          <a:off x="38884860" y="5364480"/>
          <a:ext cx="1818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181840</xdr:colOff>
      <xdr:row>40</xdr:row>
      <xdr:rowOff>1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39A0E010-9B0C-4118-B218-5505AE9468DF}"/>
            </a:ext>
          </a:extLst>
        </xdr:cNvPr>
        <xdr:cNvSpPr txBox="1"/>
      </xdr:nvSpPr>
      <xdr:spPr>
        <a:xfrm>
          <a:off x="38884860" y="6370320"/>
          <a:ext cx="18184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166645</xdr:colOff>
      <xdr:row>8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78B0B65F-3487-4195-8FB7-05493F90B924}"/>
            </a:ext>
          </a:extLst>
        </xdr:cNvPr>
        <xdr:cNvSpPr txBox="1"/>
      </xdr:nvSpPr>
      <xdr:spPr>
        <a:xfrm>
          <a:off x="29009340" y="100584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47</xdr:col>
      <xdr:colOff>166645</xdr:colOff>
      <xdr:row>18</xdr:row>
      <xdr:rowOff>1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324A79F9-1A25-4EAD-9BEB-3ECF22F69A3E}"/>
            </a:ext>
          </a:extLst>
        </xdr:cNvPr>
        <xdr:cNvSpPr txBox="1"/>
      </xdr:nvSpPr>
      <xdr:spPr>
        <a:xfrm>
          <a:off x="29009340" y="2682240"/>
          <a:ext cx="1666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166645</xdr:colOff>
      <xdr:row>22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C5FD8687-FAF7-4BB9-8D1F-33B26E89A5B1}"/>
            </a:ext>
          </a:extLst>
        </xdr:cNvPr>
        <xdr:cNvSpPr txBox="1"/>
      </xdr:nvSpPr>
      <xdr:spPr>
        <a:xfrm>
          <a:off x="29009340" y="335280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47</xdr:col>
      <xdr:colOff>166645</xdr:colOff>
      <xdr:row>14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C8A53C7B-9B6D-456E-A6AF-6DF6AB5E9811}"/>
            </a:ext>
          </a:extLst>
        </xdr:cNvPr>
        <xdr:cNvSpPr txBox="1"/>
      </xdr:nvSpPr>
      <xdr:spPr>
        <a:xfrm>
          <a:off x="29009340" y="201168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166645</xdr:colOff>
      <xdr:row>26</xdr:row>
      <xdr:rowOff>1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BED10CCB-2962-4BFC-AE8A-1426E42409FD}"/>
            </a:ext>
          </a:extLst>
        </xdr:cNvPr>
        <xdr:cNvSpPr txBox="1"/>
      </xdr:nvSpPr>
      <xdr:spPr>
        <a:xfrm>
          <a:off x="29009340" y="4023360"/>
          <a:ext cx="1666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47</xdr:col>
      <xdr:colOff>166645</xdr:colOff>
      <xdr:row>32</xdr:row>
      <xdr:rowOff>1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26F6387F-9BEC-4588-8F68-335EEE701766}"/>
            </a:ext>
          </a:extLst>
        </xdr:cNvPr>
        <xdr:cNvSpPr txBox="1"/>
      </xdr:nvSpPr>
      <xdr:spPr>
        <a:xfrm>
          <a:off x="29009340" y="5029200"/>
          <a:ext cx="1666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47</xdr:col>
      <xdr:colOff>166645</xdr:colOff>
      <xdr:row>36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789DA308-8959-4001-8491-B70A6487D0EB}"/>
            </a:ext>
          </a:extLst>
        </xdr:cNvPr>
        <xdr:cNvSpPr txBox="1"/>
      </xdr:nvSpPr>
      <xdr:spPr>
        <a:xfrm>
          <a:off x="29009340" y="569976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47</xdr:col>
      <xdr:colOff>166645</xdr:colOff>
      <xdr:row>42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226123D6-ABD1-4FFA-A249-3635F6C2F3B8}"/>
            </a:ext>
          </a:extLst>
        </xdr:cNvPr>
        <xdr:cNvSpPr txBox="1"/>
      </xdr:nvSpPr>
      <xdr:spPr>
        <a:xfrm>
          <a:off x="29009340" y="670560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47</xdr:col>
      <xdr:colOff>166645</xdr:colOff>
      <xdr:row>46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40DBE3E3-ED97-4401-A419-3F7C990DC166}"/>
            </a:ext>
          </a:extLst>
        </xdr:cNvPr>
        <xdr:cNvSpPr txBox="1"/>
      </xdr:nvSpPr>
      <xdr:spPr>
        <a:xfrm>
          <a:off x="29009340" y="737616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47</xdr:col>
      <xdr:colOff>166645</xdr:colOff>
      <xdr:row>52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1925983B-1E7C-4CFD-9ECF-757F5FA4FD3F}"/>
            </a:ext>
          </a:extLst>
        </xdr:cNvPr>
        <xdr:cNvSpPr txBox="1"/>
      </xdr:nvSpPr>
      <xdr:spPr>
        <a:xfrm>
          <a:off x="29009340" y="838200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47</xdr:col>
      <xdr:colOff>166645</xdr:colOff>
      <xdr:row>56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B5C7597F-E44F-4A4D-ADBC-8939631271E2}"/>
            </a:ext>
          </a:extLst>
        </xdr:cNvPr>
        <xdr:cNvSpPr txBox="1"/>
      </xdr:nvSpPr>
      <xdr:spPr>
        <a:xfrm>
          <a:off x="29009340" y="905256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47</xdr:col>
      <xdr:colOff>166645</xdr:colOff>
      <xdr:row>60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7410DDA3-2219-4AAB-9BD8-3E2218FB19BE}"/>
            </a:ext>
          </a:extLst>
        </xdr:cNvPr>
        <xdr:cNvSpPr txBox="1"/>
      </xdr:nvSpPr>
      <xdr:spPr>
        <a:xfrm>
          <a:off x="29009340" y="972312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47</xdr:col>
      <xdr:colOff>166645</xdr:colOff>
      <xdr:row>64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C985787E-1888-4FA9-8432-82C76EF618B2}"/>
            </a:ext>
          </a:extLst>
        </xdr:cNvPr>
        <xdr:cNvSpPr txBox="1"/>
      </xdr:nvSpPr>
      <xdr:spPr>
        <a:xfrm>
          <a:off x="29009340" y="1039368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47</xdr:col>
      <xdr:colOff>166645</xdr:colOff>
      <xdr:row>68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63ED6777-5435-4DA5-A492-9D3B6EDC914F}"/>
            </a:ext>
          </a:extLst>
        </xdr:cNvPr>
        <xdr:cNvSpPr txBox="1"/>
      </xdr:nvSpPr>
      <xdr:spPr>
        <a:xfrm>
          <a:off x="29009340" y="1106424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70</xdr:row>
      <xdr:rowOff>0</xdr:rowOff>
    </xdr:from>
    <xdr:to>
      <xdr:col>47</xdr:col>
      <xdr:colOff>166645</xdr:colOff>
      <xdr:row>72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B42ADE75-2BCC-476C-B16A-E53FA2D64CE4}"/>
            </a:ext>
          </a:extLst>
        </xdr:cNvPr>
        <xdr:cNvSpPr txBox="1"/>
      </xdr:nvSpPr>
      <xdr:spPr>
        <a:xfrm>
          <a:off x="29009340" y="1173480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76</xdr:row>
      <xdr:rowOff>0</xdr:rowOff>
    </xdr:from>
    <xdr:to>
      <xdr:col>47</xdr:col>
      <xdr:colOff>166645</xdr:colOff>
      <xdr:row>78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E3D1FED-332F-4DDA-8F0B-215BC193DC1A}"/>
            </a:ext>
          </a:extLst>
        </xdr:cNvPr>
        <xdr:cNvSpPr txBox="1"/>
      </xdr:nvSpPr>
      <xdr:spPr>
        <a:xfrm>
          <a:off x="29009340" y="12740640"/>
          <a:ext cx="1666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170494</xdr:colOff>
      <xdr:row>12</xdr:row>
      <xdr:rowOff>0</xdr:rowOff>
    </xdr:from>
    <xdr:to>
      <xdr:col>11</xdr:col>
      <xdr:colOff>118</xdr:colOff>
      <xdr:row>14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FE2445B4-5E4B-4FF9-8159-140DAA9EA919}"/>
            </a:ext>
          </a:extLst>
        </xdr:cNvPr>
        <xdr:cNvSpPr txBox="1"/>
      </xdr:nvSpPr>
      <xdr:spPr>
        <a:xfrm>
          <a:off x="5725474" y="2011680"/>
          <a:ext cx="106406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49EB4988-2269-4FA2-B819-749D2E7430EB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9</xdr:row>
      <xdr:rowOff>469</xdr:rowOff>
    </xdr:from>
    <xdr:to>
      <xdr:col>12</xdr:col>
      <xdr:colOff>2</xdr:colOff>
      <xdr:row>11</xdr:row>
      <xdr:rowOff>469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3E904B-FD69-47AD-B5F9-3F3720107021}"/>
            </a:ext>
          </a:extLst>
        </xdr:cNvPr>
        <xdr:cNvSpPr txBox="1"/>
      </xdr:nvSpPr>
      <xdr:spPr>
        <a:xfrm>
          <a:off x="6315076" y="1509229"/>
          <a:ext cx="109156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144517</xdr:colOff>
      <xdr:row>9</xdr:row>
      <xdr:rowOff>0</xdr:rowOff>
    </xdr:from>
    <xdr:to>
      <xdr:col>26</xdr:col>
      <xdr:colOff>1642</xdr:colOff>
      <xdr:row>11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4995B2-2AF6-4776-AAE8-03E53B342067}"/>
            </a:ext>
          </a:extLst>
        </xdr:cNvPr>
        <xdr:cNvSpPr txBox="1"/>
      </xdr:nvSpPr>
      <xdr:spPr>
        <a:xfrm>
          <a:off x="14957797" y="1508760"/>
          <a:ext cx="109156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144517</xdr:colOff>
      <xdr:row>18</xdr:row>
      <xdr:rowOff>124810</xdr:rowOff>
    </xdr:from>
    <xdr:to>
      <xdr:col>26</xdr:col>
      <xdr:colOff>1642</xdr:colOff>
      <xdr:row>21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6FDF8E3-48BE-4C86-BC00-9ABE989805C5}"/>
            </a:ext>
          </a:extLst>
        </xdr:cNvPr>
        <xdr:cNvSpPr txBox="1"/>
      </xdr:nvSpPr>
      <xdr:spPr>
        <a:xfrm>
          <a:off x="14957797" y="3142330"/>
          <a:ext cx="1091565" cy="378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1643</xdr:colOff>
      <xdr:row>16</xdr:row>
      <xdr:rowOff>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5CD9C0E-1999-4B16-BD06-D8344044456B}"/>
            </a:ext>
          </a:extLst>
        </xdr:cNvPr>
        <xdr:cNvSpPr txBox="1"/>
      </xdr:nvSpPr>
      <xdr:spPr>
        <a:xfrm>
          <a:off x="14813280" y="2346960"/>
          <a:ext cx="61886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1642</xdr:colOff>
      <xdr:row>16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5C5ADF-562E-4BA4-B4E6-BF9B43737943}"/>
            </a:ext>
          </a:extLst>
        </xdr:cNvPr>
        <xdr:cNvSpPr txBox="1"/>
      </xdr:nvSpPr>
      <xdr:spPr>
        <a:xfrm>
          <a:off x="7406640" y="2346960"/>
          <a:ext cx="618862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1643</xdr:colOff>
      <xdr:row>22</xdr:row>
      <xdr:rowOff>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51572A7-1B67-4227-88FE-AE30DF95A12A}"/>
            </a:ext>
          </a:extLst>
        </xdr:cNvPr>
        <xdr:cNvSpPr txBox="1"/>
      </xdr:nvSpPr>
      <xdr:spPr>
        <a:xfrm>
          <a:off x="6789420" y="3352800"/>
          <a:ext cx="61886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1643</xdr:colOff>
      <xdr:row>28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C52067-A5F0-4473-85AD-7D4A6B48D904}"/>
            </a:ext>
          </a:extLst>
        </xdr:cNvPr>
        <xdr:cNvSpPr txBox="1"/>
      </xdr:nvSpPr>
      <xdr:spPr>
        <a:xfrm>
          <a:off x="8023860" y="4358640"/>
          <a:ext cx="61886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24</xdr:col>
      <xdr:colOff>1643</xdr:colOff>
      <xdr:row>26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CED3A48-BBBD-410B-B529-75ED9A492CA1}"/>
            </a:ext>
          </a:extLst>
        </xdr:cNvPr>
        <xdr:cNvSpPr txBox="1"/>
      </xdr:nvSpPr>
      <xdr:spPr>
        <a:xfrm>
          <a:off x="14196060" y="4023360"/>
          <a:ext cx="61886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1643</xdr:colOff>
      <xdr:row>33</xdr:row>
      <xdr:rowOff>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88A7B0-E73F-4704-B659-70A682B2E535}"/>
            </a:ext>
          </a:extLst>
        </xdr:cNvPr>
        <xdr:cNvSpPr txBox="1"/>
      </xdr:nvSpPr>
      <xdr:spPr>
        <a:xfrm>
          <a:off x="6789420" y="5196840"/>
          <a:ext cx="61886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1643</xdr:colOff>
      <xdr:row>43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B8CDB8-ADA4-49A8-9024-2334219CBEF9}"/>
            </a:ext>
          </a:extLst>
        </xdr:cNvPr>
        <xdr:cNvSpPr txBox="1"/>
      </xdr:nvSpPr>
      <xdr:spPr>
        <a:xfrm>
          <a:off x="6789420" y="6873240"/>
          <a:ext cx="61886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25</xdr:col>
      <xdr:colOff>1643</xdr:colOff>
      <xdr:row>36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BEBE0A-CA13-4EF6-A4A9-0CA4A0C2528C}"/>
            </a:ext>
          </a:extLst>
        </xdr:cNvPr>
        <xdr:cNvSpPr txBox="1"/>
      </xdr:nvSpPr>
      <xdr:spPr>
        <a:xfrm>
          <a:off x="14813280" y="5699760"/>
          <a:ext cx="61886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50</xdr:row>
      <xdr:rowOff>124810</xdr:rowOff>
    </xdr:from>
    <xdr:to>
      <xdr:col>12</xdr:col>
      <xdr:colOff>1643</xdr:colOff>
      <xdr:row>53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AAC8B05-A17C-475C-B063-BC1173DF5684}"/>
            </a:ext>
          </a:extLst>
        </xdr:cNvPr>
        <xdr:cNvSpPr txBox="1"/>
      </xdr:nvSpPr>
      <xdr:spPr>
        <a:xfrm>
          <a:off x="6789420" y="8506810"/>
          <a:ext cx="618863" cy="378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53</xdr:row>
      <xdr:rowOff>124810</xdr:rowOff>
    </xdr:from>
    <xdr:to>
      <xdr:col>25</xdr:col>
      <xdr:colOff>1643</xdr:colOff>
      <xdr:row>56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338471-8E86-497C-BFDD-A184FBF9C549}"/>
            </a:ext>
          </a:extLst>
        </xdr:cNvPr>
        <xdr:cNvSpPr txBox="1"/>
      </xdr:nvSpPr>
      <xdr:spPr>
        <a:xfrm>
          <a:off x="14813280" y="9009730"/>
          <a:ext cx="618863" cy="378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13</xdr:col>
      <xdr:colOff>1642</xdr:colOff>
      <xdr:row>58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2843E71-7207-4FBE-8421-53E075EEE056}"/>
            </a:ext>
          </a:extLst>
        </xdr:cNvPr>
        <xdr:cNvSpPr txBox="1"/>
      </xdr:nvSpPr>
      <xdr:spPr>
        <a:xfrm>
          <a:off x="7406640" y="9387840"/>
          <a:ext cx="6188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24</xdr:col>
      <xdr:colOff>1643</xdr:colOff>
      <xdr:row>66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1219DC8-83F2-416A-9F7E-2CB32BA7CFEA}"/>
            </a:ext>
          </a:extLst>
        </xdr:cNvPr>
        <xdr:cNvSpPr txBox="1"/>
      </xdr:nvSpPr>
      <xdr:spPr>
        <a:xfrm>
          <a:off x="14196060" y="10728960"/>
          <a:ext cx="61886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144517</xdr:colOff>
      <xdr:row>29</xdr:row>
      <xdr:rowOff>0</xdr:rowOff>
    </xdr:from>
    <xdr:to>
      <xdr:col>26</xdr:col>
      <xdr:colOff>1642</xdr:colOff>
      <xdr:row>31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15C3BEF-CF5D-4F29-AE5B-11F81ED880A5}"/>
            </a:ext>
          </a:extLst>
        </xdr:cNvPr>
        <xdr:cNvSpPr txBox="1"/>
      </xdr:nvSpPr>
      <xdr:spPr>
        <a:xfrm>
          <a:off x="14957797" y="4861560"/>
          <a:ext cx="109156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144517</xdr:colOff>
      <xdr:row>39</xdr:row>
      <xdr:rowOff>0</xdr:rowOff>
    </xdr:from>
    <xdr:to>
      <xdr:col>26</xdr:col>
      <xdr:colOff>1642</xdr:colOff>
      <xdr:row>41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946C01-19FC-4F3F-83E8-57938AAD6972}"/>
            </a:ext>
          </a:extLst>
        </xdr:cNvPr>
        <xdr:cNvSpPr txBox="1"/>
      </xdr:nvSpPr>
      <xdr:spPr>
        <a:xfrm>
          <a:off x="14957797" y="6537960"/>
          <a:ext cx="109156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4331</xdr:colOff>
      <xdr:row>51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6D183E-FB73-4C45-95C9-F4BF30DD3F0F}"/>
            </a:ext>
          </a:extLst>
        </xdr:cNvPr>
        <xdr:cNvSpPr txBox="1"/>
      </xdr:nvSpPr>
      <xdr:spPr>
        <a:xfrm>
          <a:off x="15430500" y="8214360"/>
          <a:ext cx="62155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26</xdr:col>
      <xdr:colOff>4331</xdr:colOff>
      <xdr:row>60</xdr:row>
      <xdr:rowOff>121226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9A9D79A-1D3F-4D46-976F-FA1C001B76FF}"/>
            </a:ext>
          </a:extLst>
        </xdr:cNvPr>
        <xdr:cNvSpPr txBox="1"/>
      </xdr:nvSpPr>
      <xdr:spPr>
        <a:xfrm>
          <a:off x="15430500" y="9890760"/>
          <a:ext cx="621551" cy="288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12</xdr:col>
      <xdr:colOff>4331</xdr:colOff>
      <xdr:row>63</xdr:row>
      <xdr:rowOff>-1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B23CFC7-52E2-4078-B3B0-8B1C217B5A09}"/>
            </a:ext>
          </a:extLst>
        </xdr:cNvPr>
        <xdr:cNvSpPr txBox="1"/>
      </xdr:nvSpPr>
      <xdr:spPr>
        <a:xfrm>
          <a:off x="6789420" y="10226040"/>
          <a:ext cx="62155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14</xdr:col>
      <xdr:colOff>4331</xdr:colOff>
      <xdr:row>68</xdr:row>
      <xdr:rowOff>-1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8A04352-9490-4144-9462-2350780E392B}"/>
            </a:ext>
          </a:extLst>
        </xdr:cNvPr>
        <xdr:cNvSpPr txBox="1"/>
      </xdr:nvSpPr>
      <xdr:spPr>
        <a:xfrm>
          <a:off x="8023860" y="11064240"/>
          <a:ext cx="62155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13</xdr:col>
      <xdr:colOff>4330</xdr:colOff>
      <xdr:row>78</xdr:row>
      <xdr:rowOff>-1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9B10884-335F-43DD-95D6-96136437B485}"/>
            </a:ext>
          </a:extLst>
        </xdr:cNvPr>
        <xdr:cNvSpPr txBox="1"/>
      </xdr:nvSpPr>
      <xdr:spPr>
        <a:xfrm>
          <a:off x="7406640" y="12740640"/>
          <a:ext cx="62155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12</xdr:col>
      <xdr:colOff>4331</xdr:colOff>
      <xdr:row>73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8943902-04D8-4346-9302-FADCCC561F30}"/>
            </a:ext>
          </a:extLst>
        </xdr:cNvPr>
        <xdr:cNvSpPr txBox="1"/>
      </xdr:nvSpPr>
      <xdr:spPr>
        <a:xfrm>
          <a:off x="6789420" y="11902440"/>
          <a:ext cx="62155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12</xdr:col>
      <xdr:colOff>4331</xdr:colOff>
      <xdr:row>82</xdr:row>
      <xdr:rowOff>121226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20E4AFF-D635-4061-93A9-58F2C0E40D9C}"/>
            </a:ext>
          </a:extLst>
        </xdr:cNvPr>
        <xdr:cNvSpPr txBox="1"/>
      </xdr:nvSpPr>
      <xdr:spPr>
        <a:xfrm>
          <a:off x="6789420" y="13578840"/>
          <a:ext cx="621551" cy="288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74</xdr:row>
      <xdr:rowOff>0</xdr:rowOff>
    </xdr:from>
    <xdr:to>
      <xdr:col>25</xdr:col>
      <xdr:colOff>4329</xdr:colOff>
      <xdr:row>76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1040538-52E3-47E6-A658-1C1C156D1D37}"/>
            </a:ext>
          </a:extLst>
        </xdr:cNvPr>
        <xdr:cNvSpPr txBox="1"/>
      </xdr:nvSpPr>
      <xdr:spPr>
        <a:xfrm>
          <a:off x="14813280" y="12405360"/>
          <a:ext cx="6215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4331</xdr:colOff>
      <xdr:row>71</xdr:row>
      <xdr:rowOff>-1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CCA9E92-9E47-4836-90A0-3A7DB16B53F5}"/>
            </a:ext>
          </a:extLst>
        </xdr:cNvPr>
        <xdr:cNvSpPr txBox="1"/>
      </xdr:nvSpPr>
      <xdr:spPr>
        <a:xfrm>
          <a:off x="15430500" y="11567160"/>
          <a:ext cx="62155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26</xdr:col>
      <xdr:colOff>4331</xdr:colOff>
      <xdr:row>81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1BBD6AD-745C-46E7-B98D-2E224D2A9D76}"/>
            </a:ext>
          </a:extLst>
        </xdr:cNvPr>
        <xdr:cNvSpPr txBox="1"/>
      </xdr:nvSpPr>
      <xdr:spPr>
        <a:xfrm>
          <a:off x="15430500" y="13243560"/>
          <a:ext cx="62155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4329</xdr:colOff>
      <xdr:row>11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C2FAF7A-8A86-4E39-847C-2F180812085D}"/>
            </a:ext>
          </a:extLst>
        </xdr:cNvPr>
        <xdr:cNvSpPr txBox="1"/>
      </xdr:nvSpPr>
      <xdr:spPr>
        <a:xfrm>
          <a:off x="29626560" y="1508760"/>
          <a:ext cx="6215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4329</xdr:colOff>
      <xdr:row>22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AE72991-7DAD-4B3E-B0AC-135C221052DA}"/>
            </a:ext>
          </a:extLst>
        </xdr:cNvPr>
        <xdr:cNvSpPr txBox="1"/>
      </xdr:nvSpPr>
      <xdr:spPr>
        <a:xfrm>
          <a:off x="29626560" y="3352800"/>
          <a:ext cx="6215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4332</xdr:colOff>
      <xdr:row>16</xdr:row>
      <xdr:rowOff>-1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4F61688-8954-45D1-880E-1CD61C104CFD}"/>
            </a:ext>
          </a:extLst>
        </xdr:cNvPr>
        <xdr:cNvSpPr txBox="1"/>
      </xdr:nvSpPr>
      <xdr:spPr>
        <a:xfrm>
          <a:off x="30243780" y="2346960"/>
          <a:ext cx="621552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49</xdr:col>
      <xdr:colOff>4329</xdr:colOff>
      <xdr:row>33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7AE9E10-FBA8-42FC-B81A-8549B8F13C76}"/>
            </a:ext>
          </a:extLst>
        </xdr:cNvPr>
        <xdr:cNvSpPr txBox="1"/>
      </xdr:nvSpPr>
      <xdr:spPr>
        <a:xfrm>
          <a:off x="29626560" y="5196840"/>
          <a:ext cx="6215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4329</xdr:colOff>
      <xdr:row>43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EB177D0-73A2-4E8B-B962-1856CB1508DD}"/>
            </a:ext>
          </a:extLst>
        </xdr:cNvPr>
        <xdr:cNvSpPr txBox="1"/>
      </xdr:nvSpPr>
      <xdr:spPr>
        <a:xfrm>
          <a:off x="29626560" y="6873240"/>
          <a:ext cx="6215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4332</xdr:colOff>
      <xdr:row>38</xdr:row>
      <xdr:rowOff>-1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4014AFF-2542-43F6-B596-07EA63570E2D}"/>
            </a:ext>
          </a:extLst>
        </xdr:cNvPr>
        <xdr:cNvSpPr txBox="1"/>
      </xdr:nvSpPr>
      <xdr:spPr>
        <a:xfrm>
          <a:off x="30243780" y="6035040"/>
          <a:ext cx="621552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4329</xdr:colOff>
      <xdr:row>27</xdr:row>
      <xdr:rowOff>121226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D55E23B-C667-480B-918C-C3EAD1463342}"/>
            </a:ext>
          </a:extLst>
        </xdr:cNvPr>
        <xdr:cNvSpPr txBox="1"/>
      </xdr:nvSpPr>
      <xdr:spPr>
        <a:xfrm>
          <a:off x="30861000" y="4358640"/>
          <a:ext cx="621549" cy="288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61</xdr:col>
      <xdr:colOff>4330</xdr:colOff>
      <xdr:row>26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867167D-AD52-43F6-B2E1-AFFF7876F10C}"/>
            </a:ext>
          </a:extLst>
        </xdr:cNvPr>
        <xdr:cNvSpPr txBox="1"/>
      </xdr:nvSpPr>
      <xdr:spPr>
        <a:xfrm>
          <a:off x="37033200" y="4023360"/>
          <a:ext cx="6215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4331</xdr:colOff>
      <xdr:row>16</xdr:row>
      <xdr:rowOff>-1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0937D33-059D-4E0E-B062-1F981CEAA2CA}"/>
            </a:ext>
          </a:extLst>
        </xdr:cNvPr>
        <xdr:cNvSpPr txBox="1"/>
      </xdr:nvSpPr>
      <xdr:spPr>
        <a:xfrm>
          <a:off x="37650420" y="2346960"/>
          <a:ext cx="62155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4330</xdr:colOff>
      <xdr:row>11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CF6E558-3C17-4ECC-8858-1BDBA7A9B450}"/>
            </a:ext>
          </a:extLst>
        </xdr:cNvPr>
        <xdr:cNvSpPr txBox="1"/>
      </xdr:nvSpPr>
      <xdr:spPr>
        <a:xfrm>
          <a:off x="38267640" y="1508760"/>
          <a:ext cx="6215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63</xdr:col>
      <xdr:colOff>4330</xdr:colOff>
      <xdr:row>21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B04594C-87C2-4F7E-B364-F0D4DD449412}"/>
            </a:ext>
          </a:extLst>
        </xdr:cNvPr>
        <xdr:cNvSpPr txBox="1"/>
      </xdr:nvSpPr>
      <xdr:spPr>
        <a:xfrm>
          <a:off x="38267640" y="3185160"/>
          <a:ext cx="6215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29</xdr:row>
      <xdr:rowOff>0</xdr:rowOff>
    </xdr:from>
    <xdr:to>
      <xdr:col>63</xdr:col>
      <xdr:colOff>4330</xdr:colOff>
      <xdr:row>31</xdr:row>
      <xdr:rowOff>-1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C052B83-BDBF-431E-9AE4-9455B35AF448}"/>
            </a:ext>
          </a:extLst>
        </xdr:cNvPr>
        <xdr:cNvSpPr txBox="1"/>
      </xdr:nvSpPr>
      <xdr:spPr>
        <a:xfrm>
          <a:off x="38267640" y="4861560"/>
          <a:ext cx="62155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62</xdr:col>
      <xdr:colOff>4331</xdr:colOff>
      <xdr:row>36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20F1BF93-0533-4DB1-99BB-823551A611FD}"/>
            </a:ext>
          </a:extLst>
        </xdr:cNvPr>
        <xdr:cNvSpPr txBox="1"/>
      </xdr:nvSpPr>
      <xdr:spPr>
        <a:xfrm>
          <a:off x="37650420" y="5699760"/>
          <a:ext cx="62155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39</xdr:row>
      <xdr:rowOff>0</xdr:rowOff>
    </xdr:from>
    <xdr:to>
      <xdr:col>63</xdr:col>
      <xdr:colOff>4330</xdr:colOff>
      <xdr:row>41</xdr:row>
      <xdr:rowOff>-1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5D83FBB-C65A-4F2A-8103-03BF77614289}"/>
            </a:ext>
          </a:extLst>
        </xdr:cNvPr>
        <xdr:cNvSpPr txBox="1"/>
      </xdr:nvSpPr>
      <xdr:spPr>
        <a:xfrm>
          <a:off x="38267640" y="6537960"/>
          <a:ext cx="62155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49</xdr:row>
      <xdr:rowOff>0</xdr:rowOff>
    </xdr:from>
    <xdr:to>
      <xdr:col>63</xdr:col>
      <xdr:colOff>4330</xdr:colOff>
      <xdr:row>51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32BD840-2EA0-4982-8427-2D2366536779}"/>
            </a:ext>
          </a:extLst>
        </xdr:cNvPr>
        <xdr:cNvSpPr txBox="1"/>
      </xdr:nvSpPr>
      <xdr:spPr>
        <a:xfrm>
          <a:off x="38267640" y="8214360"/>
          <a:ext cx="6215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4330</xdr:colOff>
      <xdr:row>60</xdr:row>
      <xdr:rowOff>121226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E13AA9E-1EBC-4156-A139-4CAB529B2D11}"/>
            </a:ext>
          </a:extLst>
        </xdr:cNvPr>
        <xdr:cNvSpPr txBox="1"/>
      </xdr:nvSpPr>
      <xdr:spPr>
        <a:xfrm>
          <a:off x="38267640" y="9890760"/>
          <a:ext cx="621550" cy="288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54</xdr:row>
      <xdr:rowOff>0</xdr:rowOff>
    </xdr:from>
    <xdr:to>
      <xdr:col>62</xdr:col>
      <xdr:colOff>4331</xdr:colOff>
      <xdr:row>56</xdr:row>
      <xdr:rowOff>-1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44F0DF3-0145-4105-9148-7D330F8EDDE8}"/>
            </a:ext>
          </a:extLst>
        </xdr:cNvPr>
        <xdr:cNvSpPr txBox="1"/>
      </xdr:nvSpPr>
      <xdr:spPr>
        <a:xfrm>
          <a:off x="37650420" y="9052560"/>
          <a:ext cx="62155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51</xdr:row>
      <xdr:rowOff>0</xdr:rowOff>
    </xdr:from>
    <xdr:to>
      <xdr:col>49</xdr:col>
      <xdr:colOff>4329</xdr:colOff>
      <xdr:row>53</xdr:row>
      <xdr:rowOff>-1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CF24CB0-C3E7-410F-8BB9-B79B42274BA1}"/>
            </a:ext>
          </a:extLst>
        </xdr:cNvPr>
        <xdr:cNvSpPr txBox="1"/>
      </xdr:nvSpPr>
      <xdr:spPr>
        <a:xfrm>
          <a:off x="29626560" y="8549640"/>
          <a:ext cx="62154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61</xdr:row>
      <xdr:rowOff>0</xdr:rowOff>
    </xdr:from>
    <xdr:to>
      <xdr:col>49</xdr:col>
      <xdr:colOff>4329</xdr:colOff>
      <xdr:row>63</xdr:row>
      <xdr:rowOff>-1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F692444-7255-4B37-A7F5-4529860A31FD}"/>
            </a:ext>
          </a:extLst>
        </xdr:cNvPr>
        <xdr:cNvSpPr txBox="1"/>
      </xdr:nvSpPr>
      <xdr:spPr>
        <a:xfrm>
          <a:off x="29626560" y="10226040"/>
          <a:ext cx="62154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66</xdr:row>
      <xdr:rowOff>0</xdr:rowOff>
    </xdr:from>
    <xdr:to>
      <xdr:col>51</xdr:col>
      <xdr:colOff>4329</xdr:colOff>
      <xdr:row>68</xdr:row>
      <xdr:rowOff>-1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8817C9D-13FF-4C96-AD7E-AFD04BE4E9CE}"/>
            </a:ext>
          </a:extLst>
        </xdr:cNvPr>
        <xdr:cNvSpPr txBox="1"/>
      </xdr:nvSpPr>
      <xdr:spPr>
        <a:xfrm>
          <a:off x="30861000" y="11064240"/>
          <a:ext cx="62154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64</xdr:row>
      <xdr:rowOff>0</xdr:rowOff>
    </xdr:from>
    <xdr:to>
      <xdr:col>61</xdr:col>
      <xdr:colOff>4330</xdr:colOff>
      <xdr:row>66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C8C9888-405E-417D-A815-9383A8A5A6E3}"/>
            </a:ext>
          </a:extLst>
        </xdr:cNvPr>
        <xdr:cNvSpPr txBox="1"/>
      </xdr:nvSpPr>
      <xdr:spPr>
        <a:xfrm>
          <a:off x="37033200" y="10728960"/>
          <a:ext cx="6215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76</xdr:row>
      <xdr:rowOff>0</xdr:rowOff>
    </xdr:from>
    <xdr:to>
      <xdr:col>62</xdr:col>
      <xdr:colOff>4331</xdr:colOff>
      <xdr:row>78</xdr:row>
      <xdr:rowOff>-1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A13DC07-A32C-4631-87D9-28DD621318D6}"/>
            </a:ext>
          </a:extLst>
        </xdr:cNvPr>
        <xdr:cNvSpPr txBox="1"/>
      </xdr:nvSpPr>
      <xdr:spPr>
        <a:xfrm>
          <a:off x="37650420" y="12740640"/>
          <a:ext cx="62155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63</xdr:col>
      <xdr:colOff>4330</xdr:colOff>
      <xdr:row>71</xdr:row>
      <xdr:rowOff>121226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3330AAF-A439-4401-BD89-7C223EDE6743}"/>
            </a:ext>
          </a:extLst>
        </xdr:cNvPr>
        <xdr:cNvSpPr txBox="1"/>
      </xdr:nvSpPr>
      <xdr:spPr>
        <a:xfrm>
          <a:off x="38267640" y="11734800"/>
          <a:ext cx="621550" cy="288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4330</xdr:colOff>
      <xdr:row>82</xdr:row>
      <xdr:rowOff>121226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565B4CC-5658-4163-942B-1C0A40174766}"/>
            </a:ext>
          </a:extLst>
        </xdr:cNvPr>
        <xdr:cNvSpPr txBox="1"/>
      </xdr:nvSpPr>
      <xdr:spPr>
        <a:xfrm>
          <a:off x="38267640" y="13578840"/>
          <a:ext cx="621550" cy="288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4329</xdr:colOff>
      <xdr:row>73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E29A97F-8AD3-4DBF-8DF5-D0323FDBC4A2}"/>
            </a:ext>
          </a:extLst>
        </xdr:cNvPr>
        <xdr:cNvSpPr txBox="1"/>
      </xdr:nvSpPr>
      <xdr:spPr>
        <a:xfrm>
          <a:off x="29626560" y="11902440"/>
          <a:ext cx="6215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76</xdr:row>
      <xdr:rowOff>0</xdr:rowOff>
    </xdr:from>
    <xdr:to>
      <xdr:col>50</xdr:col>
      <xdr:colOff>4332</xdr:colOff>
      <xdr:row>78</xdr:row>
      <xdr:rowOff>-1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5FBB207-4970-4AFC-9B20-CFC0E5116F4D}"/>
            </a:ext>
          </a:extLst>
        </xdr:cNvPr>
        <xdr:cNvSpPr txBox="1"/>
      </xdr:nvSpPr>
      <xdr:spPr>
        <a:xfrm>
          <a:off x="30243780" y="12740640"/>
          <a:ext cx="621552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81</xdr:row>
      <xdr:rowOff>0</xdr:rowOff>
    </xdr:from>
    <xdr:to>
      <xdr:col>49</xdr:col>
      <xdr:colOff>4329</xdr:colOff>
      <xdr:row>82</xdr:row>
      <xdr:rowOff>121226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63730C7-526C-4C71-8FF6-2508E834E93B}"/>
            </a:ext>
          </a:extLst>
        </xdr:cNvPr>
        <xdr:cNvSpPr txBox="1"/>
      </xdr:nvSpPr>
      <xdr:spPr>
        <a:xfrm>
          <a:off x="29626560" y="13578840"/>
          <a:ext cx="621549" cy="288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183696</xdr:colOff>
      <xdr:row>8</xdr:row>
      <xdr:rowOff>6803</xdr:rowOff>
    </xdr:from>
    <xdr:to>
      <xdr:col>7</xdr:col>
      <xdr:colOff>0</xdr:colOff>
      <xdr:row>8</xdr:row>
      <xdr:rowOff>6803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DE541C53-F004-498A-97FF-5330A6DE1D74}"/>
            </a:ext>
          </a:extLst>
        </xdr:cNvPr>
        <xdr:cNvCxnSpPr/>
      </xdr:nvCxnSpPr>
      <xdr:spPr>
        <a:xfrm>
          <a:off x="183696" y="1347923"/>
          <a:ext cx="4136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183696</xdr:colOff>
      <xdr:row>40</xdr:row>
      <xdr:rowOff>0</xdr:rowOff>
    </xdr:from>
    <xdr:to>
      <xdr:col>7</xdr:col>
      <xdr:colOff>0</xdr:colOff>
      <xdr:row>40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8840A24A-0F2F-4018-A16F-8C72473257A7}"/>
            </a:ext>
          </a:extLst>
        </xdr:cNvPr>
        <xdr:cNvCxnSpPr/>
      </xdr:nvCxnSpPr>
      <xdr:spPr>
        <a:xfrm>
          <a:off x="183696" y="6705600"/>
          <a:ext cx="4136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36</xdr:col>
      <xdr:colOff>1</xdr:colOff>
      <xdr:row>20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968D807-1F96-4085-B393-09362F284303}"/>
            </a:ext>
          </a:extLst>
        </xdr:cNvPr>
        <xdr:cNvCxnSpPr/>
      </xdr:nvCxnSpPr>
      <xdr:spPr>
        <a:xfrm>
          <a:off x="18516600" y="3352800"/>
          <a:ext cx="37033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1</xdr:colOff>
      <xdr:row>48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BCEF27CE-4056-4DBC-8261-87BF0DC37E85}"/>
            </a:ext>
          </a:extLst>
        </xdr:cNvPr>
        <xdr:cNvCxnSpPr/>
      </xdr:nvCxnSpPr>
      <xdr:spPr>
        <a:xfrm>
          <a:off x="18516600" y="8046720"/>
          <a:ext cx="37033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62</xdr:row>
      <xdr:rowOff>0</xdr:rowOff>
    </xdr:from>
    <xdr:to>
      <xdr:col>36</xdr:col>
      <xdr:colOff>1</xdr:colOff>
      <xdr:row>62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6959B0D2-FC3D-4EA9-AF85-EA19138D1A45}"/>
            </a:ext>
          </a:extLst>
        </xdr:cNvPr>
        <xdr:cNvCxnSpPr/>
      </xdr:nvCxnSpPr>
      <xdr:spPr>
        <a:xfrm>
          <a:off x="18516600" y="10393680"/>
          <a:ext cx="37033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</xdr:colOff>
      <xdr:row>8</xdr:row>
      <xdr:rowOff>0</xdr:rowOff>
    </xdr:from>
    <xdr:to>
      <xdr:col>44</xdr:col>
      <xdr:colOff>0</xdr:colOff>
      <xdr:row>8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63EADC8-F8F9-40A5-A77D-C06D49646206}"/>
            </a:ext>
          </a:extLst>
        </xdr:cNvPr>
        <xdr:cNvCxnSpPr/>
      </xdr:nvCxnSpPr>
      <xdr:spPr>
        <a:xfrm>
          <a:off x="23454361" y="1341120"/>
          <a:ext cx="370331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22</xdr:row>
      <xdr:rowOff>0</xdr:rowOff>
    </xdr:from>
    <xdr:to>
      <xdr:col>73</xdr:col>
      <xdr:colOff>0</xdr:colOff>
      <xdr:row>22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566B3A90-AC9C-4749-A782-B1569977A01E}"/>
            </a:ext>
          </a:extLst>
        </xdr:cNvPr>
        <xdr:cNvCxnSpPr/>
      </xdr:nvCxnSpPr>
      <xdr:spPr>
        <a:xfrm>
          <a:off x="41353740" y="3688080"/>
          <a:ext cx="37033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183696</xdr:colOff>
      <xdr:row>42</xdr:row>
      <xdr:rowOff>6804</xdr:rowOff>
    </xdr:from>
    <xdr:to>
      <xdr:col>7</xdr:col>
      <xdr:colOff>0</xdr:colOff>
      <xdr:row>42</xdr:row>
      <xdr:rowOff>6804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10BE1FA-810C-4429-8788-628A9A142F7B}"/>
            </a:ext>
          </a:extLst>
        </xdr:cNvPr>
        <xdr:cNvCxnSpPr/>
      </xdr:nvCxnSpPr>
      <xdr:spPr>
        <a:xfrm>
          <a:off x="183696" y="7047684"/>
          <a:ext cx="41368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1645</xdr:colOff>
      <xdr:row>38</xdr:row>
      <xdr:rowOff>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D0C3B72-7E25-4858-BD45-EB5994ADD52C}"/>
            </a:ext>
          </a:extLst>
        </xdr:cNvPr>
        <xdr:cNvSpPr txBox="1"/>
      </xdr:nvSpPr>
      <xdr:spPr>
        <a:xfrm>
          <a:off x="7406640" y="6035040"/>
          <a:ext cx="618865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4327</xdr:colOff>
      <xdr:row>57</xdr:row>
      <xdr:rowOff>122463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7C6F7306-9000-4249-8C7A-2CFE58872B02}"/>
            </a:ext>
          </a:extLst>
        </xdr:cNvPr>
        <xdr:cNvSpPr txBox="1"/>
      </xdr:nvSpPr>
      <xdr:spPr>
        <a:xfrm>
          <a:off x="30243780" y="9387840"/>
          <a:ext cx="621547" cy="290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1125</xdr:colOff>
      <xdr:row>11</xdr:row>
      <xdr:rowOff>2597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25A8CA-7E81-435C-B63B-AAEB8553137A}"/>
            </a:ext>
          </a:extLst>
        </xdr:cNvPr>
        <xdr:cNvSpPr txBox="1"/>
      </xdr:nvSpPr>
      <xdr:spPr>
        <a:xfrm>
          <a:off x="6789420" y="150876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1125</xdr:colOff>
      <xdr:row>20</xdr:row>
      <xdr:rowOff>2597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C73AFF-E514-4F24-AA43-245A89FBAB36}"/>
            </a:ext>
          </a:extLst>
        </xdr:cNvPr>
        <xdr:cNvSpPr txBox="1"/>
      </xdr:nvSpPr>
      <xdr:spPr>
        <a:xfrm>
          <a:off x="6789420" y="301752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8</xdr:row>
      <xdr:rowOff>3107</xdr:rowOff>
    </xdr:from>
    <xdr:to>
      <xdr:col>26</xdr:col>
      <xdr:colOff>1125</xdr:colOff>
      <xdr:row>10</xdr:row>
      <xdr:rowOff>2531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A93CF8-98AE-46C8-81A7-E8E2497F2FE3}"/>
            </a:ext>
          </a:extLst>
        </xdr:cNvPr>
        <xdr:cNvSpPr txBox="1"/>
      </xdr:nvSpPr>
      <xdr:spPr>
        <a:xfrm>
          <a:off x="15430500" y="1344227"/>
          <a:ext cx="618345" cy="334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135255</xdr:colOff>
      <xdr:row>12</xdr:row>
      <xdr:rowOff>0</xdr:rowOff>
    </xdr:from>
    <xdr:to>
      <xdr:col>25</xdr:col>
      <xdr:colOff>1125</xdr:colOff>
      <xdr:row>14</xdr:row>
      <xdr:rowOff>2597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23003D0-F429-417E-BDC7-277CDB25CE6B}"/>
            </a:ext>
          </a:extLst>
        </xdr:cNvPr>
        <xdr:cNvSpPr txBox="1"/>
      </xdr:nvSpPr>
      <xdr:spPr>
        <a:xfrm>
          <a:off x="14331315" y="2011680"/>
          <a:ext cx="1100310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1125</xdr:colOff>
      <xdr:row>18</xdr:row>
      <xdr:rowOff>2597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D14055-03D2-45F9-88AD-00A4D75A0BF4}"/>
            </a:ext>
          </a:extLst>
        </xdr:cNvPr>
        <xdr:cNvSpPr txBox="1"/>
      </xdr:nvSpPr>
      <xdr:spPr>
        <a:xfrm>
          <a:off x="15430500" y="268224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20</xdr:row>
      <xdr:rowOff>3108</xdr:rowOff>
    </xdr:from>
    <xdr:to>
      <xdr:col>24</xdr:col>
      <xdr:colOff>1125</xdr:colOff>
      <xdr:row>22</xdr:row>
      <xdr:rowOff>2531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814274-D24E-45E3-9513-AE348ED5A0D1}"/>
            </a:ext>
          </a:extLst>
        </xdr:cNvPr>
        <xdr:cNvSpPr txBox="1"/>
      </xdr:nvSpPr>
      <xdr:spPr>
        <a:xfrm>
          <a:off x="14196060" y="3355908"/>
          <a:ext cx="618345" cy="334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1125</xdr:colOff>
      <xdr:row>24</xdr:row>
      <xdr:rowOff>2597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6DA983-E486-4EAD-95C8-06FA8FBF7118}"/>
            </a:ext>
          </a:extLst>
        </xdr:cNvPr>
        <xdr:cNvSpPr txBox="1"/>
      </xdr:nvSpPr>
      <xdr:spPr>
        <a:xfrm>
          <a:off x="8023860" y="368808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1125</xdr:colOff>
      <xdr:row>28</xdr:row>
      <xdr:rowOff>2596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AAE223B-8B1C-4AF8-A692-C16CFDB32A72}"/>
            </a:ext>
          </a:extLst>
        </xdr:cNvPr>
        <xdr:cNvSpPr txBox="1"/>
      </xdr:nvSpPr>
      <xdr:spPr>
        <a:xfrm>
          <a:off x="6789420" y="4358640"/>
          <a:ext cx="618345" cy="33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1125</xdr:colOff>
      <xdr:row>26</xdr:row>
      <xdr:rowOff>2597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2E7F411-ACA4-46A7-95E5-3E66C6E6F35C}"/>
            </a:ext>
          </a:extLst>
        </xdr:cNvPr>
        <xdr:cNvSpPr txBox="1"/>
      </xdr:nvSpPr>
      <xdr:spPr>
        <a:xfrm>
          <a:off x="15430500" y="402336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1125</xdr:colOff>
      <xdr:row>34</xdr:row>
      <xdr:rowOff>2596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EB13F4-CA23-4E4F-BD21-41BBAE864005}"/>
            </a:ext>
          </a:extLst>
        </xdr:cNvPr>
        <xdr:cNvSpPr txBox="1"/>
      </xdr:nvSpPr>
      <xdr:spPr>
        <a:xfrm>
          <a:off x="15430500" y="5364480"/>
          <a:ext cx="618345" cy="33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135255</xdr:colOff>
      <xdr:row>30</xdr:row>
      <xdr:rowOff>0</xdr:rowOff>
    </xdr:from>
    <xdr:to>
      <xdr:col>13</xdr:col>
      <xdr:colOff>1125</xdr:colOff>
      <xdr:row>32</xdr:row>
      <xdr:rowOff>2597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946AE0-8A19-404D-B7B4-28D3CF37D521}"/>
            </a:ext>
          </a:extLst>
        </xdr:cNvPr>
        <xdr:cNvSpPr txBox="1"/>
      </xdr:nvSpPr>
      <xdr:spPr>
        <a:xfrm>
          <a:off x="6924675" y="5029200"/>
          <a:ext cx="1100310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1125</xdr:colOff>
      <xdr:row>36</xdr:row>
      <xdr:rowOff>2597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93E2559-090A-45E4-9370-AA81CB9D6CB9}"/>
            </a:ext>
          </a:extLst>
        </xdr:cNvPr>
        <xdr:cNvSpPr txBox="1"/>
      </xdr:nvSpPr>
      <xdr:spPr>
        <a:xfrm>
          <a:off x="6789420" y="569976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40</xdr:row>
      <xdr:rowOff>3107</xdr:rowOff>
    </xdr:from>
    <xdr:to>
      <xdr:col>26</xdr:col>
      <xdr:colOff>1125</xdr:colOff>
      <xdr:row>42</xdr:row>
      <xdr:rowOff>2531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8F03EF-9B3A-4534-B037-BBDDF5839669}"/>
            </a:ext>
          </a:extLst>
        </xdr:cNvPr>
        <xdr:cNvSpPr txBox="1"/>
      </xdr:nvSpPr>
      <xdr:spPr>
        <a:xfrm>
          <a:off x="15430500" y="6708707"/>
          <a:ext cx="618345" cy="334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1125</xdr:colOff>
      <xdr:row>44</xdr:row>
      <xdr:rowOff>2597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6F418CB-EDE3-4D06-AC39-05E143615A93}"/>
            </a:ext>
          </a:extLst>
        </xdr:cNvPr>
        <xdr:cNvSpPr txBox="1"/>
      </xdr:nvSpPr>
      <xdr:spPr>
        <a:xfrm>
          <a:off x="6789420" y="704088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135255</xdr:colOff>
      <xdr:row>46</xdr:row>
      <xdr:rowOff>3107</xdr:rowOff>
    </xdr:from>
    <xdr:to>
      <xdr:col>13</xdr:col>
      <xdr:colOff>1125</xdr:colOff>
      <xdr:row>48</xdr:row>
      <xdr:rowOff>2531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DC4AA34-B418-4B4F-8265-970F342BEF13}"/>
            </a:ext>
          </a:extLst>
        </xdr:cNvPr>
        <xdr:cNvSpPr txBox="1"/>
      </xdr:nvSpPr>
      <xdr:spPr>
        <a:xfrm>
          <a:off x="6924675" y="7714547"/>
          <a:ext cx="1100310" cy="334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1125</xdr:colOff>
      <xdr:row>52</xdr:row>
      <xdr:rowOff>2597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91E0DFF-CF48-453C-A982-9D942A107D45}"/>
            </a:ext>
          </a:extLst>
        </xdr:cNvPr>
        <xdr:cNvSpPr txBox="1"/>
      </xdr:nvSpPr>
      <xdr:spPr>
        <a:xfrm>
          <a:off x="6789420" y="838200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135255</xdr:colOff>
      <xdr:row>44</xdr:row>
      <xdr:rowOff>0</xdr:rowOff>
    </xdr:from>
    <xdr:to>
      <xdr:col>25</xdr:col>
      <xdr:colOff>1125</xdr:colOff>
      <xdr:row>46</xdr:row>
      <xdr:rowOff>2596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193617-BF54-4222-9126-827FFF9FFAA5}"/>
            </a:ext>
          </a:extLst>
        </xdr:cNvPr>
        <xdr:cNvSpPr txBox="1"/>
      </xdr:nvSpPr>
      <xdr:spPr>
        <a:xfrm>
          <a:off x="14331315" y="7376160"/>
          <a:ext cx="1100310" cy="33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1125</xdr:colOff>
      <xdr:row>50</xdr:row>
      <xdr:rowOff>2597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9B5D486-6F1D-4889-9DC0-1F21BF8FBC87}"/>
            </a:ext>
          </a:extLst>
        </xdr:cNvPr>
        <xdr:cNvSpPr txBox="1"/>
      </xdr:nvSpPr>
      <xdr:spPr>
        <a:xfrm>
          <a:off x="15430500" y="804672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52</xdr:row>
      <xdr:rowOff>3108</xdr:rowOff>
    </xdr:from>
    <xdr:to>
      <xdr:col>24</xdr:col>
      <xdr:colOff>1125</xdr:colOff>
      <xdr:row>54</xdr:row>
      <xdr:rowOff>2531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902E23-4FBE-47A0-9A51-1DBAED664DFC}"/>
            </a:ext>
          </a:extLst>
        </xdr:cNvPr>
        <xdr:cNvSpPr txBox="1"/>
      </xdr:nvSpPr>
      <xdr:spPr>
        <a:xfrm>
          <a:off x="14196060" y="8720388"/>
          <a:ext cx="618345" cy="334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1125</xdr:colOff>
      <xdr:row>56</xdr:row>
      <xdr:rowOff>2597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20D986E-5694-4132-A0E4-870B7EDFF3BD}"/>
            </a:ext>
          </a:extLst>
        </xdr:cNvPr>
        <xdr:cNvSpPr txBox="1"/>
      </xdr:nvSpPr>
      <xdr:spPr>
        <a:xfrm>
          <a:off x="8023860" y="905256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135255</xdr:colOff>
      <xdr:row>62</xdr:row>
      <xdr:rowOff>0</xdr:rowOff>
    </xdr:from>
    <xdr:to>
      <xdr:col>13</xdr:col>
      <xdr:colOff>1125</xdr:colOff>
      <xdr:row>64</xdr:row>
      <xdr:rowOff>2597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5410C0D-F715-4FD2-9B6F-1AAF504185B6}"/>
            </a:ext>
          </a:extLst>
        </xdr:cNvPr>
        <xdr:cNvSpPr txBox="1"/>
      </xdr:nvSpPr>
      <xdr:spPr>
        <a:xfrm>
          <a:off x="6924675" y="10393680"/>
          <a:ext cx="1100310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3108</xdr:rowOff>
    </xdr:from>
    <xdr:to>
      <xdr:col>12</xdr:col>
      <xdr:colOff>1125</xdr:colOff>
      <xdr:row>60</xdr:row>
      <xdr:rowOff>2531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CE939E7-4876-4DC0-8B78-06CDBAA67F21}"/>
            </a:ext>
          </a:extLst>
        </xdr:cNvPr>
        <xdr:cNvSpPr txBox="1"/>
      </xdr:nvSpPr>
      <xdr:spPr>
        <a:xfrm>
          <a:off x="6789420" y="9726228"/>
          <a:ext cx="618345" cy="334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1125</xdr:colOff>
      <xdr:row>58</xdr:row>
      <xdr:rowOff>2597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303F085-5236-4D47-99DD-9166FDE28FE7}"/>
            </a:ext>
          </a:extLst>
        </xdr:cNvPr>
        <xdr:cNvSpPr txBox="1"/>
      </xdr:nvSpPr>
      <xdr:spPr>
        <a:xfrm>
          <a:off x="15430500" y="938784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135255</xdr:colOff>
      <xdr:row>60</xdr:row>
      <xdr:rowOff>0</xdr:rowOff>
    </xdr:from>
    <xdr:to>
      <xdr:col>25</xdr:col>
      <xdr:colOff>1125</xdr:colOff>
      <xdr:row>62</xdr:row>
      <xdr:rowOff>2597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414FD1D-9880-4C4C-B2C1-3B8BEF1B5F24}"/>
            </a:ext>
          </a:extLst>
        </xdr:cNvPr>
        <xdr:cNvSpPr txBox="1"/>
      </xdr:nvSpPr>
      <xdr:spPr>
        <a:xfrm>
          <a:off x="14331315" y="10058400"/>
          <a:ext cx="1100310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1125</xdr:colOff>
      <xdr:row>66</xdr:row>
      <xdr:rowOff>2596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E63D2E8-B314-4144-8DA4-C0B624FB79FC}"/>
            </a:ext>
          </a:extLst>
        </xdr:cNvPr>
        <xdr:cNvSpPr txBox="1"/>
      </xdr:nvSpPr>
      <xdr:spPr>
        <a:xfrm>
          <a:off x="15430500" y="10728960"/>
          <a:ext cx="618345" cy="33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1125</xdr:colOff>
      <xdr:row>68</xdr:row>
      <xdr:rowOff>2597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4913CC5-B3D5-4E3A-AC96-03DA86402632}"/>
            </a:ext>
          </a:extLst>
        </xdr:cNvPr>
        <xdr:cNvSpPr txBox="1"/>
      </xdr:nvSpPr>
      <xdr:spPr>
        <a:xfrm>
          <a:off x="6789420" y="11064240"/>
          <a:ext cx="618345" cy="33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1124</xdr:colOff>
      <xdr:row>8</xdr:row>
      <xdr:rowOff>1635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0661BB1-575D-4D85-8AAC-869335AAD249}"/>
            </a:ext>
          </a:extLst>
        </xdr:cNvPr>
        <xdr:cNvSpPr txBox="1"/>
      </xdr:nvSpPr>
      <xdr:spPr>
        <a:xfrm>
          <a:off x="6172200" y="100584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1124</xdr:colOff>
      <xdr:row>14</xdr:row>
      <xdr:rowOff>1635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66C3448-EFBF-48DE-8306-690B76814EA4}"/>
            </a:ext>
          </a:extLst>
        </xdr:cNvPr>
        <xdr:cNvSpPr txBox="1"/>
      </xdr:nvSpPr>
      <xdr:spPr>
        <a:xfrm>
          <a:off x="6172200" y="201168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1124</xdr:colOff>
      <xdr:row>18</xdr:row>
      <xdr:rowOff>1635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2592A69-6D45-47AB-A5A0-F599F5D4BCB7}"/>
            </a:ext>
          </a:extLst>
        </xdr:cNvPr>
        <xdr:cNvSpPr txBox="1"/>
      </xdr:nvSpPr>
      <xdr:spPr>
        <a:xfrm>
          <a:off x="6172200" y="268224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1124</xdr:colOff>
      <xdr:row>22</xdr:row>
      <xdr:rowOff>1635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C448BC3-7DC5-4997-8892-95FCB6471088}"/>
            </a:ext>
          </a:extLst>
        </xdr:cNvPr>
        <xdr:cNvSpPr txBox="1"/>
      </xdr:nvSpPr>
      <xdr:spPr>
        <a:xfrm>
          <a:off x="6172200" y="335280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1124</xdr:colOff>
      <xdr:row>26</xdr:row>
      <xdr:rowOff>1635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24912B5-4A40-49DE-9915-421D5119A74E}"/>
            </a:ext>
          </a:extLst>
        </xdr:cNvPr>
        <xdr:cNvSpPr txBox="1"/>
      </xdr:nvSpPr>
      <xdr:spPr>
        <a:xfrm>
          <a:off x="6172200" y="402336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1124</xdr:colOff>
      <xdr:row>30</xdr:row>
      <xdr:rowOff>1635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5D92E73-A828-43F7-B9D0-48F73778CFDC}"/>
            </a:ext>
          </a:extLst>
        </xdr:cNvPr>
        <xdr:cNvSpPr txBox="1"/>
      </xdr:nvSpPr>
      <xdr:spPr>
        <a:xfrm>
          <a:off x="6172200" y="469392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1124</xdr:colOff>
      <xdr:row>34</xdr:row>
      <xdr:rowOff>1636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2CC2507-B723-432D-A0AD-9E20EF1BEC2B}"/>
            </a:ext>
          </a:extLst>
        </xdr:cNvPr>
        <xdr:cNvSpPr txBox="1"/>
      </xdr:nvSpPr>
      <xdr:spPr>
        <a:xfrm>
          <a:off x="6172200" y="5364480"/>
          <a:ext cx="618344" cy="336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1124</xdr:colOff>
      <xdr:row>38</xdr:row>
      <xdr:rowOff>1635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4860E58-93F9-4A6D-A75F-D5A4816CEB62}"/>
            </a:ext>
          </a:extLst>
        </xdr:cNvPr>
        <xdr:cNvSpPr txBox="1"/>
      </xdr:nvSpPr>
      <xdr:spPr>
        <a:xfrm>
          <a:off x="6172200" y="603504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1124</xdr:colOff>
      <xdr:row>42</xdr:row>
      <xdr:rowOff>1635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A2ED11E-B7DD-4E86-96EC-2648843B79F1}"/>
            </a:ext>
          </a:extLst>
        </xdr:cNvPr>
        <xdr:cNvSpPr txBox="1"/>
      </xdr:nvSpPr>
      <xdr:spPr>
        <a:xfrm>
          <a:off x="6172200" y="670560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1125</xdr:colOff>
      <xdr:row>40</xdr:row>
      <xdr:rowOff>1635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3C2E92E-4B85-452D-A41F-B176ACA8B7A1}"/>
            </a:ext>
          </a:extLst>
        </xdr:cNvPr>
        <xdr:cNvSpPr txBox="1"/>
      </xdr:nvSpPr>
      <xdr:spPr>
        <a:xfrm>
          <a:off x="16047720" y="637032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1125</xdr:colOff>
      <xdr:row>36</xdr:row>
      <xdr:rowOff>1635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DD28802-CAC7-4353-B6D3-FAF184E12000}"/>
            </a:ext>
          </a:extLst>
        </xdr:cNvPr>
        <xdr:cNvSpPr txBox="1"/>
      </xdr:nvSpPr>
      <xdr:spPr>
        <a:xfrm>
          <a:off x="16047720" y="569976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1125</xdr:colOff>
      <xdr:row>32</xdr:row>
      <xdr:rowOff>1635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DBB276C-B299-463D-AC7E-899E028DEFFD}"/>
            </a:ext>
          </a:extLst>
        </xdr:cNvPr>
        <xdr:cNvSpPr txBox="1"/>
      </xdr:nvSpPr>
      <xdr:spPr>
        <a:xfrm>
          <a:off x="16047720" y="502920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1125</xdr:colOff>
      <xdr:row>28</xdr:row>
      <xdr:rowOff>1635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8495514-DE22-490E-A760-B541FD7D6A56}"/>
            </a:ext>
          </a:extLst>
        </xdr:cNvPr>
        <xdr:cNvSpPr txBox="1"/>
      </xdr:nvSpPr>
      <xdr:spPr>
        <a:xfrm>
          <a:off x="16047720" y="435864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25</xdr:col>
      <xdr:colOff>1125</xdr:colOff>
      <xdr:row>30</xdr:row>
      <xdr:rowOff>1635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B7871EE-6823-4B2E-B4D7-C1209791F6EC}"/>
            </a:ext>
          </a:extLst>
        </xdr:cNvPr>
        <xdr:cNvSpPr txBox="1"/>
      </xdr:nvSpPr>
      <xdr:spPr>
        <a:xfrm>
          <a:off x="14813280" y="469392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1125</xdr:colOff>
      <xdr:row>24</xdr:row>
      <xdr:rowOff>1635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1B2C80D-CF37-48F8-80B1-3CD4232070EC}"/>
            </a:ext>
          </a:extLst>
        </xdr:cNvPr>
        <xdr:cNvSpPr txBox="1"/>
      </xdr:nvSpPr>
      <xdr:spPr>
        <a:xfrm>
          <a:off x="16047720" y="368808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1125</xdr:colOff>
      <xdr:row>20</xdr:row>
      <xdr:rowOff>1635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D576862-6571-445F-891E-E0B7C7B66DDE}"/>
            </a:ext>
          </a:extLst>
        </xdr:cNvPr>
        <xdr:cNvSpPr txBox="1"/>
      </xdr:nvSpPr>
      <xdr:spPr>
        <a:xfrm>
          <a:off x="16047720" y="301752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1125</xdr:colOff>
      <xdr:row>16</xdr:row>
      <xdr:rowOff>1635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664D723-752A-4A09-8A88-84CA85AEE266}"/>
            </a:ext>
          </a:extLst>
        </xdr:cNvPr>
        <xdr:cNvSpPr txBox="1"/>
      </xdr:nvSpPr>
      <xdr:spPr>
        <a:xfrm>
          <a:off x="16047720" y="234696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27</xdr:col>
      <xdr:colOff>1125</xdr:colOff>
      <xdr:row>12</xdr:row>
      <xdr:rowOff>1635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95E94BF-0C26-488E-B8F3-AB8AF9CF6409}"/>
            </a:ext>
          </a:extLst>
        </xdr:cNvPr>
        <xdr:cNvSpPr txBox="1"/>
      </xdr:nvSpPr>
      <xdr:spPr>
        <a:xfrm>
          <a:off x="16047720" y="167640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1125</xdr:colOff>
      <xdr:row>8</xdr:row>
      <xdr:rowOff>1635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F801389-F250-4852-9B12-6FADB494FCC6}"/>
            </a:ext>
          </a:extLst>
        </xdr:cNvPr>
        <xdr:cNvSpPr txBox="1"/>
      </xdr:nvSpPr>
      <xdr:spPr>
        <a:xfrm>
          <a:off x="16047720" y="100584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1124</xdr:colOff>
      <xdr:row>46</xdr:row>
      <xdr:rowOff>1635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0967575-67A7-44E1-B1F7-8D458F4CFE7A}"/>
            </a:ext>
          </a:extLst>
        </xdr:cNvPr>
        <xdr:cNvSpPr txBox="1"/>
      </xdr:nvSpPr>
      <xdr:spPr>
        <a:xfrm>
          <a:off x="6172200" y="737616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1124</xdr:colOff>
      <xdr:row>50</xdr:row>
      <xdr:rowOff>1635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0D81BD3-8242-455F-8413-6789DDB90C12}"/>
            </a:ext>
          </a:extLst>
        </xdr:cNvPr>
        <xdr:cNvSpPr txBox="1"/>
      </xdr:nvSpPr>
      <xdr:spPr>
        <a:xfrm>
          <a:off x="6172200" y="804672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1124</xdr:colOff>
      <xdr:row>54</xdr:row>
      <xdr:rowOff>1635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41089C4-632D-49FE-846E-9A39C0415CEC}"/>
            </a:ext>
          </a:extLst>
        </xdr:cNvPr>
        <xdr:cNvSpPr txBox="1"/>
      </xdr:nvSpPr>
      <xdr:spPr>
        <a:xfrm>
          <a:off x="6172200" y="871728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1125</xdr:colOff>
      <xdr:row>52</xdr:row>
      <xdr:rowOff>1635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BC985E6-9586-46E1-B920-B9F1E5430358}"/>
            </a:ext>
          </a:extLst>
        </xdr:cNvPr>
        <xdr:cNvSpPr txBox="1"/>
      </xdr:nvSpPr>
      <xdr:spPr>
        <a:xfrm>
          <a:off x="16047720" y="838200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1125</xdr:colOff>
      <xdr:row>48</xdr:row>
      <xdr:rowOff>1635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806F5AE-F135-45B7-901B-7054FFE19C3D}"/>
            </a:ext>
          </a:extLst>
        </xdr:cNvPr>
        <xdr:cNvSpPr txBox="1"/>
      </xdr:nvSpPr>
      <xdr:spPr>
        <a:xfrm>
          <a:off x="16047720" y="771144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1125</xdr:colOff>
      <xdr:row>56</xdr:row>
      <xdr:rowOff>1635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4DDC1FD-0CF3-4D9F-945D-33C060B3E840}"/>
            </a:ext>
          </a:extLst>
        </xdr:cNvPr>
        <xdr:cNvSpPr txBox="1"/>
      </xdr:nvSpPr>
      <xdr:spPr>
        <a:xfrm>
          <a:off x="16047720" y="905256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1125</xdr:colOff>
      <xdr:row>60</xdr:row>
      <xdr:rowOff>1635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3759094-3A16-4024-9228-06B5402CE7BE}"/>
            </a:ext>
          </a:extLst>
        </xdr:cNvPr>
        <xdr:cNvSpPr txBox="1"/>
      </xdr:nvSpPr>
      <xdr:spPr>
        <a:xfrm>
          <a:off x="16047720" y="972312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1124</xdr:colOff>
      <xdr:row>58</xdr:row>
      <xdr:rowOff>1635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57B9890-2F0A-4A60-829A-CDEC711E7CD6}"/>
            </a:ext>
          </a:extLst>
        </xdr:cNvPr>
        <xdr:cNvSpPr txBox="1"/>
      </xdr:nvSpPr>
      <xdr:spPr>
        <a:xfrm>
          <a:off x="6172200" y="938784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1124</xdr:colOff>
      <xdr:row>62</xdr:row>
      <xdr:rowOff>1635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01033B3-92AC-4067-85DE-85BC35424034}"/>
            </a:ext>
          </a:extLst>
        </xdr:cNvPr>
        <xdr:cNvSpPr txBox="1"/>
      </xdr:nvSpPr>
      <xdr:spPr>
        <a:xfrm>
          <a:off x="6172200" y="10058400"/>
          <a:ext cx="618344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1125</xdr:colOff>
      <xdr:row>66</xdr:row>
      <xdr:rowOff>2596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13005B2-A3AB-4BFD-8842-DD8AAF7D08F3}"/>
            </a:ext>
          </a:extLst>
        </xdr:cNvPr>
        <xdr:cNvSpPr txBox="1"/>
      </xdr:nvSpPr>
      <xdr:spPr>
        <a:xfrm>
          <a:off x="6172200" y="10728960"/>
          <a:ext cx="618345" cy="33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1125</xdr:colOff>
      <xdr:row>70</xdr:row>
      <xdr:rowOff>2596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1CBDADC-C290-410B-A36D-41368A15A81F}"/>
            </a:ext>
          </a:extLst>
        </xdr:cNvPr>
        <xdr:cNvSpPr txBox="1"/>
      </xdr:nvSpPr>
      <xdr:spPr>
        <a:xfrm>
          <a:off x="6172200" y="11399520"/>
          <a:ext cx="618345" cy="33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1125</xdr:colOff>
      <xdr:row>64</xdr:row>
      <xdr:rowOff>2596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145248C9-5F2C-4F38-AE35-606D5276275C}"/>
            </a:ext>
          </a:extLst>
        </xdr:cNvPr>
        <xdr:cNvSpPr txBox="1"/>
      </xdr:nvSpPr>
      <xdr:spPr>
        <a:xfrm>
          <a:off x="16047720" y="10393680"/>
          <a:ext cx="618345" cy="33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27</xdr:col>
      <xdr:colOff>1125</xdr:colOff>
      <xdr:row>68</xdr:row>
      <xdr:rowOff>2596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16E913A-F67A-4659-AC00-74B3BFA345D5}"/>
            </a:ext>
          </a:extLst>
        </xdr:cNvPr>
        <xdr:cNvSpPr txBox="1"/>
      </xdr:nvSpPr>
      <xdr:spPr>
        <a:xfrm>
          <a:off x="16047720" y="11064240"/>
          <a:ext cx="618345" cy="33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0</xdr:colOff>
      <xdr:row>12</xdr:row>
      <xdr:rowOff>0</xdr:rowOff>
    </xdr:from>
    <xdr:to>
      <xdr:col>36</xdr:col>
      <xdr:colOff>0</xdr:colOff>
      <xdr:row>12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C7CA803B-D115-4333-971F-C97C943AA6FE}"/>
            </a:ext>
          </a:extLst>
        </xdr:cNvPr>
        <xdr:cNvCxnSpPr/>
      </xdr:nvCxnSpPr>
      <xdr:spPr>
        <a:xfrm>
          <a:off x="18516600" y="2011680"/>
          <a:ext cx="370332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F17FD57F-C3A6-4A01-8154-C8D660583B5E}"/>
            </a:ext>
          </a:extLst>
        </xdr:cNvPr>
        <xdr:cNvCxnSpPr/>
      </xdr:nvCxnSpPr>
      <xdr:spPr>
        <a:xfrm>
          <a:off x="617220" y="2346960"/>
          <a:ext cx="370332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7</xdr:col>
      <xdr:colOff>0</xdr:colOff>
      <xdr:row>48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F4153246-316C-44E8-A7FD-9121CC0CE779}"/>
            </a:ext>
          </a:extLst>
        </xdr:cNvPr>
        <xdr:cNvCxnSpPr/>
      </xdr:nvCxnSpPr>
      <xdr:spPr>
        <a:xfrm>
          <a:off x="617220" y="8046720"/>
          <a:ext cx="370332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68</xdr:row>
      <xdr:rowOff>0</xdr:rowOff>
    </xdr:from>
    <xdr:to>
      <xdr:col>7</xdr:col>
      <xdr:colOff>0</xdr:colOff>
      <xdr:row>68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E630E1F6-1F1B-497E-9378-159E1988C396}"/>
            </a:ext>
          </a:extLst>
        </xdr:cNvPr>
        <xdr:cNvCxnSpPr/>
      </xdr:nvCxnSpPr>
      <xdr:spPr>
        <a:xfrm>
          <a:off x="617220" y="11399520"/>
          <a:ext cx="370332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32</xdr:row>
      <xdr:rowOff>0</xdr:rowOff>
    </xdr:from>
    <xdr:to>
      <xdr:col>36</xdr:col>
      <xdr:colOff>0</xdr:colOff>
      <xdr:row>32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86F434F0-B4F3-4D7D-B16E-E444CC7995C1}"/>
            </a:ext>
          </a:extLst>
        </xdr:cNvPr>
        <xdr:cNvCxnSpPr/>
      </xdr:nvCxnSpPr>
      <xdr:spPr>
        <a:xfrm>
          <a:off x="18516600" y="5364480"/>
          <a:ext cx="370332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1125</xdr:colOff>
      <xdr:row>44</xdr:row>
      <xdr:rowOff>1635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1C8BA6A-85EA-4480-B25C-E2A4855B6279}"/>
            </a:ext>
          </a:extLst>
        </xdr:cNvPr>
        <xdr:cNvSpPr txBox="1"/>
      </xdr:nvSpPr>
      <xdr:spPr>
        <a:xfrm>
          <a:off x="16047720" y="7040880"/>
          <a:ext cx="618345" cy="336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141750</xdr:colOff>
      <xdr:row>14</xdr:row>
      <xdr:rowOff>325</xdr:rowOff>
    </xdr:from>
    <xdr:to>
      <xdr:col>13</xdr:col>
      <xdr:colOff>0</xdr:colOff>
      <xdr:row>16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E0E72FF-1570-40AB-BE25-F25F0F051DC8}"/>
            </a:ext>
          </a:extLst>
        </xdr:cNvPr>
        <xdr:cNvSpPr txBox="1"/>
      </xdr:nvSpPr>
      <xdr:spPr>
        <a:xfrm>
          <a:off x="6931170" y="2347285"/>
          <a:ext cx="1092690" cy="334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31/01.&#30007;&#23376;&#653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31/02.&#22899;&#23376;&#653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31/03.&#30007;&#23376;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31/04.&#22899;&#23376;W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1_&#26032;&#20154;&#22823;&#20250;_&#38918;&#20301;.xls" TargetMode="External"/><Relationship Id="rId1" Type="http://schemas.openxmlformats.org/officeDocument/2006/relationships/externalLinkPath" Target="/Users/nm_ok/Downloads/H31_&#26032;&#20154;&#22823;&#202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長谷川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1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三　宅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吉　田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3702</v>
          </cell>
          <cell r="E5" t="str">
            <v>大　下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冨　田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1102</v>
          </cell>
          <cell r="E7" t="str">
            <v>石　井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2801</v>
          </cell>
          <cell r="E8" t="str">
            <v>三　谷</v>
          </cell>
          <cell r="F8" t="str">
            <v>丸　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3403</v>
          </cell>
          <cell r="E9" t="str">
            <v>福　岡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1101</v>
          </cell>
          <cell r="E10" t="str">
            <v>亀　井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3703</v>
          </cell>
          <cell r="E11" t="str">
            <v>高　城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3705</v>
          </cell>
          <cell r="E12" t="str">
            <v>　坂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1005</v>
          </cell>
          <cell r="E13" t="str">
            <v>植　松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1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1103</v>
          </cell>
          <cell r="E14" t="str">
            <v>木　村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1006</v>
          </cell>
          <cell r="E15" t="str">
            <v>筒　井謙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1003</v>
          </cell>
          <cell r="E16" t="str">
            <v>竹　内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3704</v>
          </cell>
          <cell r="E17" t="str">
            <v>和　田</v>
          </cell>
          <cell r="F17" t="str">
            <v>香川西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1104</v>
          </cell>
          <cell r="E18" t="str">
            <v>鵜　川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2802</v>
          </cell>
          <cell r="E19" t="str">
            <v>亀　野</v>
          </cell>
          <cell r="F19" t="str">
            <v>丸　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1105</v>
          </cell>
          <cell r="E20" t="str">
            <v>工　藤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1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1001</v>
          </cell>
          <cell r="E21" t="str">
            <v>　森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1107</v>
          </cell>
          <cell r="E22" t="str">
            <v>高　尾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3405</v>
          </cell>
          <cell r="E23" t="str">
            <v>佐　藤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1007</v>
          </cell>
          <cell r="E24" t="str">
            <v>長　田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1004</v>
          </cell>
          <cell r="E25" t="str">
            <v>出　石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2401</v>
          </cell>
          <cell r="E26" t="str">
            <v>野　坂</v>
          </cell>
          <cell r="F26" t="str">
            <v>坂　出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1106</v>
          </cell>
          <cell r="E27" t="str">
            <v>髙　木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1002</v>
          </cell>
          <cell r="E28" t="str">
            <v>永　峰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2402</v>
          </cell>
          <cell r="E29" t="str">
            <v>直　井</v>
          </cell>
          <cell r="F29" t="str">
            <v>坂　出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2803</v>
          </cell>
          <cell r="E30" t="str">
            <v>山　際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1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1009</v>
          </cell>
          <cell r="E31" t="str">
            <v>山　田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701</v>
          </cell>
          <cell r="E32" t="str">
            <v>國　宗</v>
          </cell>
          <cell r="F32" t="str">
            <v>三　木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1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1109</v>
          </cell>
          <cell r="E33" t="str">
            <v>東　岡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3301</v>
          </cell>
          <cell r="E34" t="str">
            <v>瀬　尾</v>
          </cell>
          <cell r="F34" t="str">
            <v>善　一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1011</v>
          </cell>
          <cell r="E35" t="str">
            <v>秋　山</v>
          </cell>
          <cell r="F35" t="str">
            <v>高中央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1801</v>
          </cell>
          <cell r="E36" t="str">
            <v>高　尾</v>
          </cell>
          <cell r="F36" t="str">
            <v>高工芸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1010</v>
          </cell>
          <cell r="E37" t="str">
            <v>和　泉</v>
          </cell>
          <cell r="F37" t="str">
            <v>高中央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2701</v>
          </cell>
          <cell r="E38" t="str">
            <v>徳　井</v>
          </cell>
          <cell r="F38" t="str">
            <v>坂出工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2403</v>
          </cell>
          <cell r="E39" t="str">
            <v>多田羅</v>
          </cell>
          <cell r="F39" t="str">
            <v>坂　出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2101</v>
          </cell>
          <cell r="E40" t="str">
            <v>吉　岡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1012</v>
          </cell>
          <cell r="E41" t="str">
            <v>宮　崎</v>
          </cell>
          <cell r="F41" t="str">
            <v>高中央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702</v>
          </cell>
          <cell r="E42" t="str">
            <v>沖　野</v>
          </cell>
          <cell r="F42" t="str">
            <v>三　木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2404</v>
          </cell>
          <cell r="E43" t="str">
            <v>西　川</v>
          </cell>
          <cell r="F43" t="str">
            <v>坂　出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1013</v>
          </cell>
          <cell r="E44" t="str">
            <v>筒　井楓</v>
          </cell>
          <cell r="F44" t="str">
            <v>高中央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3706</v>
          </cell>
          <cell r="E45" t="str">
            <v>池　本</v>
          </cell>
          <cell r="F45" t="str">
            <v>香川西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3709</v>
          </cell>
          <cell r="E46" t="str">
            <v>小　野</v>
          </cell>
          <cell r="F46" t="str">
            <v>香川西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201</v>
          </cell>
          <cell r="E47" t="str">
            <v>岡　田</v>
          </cell>
          <cell r="F47" t="str">
            <v>三本松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>
            <v>2</v>
          </cell>
          <cell r="R47">
            <v>3</v>
          </cell>
          <cell r="S47">
            <v>3</v>
          </cell>
          <cell r="T47">
            <v>14</v>
          </cell>
          <cell r="U47">
            <v>19</v>
          </cell>
          <cell r="V47">
            <v>46</v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3201</v>
          </cell>
          <cell r="E48" t="str">
            <v>児　山</v>
          </cell>
          <cell r="F48" t="str">
            <v>多度津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1802</v>
          </cell>
          <cell r="E49" t="str">
            <v>白　川</v>
          </cell>
          <cell r="F49" t="str">
            <v>高工芸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1008</v>
          </cell>
          <cell r="E50" t="str">
            <v>大　賀</v>
          </cell>
          <cell r="F50" t="str">
            <v>高中央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1803</v>
          </cell>
          <cell r="E51" t="str">
            <v>佐々木</v>
          </cell>
          <cell r="F51" t="str">
            <v>高工芸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3901</v>
          </cell>
          <cell r="E52" t="str">
            <v>山　本</v>
          </cell>
          <cell r="F52" t="str">
            <v>観　一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4301</v>
          </cell>
          <cell r="E53" t="str">
            <v>和　田</v>
          </cell>
          <cell r="F53" t="str">
            <v>高専詫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1804</v>
          </cell>
          <cell r="E54" t="str">
            <v>香　西</v>
          </cell>
          <cell r="F54" t="str">
            <v>高工芸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  <cell r="AB54">
            <v>1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1110</v>
          </cell>
          <cell r="E55" t="str">
            <v>泉　川</v>
          </cell>
          <cell r="F55" t="str">
            <v>高松商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1805</v>
          </cell>
          <cell r="E56" t="str">
            <v>西　川</v>
          </cell>
          <cell r="F56" t="str">
            <v>高工芸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2804</v>
          </cell>
          <cell r="E57" t="str">
            <v>大　影</v>
          </cell>
          <cell r="F57" t="str">
            <v>丸　亀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3707</v>
          </cell>
          <cell r="E58" t="str">
            <v>北　條</v>
          </cell>
          <cell r="F58" t="str">
            <v>香川西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3406</v>
          </cell>
          <cell r="E59" t="str">
            <v>髙　木</v>
          </cell>
          <cell r="F59" t="str">
            <v>尽　誠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2805</v>
          </cell>
          <cell r="E60" t="str">
            <v>片　山</v>
          </cell>
          <cell r="F60" t="str">
            <v>丸　亀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1014</v>
          </cell>
          <cell r="E61" t="str">
            <v>山　本</v>
          </cell>
          <cell r="F61" t="str">
            <v>高中央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1111</v>
          </cell>
          <cell r="E62" t="str">
            <v>日　下</v>
          </cell>
          <cell r="F62" t="str">
            <v>高松商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3708</v>
          </cell>
          <cell r="E63" t="str">
            <v>熊　野</v>
          </cell>
          <cell r="F63" t="str">
            <v>香川西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1108</v>
          </cell>
          <cell r="E64" t="str">
            <v>河　瀬</v>
          </cell>
          <cell r="F64" t="str">
            <v>高松商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202</v>
          </cell>
          <cell r="E65" t="str">
            <v>武　島</v>
          </cell>
          <cell r="F65" t="str">
            <v>三本松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1</v>
          </cell>
          <cell r="V65">
            <v>64</v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2806</v>
          </cell>
          <cell r="E66" t="str">
            <v>金　岡</v>
          </cell>
          <cell r="F66" t="str">
            <v>丸　亀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101</v>
          </cell>
          <cell r="E67" t="str">
            <v>森　岡</v>
          </cell>
          <cell r="F67" t="str">
            <v>小中央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1301</v>
          </cell>
          <cell r="E68" t="str">
            <v>池　本</v>
          </cell>
          <cell r="F68" t="str">
            <v>高松一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3501</v>
          </cell>
          <cell r="E69" t="str">
            <v>竹　内</v>
          </cell>
          <cell r="F69" t="str">
            <v>琴　平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3601</v>
          </cell>
          <cell r="E70" t="str">
            <v>宇　草</v>
          </cell>
          <cell r="F70" t="str">
            <v>高　瀬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2103</v>
          </cell>
          <cell r="E71" t="str">
            <v>大　嶋</v>
          </cell>
          <cell r="F71" t="str">
            <v>高松西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3302</v>
          </cell>
          <cell r="E72" t="str">
            <v>小　西</v>
          </cell>
          <cell r="F72" t="str">
            <v>善　一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401</v>
          </cell>
          <cell r="E73" t="str">
            <v>清　水</v>
          </cell>
          <cell r="F73" t="str">
            <v>藤井寒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2102</v>
          </cell>
          <cell r="E74" t="str">
            <v>山　地</v>
          </cell>
          <cell r="F74" t="str">
            <v>高松西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2809</v>
          </cell>
          <cell r="E75" t="str">
            <v>平　田</v>
          </cell>
          <cell r="F75" t="str">
            <v>丸　亀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1807</v>
          </cell>
          <cell r="E76" t="str">
            <v>山　下</v>
          </cell>
          <cell r="F76" t="str">
            <v>高工芸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3505</v>
          </cell>
          <cell r="E77" t="str">
            <v>藤　田翔</v>
          </cell>
          <cell r="F77" t="str">
            <v>琴　平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1</v>
          </cell>
          <cell r="AB77">
            <v>1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1302</v>
          </cell>
          <cell r="E78" t="str">
            <v>木　原</v>
          </cell>
          <cell r="F78" t="str">
            <v>高松一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2105</v>
          </cell>
          <cell r="E79" t="str">
            <v>池　田</v>
          </cell>
          <cell r="F79" t="str">
            <v>高松西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1601</v>
          </cell>
          <cell r="E80" t="str">
            <v>二　宮</v>
          </cell>
          <cell r="F80" t="str">
            <v>香中央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3202</v>
          </cell>
          <cell r="E81" t="str">
            <v>松　本</v>
          </cell>
          <cell r="F81" t="str">
            <v>多度津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1401</v>
          </cell>
          <cell r="E82" t="str">
            <v>前　田大</v>
          </cell>
          <cell r="F82" t="str">
            <v>高桜井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3801</v>
          </cell>
          <cell r="E83" t="str">
            <v>河　村</v>
          </cell>
          <cell r="F83" t="str">
            <v>笠　田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1809</v>
          </cell>
          <cell r="E84" t="str">
            <v>中　西</v>
          </cell>
          <cell r="F84" t="str">
            <v>高工芸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1806</v>
          </cell>
          <cell r="E85" t="str">
            <v>伊　関</v>
          </cell>
          <cell r="F85" t="str">
            <v>高工芸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1701</v>
          </cell>
          <cell r="E86" t="str">
            <v>牟　禮</v>
          </cell>
          <cell r="F86" t="str">
            <v>英　明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2601</v>
          </cell>
          <cell r="E87" t="str">
            <v>近　石</v>
          </cell>
          <cell r="F87" t="str">
            <v>坂出一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3001</v>
          </cell>
          <cell r="E88" t="str">
            <v>小　西</v>
          </cell>
          <cell r="F88" t="str">
            <v>丸城西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3802</v>
          </cell>
          <cell r="E89" t="str">
            <v>大矢根</v>
          </cell>
          <cell r="F89" t="str">
            <v>笠　田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801</v>
          </cell>
          <cell r="E90" t="str">
            <v>山　地</v>
          </cell>
          <cell r="F90" t="str">
            <v>高松北</v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1811</v>
          </cell>
          <cell r="E91" t="str">
            <v>大　林</v>
          </cell>
          <cell r="F91" t="str">
            <v>高工芸</v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1305</v>
          </cell>
          <cell r="E92" t="str">
            <v>矢　部</v>
          </cell>
          <cell r="F92" t="str">
            <v>高松一</v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3303</v>
          </cell>
          <cell r="E93" t="str">
            <v>福　家</v>
          </cell>
          <cell r="F93" t="str">
            <v>善　一</v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601</v>
          </cell>
          <cell r="E94" t="str">
            <v>桝　田</v>
          </cell>
          <cell r="F94" t="str">
            <v>志　度</v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1402</v>
          </cell>
          <cell r="E95" t="str">
            <v>中　村</v>
          </cell>
          <cell r="F95" t="str">
            <v>高桜井</v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1201</v>
          </cell>
          <cell r="E96" t="str">
            <v>池　田</v>
          </cell>
          <cell r="F96" t="str">
            <v>高　松</v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1901</v>
          </cell>
          <cell r="E97" t="str">
            <v>　橘</v>
          </cell>
          <cell r="F97" t="str">
            <v>大手高</v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1602</v>
          </cell>
          <cell r="E98" t="str">
            <v>松　本</v>
          </cell>
          <cell r="F98" t="str">
            <v>香中央</v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3903</v>
          </cell>
          <cell r="E99" t="str">
            <v>國　本</v>
          </cell>
          <cell r="F99" t="str">
            <v>観　一</v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1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1203</v>
          </cell>
          <cell r="E100" t="str">
            <v>貞　廣</v>
          </cell>
          <cell r="F100" t="str">
            <v>高　松</v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3002</v>
          </cell>
          <cell r="E101" t="str">
            <v>大　塚</v>
          </cell>
          <cell r="F101" t="str">
            <v>丸城西</v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1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2001</v>
          </cell>
          <cell r="E102" t="str">
            <v>須　田</v>
          </cell>
          <cell r="F102" t="str">
            <v>香誠陵</v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703</v>
          </cell>
          <cell r="E103" t="str">
            <v>遠　藤</v>
          </cell>
          <cell r="F103" t="str">
            <v>三　木</v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1501</v>
          </cell>
          <cell r="E104" t="str">
            <v>三　好</v>
          </cell>
          <cell r="F104" t="str">
            <v>高松南</v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4201</v>
          </cell>
          <cell r="E105" t="str">
            <v>横　田</v>
          </cell>
          <cell r="F105" t="str">
            <v>高専高</v>
          </cell>
          <cell r="G105">
            <v>153</v>
          </cell>
          <cell r="H105">
            <v>906</v>
          </cell>
          <cell r="I105" t="str">
            <v>岡　本</v>
          </cell>
          <cell r="J105">
            <v>9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3205</v>
          </cell>
          <cell r="E106" t="str">
            <v>武　田</v>
          </cell>
          <cell r="F106" t="str">
            <v>多度津</v>
          </cell>
          <cell r="G106">
            <v>152</v>
          </cell>
          <cell r="H106">
            <v>1502</v>
          </cell>
          <cell r="I106" t="str">
            <v>三　村</v>
          </cell>
          <cell r="J106">
            <v>15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1403</v>
          </cell>
          <cell r="E107" t="str">
            <v>藤　渕</v>
          </cell>
          <cell r="F107" t="str">
            <v>高桜井</v>
          </cell>
          <cell r="G107">
            <v>151</v>
          </cell>
          <cell r="H107">
            <v>2201</v>
          </cell>
          <cell r="I107" t="str">
            <v>豊　田</v>
          </cell>
          <cell r="J107">
            <v>22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901</v>
          </cell>
          <cell r="E108" t="str">
            <v>　森</v>
          </cell>
          <cell r="F108" t="str">
            <v>高松東</v>
          </cell>
          <cell r="G108">
            <v>150</v>
          </cell>
          <cell r="H108">
            <v>2111</v>
          </cell>
          <cell r="I108" t="str">
            <v>宮　本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704</v>
          </cell>
          <cell r="E109" t="str">
            <v>十　川</v>
          </cell>
          <cell r="F109" t="str">
            <v>三　木</v>
          </cell>
          <cell r="G109">
            <v>149</v>
          </cell>
          <cell r="H109">
            <v>2807</v>
          </cell>
          <cell r="I109" t="str">
            <v>川　田</v>
          </cell>
          <cell r="J109">
            <v>28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3803</v>
          </cell>
          <cell r="E110" t="str">
            <v>康　本</v>
          </cell>
          <cell r="F110" t="str">
            <v>笠　田</v>
          </cell>
          <cell r="G110">
            <v>148</v>
          </cell>
          <cell r="H110">
            <v>805</v>
          </cell>
          <cell r="I110" t="str">
            <v>山　口</v>
          </cell>
          <cell r="J110">
            <v>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905</v>
          </cell>
          <cell r="E111" t="str">
            <v>久　保心</v>
          </cell>
          <cell r="F111" t="str">
            <v>高松東</v>
          </cell>
          <cell r="G111">
            <v>147</v>
          </cell>
          <cell r="H111">
            <v>602</v>
          </cell>
          <cell r="I111" t="str">
            <v>藤　森</v>
          </cell>
          <cell r="J111">
            <v>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1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1303</v>
          </cell>
          <cell r="E112" t="str">
            <v>渡　部</v>
          </cell>
          <cell r="F112" t="str">
            <v>高松一</v>
          </cell>
          <cell r="G112">
            <v>146</v>
          </cell>
          <cell r="H112">
            <v>3504</v>
          </cell>
          <cell r="I112" t="str">
            <v>浪　越</v>
          </cell>
          <cell r="J112">
            <v>35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2106</v>
          </cell>
          <cell r="E113" t="str">
            <v>久　保</v>
          </cell>
          <cell r="F113" t="str">
            <v>高松西</v>
          </cell>
          <cell r="G113">
            <v>145</v>
          </cell>
          <cell r="H113">
            <v>1304</v>
          </cell>
          <cell r="I113" t="str">
            <v>多　田</v>
          </cell>
          <cell r="J113">
            <v>13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1817</v>
          </cell>
          <cell r="E114" t="str">
            <v>植　田</v>
          </cell>
          <cell r="F114" t="str">
            <v>高工芸</v>
          </cell>
          <cell r="G114">
            <v>144</v>
          </cell>
          <cell r="H114">
            <v>3507</v>
          </cell>
          <cell r="I114" t="str">
            <v>藤　田高</v>
          </cell>
          <cell r="J114">
            <v>35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×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1902</v>
          </cell>
          <cell r="E115" t="str">
            <v>　岡</v>
          </cell>
          <cell r="F115" t="str">
            <v>大手高</v>
          </cell>
          <cell r="G115">
            <v>143</v>
          </cell>
          <cell r="H115">
            <v>2409</v>
          </cell>
          <cell r="I115" t="str">
            <v>藤　原</v>
          </cell>
          <cell r="J115">
            <v>24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3003</v>
          </cell>
          <cell r="E116" t="str">
            <v>藤　原淳</v>
          </cell>
          <cell r="F116" t="str">
            <v>丸城西</v>
          </cell>
          <cell r="G116">
            <v>142</v>
          </cell>
          <cell r="H116">
            <v>2702</v>
          </cell>
          <cell r="I116" t="str">
            <v>奥　村</v>
          </cell>
          <cell r="J116">
            <v>27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2104</v>
          </cell>
          <cell r="E117" t="str">
            <v>齋　藤</v>
          </cell>
          <cell r="F117" t="str">
            <v>高松西</v>
          </cell>
          <cell r="G117">
            <v>141</v>
          </cell>
          <cell r="H117">
            <v>3101</v>
          </cell>
          <cell r="I117" t="str">
            <v>野　村</v>
          </cell>
          <cell r="J117">
            <v>31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3805</v>
          </cell>
          <cell r="E118" t="str">
            <v>石　井</v>
          </cell>
          <cell r="F118" t="str">
            <v>笠　田</v>
          </cell>
          <cell r="G118">
            <v>140</v>
          </cell>
          <cell r="H118">
            <v>501</v>
          </cell>
          <cell r="I118" t="str">
            <v>稲　垣</v>
          </cell>
          <cell r="J118">
            <v>5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1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2301</v>
          </cell>
          <cell r="E119" t="str">
            <v>宮　西</v>
          </cell>
          <cell r="F119" t="str">
            <v>飯　山</v>
          </cell>
          <cell r="G119">
            <v>139</v>
          </cell>
          <cell r="H119">
            <v>2901</v>
          </cell>
          <cell r="I119" t="str">
            <v>萱　原</v>
          </cell>
          <cell r="J119">
            <v>29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2109</v>
          </cell>
          <cell r="E120" t="str">
            <v>松　下</v>
          </cell>
          <cell r="F120" t="str">
            <v>高松西</v>
          </cell>
          <cell r="G120">
            <v>138</v>
          </cell>
          <cell r="H120">
            <v>903</v>
          </cell>
          <cell r="I120" t="str">
            <v>浅　野</v>
          </cell>
          <cell r="J120">
            <v>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1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1808</v>
          </cell>
          <cell r="E121" t="str">
            <v>小　橋</v>
          </cell>
          <cell r="F121" t="str">
            <v>高工芸</v>
          </cell>
          <cell r="G121">
            <v>137</v>
          </cell>
          <cell r="H121">
            <v>1406</v>
          </cell>
          <cell r="I121" t="str">
            <v>上　原</v>
          </cell>
          <cell r="J121">
            <v>14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2110</v>
          </cell>
          <cell r="E122" t="str">
            <v>　岡</v>
          </cell>
          <cell r="F122" t="str">
            <v>高松西</v>
          </cell>
          <cell r="G122">
            <v>136</v>
          </cell>
          <cell r="H122">
            <v>3503</v>
          </cell>
          <cell r="I122" t="str">
            <v>竹　地</v>
          </cell>
          <cell r="J122">
            <v>35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D123">
            <v>1605</v>
          </cell>
          <cell r="E123" t="str">
            <v>高　橋</v>
          </cell>
          <cell r="F123" t="str">
            <v>香中央</v>
          </cell>
          <cell r="G123">
            <v>135</v>
          </cell>
          <cell r="H123">
            <v>402</v>
          </cell>
          <cell r="I123" t="str">
            <v>飯　間</v>
          </cell>
          <cell r="J123">
            <v>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1603</v>
          </cell>
          <cell r="E124" t="str">
            <v>川　松</v>
          </cell>
          <cell r="F124" t="str">
            <v>香中央</v>
          </cell>
          <cell r="G124">
            <v>134</v>
          </cell>
          <cell r="H124">
            <v>909</v>
          </cell>
          <cell r="I124" t="str">
            <v>向　山</v>
          </cell>
          <cell r="J124">
            <v>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803</v>
          </cell>
          <cell r="E125" t="str">
            <v>武　田</v>
          </cell>
          <cell r="F125" t="str">
            <v>高松北</v>
          </cell>
          <cell r="G125">
            <v>133</v>
          </cell>
          <cell r="H125">
            <v>2107</v>
          </cell>
          <cell r="I125" t="str">
            <v>宮　脇</v>
          </cell>
          <cell r="J125">
            <v>21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1705</v>
          </cell>
          <cell r="E126" t="str">
            <v>香　西</v>
          </cell>
          <cell r="F126" t="str">
            <v>英　明</v>
          </cell>
          <cell r="G126">
            <v>132</v>
          </cell>
          <cell r="H126">
            <v>2406</v>
          </cell>
          <cell r="I126" t="str">
            <v>仙　塲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D127">
            <v>3602</v>
          </cell>
          <cell r="E127" t="str">
            <v>三　野</v>
          </cell>
          <cell r="F127" t="str">
            <v>高　瀬</v>
          </cell>
          <cell r="G127">
            <v>131</v>
          </cell>
          <cell r="H127">
            <v>3502</v>
          </cell>
          <cell r="I127" t="str">
            <v>山　下</v>
          </cell>
          <cell r="J127">
            <v>35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×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2405</v>
          </cell>
          <cell r="E128" t="str">
            <v>　滝</v>
          </cell>
          <cell r="F128" t="str">
            <v>坂　出</v>
          </cell>
          <cell r="G128">
            <v>130</v>
          </cell>
          <cell r="H128">
            <v>1405</v>
          </cell>
          <cell r="I128" t="str">
            <v>綾　田</v>
          </cell>
          <cell r="J128">
            <v>14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902</v>
          </cell>
          <cell r="E129" t="str">
            <v>関　根</v>
          </cell>
          <cell r="F129" t="str">
            <v>高松東</v>
          </cell>
          <cell r="G129">
            <v>129</v>
          </cell>
          <cell r="H129">
            <v>1703</v>
          </cell>
          <cell r="I129" t="str">
            <v>香　川</v>
          </cell>
          <cell r="J129">
            <v>17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1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1703</v>
          </cell>
          <cell r="E130" t="str">
            <v>香　川</v>
          </cell>
          <cell r="F130" t="str">
            <v>英　明</v>
          </cell>
          <cell r="G130">
            <v>128</v>
          </cell>
          <cell r="H130">
            <v>902</v>
          </cell>
          <cell r="I130" t="str">
            <v>関　根</v>
          </cell>
          <cell r="J130">
            <v>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1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1405</v>
          </cell>
          <cell r="E131" t="str">
            <v>綾　田</v>
          </cell>
          <cell r="F131" t="str">
            <v>高桜井</v>
          </cell>
          <cell r="G131">
            <v>127</v>
          </cell>
          <cell r="H131">
            <v>2405</v>
          </cell>
          <cell r="I131" t="str">
            <v>　滝</v>
          </cell>
          <cell r="J131">
            <v>24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3502</v>
          </cell>
          <cell r="E132" t="str">
            <v>山　下</v>
          </cell>
          <cell r="F132" t="str">
            <v>琴　平</v>
          </cell>
          <cell r="G132">
            <v>126</v>
          </cell>
          <cell r="H132">
            <v>3602</v>
          </cell>
          <cell r="I132" t="str">
            <v>三　野</v>
          </cell>
          <cell r="J132">
            <v>36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2406</v>
          </cell>
          <cell r="E133" t="str">
            <v>仙　塲</v>
          </cell>
          <cell r="F133" t="str">
            <v>坂　出</v>
          </cell>
          <cell r="G133">
            <v>125</v>
          </cell>
          <cell r="H133">
            <v>1705</v>
          </cell>
          <cell r="I133" t="str">
            <v>香　西</v>
          </cell>
          <cell r="J133">
            <v>17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2107</v>
          </cell>
          <cell r="E134" t="str">
            <v>宮　脇</v>
          </cell>
          <cell r="F134" t="str">
            <v>高松西</v>
          </cell>
          <cell r="G134">
            <v>124</v>
          </cell>
          <cell r="H134">
            <v>803</v>
          </cell>
          <cell r="I134" t="str">
            <v>武　田</v>
          </cell>
          <cell r="J134">
            <v>8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909</v>
          </cell>
          <cell r="E135" t="str">
            <v>向　山</v>
          </cell>
          <cell r="F135" t="str">
            <v>高松東</v>
          </cell>
          <cell r="G135">
            <v>123</v>
          </cell>
          <cell r="H135">
            <v>1603</v>
          </cell>
          <cell r="I135" t="str">
            <v>川　松</v>
          </cell>
          <cell r="J135">
            <v>16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D136">
            <v>402</v>
          </cell>
          <cell r="E136" t="str">
            <v>飯　間</v>
          </cell>
          <cell r="F136" t="str">
            <v>藤井寒</v>
          </cell>
          <cell r="G136">
            <v>122</v>
          </cell>
          <cell r="H136">
            <v>1605</v>
          </cell>
          <cell r="I136" t="str">
            <v>高　橋</v>
          </cell>
          <cell r="J136">
            <v>16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3503</v>
          </cell>
          <cell r="E137" t="str">
            <v>竹　地</v>
          </cell>
          <cell r="F137" t="str">
            <v>琴　平</v>
          </cell>
          <cell r="G137">
            <v>121</v>
          </cell>
          <cell r="H137">
            <v>2110</v>
          </cell>
          <cell r="I137" t="str">
            <v>　岡</v>
          </cell>
          <cell r="J137">
            <v>21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1406</v>
          </cell>
          <cell r="E138" t="str">
            <v>上　原</v>
          </cell>
          <cell r="F138" t="str">
            <v>高桜井</v>
          </cell>
          <cell r="G138">
            <v>120</v>
          </cell>
          <cell r="H138">
            <v>1808</v>
          </cell>
          <cell r="I138" t="str">
            <v>小　橋</v>
          </cell>
          <cell r="J138">
            <v>18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903</v>
          </cell>
          <cell r="E139" t="str">
            <v>浅　野</v>
          </cell>
          <cell r="F139" t="str">
            <v>高松東</v>
          </cell>
          <cell r="G139">
            <v>119</v>
          </cell>
          <cell r="H139">
            <v>2109</v>
          </cell>
          <cell r="I139" t="str">
            <v>松　下</v>
          </cell>
          <cell r="J139">
            <v>21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1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2901</v>
          </cell>
          <cell r="E140" t="str">
            <v>萱　原</v>
          </cell>
          <cell r="F140" t="str">
            <v>大手丸</v>
          </cell>
          <cell r="G140">
            <v>118</v>
          </cell>
          <cell r="H140">
            <v>2301</v>
          </cell>
          <cell r="I140" t="str">
            <v>宮　西</v>
          </cell>
          <cell r="J140">
            <v>23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501</v>
          </cell>
          <cell r="E141" t="str">
            <v>稲　垣</v>
          </cell>
          <cell r="F141" t="str">
            <v>石　田</v>
          </cell>
          <cell r="G141">
            <v>117</v>
          </cell>
          <cell r="H141">
            <v>3805</v>
          </cell>
          <cell r="I141" t="str">
            <v>石　井</v>
          </cell>
          <cell r="J141">
            <v>38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1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3101</v>
          </cell>
          <cell r="E142" t="str">
            <v>野　村</v>
          </cell>
          <cell r="F142" t="str">
            <v>藤　井</v>
          </cell>
          <cell r="G142">
            <v>116</v>
          </cell>
          <cell r="H142">
            <v>2104</v>
          </cell>
          <cell r="I142" t="str">
            <v>齋　藤</v>
          </cell>
          <cell r="J142">
            <v>21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2702</v>
          </cell>
          <cell r="E143" t="str">
            <v>奥　村</v>
          </cell>
          <cell r="F143" t="str">
            <v>坂出工</v>
          </cell>
          <cell r="G143">
            <v>115</v>
          </cell>
          <cell r="H143">
            <v>3003</v>
          </cell>
          <cell r="I143" t="str">
            <v>藤　原淳</v>
          </cell>
          <cell r="J143">
            <v>30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2409</v>
          </cell>
          <cell r="E144" t="str">
            <v>藤　原</v>
          </cell>
          <cell r="F144" t="str">
            <v>坂　出</v>
          </cell>
          <cell r="G144">
            <v>114</v>
          </cell>
          <cell r="H144">
            <v>1902</v>
          </cell>
          <cell r="I144" t="str">
            <v>　岡</v>
          </cell>
          <cell r="J144">
            <v>19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3507</v>
          </cell>
          <cell r="E145" t="str">
            <v>藤　田高</v>
          </cell>
          <cell r="F145" t="str">
            <v>琴　平</v>
          </cell>
          <cell r="G145">
            <v>113</v>
          </cell>
          <cell r="H145">
            <v>1817</v>
          </cell>
          <cell r="I145" t="str">
            <v>植　田</v>
          </cell>
          <cell r="J145">
            <v>18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1304</v>
          </cell>
          <cell r="E146" t="str">
            <v>多　田</v>
          </cell>
          <cell r="F146" t="str">
            <v>高松一</v>
          </cell>
          <cell r="G146">
            <v>112</v>
          </cell>
          <cell r="H146">
            <v>2106</v>
          </cell>
          <cell r="I146" t="str">
            <v>久　保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3504</v>
          </cell>
          <cell r="E147" t="str">
            <v>浪　越</v>
          </cell>
          <cell r="F147" t="str">
            <v>琴　平</v>
          </cell>
          <cell r="G147">
            <v>111</v>
          </cell>
          <cell r="H147">
            <v>1303</v>
          </cell>
          <cell r="I147" t="str">
            <v>渡　部</v>
          </cell>
          <cell r="J147">
            <v>13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602</v>
          </cell>
          <cell r="E148" t="str">
            <v>藤　森</v>
          </cell>
          <cell r="F148" t="str">
            <v>志　度</v>
          </cell>
          <cell r="G148">
            <v>110</v>
          </cell>
          <cell r="H148">
            <v>905</v>
          </cell>
          <cell r="I148" t="str">
            <v>久　保心</v>
          </cell>
          <cell r="J148">
            <v>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1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805</v>
          </cell>
          <cell r="E149" t="str">
            <v>山　口</v>
          </cell>
          <cell r="F149" t="str">
            <v>高松北</v>
          </cell>
          <cell r="G149">
            <v>109</v>
          </cell>
          <cell r="H149">
            <v>3803</v>
          </cell>
          <cell r="I149" t="str">
            <v>康　本</v>
          </cell>
          <cell r="J149">
            <v>38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2807</v>
          </cell>
          <cell r="E150" t="str">
            <v>川　田</v>
          </cell>
          <cell r="F150" t="str">
            <v>丸　亀</v>
          </cell>
          <cell r="G150">
            <v>108</v>
          </cell>
          <cell r="H150">
            <v>704</v>
          </cell>
          <cell r="I150" t="str">
            <v>十　川</v>
          </cell>
          <cell r="J150">
            <v>7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2111</v>
          </cell>
          <cell r="E151" t="str">
            <v>宮　本</v>
          </cell>
          <cell r="F151" t="str">
            <v>高松西</v>
          </cell>
          <cell r="G151">
            <v>107</v>
          </cell>
          <cell r="H151">
            <v>901</v>
          </cell>
          <cell r="I151" t="str">
            <v>　森</v>
          </cell>
          <cell r="J151">
            <v>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2201</v>
          </cell>
          <cell r="E152" t="str">
            <v>豊　田</v>
          </cell>
          <cell r="F152" t="str">
            <v>農　経</v>
          </cell>
          <cell r="G152">
            <v>106</v>
          </cell>
          <cell r="H152">
            <v>1403</v>
          </cell>
          <cell r="I152" t="str">
            <v>藤　渕</v>
          </cell>
          <cell r="J152">
            <v>14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×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1502</v>
          </cell>
          <cell r="E153" t="str">
            <v>三　村</v>
          </cell>
          <cell r="F153" t="str">
            <v>高松南</v>
          </cell>
          <cell r="G153">
            <v>105</v>
          </cell>
          <cell r="H153">
            <v>3205</v>
          </cell>
          <cell r="I153" t="str">
            <v>武　田</v>
          </cell>
          <cell r="J153">
            <v>32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1</v>
          </cell>
          <cell r="AB153">
            <v>1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906</v>
          </cell>
          <cell r="E154" t="str">
            <v>岡　本</v>
          </cell>
          <cell r="F154" t="str">
            <v>高松東</v>
          </cell>
          <cell r="G154">
            <v>104</v>
          </cell>
          <cell r="H154">
            <v>4201</v>
          </cell>
          <cell r="I154" t="str">
            <v>横　田</v>
          </cell>
          <cell r="J154">
            <v>42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×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1702</v>
          </cell>
          <cell r="E155" t="str">
            <v>岩　嶋</v>
          </cell>
          <cell r="F155" t="str">
            <v>英　明</v>
          </cell>
          <cell r="G155">
            <v>359</v>
          </cell>
          <cell r="H155">
            <v>2704</v>
          </cell>
          <cell r="I155" t="str">
            <v>髙　木</v>
          </cell>
          <cell r="J155">
            <v>27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301</v>
          </cell>
          <cell r="E156" t="str">
            <v>水　田</v>
          </cell>
          <cell r="F156" t="str">
            <v>津　田</v>
          </cell>
          <cell r="G156">
            <v>358</v>
          </cell>
          <cell r="H156">
            <v>3304</v>
          </cell>
          <cell r="I156" t="str">
            <v>西　峯</v>
          </cell>
          <cell r="J156">
            <v>33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1306</v>
          </cell>
          <cell r="E157" t="str">
            <v>佐　野</v>
          </cell>
          <cell r="F157" t="str">
            <v>高松一</v>
          </cell>
          <cell r="G157">
            <v>357</v>
          </cell>
          <cell r="H157">
            <v>1816</v>
          </cell>
          <cell r="I157" t="str">
            <v>渡　邊</v>
          </cell>
          <cell r="J157">
            <v>18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904</v>
          </cell>
          <cell r="E158" t="str">
            <v>古　川</v>
          </cell>
          <cell r="F158" t="str">
            <v>高松東</v>
          </cell>
          <cell r="G158">
            <v>356</v>
          </cell>
          <cell r="H158">
            <v>1311</v>
          </cell>
          <cell r="I158" t="str">
            <v>山　本</v>
          </cell>
          <cell r="J158">
            <v>13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1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802</v>
          </cell>
          <cell r="E159" t="str">
            <v>松　本</v>
          </cell>
          <cell r="F159" t="str">
            <v>高松北</v>
          </cell>
          <cell r="G159">
            <v>355</v>
          </cell>
          <cell r="H159">
            <v>2112</v>
          </cell>
          <cell r="I159" t="str">
            <v>濵　本</v>
          </cell>
          <cell r="J159">
            <v>21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2303</v>
          </cell>
          <cell r="E160" t="str">
            <v>戸　羽</v>
          </cell>
          <cell r="F160" t="str">
            <v>飯　山</v>
          </cell>
          <cell r="G160">
            <v>354</v>
          </cell>
          <cell r="H160">
            <v>908</v>
          </cell>
          <cell r="I160" t="str">
            <v>田　中</v>
          </cell>
          <cell r="J160">
            <v>9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1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3807</v>
          </cell>
          <cell r="E161" t="str">
            <v>西　山</v>
          </cell>
          <cell r="F161" t="str">
            <v>笠　田</v>
          </cell>
          <cell r="G161">
            <v>353</v>
          </cell>
          <cell r="H161">
            <v>2004</v>
          </cell>
          <cell r="I161" t="str">
            <v>中　川</v>
          </cell>
          <cell r="J161">
            <v>20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1409</v>
          </cell>
          <cell r="E162" t="str">
            <v>岡　﨑</v>
          </cell>
          <cell r="F162" t="str">
            <v>高桜井</v>
          </cell>
          <cell r="G162">
            <v>352</v>
          </cell>
          <cell r="H162">
            <v>304</v>
          </cell>
          <cell r="I162" t="str">
            <v>鷹　柳</v>
          </cell>
          <cell r="J162">
            <v>3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4302</v>
          </cell>
          <cell r="E163" t="str">
            <v>三　井</v>
          </cell>
          <cell r="F163" t="str">
            <v>高専詫</v>
          </cell>
          <cell r="G163">
            <v>351</v>
          </cell>
          <cell r="H163">
            <v>2108</v>
          </cell>
          <cell r="I163" t="str">
            <v>白　河</v>
          </cell>
          <cell r="J163">
            <v>21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1</v>
          </cell>
          <cell r="AB163">
            <v>1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1607</v>
          </cell>
          <cell r="E164" t="str">
            <v>北　岡</v>
          </cell>
          <cell r="F164" t="str">
            <v>香中央</v>
          </cell>
          <cell r="G164">
            <v>350</v>
          </cell>
          <cell r="H164">
            <v>3804</v>
          </cell>
          <cell r="I164" t="str">
            <v>山　階斗</v>
          </cell>
          <cell r="J164">
            <v>38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203</v>
          </cell>
          <cell r="E165" t="str">
            <v>藤　森</v>
          </cell>
          <cell r="F165" t="str">
            <v>三本松</v>
          </cell>
          <cell r="G165">
            <v>349</v>
          </cell>
          <cell r="H165">
            <v>1812</v>
          </cell>
          <cell r="I165" t="str">
            <v>植　村</v>
          </cell>
          <cell r="J165">
            <v>18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>
            <v>1</v>
          </cell>
          <cell r="R165">
            <v>4</v>
          </cell>
          <cell r="S165">
            <v>4</v>
          </cell>
          <cell r="T165">
            <v>4</v>
          </cell>
          <cell r="U165">
            <v>29</v>
          </cell>
          <cell r="V165">
            <v>36</v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1</v>
          </cell>
          <cell r="AB165">
            <v>1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×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907</v>
          </cell>
          <cell r="E166" t="str">
            <v>久　保光</v>
          </cell>
          <cell r="F166" t="str">
            <v>高松東</v>
          </cell>
          <cell r="G166">
            <v>348</v>
          </cell>
          <cell r="H166">
            <v>4007</v>
          </cell>
          <cell r="I166" t="str">
            <v>石　村</v>
          </cell>
          <cell r="J166">
            <v>40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1407</v>
          </cell>
          <cell r="E167" t="str">
            <v>向　井</v>
          </cell>
          <cell r="F167" t="str">
            <v>高桜井</v>
          </cell>
          <cell r="G167">
            <v>347</v>
          </cell>
          <cell r="H167">
            <v>3008</v>
          </cell>
          <cell r="I167" t="str">
            <v>藤　澤</v>
          </cell>
          <cell r="J167">
            <v>30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911</v>
          </cell>
          <cell r="E168" t="str">
            <v>佐　野</v>
          </cell>
          <cell r="F168" t="str">
            <v>高松東</v>
          </cell>
          <cell r="G168">
            <v>346</v>
          </cell>
          <cell r="H168">
            <v>706</v>
          </cell>
          <cell r="I168" t="str">
            <v>廣　瀬</v>
          </cell>
          <cell r="J168">
            <v>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3902</v>
          </cell>
          <cell r="E169" t="str">
            <v>藤　田隼</v>
          </cell>
          <cell r="F169" t="str">
            <v>観　一</v>
          </cell>
          <cell r="G169">
            <v>345</v>
          </cell>
          <cell r="H169">
            <v>1610</v>
          </cell>
          <cell r="I169" t="str">
            <v>田　中</v>
          </cell>
          <cell r="J169">
            <v>16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2703</v>
          </cell>
          <cell r="E170" t="str">
            <v>尾　路</v>
          </cell>
          <cell r="F170" t="str">
            <v>坂出工</v>
          </cell>
          <cell r="G170">
            <v>344</v>
          </cell>
          <cell r="H170">
            <v>606</v>
          </cell>
          <cell r="I170" t="str">
            <v>太　田</v>
          </cell>
          <cell r="J170">
            <v>6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1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2002</v>
          </cell>
          <cell r="E171" t="str">
            <v>松　本</v>
          </cell>
          <cell r="F171" t="str">
            <v>香誠陵</v>
          </cell>
          <cell r="G171">
            <v>343</v>
          </cell>
          <cell r="H171">
            <v>808</v>
          </cell>
          <cell r="I171" t="str">
            <v>井　上</v>
          </cell>
          <cell r="J171">
            <v>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1818</v>
          </cell>
          <cell r="E172" t="str">
            <v>中　村</v>
          </cell>
          <cell r="F172" t="str">
            <v>高工芸</v>
          </cell>
          <cell r="G172">
            <v>342</v>
          </cell>
          <cell r="H172">
            <v>1416</v>
          </cell>
          <cell r="I172" t="str">
            <v>黒　川</v>
          </cell>
          <cell r="J172">
            <v>14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1503</v>
          </cell>
          <cell r="E173" t="str">
            <v>松　野</v>
          </cell>
          <cell r="F173" t="str">
            <v>高松南</v>
          </cell>
          <cell r="G173">
            <v>341</v>
          </cell>
          <cell r="H173">
            <v>912</v>
          </cell>
          <cell r="I173" t="str">
            <v>上　山</v>
          </cell>
          <cell r="J173">
            <v>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1505</v>
          </cell>
          <cell r="E174" t="str">
            <v>大　坪</v>
          </cell>
          <cell r="F174" t="str">
            <v>高松南</v>
          </cell>
          <cell r="G174">
            <v>340</v>
          </cell>
          <cell r="H174">
            <v>2203</v>
          </cell>
          <cell r="I174" t="str">
            <v>石　塚</v>
          </cell>
          <cell r="J174">
            <v>22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1410</v>
          </cell>
          <cell r="E175" t="str">
            <v>橋　本</v>
          </cell>
          <cell r="F175" t="str">
            <v>高桜井</v>
          </cell>
          <cell r="G175">
            <v>339</v>
          </cell>
          <cell r="H175">
            <v>505</v>
          </cell>
          <cell r="I175" t="str">
            <v>松　岡</v>
          </cell>
          <cell r="J175">
            <v>5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1</v>
          </cell>
          <cell r="AB175">
            <v>1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1506</v>
          </cell>
          <cell r="E176" t="str">
            <v>吉　田</v>
          </cell>
          <cell r="F176" t="str">
            <v>高松南</v>
          </cell>
          <cell r="G176">
            <v>338</v>
          </cell>
          <cell r="H176">
            <v>804</v>
          </cell>
          <cell r="I176" t="str">
            <v>　張</v>
          </cell>
          <cell r="J176">
            <v>8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603</v>
          </cell>
          <cell r="E177" t="str">
            <v>岡　﨑</v>
          </cell>
          <cell r="F177" t="str">
            <v>志　度</v>
          </cell>
          <cell r="G177">
            <v>337</v>
          </cell>
          <cell r="H177">
            <v>2308</v>
          </cell>
          <cell r="I177" t="str">
            <v>世　俵</v>
          </cell>
          <cell r="J177">
            <v>23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3004</v>
          </cell>
          <cell r="E178" t="str">
            <v>髙　橋</v>
          </cell>
          <cell r="F178" t="str">
            <v>丸城西</v>
          </cell>
          <cell r="G178">
            <v>336</v>
          </cell>
          <cell r="H178">
            <v>3103</v>
          </cell>
          <cell r="I178" t="str">
            <v>大　林</v>
          </cell>
          <cell r="J178">
            <v>31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502</v>
          </cell>
          <cell r="E179" t="str">
            <v>岩知道</v>
          </cell>
          <cell r="F179" t="str">
            <v>石　田</v>
          </cell>
          <cell r="G179">
            <v>335</v>
          </cell>
          <cell r="H179">
            <v>305</v>
          </cell>
          <cell r="I179" t="str">
            <v>寺　尾</v>
          </cell>
          <cell r="J179">
            <v>3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1417</v>
          </cell>
          <cell r="E180" t="str">
            <v>堀　場</v>
          </cell>
          <cell r="F180" t="str">
            <v>高桜井</v>
          </cell>
          <cell r="G180">
            <v>334</v>
          </cell>
          <cell r="H180">
            <v>1706</v>
          </cell>
          <cell r="I180" t="str">
            <v>北　岡</v>
          </cell>
          <cell r="J180">
            <v>17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705</v>
          </cell>
          <cell r="E181" t="str">
            <v>長　西</v>
          </cell>
          <cell r="F181" t="str">
            <v>三　木</v>
          </cell>
          <cell r="G181">
            <v>333</v>
          </cell>
          <cell r="H181">
            <v>302</v>
          </cell>
          <cell r="I181" t="str">
            <v>吉　村</v>
          </cell>
          <cell r="J181">
            <v>3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205</v>
          </cell>
          <cell r="E182" t="str">
            <v>品　川</v>
          </cell>
          <cell r="F182" t="str">
            <v>三本松</v>
          </cell>
          <cell r="G182">
            <v>332</v>
          </cell>
          <cell r="H182">
            <v>1415</v>
          </cell>
          <cell r="I182" t="str">
            <v>牧　野</v>
          </cell>
          <cell r="J182">
            <v>14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>
            <v>1</v>
          </cell>
          <cell r="R182">
            <v>4</v>
          </cell>
          <cell r="S182">
            <v>5</v>
          </cell>
          <cell r="T182">
            <v>12</v>
          </cell>
          <cell r="U182">
            <v>12</v>
          </cell>
          <cell r="V182">
            <v>53</v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1</v>
          </cell>
          <cell r="AB182">
            <v>1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806</v>
          </cell>
          <cell r="E183" t="str">
            <v>上　原</v>
          </cell>
          <cell r="F183" t="str">
            <v>高松北</v>
          </cell>
          <cell r="G183">
            <v>331</v>
          </cell>
          <cell r="H183">
            <v>504</v>
          </cell>
          <cell r="I183" t="str">
            <v>柴　田</v>
          </cell>
          <cell r="J183">
            <v>5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204</v>
          </cell>
          <cell r="E184" t="str">
            <v>長　井</v>
          </cell>
          <cell r="F184" t="str">
            <v>三本松</v>
          </cell>
          <cell r="G184">
            <v>330</v>
          </cell>
          <cell r="H184">
            <v>4205</v>
          </cell>
          <cell r="I184" t="str">
            <v>西　村</v>
          </cell>
          <cell r="J184">
            <v>42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>
            <v>2</v>
          </cell>
          <cell r="R184">
            <v>2</v>
          </cell>
          <cell r="S184">
            <v>7</v>
          </cell>
          <cell r="T184">
            <v>10</v>
          </cell>
          <cell r="U184">
            <v>10</v>
          </cell>
          <cell r="V184">
            <v>55</v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1</v>
          </cell>
          <cell r="AB184">
            <v>1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1202</v>
          </cell>
          <cell r="E185" t="str">
            <v>徳　永</v>
          </cell>
          <cell r="F185" t="str">
            <v>高　松</v>
          </cell>
          <cell r="G185">
            <v>329</v>
          </cell>
          <cell r="H185">
            <v>4006</v>
          </cell>
          <cell r="I185" t="str">
            <v>高　橋</v>
          </cell>
          <cell r="J185">
            <v>40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0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3005</v>
          </cell>
          <cell r="E186" t="str">
            <v>川　瀧</v>
          </cell>
          <cell r="F186" t="str">
            <v>丸城西</v>
          </cell>
          <cell r="G186">
            <v>328</v>
          </cell>
          <cell r="H186">
            <v>1308</v>
          </cell>
          <cell r="I186" t="str">
            <v>中　西</v>
          </cell>
          <cell r="J186">
            <v>13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303</v>
          </cell>
          <cell r="E187" t="str">
            <v>楠　田</v>
          </cell>
          <cell r="F187" t="str">
            <v>津　田</v>
          </cell>
          <cell r="G187">
            <v>327</v>
          </cell>
          <cell r="H187">
            <v>4005</v>
          </cell>
          <cell r="I187" t="str">
            <v>寺　岡</v>
          </cell>
          <cell r="J187">
            <v>40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1813</v>
          </cell>
          <cell r="E188" t="str">
            <v>出　原</v>
          </cell>
          <cell r="F188" t="str">
            <v>高工芸</v>
          </cell>
          <cell r="G188">
            <v>326</v>
          </cell>
          <cell r="H188">
            <v>3206</v>
          </cell>
          <cell r="I188" t="str">
            <v>宮　下</v>
          </cell>
          <cell r="J188">
            <v>32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1604</v>
          </cell>
          <cell r="E189" t="str">
            <v>山　本</v>
          </cell>
          <cell r="F189" t="str">
            <v>香中央</v>
          </cell>
          <cell r="G189">
            <v>325</v>
          </cell>
          <cell r="H189">
            <v>2602</v>
          </cell>
          <cell r="I189" t="str">
            <v>南　条</v>
          </cell>
          <cell r="J189">
            <v>26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3203</v>
          </cell>
          <cell r="E190" t="str">
            <v>濵　野</v>
          </cell>
          <cell r="F190" t="str">
            <v>多度津</v>
          </cell>
          <cell r="G190">
            <v>324</v>
          </cell>
          <cell r="H190">
            <v>3904</v>
          </cell>
          <cell r="I190" t="str">
            <v>白　川</v>
          </cell>
          <cell r="J190">
            <v>39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0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2808</v>
          </cell>
          <cell r="E191" t="str">
            <v>西　谷</v>
          </cell>
          <cell r="F191" t="str">
            <v>丸　亀</v>
          </cell>
          <cell r="G191">
            <v>323</v>
          </cell>
          <cell r="H191">
            <v>4304</v>
          </cell>
          <cell r="I191" t="str">
            <v>宮　本</v>
          </cell>
          <cell r="J191">
            <v>43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1609</v>
          </cell>
          <cell r="E192" t="str">
            <v>亀　田</v>
          </cell>
          <cell r="F192" t="str">
            <v>香中央</v>
          </cell>
          <cell r="G192">
            <v>322</v>
          </cell>
          <cell r="H192">
            <v>1310</v>
          </cell>
          <cell r="I192" t="str">
            <v>四　宮</v>
          </cell>
          <cell r="J192">
            <v>13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4001</v>
          </cell>
          <cell r="E193" t="str">
            <v>近　藤</v>
          </cell>
          <cell r="F193" t="str">
            <v>観総合</v>
          </cell>
          <cell r="G193">
            <v>321</v>
          </cell>
          <cell r="H193">
            <v>2202</v>
          </cell>
          <cell r="I193" t="str">
            <v>泉　谷</v>
          </cell>
          <cell r="J193">
            <v>22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1</v>
          </cell>
          <cell r="AB193">
            <v>1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3509</v>
          </cell>
          <cell r="E194" t="str">
            <v>岡　本</v>
          </cell>
          <cell r="F194" t="str">
            <v>琴　平</v>
          </cell>
          <cell r="G194">
            <v>320</v>
          </cell>
          <cell r="H194">
            <v>1814</v>
          </cell>
          <cell r="I194" t="str">
            <v>田　所</v>
          </cell>
          <cell r="J194">
            <v>18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1</v>
          </cell>
          <cell r="AB194">
            <v>1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×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1815</v>
          </cell>
          <cell r="E195" t="str">
            <v>石　川</v>
          </cell>
          <cell r="F195" t="str">
            <v>高工芸</v>
          </cell>
          <cell r="G195">
            <v>319</v>
          </cell>
          <cell r="H195">
            <v>2811</v>
          </cell>
          <cell r="I195" t="str">
            <v>亀　井</v>
          </cell>
          <cell r="J195">
            <v>28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3009</v>
          </cell>
          <cell r="E196" t="str">
            <v>藤　原有</v>
          </cell>
          <cell r="F196" t="str">
            <v>丸城西</v>
          </cell>
          <cell r="G196">
            <v>318</v>
          </cell>
          <cell r="H196">
            <v>2307</v>
          </cell>
          <cell r="I196" t="str">
            <v>藤　田</v>
          </cell>
          <cell r="J196">
            <v>23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×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1404</v>
          </cell>
          <cell r="E197" t="str">
            <v>廣　瀬</v>
          </cell>
          <cell r="F197" t="str">
            <v>高桜井</v>
          </cell>
          <cell r="G197">
            <v>317</v>
          </cell>
          <cell r="H197">
            <v>1206</v>
          </cell>
          <cell r="I197" t="str">
            <v>細　川</v>
          </cell>
          <cell r="J197">
            <v>12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0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102</v>
          </cell>
          <cell r="E198" t="str">
            <v>山　下</v>
          </cell>
          <cell r="F198" t="str">
            <v>小中央</v>
          </cell>
          <cell r="G198">
            <v>316</v>
          </cell>
          <cell r="H198">
            <v>3011</v>
          </cell>
          <cell r="I198" t="str">
            <v>都　築</v>
          </cell>
          <cell r="J198">
            <v>30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2003</v>
          </cell>
          <cell r="E199" t="str">
            <v>　岡</v>
          </cell>
          <cell r="F199" t="str">
            <v>香誠陵</v>
          </cell>
          <cell r="G199">
            <v>315</v>
          </cell>
          <cell r="H199">
            <v>3508</v>
          </cell>
          <cell r="I199" t="str">
            <v>城　山</v>
          </cell>
          <cell r="J199">
            <v>35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×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1411</v>
          </cell>
          <cell r="E200" t="str">
            <v>服　部</v>
          </cell>
          <cell r="F200" t="str">
            <v>高桜井</v>
          </cell>
          <cell r="G200">
            <v>314</v>
          </cell>
          <cell r="H200">
            <v>2306</v>
          </cell>
          <cell r="I200" t="str">
            <v>石　川</v>
          </cell>
          <cell r="J200">
            <v>23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2302</v>
          </cell>
          <cell r="E201" t="str">
            <v>松　井</v>
          </cell>
          <cell r="F201" t="str">
            <v>飯　山</v>
          </cell>
          <cell r="G201">
            <v>313</v>
          </cell>
          <cell r="H201">
            <v>1414</v>
          </cell>
          <cell r="I201" t="str">
            <v>福　田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2410</v>
          </cell>
          <cell r="E202" t="str">
            <v>小　野</v>
          </cell>
          <cell r="F202" t="str">
            <v>坂　出</v>
          </cell>
          <cell r="G202">
            <v>312</v>
          </cell>
          <cell r="H202">
            <v>3010</v>
          </cell>
          <cell r="I202" t="str">
            <v>渡　邊</v>
          </cell>
          <cell r="J202">
            <v>30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0</v>
          </cell>
          <cell r="AB202">
            <v>0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604</v>
          </cell>
          <cell r="E203" t="str">
            <v>朝　倉</v>
          </cell>
          <cell r="F203" t="str">
            <v>志　度</v>
          </cell>
          <cell r="G203">
            <v>311</v>
          </cell>
          <cell r="H203">
            <v>1207</v>
          </cell>
          <cell r="I203" t="str">
            <v>森　田</v>
          </cell>
          <cell r="J203">
            <v>12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1</v>
          </cell>
          <cell r="AB203">
            <v>1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1704</v>
          </cell>
          <cell r="E204" t="str">
            <v>大久保</v>
          </cell>
          <cell r="F204" t="str">
            <v>英　明</v>
          </cell>
          <cell r="G204">
            <v>310</v>
          </cell>
          <cell r="H204">
            <v>1205</v>
          </cell>
          <cell r="I204" t="str">
            <v>三　枝</v>
          </cell>
          <cell r="J204">
            <v>12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2304</v>
          </cell>
          <cell r="E205" t="str">
            <v>久　保</v>
          </cell>
          <cell r="F205" t="str">
            <v>飯　山</v>
          </cell>
          <cell r="G205">
            <v>309</v>
          </cell>
          <cell r="H205">
            <v>1309</v>
          </cell>
          <cell r="I205" t="str">
            <v>坂　口</v>
          </cell>
          <cell r="J205">
            <v>13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1</v>
          </cell>
          <cell r="AA205">
            <v>1</v>
          </cell>
          <cell r="AB205">
            <v>1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1606</v>
          </cell>
          <cell r="E206" t="str">
            <v>尾　﨑恒</v>
          </cell>
          <cell r="F206" t="str">
            <v>香中央</v>
          </cell>
          <cell r="G206">
            <v>308</v>
          </cell>
          <cell r="H206">
            <v>4004</v>
          </cell>
          <cell r="I206" t="str">
            <v>小　畑</v>
          </cell>
          <cell r="J206">
            <v>40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4002</v>
          </cell>
          <cell r="E207" t="str">
            <v>合　田景</v>
          </cell>
          <cell r="F207" t="str">
            <v>観総合</v>
          </cell>
          <cell r="G207">
            <v>307</v>
          </cell>
          <cell r="H207">
            <v>3204</v>
          </cell>
          <cell r="I207" t="str">
            <v>山　地</v>
          </cell>
          <cell r="J207">
            <v>32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4003</v>
          </cell>
          <cell r="E208" t="str">
            <v>秋　山</v>
          </cell>
          <cell r="F208" t="str">
            <v>観総合</v>
          </cell>
          <cell r="G208">
            <v>306</v>
          </cell>
          <cell r="H208">
            <v>4204</v>
          </cell>
          <cell r="I208" t="str">
            <v>村　上</v>
          </cell>
          <cell r="J208">
            <v>42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×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2407</v>
          </cell>
          <cell r="E209" t="str">
            <v>寄　高</v>
          </cell>
          <cell r="F209" t="str">
            <v>坂　出</v>
          </cell>
          <cell r="G209">
            <v>305</v>
          </cell>
          <cell r="H209">
            <v>2810</v>
          </cell>
          <cell r="I209" t="str">
            <v>吉　田</v>
          </cell>
          <cell r="J209">
            <v>28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910</v>
          </cell>
          <cell r="E210" t="str">
            <v>谷　口</v>
          </cell>
          <cell r="F210" t="str">
            <v>高松東</v>
          </cell>
          <cell r="G210">
            <v>304</v>
          </cell>
          <cell r="H210">
            <v>4303</v>
          </cell>
          <cell r="I210" t="str">
            <v>若　山</v>
          </cell>
          <cell r="J210">
            <v>43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1413</v>
          </cell>
          <cell r="E211" t="str">
            <v>梅　津</v>
          </cell>
          <cell r="F211" t="str">
            <v>高桜井</v>
          </cell>
          <cell r="G211">
            <v>303</v>
          </cell>
          <cell r="H211">
            <v>3006</v>
          </cell>
          <cell r="I211" t="str">
            <v>横　山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2408</v>
          </cell>
          <cell r="E212" t="str">
            <v>深　見</v>
          </cell>
          <cell r="F212" t="str">
            <v>坂　出</v>
          </cell>
          <cell r="G212">
            <v>302</v>
          </cell>
          <cell r="H212">
            <v>1611</v>
          </cell>
          <cell r="I212" t="str">
            <v>池　田</v>
          </cell>
          <cell r="J212">
            <v>16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1</v>
          </cell>
          <cell r="AA212">
            <v>1</v>
          </cell>
          <cell r="AB212">
            <v>1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1412</v>
          </cell>
          <cell r="E213" t="str">
            <v>三　木</v>
          </cell>
          <cell r="F213" t="str">
            <v>高桜井</v>
          </cell>
          <cell r="G213">
            <v>301</v>
          </cell>
          <cell r="H213">
            <v>3305</v>
          </cell>
          <cell r="I213" t="str">
            <v>三　島</v>
          </cell>
          <cell r="J213">
            <v>33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1204</v>
          </cell>
          <cell r="E214" t="str">
            <v>橋　本</v>
          </cell>
          <cell r="F214" t="str">
            <v>高　松</v>
          </cell>
          <cell r="G214">
            <v>300</v>
          </cell>
          <cell r="H214">
            <v>3007</v>
          </cell>
          <cell r="I214" t="str">
            <v>上　山</v>
          </cell>
          <cell r="J214">
            <v>30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1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4202</v>
          </cell>
          <cell r="E215" t="str">
            <v>上　村</v>
          </cell>
          <cell r="F215" t="str">
            <v>高専高</v>
          </cell>
          <cell r="G215">
            <v>299</v>
          </cell>
          <cell r="H215">
            <v>2411</v>
          </cell>
          <cell r="I215" t="str">
            <v>白　神</v>
          </cell>
          <cell r="J215">
            <v>24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3806</v>
          </cell>
          <cell r="E216" t="str">
            <v>山　階咲</v>
          </cell>
          <cell r="F216" t="str">
            <v>笠　田</v>
          </cell>
          <cell r="G216">
            <v>298</v>
          </cell>
          <cell r="H216">
            <v>1612</v>
          </cell>
          <cell r="I216" t="str">
            <v>尾　﨑優</v>
          </cell>
          <cell r="J216">
            <v>16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0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D217">
            <v>1608</v>
          </cell>
          <cell r="E217" t="str">
            <v>伊　藤</v>
          </cell>
          <cell r="F217" t="str">
            <v>香中央</v>
          </cell>
          <cell r="G217">
            <v>297</v>
          </cell>
          <cell r="H217">
            <v>913</v>
          </cell>
          <cell r="I217" t="str">
            <v>坂　田</v>
          </cell>
          <cell r="J217">
            <v>9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1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1810</v>
          </cell>
          <cell r="E218" t="str">
            <v>萬　藤</v>
          </cell>
          <cell r="F218" t="str">
            <v>高工芸</v>
          </cell>
          <cell r="G218">
            <v>296</v>
          </cell>
          <cell r="H218">
            <v>503</v>
          </cell>
          <cell r="I218" t="str">
            <v>森　塚</v>
          </cell>
          <cell r="J218">
            <v>5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1307</v>
          </cell>
          <cell r="E219" t="str">
            <v>松　下</v>
          </cell>
          <cell r="F219" t="str">
            <v>高松一</v>
          </cell>
          <cell r="G219">
            <v>295</v>
          </cell>
          <cell r="H219">
            <v>3506</v>
          </cell>
          <cell r="I219" t="str">
            <v>土　肥</v>
          </cell>
          <cell r="J219">
            <v>35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×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605</v>
          </cell>
          <cell r="E220" t="str">
            <v>宗　村</v>
          </cell>
          <cell r="F220" t="str">
            <v>志　度</v>
          </cell>
          <cell r="G220">
            <v>294</v>
          </cell>
          <cell r="H220">
            <v>1504</v>
          </cell>
          <cell r="I220" t="str">
            <v>秋　本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4203</v>
          </cell>
          <cell r="E221" t="str">
            <v>水　田</v>
          </cell>
          <cell r="F221" t="str">
            <v>高専高</v>
          </cell>
          <cell r="G221">
            <v>293</v>
          </cell>
          <cell r="H221">
            <v>1408</v>
          </cell>
          <cell r="I221" t="str">
            <v>松　岡</v>
          </cell>
          <cell r="J221">
            <v>14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×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2005</v>
          </cell>
          <cell r="E222" t="str">
            <v>末　澤</v>
          </cell>
          <cell r="F222" t="str">
            <v>香誠陵</v>
          </cell>
          <cell r="G222">
            <v>292</v>
          </cell>
          <cell r="H222">
            <v>2305</v>
          </cell>
          <cell r="I222" t="str">
            <v>松　永</v>
          </cell>
          <cell r="J222">
            <v>23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1</v>
          </cell>
          <cell r="AB222">
            <v>1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×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3102</v>
          </cell>
          <cell r="E223" t="str">
            <v>大　西</v>
          </cell>
          <cell r="F223" t="str">
            <v>藤　井</v>
          </cell>
          <cell r="G223">
            <v>291</v>
          </cell>
          <cell r="H223">
            <v>104</v>
          </cell>
          <cell r="I223" t="str">
            <v>中　本</v>
          </cell>
          <cell r="J223">
            <v>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D224">
            <v>3510</v>
          </cell>
          <cell r="E224" t="str">
            <v>酒　井</v>
          </cell>
          <cell r="F224" t="str">
            <v>琴　平</v>
          </cell>
          <cell r="G224">
            <v>290</v>
          </cell>
          <cell r="H224">
            <v>206</v>
          </cell>
          <cell r="I224" t="str">
            <v>栗　原</v>
          </cell>
          <cell r="J224">
            <v>2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1</v>
          </cell>
          <cell r="AB224">
            <v>1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103</v>
          </cell>
          <cell r="E225" t="str">
            <v>大　谷</v>
          </cell>
          <cell r="F225" t="str">
            <v>小中央</v>
          </cell>
          <cell r="G225">
            <v>289</v>
          </cell>
          <cell r="H225">
            <v>807</v>
          </cell>
          <cell r="I225" t="str">
            <v>八十岡</v>
          </cell>
          <cell r="J225">
            <v>8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1</v>
          </cell>
          <cell r="AA225">
            <v>0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2309</v>
          </cell>
          <cell r="E226" t="str">
            <v>名　嘉</v>
          </cell>
          <cell r="F226" t="str">
            <v>飯　山</v>
          </cell>
          <cell r="G226">
            <v>288</v>
          </cell>
          <cell r="H226">
            <v>1507</v>
          </cell>
          <cell r="I226" t="str">
            <v>木　村</v>
          </cell>
          <cell r="J226">
            <v>15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1</v>
          </cell>
          <cell r="AA226">
            <v>0</v>
          </cell>
          <cell r="AB226">
            <v>0</v>
          </cell>
          <cell r="AC226" t="str">
            <v>×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1819</v>
          </cell>
          <cell r="E227" t="str">
            <v>鈴　木</v>
          </cell>
          <cell r="F227" t="str">
            <v>高工芸</v>
          </cell>
          <cell r="G227">
            <v>287</v>
          </cell>
          <cell r="H227">
            <v>3104</v>
          </cell>
          <cell r="I227" t="str">
            <v>竹　嶋</v>
          </cell>
          <cell r="J227">
            <v>31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1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707</v>
          </cell>
          <cell r="E228" t="str">
            <v>吉　田</v>
          </cell>
          <cell r="F228" t="str">
            <v>三　木</v>
          </cell>
          <cell r="G228">
            <v>286</v>
          </cell>
          <cell r="H228">
            <v>4206</v>
          </cell>
          <cell r="I228" t="str">
            <v>牛久保</v>
          </cell>
          <cell r="J228">
            <v>42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1418</v>
          </cell>
          <cell r="E229" t="str">
            <v>三　野</v>
          </cell>
          <cell r="F229" t="str">
            <v>高桜井</v>
          </cell>
          <cell r="G229">
            <v>285</v>
          </cell>
          <cell r="H229">
            <v>1903</v>
          </cell>
          <cell r="I229" t="str">
            <v>髙　木</v>
          </cell>
          <cell r="J229">
            <v>19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1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607</v>
          </cell>
          <cell r="E230" t="str">
            <v>渡　辺</v>
          </cell>
          <cell r="F230" t="str">
            <v>志　度</v>
          </cell>
          <cell r="G230">
            <v>284</v>
          </cell>
          <cell r="H230">
            <v>3905</v>
          </cell>
          <cell r="I230" t="str">
            <v>藤　田祥</v>
          </cell>
          <cell r="J230">
            <v>39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2204</v>
          </cell>
          <cell r="E231" t="str">
            <v>橋　本</v>
          </cell>
          <cell r="F231" t="str">
            <v>農　経</v>
          </cell>
          <cell r="G231">
            <v>283</v>
          </cell>
          <cell r="H231">
            <v>3808</v>
          </cell>
          <cell r="I231" t="str">
            <v>矢　野</v>
          </cell>
          <cell r="J231">
            <v>38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809</v>
          </cell>
          <cell r="E232" t="str">
            <v>宗　清</v>
          </cell>
          <cell r="F232" t="str">
            <v>高松北</v>
          </cell>
          <cell r="G232">
            <v>282</v>
          </cell>
          <cell r="H232">
            <v>2412</v>
          </cell>
          <cell r="I232" t="str">
            <v>井　手</v>
          </cell>
          <cell r="J232">
            <v>24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2006</v>
          </cell>
          <cell r="E233" t="str">
            <v>十　河</v>
          </cell>
          <cell r="F233" t="str">
            <v>香誠陵</v>
          </cell>
          <cell r="G233">
            <v>281</v>
          </cell>
          <cell r="H233">
            <v>1707</v>
          </cell>
          <cell r="I233" t="str">
            <v>紀　伊</v>
          </cell>
          <cell r="J233">
            <v>17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207</v>
          </cell>
          <cell r="E234" t="str">
            <v>佐　藤</v>
          </cell>
          <cell r="F234" t="str">
            <v>三本松</v>
          </cell>
          <cell r="G234">
            <v>280</v>
          </cell>
          <cell r="H234">
            <v>306</v>
          </cell>
          <cell r="I234" t="str">
            <v>逢　坂</v>
          </cell>
          <cell r="J234">
            <v>3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>
            <v>1</v>
          </cell>
          <cell r="R234">
            <v>1</v>
          </cell>
          <cell r="S234">
            <v>8</v>
          </cell>
          <cell r="T234">
            <v>9</v>
          </cell>
          <cell r="U234">
            <v>24</v>
          </cell>
          <cell r="V234">
            <v>24</v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1</v>
          </cell>
          <cell r="AB234">
            <v>1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×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105</v>
          </cell>
          <cell r="E235" t="str">
            <v>岡　田</v>
          </cell>
          <cell r="F235" t="str">
            <v>小中央</v>
          </cell>
          <cell r="G235">
            <v>279</v>
          </cell>
          <cell r="H235">
            <v>506</v>
          </cell>
          <cell r="I235" t="str">
            <v>八　木</v>
          </cell>
          <cell r="J235">
            <v>5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0</v>
          </cell>
          <cell r="AB235">
            <v>0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3012</v>
          </cell>
          <cell r="E236" t="str">
            <v>渡　辺</v>
          </cell>
          <cell r="F236" t="str">
            <v>丸城西</v>
          </cell>
          <cell r="G236">
            <v>278</v>
          </cell>
          <cell r="H236">
            <v>4008</v>
          </cell>
          <cell r="I236" t="str">
            <v>合　田翔</v>
          </cell>
          <cell r="J236">
            <v>40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3207</v>
          </cell>
          <cell r="E237" t="str">
            <v>川　口</v>
          </cell>
          <cell r="F237" t="str">
            <v>多度津</v>
          </cell>
          <cell r="G237">
            <v>277</v>
          </cell>
          <cell r="H237">
            <v>2113</v>
          </cell>
          <cell r="I237" t="str">
            <v>山　下</v>
          </cell>
          <cell r="J237">
            <v>21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1</v>
          </cell>
          <cell r="AA237">
            <v>0</v>
          </cell>
          <cell r="AB237">
            <v>0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3511</v>
          </cell>
          <cell r="E238" t="str">
            <v>矢　野</v>
          </cell>
          <cell r="F238" t="str">
            <v>琴　平</v>
          </cell>
          <cell r="G238">
            <v>276</v>
          </cell>
          <cell r="H238">
            <v>2812</v>
          </cell>
          <cell r="I238" t="str">
            <v>山　地</v>
          </cell>
          <cell r="J238">
            <v>28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3306</v>
          </cell>
          <cell r="E239" t="str">
            <v>香　川</v>
          </cell>
          <cell r="F239" t="str">
            <v>善　一</v>
          </cell>
          <cell r="G239">
            <v>275</v>
          </cell>
          <cell r="H239">
            <v>1312</v>
          </cell>
          <cell r="I239" t="str">
            <v>伊　丹</v>
          </cell>
          <cell r="J239">
            <v>13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1</v>
          </cell>
          <cell r="AA239">
            <v>1</v>
          </cell>
          <cell r="AB239">
            <v>0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914</v>
          </cell>
          <cell r="E240" t="str">
            <v>中　家</v>
          </cell>
          <cell r="F240" t="str">
            <v>高松東</v>
          </cell>
          <cell r="G240">
            <v>274</v>
          </cell>
          <cell r="H240">
            <v>2705</v>
          </cell>
          <cell r="I240" t="str">
            <v>池　上</v>
          </cell>
          <cell r="J240">
            <v>27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1208</v>
          </cell>
          <cell r="E241" t="str">
            <v>萱　原</v>
          </cell>
          <cell r="F241" t="str">
            <v>高　松</v>
          </cell>
          <cell r="G241">
            <v>273</v>
          </cell>
          <cell r="H241">
            <v>1613</v>
          </cell>
          <cell r="I241" t="str">
            <v>三　宅</v>
          </cell>
          <cell r="J241">
            <v>16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810</v>
          </cell>
          <cell r="E242" t="str">
            <v>尾　原</v>
          </cell>
          <cell r="F242" t="str">
            <v>高松北</v>
          </cell>
          <cell r="G242">
            <v>272</v>
          </cell>
          <cell r="H242">
            <v>1420</v>
          </cell>
          <cell r="I242" t="str">
            <v>前　田祥</v>
          </cell>
          <cell r="J242">
            <v>14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×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2115</v>
          </cell>
          <cell r="E243" t="str">
            <v>藤　原</v>
          </cell>
          <cell r="F243" t="str">
            <v>高松西</v>
          </cell>
          <cell r="G243">
            <v>271</v>
          </cell>
          <cell r="H243">
            <v>1419</v>
          </cell>
          <cell r="I243" t="str">
            <v>草　薙</v>
          </cell>
          <cell r="J243">
            <v>14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×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2813</v>
          </cell>
          <cell r="E244" t="str">
            <v>岡　原</v>
          </cell>
          <cell r="F244" t="str">
            <v>丸　亀</v>
          </cell>
          <cell r="G244">
            <v>270</v>
          </cell>
          <cell r="H244">
            <v>1508</v>
          </cell>
          <cell r="I244" t="str">
            <v>黒　川</v>
          </cell>
          <cell r="J244">
            <v>15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1</v>
          </cell>
          <cell r="AA244">
            <v>0</v>
          </cell>
          <cell r="AB244">
            <v>0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507</v>
          </cell>
          <cell r="E245" t="str">
            <v>髙須賀</v>
          </cell>
          <cell r="F245" t="str">
            <v>石　田</v>
          </cell>
          <cell r="G245">
            <v>269</v>
          </cell>
          <cell r="H245">
            <v>916</v>
          </cell>
          <cell r="I245" t="str">
            <v>月　原</v>
          </cell>
          <cell r="J245">
            <v>9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1614</v>
          </cell>
          <cell r="E246" t="str">
            <v>福　原</v>
          </cell>
          <cell r="F246" t="str">
            <v>香中央</v>
          </cell>
          <cell r="G246">
            <v>268</v>
          </cell>
          <cell r="H246">
            <v>2413</v>
          </cell>
          <cell r="I246" t="str">
            <v>斎　藤</v>
          </cell>
          <cell r="J246">
            <v>24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1</v>
          </cell>
          <cell r="AA246">
            <v>1</v>
          </cell>
          <cell r="AB246">
            <v>0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3512</v>
          </cell>
          <cell r="E247" t="str">
            <v>浄　光</v>
          </cell>
          <cell r="F247" t="str">
            <v>琴　平</v>
          </cell>
          <cell r="G247">
            <v>267</v>
          </cell>
          <cell r="H247">
            <v>1615</v>
          </cell>
          <cell r="I247" t="str">
            <v>山　村</v>
          </cell>
          <cell r="J247">
            <v>16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1314</v>
          </cell>
          <cell r="E248" t="str">
            <v>黒　川</v>
          </cell>
          <cell r="F248" t="str">
            <v>高松一</v>
          </cell>
          <cell r="G248">
            <v>266</v>
          </cell>
          <cell r="H248">
            <v>4009</v>
          </cell>
          <cell r="I248" t="str">
            <v>佐　伯</v>
          </cell>
          <cell r="J248">
            <v>40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1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1313</v>
          </cell>
          <cell r="E249" t="str">
            <v>植　田</v>
          </cell>
          <cell r="F249" t="str">
            <v>高松一</v>
          </cell>
          <cell r="G249">
            <v>265</v>
          </cell>
          <cell r="H249">
            <v>4305</v>
          </cell>
          <cell r="I249" t="str">
            <v>木　村</v>
          </cell>
          <cell r="J249">
            <v>43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0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2205</v>
          </cell>
          <cell r="E250" t="str">
            <v>谷　川</v>
          </cell>
          <cell r="F250" t="str">
            <v>農　経</v>
          </cell>
          <cell r="G250">
            <v>264</v>
          </cell>
          <cell r="H250">
            <v>3307</v>
          </cell>
          <cell r="I250" t="str">
            <v>大　池</v>
          </cell>
          <cell r="J250">
            <v>33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3013</v>
          </cell>
          <cell r="E251" t="str">
            <v>宮　本</v>
          </cell>
          <cell r="F251" t="str">
            <v>丸城西</v>
          </cell>
          <cell r="G251">
            <v>263</v>
          </cell>
          <cell r="H251">
            <v>3208</v>
          </cell>
          <cell r="I251" t="str">
            <v>佐　藤</v>
          </cell>
          <cell r="J251">
            <v>32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208</v>
          </cell>
          <cell r="E252" t="str">
            <v>三　谷</v>
          </cell>
          <cell r="F252" t="str">
            <v>三本松</v>
          </cell>
          <cell r="G252">
            <v>262</v>
          </cell>
          <cell r="H252">
            <v>2310</v>
          </cell>
          <cell r="I252" t="str">
            <v>田　尾</v>
          </cell>
          <cell r="J252">
            <v>23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>
            <v>2</v>
          </cell>
          <cell r="R252">
            <v>3</v>
          </cell>
          <cell r="S252">
            <v>6</v>
          </cell>
          <cell r="T252">
            <v>6</v>
          </cell>
          <cell r="U252">
            <v>6</v>
          </cell>
          <cell r="V252">
            <v>6</v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1</v>
          </cell>
          <cell r="AB252">
            <v>1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1820</v>
          </cell>
          <cell r="E253" t="str">
            <v>西　谷</v>
          </cell>
          <cell r="F253" t="str">
            <v>高工芸</v>
          </cell>
          <cell r="G253">
            <v>261</v>
          </cell>
          <cell r="H253">
            <v>3809</v>
          </cell>
          <cell r="I253" t="str">
            <v>岡　本</v>
          </cell>
          <cell r="J253">
            <v>38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4207</v>
          </cell>
          <cell r="E254" t="str">
            <v>塩　田</v>
          </cell>
          <cell r="F254" t="str">
            <v>高専高</v>
          </cell>
          <cell r="G254">
            <v>260</v>
          </cell>
          <cell r="H254">
            <v>106</v>
          </cell>
          <cell r="I254" t="str">
            <v>佐　伯</v>
          </cell>
          <cell r="J254">
            <v>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0</v>
          </cell>
          <cell r="AB254">
            <v>0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915</v>
          </cell>
          <cell r="E255" t="str">
            <v>濱　田</v>
          </cell>
          <cell r="F255" t="str">
            <v>高松東</v>
          </cell>
          <cell r="G255">
            <v>259</v>
          </cell>
          <cell r="H255">
            <v>2007</v>
          </cell>
          <cell r="I255" t="str">
            <v>植　田</v>
          </cell>
          <cell r="J255">
            <v>20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608</v>
          </cell>
          <cell r="E256" t="str">
            <v>川　根</v>
          </cell>
          <cell r="F256" t="str">
            <v>志　度</v>
          </cell>
          <cell r="G256">
            <v>258</v>
          </cell>
          <cell r="H256">
            <v>1708</v>
          </cell>
          <cell r="I256" t="str">
            <v>池　内</v>
          </cell>
          <cell r="J256">
            <v>17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0</v>
          </cell>
          <cell r="AB256">
            <v>0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2114</v>
          </cell>
          <cell r="E257" t="str">
            <v>岸　田</v>
          </cell>
          <cell r="F257" t="str">
            <v>高松西</v>
          </cell>
          <cell r="G257">
            <v>257</v>
          </cell>
          <cell r="H257">
            <v>3014</v>
          </cell>
          <cell r="I257" t="str">
            <v>梶　野</v>
          </cell>
          <cell r="J257">
            <v>30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1</v>
          </cell>
          <cell r="AA257">
            <v>1</v>
          </cell>
          <cell r="AB257">
            <v>0</v>
          </cell>
          <cell r="AC257" t="str">
            <v>×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3014</v>
          </cell>
          <cell r="E258" t="str">
            <v>梶　野</v>
          </cell>
          <cell r="F258" t="str">
            <v>丸城西</v>
          </cell>
          <cell r="G258">
            <v>256</v>
          </cell>
          <cell r="H258">
            <v>2114</v>
          </cell>
          <cell r="I258" t="str">
            <v>岸　田</v>
          </cell>
          <cell r="J258">
            <v>21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1</v>
          </cell>
          <cell r="AA258">
            <v>1</v>
          </cell>
          <cell r="AB258">
            <v>0</v>
          </cell>
          <cell r="AC258" t="str">
            <v>×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1708</v>
          </cell>
          <cell r="E259" t="str">
            <v>池　内</v>
          </cell>
          <cell r="F259" t="str">
            <v>英　明</v>
          </cell>
          <cell r="G259">
            <v>255</v>
          </cell>
          <cell r="H259">
            <v>608</v>
          </cell>
          <cell r="I259" t="str">
            <v>川　根</v>
          </cell>
          <cell r="J259">
            <v>6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0</v>
          </cell>
          <cell r="AB259">
            <v>0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2007</v>
          </cell>
          <cell r="E260" t="str">
            <v>植　田</v>
          </cell>
          <cell r="F260" t="str">
            <v>香誠陵</v>
          </cell>
          <cell r="G260">
            <v>254</v>
          </cell>
          <cell r="H260">
            <v>915</v>
          </cell>
          <cell r="I260" t="str">
            <v>濱　田</v>
          </cell>
          <cell r="J260">
            <v>9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106</v>
          </cell>
          <cell r="E261" t="str">
            <v>佐　伯</v>
          </cell>
          <cell r="F261" t="str">
            <v>小中央</v>
          </cell>
          <cell r="G261">
            <v>253</v>
          </cell>
          <cell r="H261">
            <v>4207</v>
          </cell>
          <cell r="I261" t="str">
            <v>塩　田</v>
          </cell>
          <cell r="J261">
            <v>42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0</v>
          </cell>
          <cell r="AB261">
            <v>0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3809</v>
          </cell>
          <cell r="E262" t="str">
            <v>岡　本</v>
          </cell>
          <cell r="F262" t="str">
            <v>笠　田</v>
          </cell>
          <cell r="G262">
            <v>252</v>
          </cell>
          <cell r="H262">
            <v>1820</v>
          </cell>
          <cell r="I262" t="str">
            <v>西　谷</v>
          </cell>
          <cell r="J262">
            <v>18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×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2310</v>
          </cell>
          <cell r="E263" t="str">
            <v>田　尾</v>
          </cell>
          <cell r="F263" t="str">
            <v>飯　山</v>
          </cell>
          <cell r="G263">
            <v>251</v>
          </cell>
          <cell r="H263">
            <v>208</v>
          </cell>
          <cell r="I263" t="str">
            <v>三　谷</v>
          </cell>
          <cell r="J263">
            <v>2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1</v>
          </cell>
          <cell r="AB263">
            <v>1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3208</v>
          </cell>
          <cell r="E264" t="str">
            <v>佐　藤</v>
          </cell>
          <cell r="F264" t="str">
            <v>多度津</v>
          </cell>
          <cell r="G264">
            <v>250</v>
          </cell>
          <cell r="H264">
            <v>3013</v>
          </cell>
          <cell r="I264" t="str">
            <v>宮　本</v>
          </cell>
          <cell r="J264">
            <v>30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3307</v>
          </cell>
          <cell r="E265" t="str">
            <v>大　池</v>
          </cell>
          <cell r="F265" t="str">
            <v>善　一</v>
          </cell>
          <cell r="G265">
            <v>249</v>
          </cell>
          <cell r="H265">
            <v>2205</v>
          </cell>
          <cell r="I265" t="str">
            <v>谷　川</v>
          </cell>
          <cell r="J265">
            <v>22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4305</v>
          </cell>
          <cell r="E266" t="str">
            <v>木　村</v>
          </cell>
          <cell r="F266" t="str">
            <v>高専詫</v>
          </cell>
          <cell r="G266">
            <v>248</v>
          </cell>
          <cell r="H266">
            <v>1313</v>
          </cell>
          <cell r="I266" t="str">
            <v>植　田</v>
          </cell>
          <cell r="J266">
            <v>13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0</v>
          </cell>
          <cell r="AB266">
            <v>0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4009</v>
          </cell>
          <cell r="E267" t="str">
            <v>佐　伯</v>
          </cell>
          <cell r="F267" t="str">
            <v>観総合</v>
          </cell>
          <cell r="G267">
            <v>247</v>
          </cell>
          <cell r="H267">
            <v>1314</v>
          </cell>
          <cell r="I267" t="str">
            <v>黒　川</v>
          </cell>
          <cell r="J267">
            <v>13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1</v>
          </cell>
          <cell r="AA267">
            <v>1</v>
          </cell>
          <cell r="AB267">
            <v>0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1615</v>
          </cell>
          <cell r="E268" t="str">
            <v>山　村</v>
          </cell>
          <cell r="F268" t="str">
            <v>香中央</v>
          </cell>
          <cell r="G268">
            <v>246</v>
          </cell>
          <cell r="H268">
            <v>3512</v>
          </cell>
          <cell r="I268" t="str">
            <v>浄　光</v>
          </cell>
          <cell r="J268">
            <v>35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×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2413</v>
          </cell>
          <cell r="E269" t="str">
            <v>斎　藤</v>
          </cell>
          <cell r="F269" t="str">
            <v>坂　出</v>
          </cell>
          <cell r="G269">
            <v>245</v>
          </cell>
          <cell r="H269">
            <v>1614</v>
          </cell>
          <cell r="I269" t="str">
            <v>福　原</v>
          </cell>
          <cell r="J269">
            <v>16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1</v>
          </cell>
          <cell r="AA269">
            <v>1</v>
          </cell>
          <cell r="AB269">
            <v>0</v>
          </cell>
          <cell r="AC269" t="str">
            <v>×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916</v>
          </cell>
          <cell r="E270" t="str">
            <v>月　原</v>
          </cell>
          <cell r="F270" t="str">
            <v>高松東</v>
          </cell>
          <cell r="G270">
            <v>244</v>
          </cell>
          <cell r="H270">
            <v>507</v>
          </cell>
          <cell r="I270" t="str">
            <v>髙須賀</v>
          </cell>
          <cell r="J270">
            <v>5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1508</v>
          </cell>
          <cell r="E271" t="str">
            <v>黒　川</v>
          </cell>
          <cell r="F271" t="str">
            <v>高松南</v>
          </cell>
          <cell r="G271">
            <v>243</v>
          </cell>
          <cell r="H271">
            <v>2813</v>
          </cell>
          <cell r="I271" t="str">
            <v>岡　原</v>
          </cell>
          <cell r="J271">
            <v>28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1</v>
          </cell>
          <cell r="AA271">
            <v>0</v>
          </cell>
          <cell r="AB271">
            <v>0</v>
          </cell>
          <cell r="AC271" t="str">
            <v>×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1419</v>
          </cell>
          <cell r="E272" t="str">
            <v>草　薙</v>
          </cell>
          <cell r="F272" t="str">
            <v>高桜井</v>
          </cell>
          <cell r="G272">
            <v>242</v>
          </cell>
          <cell r="H272">
            <v>2115</v>
          </cell>
          <cell r="I272" t="str">
            <v>藤　原</v>
          </cell>
          <cell r="J272">
            <v>21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1420</v>
          </cell>
          <cell r="E273" t="str">
            <v>前　田祥</v>
          </cell>
          <cell r="F273" t="str">
            <v>高桜井</v>
          </cell>
          <cell r="G273">
            <v>241</v>
          </cell>
          <cell r="H273">
            <v>810</v>
          </cell>
          <cell r="I273" t="str">
            <v>尾　原</v>
          </cell>
          <cell r="J273">
            <v>8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1613</v>
          </cell>
          <cell r="E274" t="str">
            <v>三　宅</v>
          </cell>
          <cell r="F274" t="str">
            <v>香中央</v>
          </cell>
          <cell r="G274">
            <v>240</v>
          </cell>
          <cell r="H274">
            <v>1208</v>
          </cell>
          <cell r="I274" t="str">
            <v>萱　原</v>
          </cell>
          <cell r="J274">
            <v>12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2705</v>
          </cell>
          <cell r="E275" t="str">
            <v>池　上</v>
          </cell>
          <cell r="F275" t="str">
            <v>坂出工</v>
          </cell>
          <cell r="G275">
            <v>239</v>
          </cell>
          <cell r="H275">
            <v>914</v>
          </cell>
          <cell r="I275" t="str">
            <v>中　家</v>
          </cell>
          <cell r="J275">
            <v>9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1312</v>
          </cell>
          <cell r="E276" t="str">
            <v>伊　丹</v>
          </cell>
          <cell r="F276" t="str">
            <v>高松一</v>
          </cell>
          <cell r="G276">
            <v>238</v>
          </cell>
          <cell r="H276">
            <v>3306</v>
          </cell>
          <cell r="I276" t="str">
            <v>香　川</v>
          </cell>
          <cell r="J276">
            <v>33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1</v>
          </cell>
          <cell r="AA276">
            <v>1</v>
          </cell>
          <cell r="AB276">
            <v>0</v>
          </cell>
          <cell r="AC276" t="str">
            <v>×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2812</v>
          </cell>
          <cell r="E277" t="str">
            <v>山　地</v>
          </cell>
          <cell r="F277" t="str">
            <v>丸　亀</v>
          </cell>
          <cell r="G277">
            <v>237</v>
          </cell>
          <cell r="H277">
            <v>3511</v>
          </cell>
          <cell r="I277" t="str">
            <v>矢　野</v>
          </cell>
          <cell r="J277">
            <v>35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2113</v>
          </cell>
          <cell r="E278" t="str">
            <v>山　下</v>
          </cell>
          <cell r="F278" t="str">
            <v>高松西</v>
          </cell>
          <cell r="G278">
            <v>236</v>
          </cell>
          <cell r="H278">
            <v>3207</v>
          </cell>
          <cell r="I278" t="str">
            <v>川　口</v>
          </cell>
          <cell r="J278">
            <v>32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1</v>
          </cell>
          <cell r="AA278">
            <v>0</v>
          </cell>
          <cell r="AB278">
            <v>0</v>
          </cell>
          <cell r="AC278" t="str">
            <v>×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4008</v>
          </cell>
          <cell r="E279" t="str">
            <v>合　田翔</v>
          </cell>
          <cell r="F279" t="str">
            <v>観総合</v>
          </cell>
          <cell r="G279">
            <v>235</v>
          </cell>
          <cell r="H279">
            <v>3012</v>
          </cell>
          <cell r="I279" t="str">
            <v>渡　辺</v>
          </cell>
          <cell r="J279">
            <v>30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506</v>
          </cell>
          <cell r="E280" t="str">
            <v>八　木</v>
          </cell>
          <cell r="F280" t="str">
            <v>石　田</v>
          </cell>
          <cell r="G280">
            <v>234</v>
          </cell>
          <cell r="H280">
            <v>105</v>
          </cell>
          <cell r="I280" t="str">
            <v>岡　田</v>
          </cell>
          <cell r="J280">
            <v>1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1</v>
          </cell>
          <cell r="AA280">
            <v>0</v>
          </cell>
          <cell r="AB280">
            <v>0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306</v>
          </cell>
          <cell r="E281" t="str">
            <v>逢　坂</v>
          </cell>
          <cell r="F281" t="str">
            <v>津　田</v>
          </cell>
          <cell r="G281">
            <v>233</v>
          </cell>
          <cell r="H281">
            <v>207</v>
          </cell>
          <cell r="I281" t="str">
            <v>佐　藤</v>
          </cell>
          <cell r="J281">
            <v>2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1</v>
          </cell>
          <cell r="AA281">
            <v>1</v>
          </cell>
          <cell r="AB281">
            <v>1</v>
          </cell>
          <cell r="AC281" t="str">
            <v>×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1707</v>
          </cell>
          <cell r="E282" t="str">
            <v>紀　伊</v>
          </cell>
          <cell r="F282" t="str">
            <v>英　明</v>
          </cell>
          <cell r="G282">
            <v>232</v>
          </cell>
          <cell r="H282">
            <v>2006</v>
          </cell>
          <cell r="I282" t="str">
            <v>十　河</v>
          </cell>
          <cell r="J282">
            <v>20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2412</v>
          </cell>
          <cell r="E283" t="str">
            <v>井　手</v>
          </cell>
          <cell r="F283" t="str">
            <v>坂　出</v>
          </cell>
          <cell r="G283">
            <v>231</v>
          </cell>
          <cell r="H283">
            <v>809</v>
          </cell>
          <cell r="I283" t="str">
            <v>宗　清</v>
          </cell>
          <cell r="J283">
            <v>8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3808</v>
          </cell>
          <cell r="E284" t="str">
            <v>矢　野</v>
          </cell>
          <cell r="F284" t="str">
            <v>笠　田</v>
          </cell>
          <cell r="G284">
            <v>230</v>
          </cell>
          <cell r="H284">
            <v>2204</v>
          </cell>
          <cell r="I284" t="str">
            <v>橋　本</v>
          </cell>
          <cell r="J284">
            <v>22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1</v>
          </cell>
          <cell r="AA284">
            <v>0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3905</v>
          </cell>
          <cell r="E285" t="str">
            <v>藤　田祥</v>
          </cell>
          <cell r="F285" t="str">
            <v>観　一</v>
          </cell>
          <cell r="G285">
            <v>229</v>
          </cell>
          <cell r="H285">
            <v>607</v>
          </cell>
          <cell r="I285" t="str">
            <v>渡　辺</v>
          </cell>
          <cell r="J285">
            <v>6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1903</v>
          </cell>
          <cell r="E286" t="str">
            <v>髙　木</v>
          </cell>
          <cell r="F286" t="str">
            <v>大手高</v>
          </cell>
          <cell r="G286">
            <v>228</v>
          </cell>
          <cell r="H286">
            <v>1418</v>
          </cell>
          <cell r="I286" t="str">
            <v>三　野</v>
          </cell>
          <cell r="J286">
            <v>14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1</v>
          </cell>
          <cell r="AA286">
            <v>1</v>
          </cell>
          <cell r="AB286">
            <v>0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×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4206</v>
          </cell>
          <cell r="E287" t="str">
            <v>牛久保</v>
          </cell>
          <cell r="F287" t="str">
            <v>高専高</v>
          </cell>
          <cell r="G287">
            <v>227</v>
          </cell>
          <cell r="H287">
            <v>707</v>
          </cell>
          <cell r="I287" t="str">
            <v>吉　田</v>
          </cell>
          <cell r="J287">
            <v>7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3104</v>
          </cell>
          <cell r="E288" t="str">
            <v>竹　嶋</v>
          </cell>
          <cell r="F288" t="str">
            <v>藤　井</v>
          </cell>
          <cell r="G288">
            <v>226</v>
          </cell>
          <cell r="H288">
            <v>1819</v>
          </cell>
          <cell r="I288" t="str">
            <v>鈴　木</v>
          </cell>
          <cell r="J288">
            <v>18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1</v>
          </cell>
          <cell r="AA288">
            <v>1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1507</v>
          </cell>
          <cell r="E289" t="str">
            <v>木　村</v>
          </cell>
          <cell r="F289" t="str">
            <v>高松南</v>
          </cell>
          <cell r="G289">
            <v>225</v>
          </cell>
          <cell r="H289">
            <v>2309</v>
          </cell>
          <cell r="I289" t="str">
            <v>名　嘉</v>
          </cell>
          <cell r="J289">
            <v>23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1</v>
          </cell>
          <cell r="AA289">
            <v>0</v>
          </cell>
          <cell r="AB289">
            <v>0</v>
          </cell>
          <cell r="AC289" t="str">
            <v>×</v>
          </cell>
          <cell r="AD289" t="str">
            <v>×</v>
          </cell>
          <cell r="AE289" t="e">
            <v>#N/A</v>
          </cell>
          <cell r="AF289" t="str">
            <v>×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807</v>
          </cell>
          <cell r="E290" t="str">
            <v>八十岡</v>
          </cell>
          <cell r="F290" t="str">
            <v>高松北</v>
          </cell>
          <cell r="G290">
            <v>224</v>
          </cell>
          <cell r="H290">
            <v>103</v>
          </cell>
          <cell r="I290" t="str">
            <v>大　谷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1</v>
          </cell>
          <cell r="AA290">
            <v>0</v>
          </cell>
          <cell r="AB290">
            <v>0</v>
          </cell>
          <cell r="AC290" t="str">
            <v>×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206</v>
          </cell>
          <cell r="E291" t="str">
            <v>栗　原</v>
          </cell>
          <cell r="F291" t="str">
            <v>三本松</v>
          </cell>
          <cell r="G291">
            <v>223</v>
          </cell>
          <cell r="H291">
            <v>3510</v>
          </cell>
          <cell r="I291" t="str">
            <v>酒　井</v>
          </cell>
          <cell r="J291">
            <v>35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>
            <v>2</v>
          </cell>
          <cell r="R291">
            <v>2</v>
          </cell>
          <cell r="S291">
            <v>2</v>
          </cell>
          <cell r="T291">
            <v>2</v>
          </cell>
          <cell r="U291">
            <v>31</v>
          </cell>
          <cell r="V291">
            <v>34</v>
          </cell>
          <cell r="W291">
            <v>4</v>
          </cell>
          <cell r="X291">
            <v>2</v>
          </cell>
          <cell r="Y291">
            <v>1</v>
          </cell>
          <cell r="Z291">
            <v>1</v>
          </cell>
          <cell r="AA291">
            <v>1</v>
          </cell>
          <cell r="AB291">
            <v>1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104</v>
          </cell>
          <cell r="E292" t="str">
            <v>中　本</v>
          </cell>
          <cell r="F292" t="str">
            <v>小中央</v>
          </cell>
          <cell r="G292">
            <v>222</v>
          </cell>
          <cell r="H292">
            <v>3102</v>
          </cell>
          <cell r="I292" t="str">
            <v>大　西</v>
          </cell>
          <cell r="J292">
            <v>31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4</v>
          </cell>
          <cell r="X292">
            <v>2</v>
          </cell>
          <cell r="Y292">
            <v>1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2305</v>
          </cell>
          <cell r="E293" t="str">
            <v>松　永</v>
          </cell>
          <cell r="F293" t="str">
            <v>飯　山</v>
          </cell>
          <cell r="G293">
            <v>221</v>
          </cell>
          <cell r="H293">
            <v>2005</v>
          </cell>
          <cell r="I293" t="str">
            <v>末　澤</v>
          </cell>
          <cell r="J293">
            <v>20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1</v>
          </cell>
          <cell r="AA293">
            <v>1</v>
          </cell>
          <cell r="AB293">
            <v>1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1408</v>
          </cell>
          <cell r="E294" t="str">
            <v>松　岡</v>
          </cell>
          <cell r="F294" t="str">
            <v>高桜井</v>
          </cell>
          <cell r="G294">
            <v>220</v>
          </cell>
          <cell r="H294">
            <v>4203</v>
          </cell>
          <cell r="I294" t="str">
            <v>水　田</v>
          </cell>
          <cell r="J294">
            <v>42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0</v>
          </cell>
          <cell r="AA294">
            <v>0</v>
          </cell>
          <cell r="AB294">
            <v>0</v>
          </cell>
          <cell r="AC294" t="str">
            <v>○</v>
          </cell>
          <cell r="AD294" t="str">
            <v>×</v>
          </cell>
          <cell r="AE294" t="e">
            <v>#N/A</v>
          </cell>
          <cell r="AF294" t="str">
            <v>×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1504</v>
          </cell>
          <cell r="E295" t="str">
            <v>秋　本</v>
          </cell>
          <cell r="F295" t="str">
            <v>高松南</v>
          </cell>
          <cell r="G295">
            <v>219</v>
          </cell>
          <cell r="H295">
            <v>605</v>
          </cell>
          <cell r="I295" t="str">
            <v>宗　村</v>
          </cell>
          <cell r="J295">
            <v>6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1</v>
          </cell>
          <cell r="AA295">
            <v>0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3506</v>
          </cell>
          <cell r="E296" t="str">
            <v>土　肥</v>
          </cell>
          <cell r="F296" t="str">
            <v>琴　平</v>
          </cell>
          <cell r="G296">
            <v>218</v>
          </cell>
          <cell r="H296">
            <v>1307</v>
          </cell>
          <cell r="I296" t="str">
            <v>松　下</v>
          </cell>
          <cell r="J296">
            <v>13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503</v>
          </cell>
          <cell r="E297" t="str">
            <v>森　塚</v>
          </cell>
          <cell r="F297" t="str">
            <v>石　田</v>
          </cell>
          <cell r="G297">
            <v>217</v>
          </cell>
          <cell r="H297">
            <v>1810</v>
          </cell>
          <cell r="I297" t="str">
            <v>萬　藤</v>
          </cell>
          <cell r="J297">
            <v>18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×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913</v>
          </cell>
          <cell r="E298" t="str">
            <v>坂　田</v>
          </cell>
          <cell r="F298" t="str">
            <v>高松東</v>
          </cell>
          <cell r="G298">
            <v>216</v>
          </cell>
          <cell r="H298">
            <v>1608</v>
          </cell>
          <cell r="I298" t="str">
            <v>伊　藤</v>
          </cell>
          <cell r="J298">
            <v>16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1</v>
          </cell>
          <cell r="AA298">
            <v>1</v>
          </cell>
          <cell r="AB298">
            <v>0</v>
          </cell>
          <cell r="AC298" t="str">
            <v>×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1612</v>
          </cell>
          <cell r="E299" t="str">
            <v>尾　﨑優</v>
          </cell>
          <cell r="F299" t="str">
            <v>香中央</v>
          </cell>
          <cell r="G299">
            <v>215</v>
          </cell>
          <cell r="H299">
            <v>3806</v>
          </cell>
          <cell r="I299" t="str">
            <v>山　階咲</v>
          </cell>
          <cell r="J299">
            <v>38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1</v>
          </cell>
          <cell r="AA299">
            <v>0</v>
          </cell>
          <cell r="AB299">
            <v>0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D300">
            <v>2411</v>
          </cell>
          <cell r="E300" t="str">
            <v>白　神</v>
          </cell>
          <cell r="F300" t="str">
            <v>坂　出</v>
          </cell>
          <cell r="G300">
            <v>214</v>
          </cell>
          <cell r="H300">
            <v>4202</v>
          </cell>
          <cell r="I300" t="str">
            <v>上　村</v>
          </cell>
          <cell r="J300">
            <v>42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×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3007</v>
          </cell>
          <cell r="E301" t="str">
            <v>上　山</v>
          </cell>
          <cell r="F301" t="str">
            <v>丸城西</v>
          </cell>
          <cell r="G301">
            <v>213</v>
          </cell>
          <cell r="H301">
            <v>1204</v>
          </cell>
          <cell r="I301" t="str">
            <v>橋　本</v>
          </cell>
          <cell r="J301">
            <v>12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1</v>
          </cell>
          <cell r="AA301">
            <v>0</v>
          </cell>
          <cell r="AB301">
            <v>0</v>
          </cell>
          <cell r="AC301" t="str">
            <v>×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D302">
            <v>3305</v>
          </cell>
          <cell r="E302" t="str">
            <v>三　島</v>
          </cell>
          <cell r="F302" t="str">
            <v>善　一</v>
          </cell>
          <cell r="G302">
            <v>212</v>
          </cell>
          <cell r="H302">
            <v>1412</v>
          </cell>
          <cell r="I302" t="str">
            <v>三　木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×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D303">
            <v>1611</v>
          </cell>
          <cell r="E303" t="str">
            <v>池　田</v>
          </cell>
          <cell r="F303" t="str">
            <v>香中央</v>
          </cell>
          <cell r="G303">
            <v>211</v>
          </cell>
          <cell r="H303">
            <v>2408</v>
          </cell>
          <cell r="I303" t="str">
            <v>深　見</v>
          </cell>
          <cell r="J303">
            <v>24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1</v>
          </cell>
          <cell r="AA303">
            <v>1</v>
          </cell>
          <cell r="AB303">
            <v>1</v>
          </cell>
          <cell r="AC303" t="str">
            <v>×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3006</v>
          </cell>
          <cell r="E304" t="str">
            <v>横　山</v>
          </cell>
          <cell r="F304" t="str">
            <v>丸城西</v>
          </cell>
          <cell r="G304">
            <v>210</v>
          </cell>
          <cell r="H304">
            <v>1413</v>
          </cell>
          <cell r="I304" t="str">
            <v>梅　津</v>
          </cell>
          <cell r="J304">
            <v>14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×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4303</v>
          </cell>
          <cell r="E305" t="str">
            <v>若　山</v>
          </cell>
          <cell r="F305" t="str">
            <v>高専詫</v>
          </cell>
          <cell r="G305">
            <v>209</v>
          </cell>
          <cell r="H305">
            <v>910</v>
          </cell>
          <cell r="I305" t="str">
            <v>谷　口</v>
          </cell>
          <cell r="J305">
            <v>9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2810</v>
          </cell>
          <cell r="E306" t="str">
            <v>吉　田</v>
          </cell>
          <cell r="F306" t="str">
            <v>丸　亀</v>
          </cell>
          <cell r="G306">
            <v>208</v>
          </cell>
          <cell r="H306">
            <v>2407</v>
          </cell>
          <cell r="I306" t="str">
            <v>寄　高</v>
          </cell>
          <cell r="J306">
            <v>24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C307" t="str">
            <v>①</v>
          </cell>
          <cell r="D307">
            <v>4204</v>
          </cell>
          <cell r="E307" t="str">
            <v>村　上</v>
          </cell>
          <cell r="F307" t="str">
            <v>高専高</v>
          </cell>
          <cell r="G307">
            <v>207</v>
          </cell>
          <cell r="H307">
            <v>4003</v>
          </cell>
          <cell r="I307" t="str">
            <v>秋　山</v>
          </cell>
          <cell r="J307">
            <v>40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3204</v>
          </cell>
          <cell r="E308" t="str">
            <v>山　地</v>
          </cell>
          <cell r="F308" t="str">
            <v>多度津</v>
          </cell>
          <cell r="G308">
            <v>206</v>
          </cell>
          <cell r="H308">
            <v>4002</v>
          </cell>
          <cell r="I308" t="str">
            <v>合　田景</v>
          </cell>
          <cell r="J308">
            <v>40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1</v>
          </cell>
          <cell r="AA308">
            <v>0</v>
          </cell>
          <cell r="AB308">
            <v>0</v>
          </cell>
          <cell r="AC308" t="str">
            <v>×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4004</v>
          </cell>
          <cell r="E309" t="str">
            <v>小　畑</v>
          </cell>
          <cell r="F309" t="str">
            <v>観総合</v>
          </cell>
          <cell r="G309">
            <v>205</v>
          </cell>
          <cell r="H309">
            <v>1606</v>
          </cell>
          <cell r="I309" t="str">
            <v>尾　﨑恒</v>
          </cell>
          <cell r="J309">
            <v>16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1309</v>
          </cell>
          <cell r="E310" t="str">
            <v>坂　口</v>
          </cell>
          <cell r="F310" t="str">
            <v>高松一</v>
          </cell>
          <cell r="G310">
            <v>204</v>
          </cell>
          <cell r="H310">
            <v>2304</v>
          </cell>
          <cell r="I310" t="str">
            <v>久　保</v>
          </cell>
          <cell r="J310">
            <v>23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1</v>
          </cell>
          <cell r="AA310">
            <v>1</v>
          </cell>
          <cell r="AB310">
            <v>1</v>
          </cell>
          <cell r="AC310" t="str">
            <v>×</v>
          </cell>
          <cell r="AD310" t="str">
            <v>×</v>
          </cell>
          <cell r="AE310" t="e">
            <v>#N/A</v>
          </cell>
          <cell r="AF310" t="str">
            <v>×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1205</v>
          </cell>
          <cell r="E311" t="str">
            <v>三　枝</v>
          </cell>
          <cell r="F311" t="str">
            <v>高　松</v>
          </cell>
          <cell r="G311">
            <v>203</v>
          </cell>
          <cell r="H311">
            <v>1704</v>
          </cell>
          <cell r="I311" t="str">
            <v>大久保</v>
          </cell>
          <cell r="J311">
            <v>17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1207</v>
          </cell>
          <cell r="E312" t="str">
            <v>森　田</v>
          </cell>
          <cell r="F312" t="str">
            <v>高　松</v>
          </cell>
          <cell r="G312">
            <v>202</v>
          </cell>
          <cell r="H312">
            <v>604</v>
          </cell>
          <cell r="I312" t="str">
            <v>朝　倉</v>
          </cell>
          <cell r="J312">
            <v>6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1</v>
          </cell>
          <cell r="AA312">
            <v>1</v>
          </cell>
          <cell r="AB312">
            <v>1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D313">
            <v>3010</v>
          </cell>
          <cell r="E313" t="str">
            <v>渡　邊</v>
          </cell>
          <cell r="F313" t="str">
            <v>丸城西</v>
          </cell>
          <cell r="G313">
            <v>201</v>
          </cell>
          <cell r="H313">
            <v>2410</v>
          </cell>
          <cell r="I313" t="str">
            <v>小　野</v>
          </cell>
          <cell r="J313">
            <v>24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4</v>
          </cell>
          <cell r="X313">
            <v>2</v>
          </cell>
          <cell r="Y313">
            <v>1</v>
          </cell>
          <cell r="Z313">
            <v>1</v>
          </cell>
          <cell r="AA313">
            <v>0</v>
          </cell>
          <cell r="AB313">
            <v>0</v>
          </cell>
          <cell r="AC313" t="str">
            <v>×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1414</v>
          </cell>
          <cell r="E314" t="str">
            <v>福　田</v>
          </cell>
          <cell r="F314" t="str">
            <v>高桜井</v>
          </cell>
          <cell r="G314">
            <v>200</v>
          </cell>
          <cell r="H314">
            <v>2302</v>
          </cell>
          <cell r="I314" t="str">
            <v>松　井</v>
          </cell>
          <cell r="J314">
            <v>23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×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2306</v>
          </cell>
          <cell r="E315" t="str">
            <v>石　川</v>
          </cell>
          <cell r="F315" t="str">
            <v>飯　山</v>
          </cell>
          <cell r="G315">
            <v>199</v>
          </cell>
          <cell r="H315">
            <v>1411</v>
          </cell>
          <cell r="I315" t="str">
            <v>服　部</v>
          </cell>
          <cell r="J315">
            <v>14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×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3508</v>
          </cell>
          <cell r="E316" t="str">
            <v>城　山</v>
          </cell>
          <cell r="F316" t="str">
            <v>琴　平</v>
          </cell>
          <cell r="G316">
            <v>198</v>
          </cell>
          <cell r="H316">
            <v>2003</v>
          </cell>
          <cell r="I316" t="str">
            <v>　岡</v>
          </cell>
          <cell r="J316">
            <v>20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4</v>
          </cell>
          <cell r="X316">
            <v>2</v>
          </cell>
          <cell r="Y316">
            <v>1</v>
          </cell>
          <cell r="Z316">
            <v>1</v>
          </cell>
          <cell r="AA316">
            <v>1</v>
          </cell>
          <cell r="AB316">
            <v>0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D317">
            <v>3011</v>
          </cell>
          <cell r="E317" t="str">
            <v>都　築</v>
          </cell>
          <cell r="F317" t="str">
            <v>丸城西</v>
          </cell>
          <cell r="G317">
            <v>197</v>
          </cell>
          <cell r="H317">
            <v>102</v>
          </cell>
          <cell r="I317" t="str">
            <v>山　下</v>
          </cell>
          <cell r="J317">
            <v>1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0</v>
          </cell>
          <cell r="AA317">
            <v>0</v>
          </cell>
          <cell r="AB317">
            <v>0</v>
          </cell>
          <cell r="AC317" t="str">
            <v>○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1206</v>
          </cell>
          <cell r="E318" t="str">
            <v>細　川</v>
          </cell>
          <cell r="F318" t="str">
            <v>高　松</v>
          </cell>
          <cell r="G318">
            <v>196</v>
          </cell>
          <cell r="H318">
            <v>1404</v>
          </cell>
          <cell r="I318" t="str">
            <v>廣　瀬</v>
          </cell>
          <cell r="J318">
            <v>14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1</v>
          </cell>
          <cell r="AA318">
            <v>0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×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2307</v>
          </cell>
          <cell r="E319" t="str">
            <v>藤　田</v>
          </cell>
          <cell r="F319" t="str">
            <v>飯　山</v>
          </cell>
          <cell r="G319">
            <v>195</v>
          </cell>
          <cell r="H319">
            <v>3009</v>
          </cell>
          <cell r="I319" t="str">
            <v>藤　原有</v>
          </cell>
          <cell r="J319">
            <v>30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2811</v>
          </cell>
          <cell r="E320" t="str">
            <v>亀　井</v>
          </cell>
          <cell r="F320" t="str">
            <v>丸　亀</v>
          </cell>
          <cell r="G320">
            <v>194</v>
          </cell>
          <cell r="H320">
            <v>1815</v>
          </cell>
          <cell r="I320" t="str">
            <v>石　川</v>
          </cell>
          <cell r="J320">
            <v>18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1</v>
          </cell>
          <cell r="AA320">
            <v>0</v>
          </cell>
          <cell r="AB320">
            <v>0</v>
          </cell>
          <cell r="AC320" t="str">
            <v>×</v>
          </cell>
          <cell r="AD320" t="str">
            <v>×</v>
          </cell>
          <cell r="AE320" t="e">
            <v>#N/A</v>
          </cell>
          <cell r="AF320" t="str">
            <v>×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1814</v>
          </cell>
          <cell r="E321" t="str">
            <v>田　所</v>
          </cell>
          <cell r="F321" t="str">
            <v>高工芸</v>
          </cell>
          <cell r="G321">
            <v>193</v>
          </cell>
          <cell r="H321">
            <v>3509</v>
          </cell>
          <cell r="I321" t="str">
            <v>岡　本</v>
          </cell>
          <cell r="J321">
            <v>35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1</v>
          </cell>
          <cell r="AA321">
            <v>1</v>
          </cell>
          <cell r="AB321">
            <v>1</v>
          </cell>
          <cell r="AC321" t="str">
            <v>×</v>
          </cell>
          <cell r="AD321" t="str">
            <v>×</v>
          </cell>
          <cell r="AE321" t="e">
            <v>#N/A</v>
          </cell>
          <cell r="AF321" t="str">
            <v>×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2202</v>
          </cell>
          <cell r="E322" t="str">
            <v>泉　谷</v>
          </cell>
          <cell r="F322" t="str">
            <v>農　経</v>
          </cell>
          <cell r="G322">
            <v>192</v>
          </cell>
          <cell r="H322">
            <v>4001</v>
          </cell>
          <cell r="I322" t="str">
            <v>近　藤</v>
          </cell>
          <cell r="J322">
            <v>40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1</v>
          </cell>
          <cell r="AA322">
            <v>1</v>
          </cell>
          <cell r="AB322">
            <v>1</v>
          </cell>
          <cell r="AC322" t="str">
            <v>×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D323">
            <v>1310</v>
          </cell>
          <cell r="E323" t="str">
            <v>四　宮</v>
          </cell>
          <cell r="F323" t="str">
            <v>高松一</v>
          </cell>
          <cell r="G323">
            <v>191</v>
          </cell>
          <cell r="H323">
            <v>1609</v>
          </cell>
          <cell r="I323" t="str">
            <v>亀　田</v>
          </cell>
          <cell r="J323">
            <v>16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1</v>
          </cell>
          <cell r="AA323">
            <v>0</v>
          </cell>
          <cell r="AB323">
            <v>0</v>
          </cell>
          <cell r="AC323" t="str">
            <v>×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C324" t="str">
            <v>①</v>
          </cell>
          <cell r="D324">
            <v>4304</v>
          </cell>
          <cell r="E324" t="str">
            <v>宮　本</v>
          </cell>
          <cell r="F324" t="str">
            <v>高専詫</v>
          </cell>
          <cell r="G324">
            <v>190</v>
          </cell>
          <cell r="H324">
            <v>2808</v>
          </cell>
          <cell r="I324" t="str">
            <v>西　谷</v>
          </cell>
          <cell r="J324">
            <v>28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0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3904</v>
          </cell>
          <cell r="E325" t="str">
            <v>白　川</v>
          </cell>
          <cell r="F325" t="str">
            <v>観　一</v>
          </cell>
          <cell r="G325">
            <v>189</v>
          </cell>
          <cell r="H325">
            <v>3203</v>
          </cell>
          <cell r="I325" t="str">
            <v>濵　野</v>
          </cell>
          <cell r="J325">
            <v>32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1</v>
          </cell>
          <cell r="AA325">
            <v>0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D326">
            <v>2602</v>
          </cell>
          <cell r="E326" t="str">
            <v>南　条</v>
          </cell>
          <cell r="F326" t="str">
            <v>坂出一</v>
          </cell>
          <cell r="G326">
            <v>188</v>
          </cell>
          <cell r="H326">
            <v>1604</v>
          </cell>
          <cell r="I326" t="str">
            <v>山　本</v>
          </cell>
          <cell r="J326">
            <v>16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0</v>
          </cell>
          <cell r="AA326">
            <v>0</v>
          </cell>
          <cell r="AB326">
            <v>0</v>
          </cell>
          <cell r="AC326" t="str">
            <v>○</v>
          </cell>
          <cell r="AD326" t="str">
            <v>×</v>
          </cell>
          <cell r="AE326" t="e">
            <v>#N/A</v>
          </cell>
          <cell r="AF326" t="str">
            <v>○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C327" t="str">
            <v>①</v>
          </cell>
          <cell r="D327">
            <v>3206</v>
          </cell>
          <cell r="E327" t="str">
            <v>宮　下</v>
          </cell>
          <cell r="F327" t="str">
            <v>多度津</v>
          </cell>
          <cell r="G327">
            <v>187</v>
          </cell>
          <cell r="H327">
            <v>1813</v>
          </cell>
          <cell r="I327" t="str">
            <v>出　原</v>
          </cell>
          <cell r="J327">
            <v>18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1</v>
          </cell>
          <cell r="AA327">
            <v>1</v>
          </cell>
          <cell r="AB327">
            <v>0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×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4005</v>
          </cell>
          <cell r="E328" t="str">
            <v>寺　岡</v>
          </cell>
          <cell r="F328" t="str">
            <v>観総合</v>
          </cell>
          <cell r="G328">
            <v>186</v>
          </cell>
          <cell r="H328">
            <v>303</v>
          </cell>
          <cell r="I328" t="str">
            <v>楠　田</v>
          </cell>
          <cell r="J328">
            <v>3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×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1308</v>
          </cell>
          <cell r="E329" t="str">
            <v>中　西</v>
          </cell>
          <cell r="F329" t="str">
            <v>高松一</v>
          </cell>
          <cell r="G329">
            <v>185</v>
          </cell>
          <cell r="H329">
            <v>3005</v>
          </cell>
          <cell r="I329" t="str">
            <v>川　瀧</v>
          </cell>
          <cell r="J329">
            <v>30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4006</v>
          </cell>
          <cell r="E330" t="str">
            <v>高　橋</v>
          </cell>
          <cell r="F330" t="str">
            <v>観総合</v>
          </cell>
          <cell r="G330">
            <v>184</v>
          </cell>
          <cell r="H330">
            <v>1202</v>
          </cell>
          <cell r="I330" t="str">
            <v>徳　永</v>
          </cell>
          <cell r="J330">
            <v>12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1</v>
          </cell>
          <cell r="AA330">
            <v>0</v>
          </cell>
          <cell r="AB330">
            <v>0</v>
          </cell>
          <cell r="AC330" t="str">
            <v>×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D331">
            <v>4205</v>
          </cell>
          <cell r="E331" t="str">
            <v>西　村</v>
          </cell>
          <cell r="F331" t="str">
            <v>高専高</v>
          </cell>
          <cell r="G331">
            <v>183</v>
          </cell>
          <cell r="H331">
            <v>204</v>
          </cell>
          <cell r="I331" t="str">
            <v>長　井</v>
          </cell>
          <cell r="J331">
            <v>2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1</v>
          </cell>
          <cell r="AA331">
            <v>1</v>
          </cell>
          <cell r="AB331">
            <v>1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C332" t="str">
            <v>①</v>
          </cell>
          <cell r="D332">
            <v>504</v>
          </cell>
          <cell r="E332" t="str">
            <v>柴　田</v>
          </cell>
          <cell r="F332" t="str">
            <v>石　田</v>
          </cell>
          <cell r="G332">
            <v>182</v>
          </cell>
          <cell r="H332">
            <v>806</v>
          </cell>
          <cell r="I332" t="str">
            <v>上　原</v>
          </cell>
          <cell r="J332">
            <v>8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1415</v>
          </cell>
          <cell r="E333" t="str">
            <v>牧　野</v>
          </cell>
          <cell r="F333" t="str">
            <v>高桜井</v>
          </cell>
          <cell r="G333">
            <v>181</v>
          </cell>
          <cell r="H333">
            <v>205</v>
          </cell>
          <cell r="I333" t="str">
            <v>品　川</v>
          </cell>
          <cell r="J333">
            <v>2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1</v>
          </cell>
          <cell r="AA333">
            <v>1</v>
          </cell>
          <cell r="AB333">
            <v>1</v>
          </cell>
          <cell r="AC333" t="str">
            <v>×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302</v>
          </cell>
          <cell r="E334" t="str">
            <v>吉　村</v>
          </cell>
          <cell r="F334" t="str">
            <v>津　田</v>
          </cell>
          <cell r="G334">
            <v>180</v>
          </cell>
          <cell r="H334">
            <v>705</v>
          </cell>
          <cell r="I334" t="str">
            <v>長　西</v>
          </cell>
          <cell r="J334">
            <v>7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1706</v>
          </cell>
          <cell r="E335" t="str">
            <v>北　岡</v>
          </cell>
          <cell r="F335" t="str">
            <v>英　明</v>
          </cell>
          <cell r="G335">
            <v>179</v>
          </cell>
          <cell r="H335">
            <v>1417</v>
          </cell>
          <cell r="I335" t="str">
            <v>堀　場</v>
          </cell>
          <cell r="J335">
            <v>14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1</v>
          </cell>
          <cell r="AA335">
            <v>0</v>
          </cell>
          <cell r="AB335">
            <v>0</v>
          </cell>
          <cell r="AC335" t="str">
            <v>×</v>
          </cell>
          <cell r="AD335" t="str">
            <v>×</v>
          </cell>
          <cell r="AE335" t="e">
            <v>#N/A</v>
          </cell>
          <cell r="AF335" t="str">
            <v>×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305</v>
          </cell>
          <cell r="E336" t="str">
            <v>寺　尾</v>
          </cell>
          <cell r="F336" t="str">
            <v>津　田</v>
          </cell>
          <cell r="G336">
            <v>178</v>
          </cell>
          <cell r="H336">
            <v>502</v>
          </cell>
          <cell r="I336" t="str">
            <v>岩知道</v>
          </cell>
          <cell r="J336">
            <v>5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C337" t="str">
            <v>①</v>
          </cell>
          <cell r="D337">
            <v>3103</v>
          </cell>
          <cell r="E337" t="str">
            <v>大　林</v>
          </cell>
          <cell r="F337" t="str">
            <v>藤　井</v>
          </cell>
          <cell r="G337">
            <v>177</v>
          </cell>
          <cell r="H337">
            <v>3004</v>
          </cell>
          <cell r="I337" t="str">
            <v>髙　橋</v>
          </cell>
          <cell r="J337">
            <v>30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0</v>
          </cell>
          <cell r="AA337">
            <v>0</v>
          </cell>
          <cell r="AB337">
            <v>0</v>
          </cell>
          <cell r="AC337" t="str">
            <v>○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2308</v>
          </cell>
          <cell r="E338" t="str">
            <v>世　俵</v>
          </cell>
          <cell r="F338" t="str">
            <v>飯　山</v>
          </cell>
          <cell r="G338">
            <v>176</v>
          </cell>
          <cell r="H338">
            <v>603</v>
          </cell>
          <cell r="I338" t="str">
            <v>岡　﨑</v>
          </cell>
          <cell r="J338">
            <v>6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0</v>
          </cell>
          <cell r="AA338">
            <v>0</v>
          </cell>
          <cell r="AB338">
            <v>0</v>
          </cell>
          <cell r="AC338" t="str">
            <v>○</v>
          </cell>
          <cell r="AD338" t="str">
            <v>×</v>
          </cell>
          <cell r="AE338" t="e">
            <v>#N/A</v>
          </cell>
          <cell r="AF338" t="str">
            <v>○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804</v>
          </cell>
          <cell r="E339" t="str">
            <v>　張</v>
          </cell>
          <cell r="F339" t="str">
            <v>高松北</v>
          </cell>
          <cell r="G339">
            <v>175</v>
          </cell>
          <cell r="H339">
            <v>1506</v>
          </cell>
          <cell r="I339" t="str">
            <v>吉　田</v>
          </cell>
          <cell r="J339">
            <v>15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505</v>
          </cell>
          <cell r="E340" t="str">
            <v>松　岡</v>
          </cell>
          <cell r="F340" t="str">
            <v>石　田</v>
          </cell>
          <cell r="G340">
            <v>174</v>
          </cell>
          <cell r="H340">
            <v>1410</v>
          </cell>
          <cell r="I340" t="str">
            <v>橋　本</v>
          </cell>
          <cell r="J340">
            <v>14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1</v>
          </cell>
          <cell r="AA340">
            <v>1</v>
          </cell>
          <cell r="AB340">
            <v>1</v>
          </cell>
          <cell r="AC340" t="str">
            <v>×</v>
          </cell>
          <cell r="AD340" t="str">
            <v>×</v>
          </cell>
          <cell r="AE340" t="e">
            <v>#N/A</v>
          </cell>
          <cell r="AF340" t="str">
            <v>×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C341" t="str">
            <v>①</v>
          </cell>
          <cell r="D341">
            <v>2203</v>
          </cell>
          <cell r="E341" t="str">
            <v>石　塚</v>
          </cell>
          <cell r="F341" t="str">
            <v>農　経</v>
          </cell>
          <cell r="G341">
            <v>173</v>
          </cell>
          <cell r="H341">
            <v>1505</v>
          </cell>
          <cell r="I341" t="str">
            <v>大　坪</v>
          </cell>
          <cell r="J341">
            <v>15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4</v>
          </cell>
          <cell r="X341">
            <v>2</v>
          </cell>
          <cell r="Y341">
            <v>1</v>
          </cell>
          <cell r="Z341">
            <v>0</v>
          </cell>
          <cell r="AA341">
            <v>0</v>
          </cell>
          <cell r="AB341">
            <v>0</v>
          </cell>
          <cell r="AC341" t="str">
            <v>○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C342" t="str">
            <v>①</v>
          </cell>
          <cell r="D342">
            <v>912</v>
          </cell>
          <cell r="E342" t="str">
            <v>上　山</v>
          </cell>
          <cell r="F342" t="str">
            <v>高松東</v>
          </cell>
          <cell r="G342">
            <v>172</v>
          </cell>
          <cell r="H342">
            <v>1503</v>
          </cell>
          <cell r="I342" t="str">
            <v>松　野</v>
          </cell>
          <cell r="J342">
            <v>15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4</v>
          </cell>
          <cell r="X342">
            <v>2</v>
          </cell>
          <cell r="Y342">
            <v>1</v>
          </cell>
          <cell r="Z342">
            <v>1</v>
          </cell>
          <cell r="AA342">
            <v>0</v>
          </cell>
          <cell r="AB342">
            <v>0</v>
          </cell>
          <cell r="AC342" t="str">
            <v>×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C343" t="str">
            <v>①</v>
          </cell>
          <cell r="D343">
            <v>1416</v>
          </cell>
          <cell r="E343" t="str">
            <v>黒　川</v>
          </cell>
          <cell r="F343" t="str">
            <v>高桜井</v>
          </cell>
          <cell r="G343">
            <v>171</v>
          </cell>
          <cell r="H343">
            <v>1818</v>
          </cell>
          <cell r="I343" t="str">
            <v>中　村</v>
          </cell>
          <cell r="J343">
            <v>18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4</v>
          </cell>
          <cell r="X343">
            <v>2</v>
          </cell>
          <cell r="Y343">
            <v>1</v>
          </cell>
          <cell r="Z343">
            <v>0</v>
          </cell>
          <cell r="AA343">
            <v>0</v>
          </cell>
          <cell r="AB343">
            <v>0</v>
          </cell>
          <cell r="AC343" t="str">
            <v>○</v>
          </cell>
          <cell r="AD343" t="str">
            <v>×</v>
          </cell>
          <cell r="AE343" t="e">
            <v>#N/A</v>
          </cell>
          <cell r="AF343" t="str">
            <v>×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808</v>
          </cell>
          <cell r="E344" t="str">
            <v>井　上</v>
          </cell>
          <cell r="F344" t="str">
            <v>高松北</v>
          </cell>
          <cell r="G344">
            <v>170</v>
          </cell>
          <cell r="H344">
            <v>2002</v>
          </cell>
          <cell r="I344" t="str">
            <v>松　本</v>
          </cell>
          <cell r="J344">
            <v>20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4</v>
          </cell>
          <cell r="X344">
            <v>2</v>
          </cell>
          <cell r="Y344">
            <v>1</v>
          </cell>
          <cell r="Z344">
            <v>1</v>
          </cell>
          <cell r="AA344">
            <v>0</v>
          </cell>
          <cell r="AB344">
            <v>0</v>
          </cell>
          <cell r="AC344" t="str">
            <v>×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606</v>
          </cell>
          <cell r="E345" t="str">
            <v>太　田</v>
          </cell>
          <cell r="F345" t="str">
            <v>志　度</v>
          </cell>
          <cell r="G345">
            <v>169</v>
          </cell>
          <cell r="H345">
            <v>2703</v>
          </cell>
          <cell r="I345" t="str">
            <v>尾　路</v>
          </cell>
          <cell r="J345">
            <v>27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4</v>
          </cell>
          <cell r="X345">
            <v>2</v>
          </cell>
          <cell r="Y345">
            <v>1</v>
          </cell>
          <cell r="Z345">
            <v>1</v>
          </cell>
          <cell r="AA345">
            <v>1</v>
          </cell>
          <cell r="AB345">
            <v>0</v>
          </cell>
          <cell r="AC345" t="str">
            <v>×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C346" t="str">
            <v>①</v>
          </cell>
          <cell r="D346">
            <v>1610</v>
          </cell>
          <cell r="E346" t="str">
            <v>田　中</v>
          </cell>
          <cell r="F346" t="str">
            <v>香中央</v>
          </cell>
          <cell r="G346">
            <v>168</v>
          </cell>
          <cell r="H346">
            <v>3902</v>
          </cell>
          <cell r="I346" t="str">
            <v>藤　田隼</v>
          </cell>
          <cell r="J346">
            <v>39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4</v>
          </cell>
          <cell r="X346">
            <v>2</v>
          </cell>
          <cell r="Y346">
            <v>1</v>
          </cell>
          <cell r="Z346">
            <v>0</v>
          </cell>
          <cell r="AA346">
            <v>0</v>
          </cell>
          <cell r="AB346">
            <v>0</v>
          </cell>
          <cell r="AC346" t="str">
            <v>○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D347">
            <v>706</v>
          </cell>
          <cell r="E347" t="str">
            <v>廣　瀬</v>
          </cell>
          <cell r="F347" t="str">
            <v>三　木</v>
          </cell>
          <cell r="G347">
            <v>167</v>
          </cell>
          <cell r="H347">
            <v>911</v>
          </cell>
          <cell r="I347" t="str">
            <v>佐　野</v>
          </cell>
          <cell r="J347">
            <v>9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4</v>
          </cell>
          <cell r="X347">
            <v>2</v>
          </cell>
          <cell r="Y347">
            <v>1</v>
          </cell>
          <cell r="Z347">
            <v>0</v>
          </cell>
          <cell r="AA347">
            <v>0</v>
          </cell>
          <cell r="AB347">
            <v>0</v>
          </cell>
          <cell r="AC347" t="str">
            <v>○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C348" t="str">
            <v>①</v>
          </cell>
          <cell r="D348">
            <v>3008</v>
          </cell>
          <cell r="E348" t="str">
            <v>藤　澤</v>
          </cell>
          <cell r="F348" t="str">
            <v>丸城西</v>
          </cell>
          <cell r="G348">
            <v>166</v>
          </cell>
          <cell r="H348">
            <v>1407</v>
          </cell>
          <cell r="I348" t="str">
            <v>向　井</v>
          </cell>
          <cell r="J348">
            <v>14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4</v>
          </cell>
          <cell r="X348">
            <v>2</v>
          </cell>
          <cell r="Y348">
            <v>1</v>
          </cell>
          <cell r="Z348">
            <v>1</v>
          </cell>
          <cell r="AA348">
            <v>0</v>
          </cell>
          <cell r="AB348">
            <v>0</v>
          </cell>
          <cell r="AC348" t="str">
            <v>×</v>
          </cell>
          <cell r="AD348" t="str">
            <v>×</v>
          </cell>
          <cell r="AE348" t="e">
            <v>#N/A</v>
          </cell>
          <cell r="AF348" t="str">
            <v>×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C349" t="str">
            <v>①</v>
          </cell>
          <cell r="D349">
            <v>4007</v>
          </cell>
          <cell r="E349" t="str">
            <v>石　村</v>
          </cell>
          <cell r="F349" t="str">
            <v>観総合</v>
          </cell>
          <cell r="G349">
            <v>165</v>
          </cell>
          <cell r="H349">
            <v>907</v>
          </cell>
          <cell r="I349" t="str">
            <v>久　保光</v>
          </cell>
          <cell r="J349">
            <v>9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4</v>
          </cell>
          <cell r="X349">
            <v>2</v>
          </cell>
          <cell r="Y349">
            <v>1</v>
          </cell>
          <cell r="Z349">
            <v>0</v>
          </cell>
          <cell r="AA349">
            <v>0</v>
          </cell>
          <cell r="AB349">
            <v>0</v>
          </cell>
          <cell r="AC349" t="str">
            <v>○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C350" t="str">
            <v>①</v>
          </cell>
          <cell r="D350">
            <v>1812</v>
          </cell>
          <cell r="E350" t="str">
            <v>植　村</v>
          </cell>
          <cell r="F350" t="str">
            <v>高工芸</v>
          </cell>
          <cell r="G350">
            <v>164</v>
          </cell>
          <cell r="H350">
            <v>203</v>
          </cell>
          <cell r="I350" t="str">
            <v>藤　森</v>
          </cell>
          <cell r="J350">
            <v>2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4</v>
          </cell>
          <cell r="X350">
            <v>2</v>
          </cell>
          <cell r="Y350">
            <v>1</v>
          </cell>
          <cell r="Z350">
            <v>1</v>
          </cell>
          <cell r="AA350">
            <v>1</v>
          </cell>
          <cell r="AB350">
            <v>1</v>
          </cell>
          <cell r="AC350" t="str">
            <v>×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C351" t="str">
            <v>①</v>
          </cell>
          <cell r="D351">
            <v>3804</v>
          </cell>
          <cell r="E351" t="str">
            <v>山　階斗</v>
          </cell>
          <cell r="F351" t="str">
            <v>笠　田</v>
          </cell>
          <cell r="G351">
            <v>163</v>
          </cell>
          <cell r="H351">
            <v>1607</v>
          </cell>
          <cell r="I351" t="str">
            <v>北　岡</v>
          </cell>
          <cell r="J351">
            <v>16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4</v>
          </cell>
          <cell r="X351">
            <v>2</v>
          </cell>
          <cell r="Y351">
            <v>1</v>
          </cell>
          <cell r="Z351">
            <v>0</v>
          </cell>
          <cell r="AA351">
            <v>0</v>
          </cell>
          <cell r="AB351">
            <v>0</v>
          </cell>
          <cell r="AC351" t="str">
            <v>○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C352" t="str">
            <v>①</v>
          </cell>
          <cell r="D352">
            <v>2108</v>
          </cell>
          <cell r="E352" t="str">
            <v>白　河</v>
          </cell>
          <cell r="F352" t="str">
            <v>高松西</v>
          </cell>
          <cell r="G352">
            <v>162</v>
          </cell>
          <cell r="H352">
            <v>4302</v>
          </cell>
          <cell r="I352" t="str">
            <v>三　井</v>
          </cell>
          <cell r="J352">
            <v>43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4</v>
          </cell>
          <cell r="X352">
            <v>2</v>
          </cell>
          <cell r="Y352">
            <v>1</v>
          </cell>
          <cell r="Z352">
            <v>1</v>
          </cell>
          <cell r="AA352">
            <v>1</v>
          </cell>
          <cell r="AB352">
            <v>1</v>
          </cell>
          <cell r="AC352" t="str">
            <v>×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C353" t="str">
            <v>①</v>
          </cell>
          <cell r="D353">
            <v>304</v>
          </cell>
          <cell r="E353" t="str">
            <v>鷹　柳</v>
          </cell>
          <cell r="F353" t="str">
            <v>津　田</v>
          </cell>
          <cell r="G353">
            <v>161</v>
          </cell>
          <cell r="H353">
            <v>1409</v>
          </cell>
          <cell r="I353" t="str">
            <v>岡　﨑</v>
          </cell>
          <cell r="J353">
            <v>14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4</v>
          </cell>
          <cell r="X353">
            <v>2</v>
          </cell>
          <cell r="Y353">
            <v>1</v>
          </cell>
          <cell r="Z353">
            <v>1</v>
          </cell>
          <cell r="AA353">
            <v>0</v>
          </cell>
          <cell r="AB353">
            <v>0</v>
          </cell>
          <cell r="AC353" t="str">
            <v>×</v>
          </cell>
          <cell r="AD353" t="str">
            <v>×</v>
          </cell>
          <cell r="AE353" t="e">
            <v>#N/A</v>
          </cell>
          <cell r="AF353" t="str">
            <v>×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C354" t="str">
            <v>①</v>
          </cell>
          <cell r="D354">
            <v>2004</v>
          </cell>
          <cell r="E354" t="str">
            <v>中　川</v>
          </cell>
          <cell r="F354" t="str">
            <v>香誠陵</v>
          </cell>
          <cell r="G354">
            <v>160</v>
          </cell>
          <cell r="H354">
            <v>3807</v>
          </cell>
          <cell r="I354" t="str">
            <v>西　山</v>
          </cell>
          <cell r="J354">
            <v>38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4</v>
          </cell>
          <cell r="X354">
            <v>2</v>
          </cell>
          <cell r="Y354">
            <v>1</v>
          </cell>
          <cell r="Z354">
            <v>1</v>
          </cell>
          <cell r="AA354">
            <v>0</v>
          </cell>
          <cell r="AB354">
            <v>0</v>
          </cell>
          <cell r="AC354" t="str">
            <v>×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908</v>
          </cell>
          <cell r="E355" t="str">
            <v>田　中</v>
          </cell>
          <cell r="F355" t="str">
            <v>高松東</v>
          </cell>
          <cell r="G355">
            <v>159</v>
          </cell>
          <cell r="H355">
            <v>2303</v>
          </cell>
          <cell r="I355" t="str">
            <v>戸　羽</v>
          </cell>
          <cell r="J355">
            <v>23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4</v>
          </cell>
          <cell r="X355">
            <v>2</v>
          </cell>
          <cell r="Y355">
            <v>1</v>
          </cell>
          <cell r="Z355">
            <v>1</v>
          </cell>
          <cell r="AA355">
            <v>1</v>
          </cell>
          <cell r="AB355">
            <v>0</v>
          </cell>
          <cell r="AC355" t="str">
            <v>×</v>
          </cell>
          <cell r="AD355" t="str">
            <v>×</v>
          </cell>
          <cell r="AE355" t="e">
            <v>#N/A</v>
          </cell>
          <cell r="AF355" t="str">
            <v>×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D356">
            <v>2112</v>
          </cell>
          <cell r="E356" t="str">
            <v>濵　本</v>
          </cell>
          <cell r="F356" t="str">
            <v>高松西</v>
          </cell>
          <cell r="G356">
            <v>158</v>
          </cell>
          <cell r="H356">
            <v>802</v>
          </cell>
          <cell r="I356" t="str">
            <v>松　本</v>
          </cell>
          <cell r="J356">
            <v>8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4</v>
          </cell>
          <cell r="X356">
            <v>2</v>
          </cell>
          <cell r="Y356">
            <v>1</v>
          </cell>
          <cell r="Z356">
            <v>0</v>
          </cell>
          <cell r="AA356">
            <v>0</v>
          </cell>
          <cell r="AB356">
            <v>0</v>
          </cell>
          <cell r="AC356" t="str">
            <v>○</v>
          </cell>
          <cell r="AD356" t="str">
            <v>×</v>
          </cell>
          <cell r="AE356" t="e">
            <v>#N/A</v>
          </cell>
          <cell r="AF356" t="str">
            <v>○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D357">
            <v>1311</v>
          </cell>
          <cell r="E357" t="str">
            <v>山　本</v>
          </cell>
          <cell r="F357" t="str">
            <v>高松一</v>
          </cell>
          <cell r="G357">
            <v>157</v>
          </cell>
          <cell r="H357">
            <v>904</v>
          </cell>
          <cell r="I357" t="str">
            <v>古　川</v>
          </cell>
          <cell r="J357">
            <v>9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4</v>
          </cell>
          <cell r="X357">
            <v>2</v>
          </cell>
          <cell r="Y357">
            <v>1</v>
          </cell>
          <cell r="Z357">
            <v>1</v>
          </cell>
          <cell r="AA357">
            <v>1</v>
          </cell>
          <cell r="AB357">
            <v>0</v>
          </cell>
          <cell r="AC357" t="str">
            <v>×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1816</v>
          </cell>
          <cell r="E358" t="str">
            <v>渡　邊</v>
          </cell>
          <cell r="F358" t="str">
            <v>高工芸</v>
          </cell>
          <cell r="G358">
            <v>156</v>
          </cell>
          <cell r="H358">
            <v>1306</v>
          </cell>
          <cell r="I358" t="str">
            <v>佐　野</v>
          </cell>
          <cell r="J358">
            <v>13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4</v>
          </cell>
          <cell r="X358">
            <v>2</v>
          </cell>
          <cell r="Y358">
            <v>1</v>
          </cell>
          <cell r="Z358">
            <v>0</v>
          </cell>
          <cell r="AA358">
            <v>0</v>
          </cell>
          <cell r="AB358">
            <v>0</v>
          </cell>
          <cell r="AC358" t="str">
            <v>○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C359" t="str">
            <v>①</v>
          </cell>
          <cell r="D359">
            <v>3304</v>
          </cell>
          <cell r="E359" t="str">
            <v>西　峯</v>
          </cell>
          <cell r="F359" t="str">
            <v>善　一</v>
          </cell>
          <cell r="G359">
            <v>155</v>
          </cell>
          <cell r="H359">
            <v>301</v>
          </cell>
          <cell r="I359" t="str">
            <v>水　田</v>
          </cell>
          <cell r="J359">
            <v>3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4</v>
          </cell>
          <cell r="X359">
            <v>2</v>
          </cell>
          <cell r="Y359">
            <v>1</v>
          </cell>
          <cell r="Z359">
            <v>1</v>
          </cell>
          <cell r="AA359">
            <v>0</v>
          </cell>
          <cell r="AB359">
            <v>0</v>
          </cell>
          <cell r="AC359" t="str">
            <v>×</v>
          </cell>
          <cell r="AD359" t="str">
            <v>×</v>
          </cell>
          <cell r="AE359" t="e">
            <v>#N/A</v>
          </cell>
          <cell r="AF359" t="str">
            <v>×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C360" t="str">
            <v>①</v>
          </cell>
          <cell r="D360">
            <v>2704</v>
          </cell>
          <cell r="E360" t="str">
            <v>髙　木</v>
          </cell>
          <cell r="F360" t="str">
            <v>坂出工</v>
          </cell>
          <cell r="G360">
            <v>154</v>
          </cell>
          <cell r="H360">
            <v>1702</v>
          </cell>
          <cell r="I360" t="str">
            <v>岩　嶋</v>
          </cell>
          <cell r="J360">
            <v>17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4</v>
          </cell>
          <cell r="X360">
            <v>2</v>
          </cell>
          <cell r="Y360">
            <v>1</v>
          </cell>
          <cell r="Z360">
            <v>0</v>
          </cell>
          <cell r="AA360">
            <v>0</v>
          </cell>
          <cell r="AB360">
            <v>0</v>
          </cell>
          <cell r="AC360" t="str">
            <v>○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長　野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1102</v>
          </cell>
          <cell r="E3" t="str">
            <v>中　島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3702</v>
          </cell>
          <cell r="E4" t="str">
            <v>大　西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1101</v>
          </cell>
          <cell r="E5" t="str">
            <v>廣　瀬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成　瀬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3301</v>
          </cell>
          <cell r="E7" t="str">
            <v>尾　﨑</v>
          </cell>
          <cell r="F7" t="str">
            <v>善　一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3703</v>
          </cell>
          <cell r="E8" t="str">
            <v>川　崎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1001</v>
          </cell>
          <cell r="E9" t="str">
            <v>西　岡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小　松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3402</v>
          </cell>
          <cell r="E11" t="str">
            <v>山　下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2101</v>
          </cell>
          <cell r="E12" t="str">
            <v>鎌　田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1003</v>
          </cell>
          <cell r="E13" t="str">
            <v>　菅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3704</v>
          </cell>
          <cell r="E14" t="str">
            <v>岡　本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3403</v>
          </cell>
          <cell r="E15" t="str">
            <v>赤　木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3901</v>
          </cell>
          <cell r="E16" t="str">
            <v>香　川</v>
          </cell>
          <cell r="F16" t="str">
            <v>観　一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1002</v>
          </cell>
          <cell r="E17" t="str">
            <v>斉　藤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101</v>
          </cell>
          <cell r="E18" t="str">
            <v>井　本</v>
          </cell>
          <cell r="F18" t="str">
            <v>小中央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>
            <v>1</v>
          </cell>
          <cell r="R18">
            <v>1</v>
          </cell>
          <cell r="S18">
            <v>1</v>
          </cell>
          <cell r="T18">
            <v>16</v>
          </cell>
          <cell r="U18">
            <v>17</v>
          </cell>
          <cell r="V18">
            <v>17</v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1007</v>
          </cell>
          <cell r="E19" t="str">
            <v>井　上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1004</v>
          </cell>
          <cell r="E20" t="str">
            <v>　東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1006</v>
          </cell>
          <cell r="E21" t="str">
            <v>福　本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1105</v>
          </cell>
          <cell r="E22" t="str">
            <v>二　宮</v>
          </cell>
          <cell r="F22" t="str">
            <v>高松商</v>
          </cell>
          <cell r="G22">
            <v>108</v>
          </cell>
          <cell r="H22">
            <v>3902</v>
          </cell>
          <cell r="I22" t="str">
            <v>川　上</v>
          </cell>
          <cell r="J22">
            <v>39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1104</v>
          </cell>
          <cell r="E23" t="str">
            <v>三　谷</v>
          </cell>
          <cell r="F23" t="str">
            <v>高松商</v>
          </cell>
          <cell r="G23">
            <v>107</v>
          </cell>
          <cell r="H23">
            <v>3405</v>
          </cell>
          <cell r="I23" t="str">
            <v>西　山</v>
          </cell>
          <cell r="J23">
            <v>34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2401</v>
          </cell>
          <cell r="E24" t="str">
            <v>豊　田</v>
          </cell>
          <cell r="F24" t="str">
            <v>坂　出</v>
          </cell>
          <cell r="G24">
            <v>106</v>
          </cell>
          <cell r="H24">
            <v>102</v>
          </cell>
          <cell r="I24" t="str">
            <v>芳　地</v>
          </cell>
          <cell r="J24">
            <v>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1301</v>
          </cell>
          <cell r="E25" t="str">
            <v>鈴　木</v>
          </cell>
          <cell r="F25" t="str">
            <v>高松一</v>
          </cell>
          <cell r="G25">
            <v>105</v>
          </cell>
          <cell r="H25">
            <v>902</v>
          </cell>
          <cell r="I25" t="str">
            <v>杉　原</v>
          </cell>
          <cell r="J25">
            <v>9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2102</v>
          </cell>
          <cell r="E26" t="str">
            <v>白　井</v>
          </cell>
          <cell r="F26" t="str">
            <v>高松西</v>
          </cell>
          <cell r="G26">
            <v>104</v>
          </cell>
          <cell r="H26">
            <v>3503</v>
          </cell>
          <cell r="I26" t="str">
            <v>山　本</v>
          </cell>
          <cell r="J26">
            <v>35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3001</v>
          </cell>
          <cell r="E27" t="str">
            <v>梅　枝</v>
          </cell>
          <cell r="F27" t="str">
            <v>丸城西</v>
          </cell>
          <cell r="G27">
            <v>103</v>
          </cell>
          <cell r="H27">
            <v>202</v>
          </cell>
          <cell r="I27" t="str">
            <v>井　川</v>
          </cell>
          <cell r="J27">
            <v>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1005</v>
          </cell>
          <cell r="E28" t="str">
            <v>山　田</v>
          </cell>
          <cell r="F28" t="str">
            <v>高中央</v>
          </cell>
          <cell r="G28">
            <v>102</v>
          </cell>
          <cell r="H28">
            <v>1304</v>
          </cell>
          <cell r="I28" t="str">
            <v>山　本</v>
          </cell>
          <cell r="J28">
            <v>13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701</v>
          </cell>
          <cell r="E29" t="str">
            <v>北　谷</v>
          </cell>
          <cell r="F29" t="str">
            <v>三　木</v>
          </cell>
          <cell r="G29">
            <v>101</v>
          </cell>
          <cell r="H29">
            <v>2108</v>
          </cell>
          <cell r="I29" t="str">
            <v>海　田</v>
          </cell>
          <cell r="J29">
            <v>21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2801</v>
          </cell>
          <cell r="E30" t="str">
            <v>山　川</v>
          </cell>
          <cell r="F30" t="str">
            <v>丸　亀</v>
          </cell>
          <cell r="G30">
            <v>100</v>
          </cell>
          <cell r="H30">
            <v>2104</v>
          </cell>
          <cell r="I30" t="str">
            <v>宮　脇</v>
          </cell>
          <cell r="J30">
            <v>21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601</v>
          </cell>
          <cell r="E31" t="str">
            <v>葛　西</v>
          </cell>
          <cell r="F31" t="str">
            <v>志　度</v>
          </cell>
          <cell r="G31">
            <v>99</v>
          </cell>
          <cell r="H31">
            <v>2806</v>
          </cell>
          <cell r="I31" t="str">
            <v>羽　取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1601</v>
          </cell>
          <cell r="E32" t="str">
            <v>熊　野</v>
          </cell>
          <cell r="F32" t="str">
            <v>香中央</v>
          </cell>
          <cell r="G32">
            <v>98</v>
          </cell>
          <cell r="H32">
            <v>2107</v>
          </cell>
          <cell r="I32" t="str">
            <v>赤　尾</v>
          </cell>
          <cell r="J32">
            <v>21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1401</v>
          </cell>
          <cell r="E33" t="str">
            <v>水　原</v>
          </cell>
          <cell r="F33" t="str">
            <v>高桜井</v>
          </cell>
          <cell r="G33">
            <v>97</v>
          </cell>
          <cell r="H33">
            <v>2601</v>
          </cell>
          <cell r="I33" t="str">
            <v>上　池</v>
          </cell>
          <cell r="J33">
            <v>26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2105</v>
          </cell>
          <cell r="E34" t="str">
            <v>福　長</v>
          </cell>
          <cell r="F34" t="str">
            <v>高松西</v>
          </cell>
          <cell r="G34">
            <v>96</v>
          </cell>
          <cell r="H34">
            <v>1702</v>
          </cell>
          <cell r="I34" t="str">
            <v>川　原</v>
          </cell>
          <cell r="J34">
            <v>17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1801</v>
          </cell>
          <cell r="E35" t="str">
            <v>片　山</v>
          </cell>
          <cell r="F35" t="str">
            <v>高工芸</v>
          </cell>
          <cell r="G35">
            <v>95</v>
          </cell>
          <cell r="H35">
            <v>1404</v>
          </cell>
          <cell r="I35" t="str">
            <v>小　銭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2403</v>
          </cell>
          <cell r="E36" t="str">
            <v>水　川</v>
          </cell>
          <cell r="F36" t="str">
            <v>坂　出</v>
          </cell>
          <cell r="G36">
            <v>94</v>
          </cell>
          <cell r="H36">
            <v>2106</v>
          </cell>
          <cell r="I36" t="str">
            <v>　東</v>
          </cell>
          <cell r="J36">
            <v>21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1303</v>
          </cell>
          <cell r="E37" t="str">
            <v>土　井</v>
          </cell>
          <cell r="F37" t="str">
            <v>高松一</v>
          </cell>
          <cell r="G37">
            <v>93</v>
          </cell>
          <cell r="H37">
            <v>103</v>
          </cell>
          <cell r="I37" t="str">
            <v>菊　井</v>
          </cell>
          <cell r="J37">
            <v>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1802</v>
          </cell>
          <cell r="E38" t="str">
            <v>岸　上</v>
          </cell>
          <cell r="F38" t="str">
            <v>高工芸</v>
          </cell>
          <cell r="G38">
            <v>92</v>
          </cell>
          <cell r="H38">
            <v>2805</v>
          </cell>
          <cell r="I38" t="str">
            <v>三　木</v>
          </cell>
          <cell r="J38">
            <v>28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1402</v>
          </cell>
          <cell r="E39" t="str">
            <v>後　藤</v>
          </cell>
          <cell r="F39" t="str">
            <v>高桜井</v>
          </cell>
          <cell r="G39">
            <v>91</v>
          </cell>
          <cell r="H39">
            <v>1203</v>
          </cell>
          <cell r="I39" t="str">
            <v>岩　﨑</v>
          </cell>
          <cell r="J39">
            <v>12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3601</v>
          </cell>
          <cell r="E40" t="str">
            <v>清　積</v>
          </cell>
          <cell r="F40" t="str">
            <v>高　瀬</v>
          </cell>
          <cell r="G40">
            <v>90</v>
          </cell>
          <cell r="H40">
            <v>502</v>
          </cell>
          <cell r="I40" t="str">
            <v>佐　藤</v>
          </cell>
          <cell r="J40">
            <v>5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1602</v>
          </cell>
          <cell r="E41" t="str">
            <v>細　川</v>
          </cell>
          <cell r="F41" t="str">
            <v>香中央</v>
          </cell>
          <cell r="G41">
            <v>89</v>
          </cell>
          <cell r="H41">
            <v>3602</v>
          </cell>
          <cell r="I41" t="str">
            <v>高　橋</v>
          </cell>
          <cell r="J41">
            <v>36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501</v>
          </cell>
          <cell r="E42" t="str">
            <v>野　瀬</v>
          </cell>
          <cell r="F42" t="str">
            <v>石　田</v>
          </cell>
          <cell r="G42">
            <v>88</v>
          </cell>
          <cell r="H42">
            <v>2402</v>
          </cell>
          <cell r="I42" t="str">
            <v>山　田</v>
          </cell>
          <cell r="J42">
            <v>24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2301</v>
          </cell>
          <cell r="E43" t="str">
            <v>芦　田</v>
          </cell>
          <cell r="F43" t="str">
            <v>飯　山</v>
          </cell>
          <cell r="G43">
            <v>87</v>
          </cell>
          <cell r="H43">
            <v>1305</v>
          </cell>
          <cell r="I43" t="str">
            <v>山　西</v>
          </cell>
          <cell r="J43">
            <v>13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301</v>
          </cell>
          <cell r="E44" t="str">
            <v>野　﨑</v>
          </cell>
          <cell r="F44" t="str">
            <v>津　田</v>
          </cell>
          <cell r="G44">
            <v>86</v>
          </cell>
          <cell r="H44">
            <v>2804</v>
          </cell>
          <cell r="I44" t="str">
            <v>梶　野</v>
          </cell>
          <cell r="J44">
            <v>28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503</v>
          </cell>
          <cell r="E45" t="str">
            <v>西　谷</v>
          </cell>
          <cell r="F45" t="str">
            <v>石　田</v>
          </cell>
          <cell r="G45">
            <v>85</v>
          </cell>
          <cell r="H45">
            <v>3502</v>
          </cell>
          <cell r="I45" t="str">
            <v>小　島</v>
          </cell>
          <cell r="J45">
            <v>35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3801</v>
          </cell>
          <cell r="E46" t="str">
            <v>小　野</v>
          </cell>
          <cell r="F46" t="str">
            <v>笠　田</v>
          </cell>
          <cell r="G46">
            <v>84</v>
          </cell>
          <cell r="H46">
            <v>1603</v>
          </cell>
          <cell r="I46" t="str">
            <v>　牧</v>
          </cell>
          <cell r="J46">
            <v>16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×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1701</v>
          </cell>
          <cell r="E47" t="str">
            <v>茅　中</v>
          </cell>
          <cell r="F47" t="str">
            <v>英　明</v>
          </cell>
          <cell r="G47">
            <v>83</v>
          </cell>
          <cell r="H47">
            <v>704</v>
          </cell>
          <cell r="I47" t="str">
            <v>山　下</v>
          </cell>
          <cell r="J47">
            <v>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1302</v>
          </cell>
          <cell r="E48" t="str">
            <v>戸　村</v>
          </cell>
          <cell r="F48" t="str">
            <v>高松一</v>
          </cell>
          <cell r="G48">
            <v>82</v>
          </cell>
          <cell r="H48">
            <v>2001</v>
          </cell>
          <cell r="I48" t="str">
            <v>藤　澤</v>
          </cell>
          <cell r="J48">
            <v>20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1605</v>
          </cell>
          <cell r="E49" t="str">
            <v>牛　田</v>
          </cell>
          <cell r="F49" t="str">
            <v>香中央</v>
          </cell>
          <cell r="G49">
            <v>81</v>
          </cell>
          <cell r="H49">
            <v>3404</v>
          </cell>
          <cell r="I49" t="str">
            <v>香　川</v>
          </cell>
          <cell r="J49">
            <v>34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2302</v>
          </cell>
          <cell r="E50" t="str">
            <v>児　玉</v>
          </cell>
          <cell r="F50" t="str">
            <v>飯　山</v>
          </cell>
          <cell r="G50">
            <v>80</v>
          </cell>
          <cell r="H50">
            <v>302</v>
          </cell>
          <cell r="I50" t="str">
            <v>齋　藤</v>
          </cell>
          <cell r="J50">
            <v>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2802</v>
          </cell>
          <cell r="E51" t="str">
            <v>近　藤</v>
          </cell>
          <cell r="F51" t="str">
            <v>丸　亀</v>
          </cell>
          <cell r="G51">
            <v>79</v>
          </cell>
          <cell r="H51">
            <v>1202</v>
          </cell>
          <cell r="I51" t="str">
            <v>　岡</v>
          </cell>
          <cell r="J51">
            <v>12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3802</v>
          </cell>
          <cell r="E52" t="str">
            <v>十　鳥</v>
          </cell>
          <cell r="F52" t="str">
            <v>笠　田</v>
          </cell>
          <cell r="G52">
            <v>78</v>
          </cell>
          <cell r="H52">
            <v>3102</v>
          </cell>
          <cell r="I52" t="str">
            <v>大　嶌</v>
          </cell>
          <cell r="J52">
            <v>31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2501</v>
          </cell>
          <cell r="E53" t="str">
            <v>神　髙</v>
          </cell>
          <cell r="F53" t="str">
            <v>坂出商</v>
          </cell>
          <cell r="G53">
            <v>77</v>
          </cell>
          <cell r="H53">
            <v>1406</v>
          </cell>
          <cell r="I53" t="str">
            <v>池　田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4301</v>
          </cell>
          <cell r="E54" t="str">
            <v>三　宅</v>
          </cell>
          <cell r="F54" t="str">
            <v>高専詫</v>
          </cell>
          <cell r="G54">
            <v>76</v>
          </cell>
          <cell r="H54">
            <v>801</v>
          </cell>
          <cell r="I54" t="str">
            <v>泉　川</v>
          </cell>
          <cell r="J54">
            <v>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4001</v>
          </cell>
          <cell r="E55" t="str">
            <v>八　木</v>
          </cell>
          <cell r="F55" t="str">
            <v>観総合</v>
          </cell>
          <cell r="G55">
            <v>75</v>
          </cell>
          <cell r="H55">
            <v>3501</v>
          </cell>
          <cell r="I55" t="str">
            <v>常　包</v>
          </cell>
          <cell r="J55">
            <v>35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3803</v>
          </cell>
          <cell r="E56" t="str">
            <v>中　井</v>
          </cell>
          <cell r="F56" t="str">
            <v>笠　田</v>
          </cell>
          <cell r="G56">
            <v>74</v>
          </cell>
          <cell r="H56">
            <v>1008</v>
          </cell>
          <cell r="I56" t="str">
            <v>藤　本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2803</v>
          </cell>
          <cell r="E57" t="str">
            <v>川　西</v>
          </cell>
          <cell r="F57" t="str">
            <v>丸　亀</v>
          </cell>
          <cell r="G57">
            <v>73</v>
          </cell>
          <cell r="H57">
            <v>3804</v>
          </cell>
          <cell r="I57" t="str">
            <v>　青</v>
          </cell>
          <cell r="J57">
            <v>38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201</v>
          </cell>
          <cell r="E58" t="str">
            <v>木　内</v>
          </cell>
          <cell r="F58" t="str">
            <v>三本松</v>
          </cell>
          <cell r="G58">
            <v>72</v>
          </cell>
          <cell r="H58">
            <v>4002</v>
          </cell>
          <cell r="I58" t="str">
            <v>　原</v>
          </cell>
          <cell r="J58">
            <v>40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2103</v>
          </cell>
          <cell r="E59" t="str">
            <v>佐々木</v>
          </cell>
          <cell r="F59" t="str">
            <v>高松西</v>
          </cell>
          <cell r="G59">
            <v>71</v>
          </cell>
          <cell r="H59">
            <v>4304</v>
          </cell>
          <cell r="I59" t="str">
            <v>三　井</v>
          </cell>
          <cell r="J59">
            <v>43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4302</v>
          </cell>
          <cell r="E60" t="str">
            <v>白　井</v>
          </cell>
          <cell r="F60" t="str">
            <v>高専詫</v>
          </cell>
          <cell r="G60">
            <v>70</v>
          </cell>
          <cell r="H60">
            <v>903</v>
          </cell>
          <cell r="I60" t="str">
            <v>藤　川</v>
          </cell>
          <cell r="J60">
            <v>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3101</v>
          </cell>
          <cell r="E61" t="str">
            <v>亀　井</v>
          </cell>
          <cell r="F61" t="str">
            <v>藤　井</v>
          </cell>
          <cell r="G61">
            <v>69</v>
          </cell>
          <cell r="H61">
            <v>1403</v>
          </cell>
          <cell r="I61" t="str">
            <v>宮　本</v>
          </cell>
          <cell r="J61">
            <v>14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1201</v>
          </cell>
          <cell r="E62" t="str">
            <v>横　手</v>
          </cell>
          <cell r="F62" t="str">
            <v>高　松</v>
          </cell>
          <cell r="G62">
            <v>68</v>
          </cell>
          <cell r="H62">
            <v>203</v>
          </cell>
          <cell r="I62" t="str">
            <v>　冨</v>
          </cell>
          <cell r="J62">
            <v>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1405</v>
          </cell>
          <cell r="E63" t="str">
            <v>立　本</v>
          </cell>
          <cell r="F63" t="str">
            <v>高桜井</v>
          </cell>
          <cell r="G63">
            <v>67</v>
          </cell>
          <cell r="H63">
            <v>3003</v>
          </cell>
          <cell r="I63" t="str">
            <v>藤　村</v>
          </cell>
          <cell r="J63">
            <v>30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901</v>
          </cell>
          <cell r="E64" t="str">
            <v>古　市</v>
          </cell>
          <cell r="F64" t="str">
            <v>高松東</v>
          </cell>
          <cell r="G64">
            <v>66</v>
          </cell>
          <cell r="H64">
            <v>702</v>
          </cell>
          <cell r="I64" t="str">
            <v>田　中</v>
          </cell>
          <cell r="J64">
            <v>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4303</v>
          </cell>
          <cell r="E65" t="str">
            <v>余　傳</v>
          </cell>
          <cell r="F65" t="str">
            <v>高専詫</v>
          </cell>
          <cell r="G65">
            <v>65</v>
          </cell>
          <cell r="H65">
            <v>703</v>
          </cell>
          <cell r="I65" t="str">
            <v>國　方</v>
          </cell>
          <cell r="J65">
            <v>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703</v>
          </cell>
          <cell r="E66" t="str">
            <v>國　方</v>
          </cell>
          <cell r="F66" t="str">
            <v>三　木</v>
          </cell>
          <cell r="G66">
            <v>64</v>
          </cell>
          <cell r="H66">
            <v>4303</v>
          </cell>
          <cell r="I66" t="str">
            <v>余　傳</v>
          </cell>
          <cell r="J66">
            <v>43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702</v>
          </cell>
          <cell r="E67" t="str">
            <v>田　中</v>
          </cell>
          <cell r="F67" t="str">
            <v>三　木</v>
          </cell>
          <cell r="G67">
            <v>63</v>
          </cell>
          <cell r="H67">
            <v>901</v>
          </cell>
          <cell r="I67" t="str">
            <v>古　市</v>
          </cell>
          <cell r="J67">
            <v>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3003</v>
          </cell>
          <cell r="E68" t="str">
            <v>藤　村</v>
          </cell>
          <cell r="F68" t="str">
            <v>丸城西</v>
          </cell>
          <cell r="G68">
            <v>62</v>
          </cell>
          <cell r="H68">
            <v>1405</v>
          </cell>
          <cell r="I68" t="str">
            <v>立　本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203</v>
          </cell>
          <cell r="E69" t="str">
            <v>　冨</v>
          </cell>
          <cell r="F69" t="str">
            <v>三本松</v>
          </cell>
          <cell r="G69">
            <v>61</v>
          </cell>
          <cell r="H69">
            <v>1201</v>
          </cell>
          <cell r="I69" t="str">
            <v>横　手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1403</v>
          </cell>
          <cell r="E70" t="str">
            <v>宮　本</v>
          </cell>
          <cell r="F70" t="str">
            <v>高桜井</v>
          </cell>
          <cell r="G70">
            <v>60</v>
          </cell>
          <cell r="H70">
            <v>3101</v>
          </cell>
          <cell r="I70" t="str">
            <v>亀　井</v>
          </cell>
          <cell r="J70">
            <v>31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903</v>
          </cell>
          <cell r="E71" t="str">
            <v>藤　川</v>
          </cell>
          <cell r="F71" t="str">
            <v>高松東</v>
          </cell>
          <cell r="G71">
            <v>59</v>
          </cell>
          <cell r="H71">
            <v>4302</v>
          </cell>
          <cell r="I71" t="str">
            <v>白　井</v>
          </cell>
          <cell r="J71">
            <v>43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4304</v>
          </cell>
          <cell r="E72" t="str">
            <v>三　井</v>
          </cell>
          <cell r="F72" t="str">
            <v>高専詫</v>
          </cell>
          <cell r="G72">
            <v>58</v>
          </cell>
          <cell r="H72">
            <v>2103</v>
          </cell>
          <cell r="I72" t="str">
            <v>佐々木</v>
          </cell>
          <cell r="J72">
            <v>21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4002</v>
          </cell>
          <cell r="E73" t="str">
            <v>　原</v>
          </cell>
          <cell r="F73" t="str">
            <v>観総合</v>
          </cell>
          <cell r="G73">
            <v>57</v>
          </cell>
          <cell r="H73">
            <v>201</v>
          </cell>
          <cell r="I73" t="str">
            <v>木　内</v>
          </cell>
          <cell r="J73">
            <v>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3804</v>
          </cell>
          <cell r="E74" t="str">
            <v>　青</v>
          </cell>
          <cell r="F74" t="str">
            <v>笠　田</v>
          </cell>
          <cell r="G74">
            <v>56</v>
          </cell>
          <cell r="H74">
            <v>2803</v>
          </cell>
          <cell r="I74" t="str">
            <v>川　西</v>
          </cell>
          <cell r="J74">
            <v>28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1008</v>
          </cell>
          <cell r="E75" t="str">
            <v>藤　本</v>
          </cell>
          <cell r="F75" t="str">
            <v>高中央</v>
          </cell>
          <cell r="G75">
            <v>55</v>
          </cell>
          <cell r="H75">
            <v>3803</v>
          </cell>
          <cell r="I75" t="str">
            <v>中　井</v>
          </cell>
          <cell r="J75">
            <v>38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3501</v>
          </cell>
          <cell r="E76" t="str">
            <v>常　包</v>
          </cell>
          <cell r="F76" t="str">
            <v>琴　平</v>
          </cell>
          <cell r="G76">
            <v>54</v>
          </cell>
          <cell r="H76">
            <v>4001</v>
          </cell>
          <cell r="I76" t="str">
            <v>八　木</v>
          </cell>
          <cell r="J76">
            <v>40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801</v>
          </cell>
          <cell r="E77" t="str">
            <v>泉　川</v>
          </cell>
          <cell r="F77" t="str">
            <v>高松北</v>
          </cell>
          <cell r="G77">
            <v>53</v>
          </cell>
          <cell r="H77">
            <v>4301</v>
          </cell>
          <cell r="I77" t="str">
            <v>三　宅</v>
          </cell>
          <cell r="J77">
            <v>43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1406</v>
          </cell>
          <cell r="E78" t="str">
            <v>池　田</v>
          </cell>
          <cell r="F78" t="str">
            <v>高桜井</v>
          </cell>
          <cell r="G78">
            <v>52</v>
          </cell>
          <cell r="H78">
            <v>2501</v>
          </cell>
          <cell r="I78" t="str">
            <v>神　髙</v>
          </cell>
          <cell r="J78">
            <v>25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3102</v>
          </cell>
          <cell r="E79" t="str">
            <v>大　嶌</v>
          </cell>
          <cell r="F79" t="str">
            <v>藤　井</v>
          </cell>
          <cell r="G79">
            <v>51</v>
          </cell>
          <cell r="H79">
            <v>3802</v>
          </cell>
          <cell r="I79" t="str">
            <v>十　鳥</v>
          </cell>
          <cell r="J79">
            <v>38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1202</v>
          </cell>
          <cell r="E80" t="str">
            <v>　岡</v>
          </cell>
          <cell r="F80" t="str">
            <v>高　松</v>
          </cell>
          <cell r="G80">
            <v>50</v>
          </cell>
          <cell r="H80">
            <v>2802</v>
          </cell>
          <cell r="I80" t="str">
            <v>近　藤</v>
          </cell>
          <cell r="J80">
            <v>28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302</v>
          </cell>
          <cell r="E81" t="str">
            <v>齋　藤</v>
          </cell>
          <cell r="F81" t="str">
            <v>津　田</v>
          </cell>
          <cell r="G81">
            <v>49</v>
          </cell>
          <cell r="H81">
            <v>2302</v>
          </cell>
          <cell r="I81" t="str">
            <v>児　玉</v>
          </cell>
          <cell r="J81">
            <v>23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3404</v>
          </cell>
          <cell r="E82" t="str">
            <v>香　川</v>
          </cell>
          <cell r="F82" t="str">
            <v>尽　誠</v>
          </cell>
          <cell r="G82">
            <v>48</v>
          </cell>
          <cell r="H82">
            <v>1605</v>
          </cell>
          <cell r="I82" t="str">
            <v>牛　田</v>
          </cell>
          <cell r="J82">
            <v>16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2001</v>
          </cell>
          <cell r="E83" t="str">
            <v>藤　澤</v>
          </cell>
          <cell r="F83" t="str">
            <v>香誠陵</v>
          </cell>
          <cell r="G83">
            <v>47</v>
          </cell>
          <cell r="H83">
            <v>1302</v>
          </cell>
          <cell r="I83" t="str">
            <v>戸　村</v>
          </cell>
          <cell r="J83">
            <v>13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704</v>
          </cell>
          <cell r="E84" t="str">
            <v>山　下</v>
          </cell>
          <cell r="F84" t="str">
            <v>三　木</v>
          </cell>
          <cell r="G84">
            <v>46</v>
          </cell>
          <cell r="H84">
            <v>1701</v>
          </cell>
          <cell r="I84" t="str">
            <v>茅　中</v>
          </cell>
          <cell r="J84">
            <v>17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1603</v>
          </cell>
          <cell r="E85" t="str">
            <v>　牧</v>
          </cell>
          <cell r="F85" t="str">
            <v>香中央</v>
          </cell>
          <cell r="G85">
            <v>45</v>
          </cell>
          <cell r="H85">
            <v>3801</v>
          </cell>
          <cell r="I85" t="str">
            <v>小　野</v>
          </cell>
          <cell r="J85">
            <v>38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3502</v>
          </cell>
          <cell r="E86" t="str">
            <v>小　島</v>
          </cell>
          <cell r="F86" t="str">
            <v>琴　平</v>
          </cell>
          <cell r="G86">
            <v>44</v>
          </cell>
          <cell r="H86">
            <v>503</v>
          </cell>
          <cell r="I86" t="str">
            <v>西　谷</v>
          </cell>
          <cell r="J86">
            <v>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2804</v>
          </cell>
          <cell r="E87" t="str">
            <v>梶　野</v>
          </cell>
          <cell r="F87" t="str">
            <v>丸　亀</v>
          </cell>
          <cell r="G87">
            <v>43</v>
          </cell>
          <cell r="H87">
            <v>301</v>
          </cell>
          <cell r="I87" t="str">
            <v>野　﨑</v>
          </cell>
          <cell r="J87">
            <v>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1305</v>
          </cell>
          <cell r="E88" t="str">
            <v>山　西</v>
          </cell>
          <cell r="F88" t="str">
            <v>高松一</v>
          </cell>
          <cell r="G88">
            <v>42</v>
          </cell>
          <cell r="H88">
            <v>2301</v>
          </cell>
          <cell r="I88" t="str">
            <v>芦　田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2402</v>
          </cell>
          <cell r="E89" t="str">
            <v>山　田</v>
          </cell>
          <cell r="F89" t="str">
            <v>坂　出</v>
          </cell>
          <cell r="G89">
            <v>41</v>
          </cell>
          <cell r="H89">
            <v>501</v>
          </cell>
          <cell r="I89" t="str">
            <v>野　瀬</v>
          </cell>
          <cell r="J89">
            <v>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3602</v>
          </cell>
          <cell r="E90" t="str">
            <v>高　橋</v>
          </cell>
          <cell r="F90" t="str">
            <v>高　瀬</v>
          </cell>
          <cell r="G90">
            <v>40</v>
          </cell>
          <cell r="H90">
            <v>1602</v>
          </cell>
          <cell r="I90" t="str">
            <v>細　川</v>
          </cell>
          <cell r="J90">
            <v>16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502</v>
          </cell>
          <cell r="E91" t="str">
            <v>佐　藤</v>
          </cell>
          <cell r="F91" t="str">
            <v>石　田</v>
          </cell>
          <cell r="G91">
            <v>39</v>
          </cell>
          <cell r="H91">
            <v>3601</v>
          </cell>
          <cell r="I91" t="str">
            <v>清　積</v>
          </cell>
          <cell r="J91">
            <v>36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1203</v>
          </cell>
          <cell r="E92" t="str">
            <v>岩　﨑</v>
          </cell>
          <cell r="F92" t="str">
            <v>高　松</v>
          </cell>
          <cell r="G92">
            <v>38</v>
          </cell>
          <cell r="H92">
            <v>1402</v>
          </cell>
          <cell r="I92" t="str">
            <v>後　藤</v>
          </cell>
          <cell r="J92">
            <v>14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2805</v>
          </cell>
          <cell r="E93" t="str">
            <v>三　木</v>
          </cell>
          <cell r="F93" t="str">
            <v>丸　亀</v>
          </cell>
          <cell r="G93">
            <v>37</v>
          </cell>
          <cell r="H93">
            <v>1802</v>
          </cell>
          <cell r="I93" t="str">
            <v>岸　上</v>
          </cell>
          <cell r="J93">
            <v>18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103</v>
          </cell>
          <cell r="E94" t="str">
            <v>菊　井</v>
          </cell>
          <cell r="F94" t="str">
            <v>小中央</v>
          </cell>
          <cell r="G94">
            <v>36</v>
          </cell>
          <cell r="H94">
            <v>1303</v>
          </cell>
          <cell r="I94" t="str">
            <v>土　井</v>
          </cell>
          <cell r="J94">
            <v>13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>
            <v>1</v>
          </cell>
          <cell r="R94">
            <v>4</v>
          </cell>
          <cell r="S94">
            <v>4</v>
          </cell>
          <cell r="T94">
            <v>4</v>
          </cell>
          <cell r="U94">
            <v>29</v>
          </cell>
          <cell r="V94">
            <v>36</v>
          </cell>
          <cell r="W94">
            <v>2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2106</v>
          </cell>
          <cell r="E95" t="str">
            <v>　東</v>
          </cell>
          <cell r="F95" t="str">
            <v>高松西</v>
          </cell>
          <cell r="G95">
            <v>35</v>
          </cell>
          <cell r="H95">
            <v>2403</v>
          </cell>
          <cell r="I95" t="str">
            <v>水　川</v>
          </cell>
          <cell r="J95">
            <v>24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1404</v>
          </cell>
          <cell r="E96" t="str">
            <v>小　銭</v>
          </cell>
          <cell r="F96" t="str">
            <v>高桜井</v>
          </cell>
          <cell r="G96">
            <v>34</v>
          </cell>
          <cell r="H96">
            <v>1801</v>
          </cell>
          <cell r="I96" t="str">
            <v>片　山</v>
          </cell>
          <cell r="J96">
            <v>18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1702</v>
          </cell>
          <cell r="E97" t="str">
            <v>川　原</v>
          </cell>
          <cell r="F97" t="str">
            <v>英　明</v>
          </cell>
          <cell r="G97">
            <v>33</v>
          </cell>
          <cell r="H97">
            <v>2105</v>
          </cell>
          <cell r="I97" t="str">
            <v>福　長</v>
          </cell>
          <cell r="J97">
            <v>21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2601</v>
          </cell>
          <cell r="E98" t="str">
            <v>上　池</v>
          </cell>
          <cell r="F98" t="str">
            <v>坂出一</v>
          </cell>
          <cell r="G98">
            <v>32</v>
          </cell>
          <cell r="H98">
            <v>1401</v>
          </cell>
          <cell r="I98" t="str">
            <v>水　原</v>
          </cell>
          <cell r="J98">
            <v>14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2107</v>
          </cell>
          <cell r="E99" t="str">
            <v>赤　尾</v>
          </cell>
          <cell r="F99" t="str">
            <v>高松西</v>
          </cell>
          <cell r="G99">
            <v>31</v>
          </cell>
          <cell r="H99">
            <v>1601</v>
          </cell>
          <cell r="I99" t="str">
            <v>熊　野</v>
          </cell>
          <cell r="J99">
            <v>16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2806</v>
          </cell>
          <cell r="E100" t="str">
            <v>羽　取</v>
          </cell>
          <cell r="F100" t="str">
            <v>丸　亀</v>
          </cell>
          <cell r="G100">
            <v>30</v>
          </cell>
          <cell r="H100">
            <v>601</v>
          </cell>
          <cell r="I100" t="str">
            <v>葛　西</v>
          </cell>
          <cell r="J100">
            <v>6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2104</v>
          </cell>
          <cell r="E101" t="str">
            <v>宮　脇</v>
          </cell>
          <cell r="F101" t="str">
            <v>高松西</v>
          </cell>
          <cell r="G101">
            <v>29</v>
          </cell>
          <cell r="H101">
            <v>2801</v>
          </cell>
          <cell r="I101" t="str">
            <v>山　川</v>
          </cell>
          <cell r="J101">
            <v>28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1</v>
          </cell>
          <cell r="AA101">
            <v>1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2108</v>
          </cell>
          <cell r="E102" t="str">
            <v>海　田</v>
          </cell>
          <cell r="F102" t="str">
            <v>高松西</v>
          </cell>
          <cell r="G102">
            <v>28</v>
          </cell>
          <cell r="H102">
            <v>701</v>
          </cell>
          <cell r="I102" t="str">
            <v>北　谷</v>
          </cell>
          <cell r="J102">
            <v>7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1304</v>
          </cell>
          <cell r="E103" t="str">
            <v>山　本</v>
          </cell>
          <cell r="F103" t="str">
            <v>高松一</v>
          </cell>
          <cell r="G103">
            <v>27</v>
          </cell>
          <cell r="H103">
            <v>1005</v>
          </cell>
          <cell r="I103" t="str">
            <v>山　田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202</v>
          </cell>
          <cell r="E104" t="str">
            <v>井　川</v>
          </cell>
          <cell r="F104" t="str">
            <v>三本松</v>
          </cell>
          <cell r="G104">
            <v>26</v>
          </cell>
          <cell r="H104">
            <v>3001</v>
          </cell>
          <cell r="I104" t="str">
            <v>梅　枝</v>
          </cell>
          <cell r="J104">
            <v>30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3503</v>
          </cell>
          <cell r="E105" t="str">
            <v>山　本</v>
          </cell>
          <cell r="F105" t="str">
            <v>琴　平</v>
          </cell>
          <cell r="G105">
            <v>25</v>
          </cell>
          <cell r="H105">
            <v>2102</v>
          </cell>
          <cell r="I105" t="str">
            <v>白　井</v>
          </cell>
          <cell r="J105">
            <v>21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902</v>
          </cell>
          <cell r="E106" t="str">
            <v>杉　原</v>
          </cell>
          <cell r="F106" t="str">
            <v>高松東</v>
          </cell>
          <cell r="G106">
            <v>24</v>
          </cell>
          <cell r="H106">
            <v>1301</v>
          </cell>
          <cell r="I106" t="str">
            <v>鈴　木</v>
          </cell>
          <cell r="J106">
            <v>13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×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102</v>
          </cell>
          <cell r="E107" t="str">
            <v>芳　地</v>
          </cell>
          <cell r="F107" t="str">
            <v>小中央</v>
          </cell>
          <cell r="G107">
            <v>23</v>
          </cell>
          <cell r="H107">
            <v>2401</v>
          </cell>
          <cell r="I107" t="str">
            <v>豊　田</v>
          </cell>
          <cell r="J107">
            <v>24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>
            <v>2</v>
          </cell>
          <cell r="R107">
            <v>2</v>
          </cell>
          <cell r="S107">
            <v>7</v>
          </cell>
          <cell r="T107">
            <v>10</v>
          </cell>
          <cell r="U107">
            <v>23</v>
          </cell>
          <cell r="V107">
            <v>23</v>
          </cell>
          <cell r="W107">
            <v>2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3405</v>
          </cell>
          <cell r="E108" t="str">
            <v>西　山</v>
          </cell>
          <cell r="F108" t="str">
            <v>尽　誠</v>
          </cell>
          <cell r="G108">
            <v>22</v>
          </cell>
          <cell r="H108">
            <v>1104</v>
          </cell>
          <cell r="I108" t="str">
            <v>三　谷</v>
          </cell>
          <cell r="J108">
            <v>11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3902</v>
          </cell>
          <cell r="E109" t="str">
            <v>川　上</v>
          </cell>
          <cell r="F109" t="str">
            <v>観　一</v>
          </cell>
          <cell r="G109">
            <v>21</v>
          </cell>
          <cell r="H109">
            <v>1105</v>
          </cell>
          <cell r="I109" t="str">
            <v>二　宮</v>
          </cell>
          <cell r="J109">
            <v>11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3002</v>
          </cell>
          <cell r="E110" t="str">
            <v>仙　波</v>
          </cell>
          <cell r="F110" t="str">
            <v>丸城西</v>
          </cell>
          <cell r="G110">
            <v>148</v>
          </cell>
          <cell r="H110">
            <v>2404</v>
          </cell>
          <cell r="I110" t="str">
            <v>岸　村</v>
          </cell>
          <cell r="J110">
            <v>24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204</v>
          </cell>
          <cell r="E111" t="str">
            <v>山　下</v>
          </cell>
          <cell r="F111" t="str">
            <v>三本松</v>
          </cell>
          <cell r="G111">
            <v>147</v>
          </cell>
          <cell r="H111">
            <v>1604</v>
          </cell>
          <cell r="I111" t="str">
            <v>瀧　下</v>
          </cell>
          <cell r="J111">
            <v>16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3504</v>
          </cell>
          <cell r="E112" t="str">
            <v>長谷川</v>
          </cell>
          <cell r="F112" t="str">
            <v>琴　平</v>
          </cell>
          <cell r="G112">
            <v>146</v>
          </cell>
          <cell r="H112">
            <v>802</v>
          </cell>
          <cell r="I112" t="str">
            <v>中　條</v>
          </cell>
          <cell r="J112">
            <v>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3004</v>
          </cell>
          <cell r="E113" t="str">
            <v>伊　青</v>
          </cell>
          <cell r="F113" t="str">
            <v>丸城西</v>
          </cell>
          <cell r="G113">
            <v>145</v>
          </cell>
          <cell r="H113">
            <v>3903</v>
          </cell>
          <cell r="I113" t="str">
            <v>續　木</v>
          </cell>
          <cell r="J113">
            <v>39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2405</v>
          </cell>
          <cell r="E114" t="str">
            <v>池　内</v>
          </cell>
          <cell r="F114" t="str">
            <v>坂　出</v>
          </cell>
          <cell r="G114">
            <v>144</v>
          </cell>
          <cell r="H114">
            <v>1803</v>
          </cell>
          <cell r="I114" t="str">
            <v>鈴　木</v>
          </cell>
          <cell r="J114">
            <v>18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3005</v>
          </cell>
          <cell r="E115" t="str">
            <v>松　永</v>
          </cell>
          <cell r="F115" t="str">
            <v>丸城西</v>
          </cell>
          <cell r="G115">
            <v>143</v>
          </cell>
          <cell r="H115">
            <v>303</v>
          </cell>
          <cell r="I115" t="str">
            <v>黒　田</v>
          </cell>
          <cell r="J115">
            <v>3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3904</v>
          </cell>
          <cell r="E116" t="str">
            <v>仁　田</v>
          </cell>
          <cell r="F116" t="str">
            <v>観　一</v>
          </cell>
          <cell r="G116">
            <v>142</v>
          </cell>
          <cell r="H116">
            <v>1306</v>
          </cell>
          <cell r="I116" t="str">
            <v>國　方</v>
          </cell>
          <cell r="J116">
            <v>13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4003</v>
          </cell>
          <cell r="E117" t="str">
            <v>渋　谷</v>
          </cell>
          <cell r="F117" t="str">
            <v>観総合</v>
          </cell>
          <cell r="G117">
            <v>141</v>
          </cell>
          <cell r="H117">
            <v>2303</v>
          </cell>
          <cell r="I117" t="str">
            <v>内　藤</v>
          </cell>
          <cell r="J117">
            <v>23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3805</v>
          </cell>
          <cell r="E118" t="str">
            <v>小　山</v>
          </cell>
          <cell r="F118" t="str">
            <v>笠　田</v>
          </cell>
          <cell r="G118">
            <v>140</v>
          </cell>
          <cell r="H118">
            <v>205</v>
          </cell>
          <cell r="I118" t="str">
            <v>八　田</v>
          </cell>
          <cell r="J118">
            <v>2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104</v>
          </cell>
          <cell r="E119" t="str">
            <v>出　水</v>
          </cell>
          <cell r="F119" t="str">
            <v>小中央</v>
          </cell>
          <cell r="G119">
            <v>139</v>
          </cell>
          <cell r="H119">
            <v>1606</v>
          </cell>
          <cell r="I119" t="str">
            <v>白　井</v>
          </cell>
          <cell r="J119">
            <v>16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>
            <v>2</v>
          </cell>
          <cell r="R119">
            <v>3</v>
          </cell>
          <cell r="S119">
            <v>6</v>
          </cell>
          <cell r="T119">
            <v>11</v>
          </cell>
          <cell r="U119">
            <v>11</v>
          </cell>
          <cell r="V119">
            <v>11</v>
          </cell>
          <cell r="W119">
            <v>2</v>
          </cell>
          <cell r="X119">
            <v>1</v>
          </cell>
          <cell r="Y119">
            <v>1</v>
          </cell>
          <cell r="Z119">
            <v>1</v>
          </cell>
          <cell r="AA119">
            <v>1</v>
          </cell>
          <cell r="AB119">
            <v>1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3505</v>
          </cell>
          <cell r="E120" t="str">
            <v>濵　元</v>
          </cell>
          <cell r="F120" t="str">
            <v>琴　平</v>
          </cell>
          <cell r="G120">
            <v>138</v>
          </cell>
          <cell r="H120">
            <v>2807</v>
          </cell>
          <cell r="I120" t="str">
            <v>吉　本</v>
          </cell>
          <cell r="J120">
            <v>28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2109</v>
          </cell>
          <cell r="E121" t="str">
            <v>岡　田</v>
          </cell>
          <cell r="F121" t="str">
            <v>高松西</v>
          </cell>
          <cell r="G121">
            <v>137</v>
          </cell>
          <cell r="H121">
            <v>1407</v>
          </cell>
          <cell r="I121" t="str">
            <v>鈴　木</v>
          </cell>
          <cell r="J121">
            <v>14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602</v>
          </cell>
          <cell r="E122" t="str">
            <v>吉　田</v>
          </cell>
          <cell r="F122" t="str">
            <v>志　度</v>
          </cell>
          <cell r="G122">
            <v>136</v>
          </cell>
          <cell r="H122">
            <v>1204</v>
          </cell>
          <cell r="I122" t="str">
            <v>平　岡</v>
          </cell>
          <cell r="J122">
            <v>12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1408</v>
          </cell>
          <cell r="E123" t="str">
            <v>山　下</v>
          </cell>
          <cell r="F123" t="str">
            <v>高桜井</v>
          </cell>
          <cell r="G123">
            <v>135</v>
          </cell>
          <cell r="H123">
            <v>705</v>
          </cell>
          <cell r="I123" t="str">
            <v>柳　井</v>
          </cell>
          <cell r="J123">
            <v>7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2110</v>
          </cell>
          <cell r="E124" t="str">
            <v>伊　達</v>
          </cell>
          <cell r="F124" t="str">
            <v>高松西</v>
          </cell>
          <cell r="G124">
            <v>134</v>
          </cell>
          <cell r="H124">
            <v>3806</v>
          </cell>
          <cell r="I124" t="str">
            <v>河　田</v>
          </cell>
          <cell r="J124">
            <v>38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1607</v>
          </cell>
          <cell r="E125" t="str">
            <v>藤　本</v>
          </cell>
          <cell r="F125" t="str">
            <v>香中央</v>
          </cell>
          <cell r="G125">
            <v>133</v>
          </cell>
          <cell r="H125">
            <v>3006</v>
          </cell>
          <cell r="I125" t="str">
            <v>吉　永</v>
          </cell>
          <cell r="J125">
            <v>30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3506</v>
          </cell>
          <cell r="E126" t="str">
            <v>前　田</v>
          </cell>
          <cell r="F126" t="str">
            <v>琴　平</v>
          </cell>
          <cell r="G126">
            <v>132</v>
          </cell>
          <cell r="H126">
            <v>904</v>
          </cell>
          <cell r="I126" t="str">
            <v>髙　橋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1</v>
          </cell>
          <cell r="Z126">
            <v>1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4305</v>
          </cell>
          <cell r="E127" t="str">
            <v>足　立</v>
          </cell>
          <cell r="F127" t="str">
            <v>高専詫</v>
          </cell>
          <cell r="G127">
            <v>131</v>
          </cell>
          <cell r="H127">
            <v>504</v>
          </cell>
          <cell r="I127" t="str">
            <v>十　川</v>
          </cell>
          <cell r="J127">
            <v>5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206</v>
          </cell>
          <cell r="E128" t="str">
            <v>中　村</v>
          </cell>
          <cell r="F128" t="str">
            <v>三本松</v>
          </cell>
          <cell r="G128">
            <v>130</v>
          </cell>
          <cell r="H128">
            <v>2406</v>
          </cell>
          <cell r="I128" t="str">
            <v>長　樂</v>
          </cell>
          <cell r="J128">
            <v>24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1307</v>
          </cell>
          <cell r="E129" t="str">
            <v>　森</v>
          </cell>
          <cell r="F129" t="str">
            <v>高松一</v>
          </cell>
          <cell r="G129">
            <v>129</v>
          </cell>
          <cell r="H129">
            <v>2808</v>
          </cell>
          <cell r="I129" t="str">
            <v>小　松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2808</v>
          </cell>
          <cell r="E130" t="str">
            <v>小　松</v>
          </cell>
          <cell r="F130" t="str">
            <v>丸　亀</v>
          </cell>
          <cell r="G130">
            <v>128</v>
          </cell>
          <cell r="H130">
            <v>1307</v>
          </cell>
          <cell r="I130" t="str">
            <v>　森</v>
          </cell>
          <cell r="J130">
            <v>13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2406</v>
          </cell>
          <cell r="E131" t="str">
            <v>長　樂</v>
          </cell>
          <cell r="F131" t="str">
            <v>坂　出</v>
          </cell>
          <cell r="G131">
            <v>127</v>
          </cell>
          <cell r="H131">
            <v>206</v>
          </cell>
          <cell r="I131" t="str">
            <v>中　村</v>
          </cell>
          <cell r="J131">
            <v>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504</v>
          </cell>
          <cell r="E132" t="str">
            <v>十　川</v>
          </cell>
          <cell r="F132" t="str">
            <v>石　田</v>
          </cell>
          <cell r="G132">
            <v>126</v>
          </cell>
          <cell r="H132">
            <v>4305</v>
          </cell>
          <cell r="I132" t="str">
            <v>足　立</v>
          </cell>
          <cell r="J132">
            <v>43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904</v>
          </cell>
          <cell r="E133" t="str">
            <v>髙　橋</v>
          </cell>
          <cell r="F133" t="str">
            <v>高松東</v>
          </cell>
          <cell r="G133">
            <v>125</v>
          </cell>
          <cell r="H133">
            <v>3506</v>
          </cell>
          <cell r="I133" t="str">
            <v>前　田</v>
          </cell>
          <cell r="J133">
            <v>35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1</v>
          </cell>
          <cell r="Z133">
            <v>1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3006</v>
          </cell>
          <cell r="E134" t="str">
            <v>吉　永</v>
          </cell>
          <cell r="F134" t="str">
            <v>丸城西</v>
          </cell>
          <cell r="G134">
            <v>124</v>
          </cell>
          <cell r="H134">
            <v>1607</v>
          </cell>
          <cell r="I134" t="str">
            <v>藤　本</v>
          </cell>
          <cell r="J134">
            <v>16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3806</v>
          </cell>
          <cell r="E135" t="str">
            <v>河　田</v>
          </cell>
          <cell r="F135" t="str">
            <v>笠　田</v>
          </cell>
          <cell r="G135">
            <v>123</v>
          </cell>
          <cell r="H135">
            <v>2110</v>
          </cell>
          <cell r="I135" t="str">
            <v>伊　達</v>
          </cell>
          <cell r="J135">
            <v>21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705</v>
          </cell>
          <cell r="E136" t="str">
            <v>柳　井</v>
          </cell>
          <cell r="F136" t="str">
            <v>三　木</v>
          </cell>
          <cell r="G136">
            <v>122</v>
          </cell>
          <cell r="H136">
            <v>1408</v>
          </cell>
          <cell r="I136" t="str">
            <v>山　下</v>
          </cell>
          <cell r="J136">
            <v>14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1204</v>
          </cell>
          <cell r="E137" t="str">
            <v>平　岡</v>
          </cell>
          <cell r="F137" t="str">
            <v>高　松</v>
          </cell>
          <cell r="G137">
            <v>121</v>
          </cell>
          <cell r="H137">
            <v>602</v>
          </cell>
          <cell r="I137" t="str">
            <v>吉　田</v>
          </cell>
          <cell r="J137">
            <v>6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1407</v>
          </cell>
          <cell r="E138" t="str">
            <v>鈴　木</v>
          </cell>
          <cell r="F138" t="str">
            <v>高桜井</v>
          </cell>
          <cell r="G138">
            <v>120</v>
          </cell>
          <cell r="H138">
            <v>2109</v>
          </cell>
          <cell r="I138" t="str">
            <v>岡　田</v>
          </cell>
          <cell r="J138">
            <v>21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2807</v>
          </cell>
          <cell r="E139" t="str">
            <v>吉　本</v>
          </cell>
          <cell r="F139" t="str">
            <v>丸　亀</v>
          </cell>
          <cell r="G139">
            <v>119</v>
          </cell>
          <cell r="H139">
            <v>3505</v>
          </cell>
          <cell r="I139" t="str">
            <v>濵　元</v>
          </cell>
          <cell r="J139">
            <v>35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1606</v>
          </cell>
          <cell r="E140" t="str">
            <v>白　井</v>
          </cell>
          <cell r="F140" t="str">
            <v>香中央</v>
          </cell>
          <cell r="G140">
            <v>118</v>
          </cell>
          <cell r="H140">
            <v>104</v>
          </cell>
          <cell r="I140" t="str">
            <v>出　水</v>
          </cell>
          <cell r="J140">
            <v>1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205</v>
          </cell>
          <cell r="E141" t="str">
            <v>八　田</v>
          </cell>
          <cell r="F141" t="str">
            <v>三本松</v>
          </cell>
          <cell r="G141">
            <v>117</v>
          </cell>
          <cell r="H141">
            <v>3805</v>
          </cell>
          <cell r="I141" t="str">
            <v>小　山</v>
          </cell>
          <cell r="J141">
            <v>38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2303</v>
          </cell>
          <cell r="E142" t="str">
            <v>内　藤</v>
          </cell>
          <cell r="F142" t="str">
            <v>飯　山</v>
          </cell>
          <cell r="G142">
            <v>116</v>
          </cell>
          <cell r="H142">
            <v>4003</v>
          </cell>
          <cell r="I142" t="str">
            <v>渋　谷</v>
          </cell>
          <cell r="J142">
            <v>40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1306</v>
          </cell>
          <cell r="E143" t="str">
            <v>國　方</v>
          </cell>
          <cell r="F143" t="str">
            <v>高松一</v>
          </cell>
          <cell r="G143">
            <v>115</v>
          </cell>
          <cell r="H143">
            <v>3904</v>
          </cell>
          <cell r="I143" t="str">
            <v>仁　田</v>
          </cell>
          <cell r="J143">
            <v>39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303</v>
          </cell>
          <cell r="E144" t="str">
            <v>黒　田</v>
          </cell>
          <cell r="F144" t="str">
            <v>津　田</v>
          </cell>
          <cell r="G144">
            <v>114</v>
          </cell>
          <cell r="H144">
            <v>3005</v>
          </cell>
          <cell r="I144" t="str">
            <v>松　永</v>
          </cell>
          <cell r="J144">
            <v>30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1803</v>
          </cell>
          <cell r="E145" t="str">
            <v>鈴　木</v>
          </cell>
          <cell r="F145" t="str">
            <v>高工芸</v>
          </cell>
          <cell r="G145">
            <v>113</v>
          </cell>
          <cell r="H145">
            <v>2405</v>
          </cell>
          <cell r="I145" t="str">
            <v>池　内</v>
          </cell>
          <cell r="J145">
            <v>24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3903</v>
          </cell>
          <cell r="E146" t="str">
            <v>續　木</v>
          </cell>
          <cell r="F146" t="str">
            <v>観　一</v>
          </cell>
          <cell r="G146">
            <v>112</v>
          </cell>
          <cell r="H146">
            <v>3004</v>
          </cell>
          <cell r="I146" t="str">
            <v>伊　青</v>
          </cell>
          <cell r="J146">
            <v>30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1</v>
          </cell>
          <cell r="Z146">
            <v>1</v>
          </cell>
          <cell r="AA146">
            <v>1</v>
          </cell>
          <cell r="AB146">
            <v>1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802</v>
          </cell>
          <cell r="E147" t="str">
            <v>中　條</v>
          </cell>
          <cell r="F147" t="str">
            <v>高松北</v>
          </cell>
          <cell r="G147">
            <v>111</v>
          </cell>
          <cell r="H147">
            <v>3504</v>
          </cell>
          <cell r="I147" t="str">
            <v>長谷川</v>
          </cell>
          <cell r="J147">
            <v>35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1604</v>
          </cell>
          <cell r="E148" t="str">
            <v>瀧　下</v>
          </cell>
          <cell r="F148" t="str">
            <v>香中央</v>
          </cell>
          <cell r="G148">
            <v>110</v>
          </cell>
          <cell r="H148">
            <v>204</v>
          </cell>
          <cell r="I148" t="str">
            <v>山　下</v>
          </cell>
          <cell r="J148">
            <v>2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2404</v>
          </cell>
          <cell r="E149" t="str">
            <v>岸　村</v>
          </cell>
          <cell r="F149" t="str">
            <v>坂　出</v>
          </cell>
          <cell r="G149">
            <v>109</v>
          </cell>
          <cell r="H149">
            <v>3002</v>
          </cell>
          <cell r="I149" t="str">
            <v>仙　波</v>
          </cell>
          <cell r="J149">
            <v>30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福　岡・長谷川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三　宅・高　城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冨　田・吉　田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1101</v>
          </cell>
          <cell r="E5" t="str">
            <v>石　井・亀　井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3702</v>
          </cell>
          <cell r="E6" t="str">
            <v>大　下・和　田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2801</v>
          </cell>
          <cell r="E7" t="str">
            <v>三　谷・山　際</v>
          </cell>
          <cell r="F7" t="str">
            <v>丸　亀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　森　・永　峰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3703</v>
          </cell>
          <cell r="E9" t="str">
            <v>　坂　・池　本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1002</v>
          </cell>
          <cell r="E10" t="str">
            <v>竹　内・筒　井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1103</v>
          </cell>
          <cell r="E11" t="str">
            <v>鵜　川・工　藤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1003</v>
          </cell>
          <cell r="E12" t="str">
            <v>出　石・植　松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1102</v>
          </cell>
          <cell r="E13" t="str">
            <v>木　村・髙　木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2401</v>
          </cell>
          <cell r="E14" t="str">
            <v>野　坂・多田羅</v>
          </cell>
          <cell r="F14" t="str">
            <v>坂　出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3901</v>
          </cell>
          <cell r="E15" t="str">
            <v>山　本・白　川</v>
          </cell>
          <cell r="F15" t="str">
            <v>観　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2402</v>
          </cell>
          <cell r="E16" t="str">
            <v>直　井・西　川</v>
          </cell>
          <cell r="F16" t="str">
            <v>坂　出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1004</v>
          </cell>
          <cell r="E17" t="str">
            <v>長　田・山　田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1301</v>
          </cell>
          <cell r="E18" t="str">
            <v>木　原・池　本</v>
          </cell>
          <cell r="F18" t="str">
            <v>高松一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1601</v>
          </cell>
          <cell r="E19" t="str">
            <v>松　本・二　宮</v>
          </cell>
          <cell r="F19" t="str">
            <v>香中央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1104</v>
          </cell>
          <cell r="E20" t="str">
            <v>高　尾・河　瀬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2101</v>
          </cell>
          <cell r="E21" t="str">
            <v>大　嶋・吉　岡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601</v>
          </cell>
          <cell r="E22" t="str">
            <v>桝　田・藤　森</v>
          </cell>
          <cell r="F22" t="str">
            <v>志　度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3704</v>
          </cell>
          <cell r="E23" t="str">
            <v>北　條・熊　野</v>
          </cell>
          <cell r="F23" t="str">
            <v>香川西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201</v>
          </cell>
          <cell r="E24" t="str">
            <v>岡　田・武　島</v>
          </cell>
          <cell r="F24" t="str">
            <v>三本松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>
            <v>2</v>
          </cell>
          <cell r="R24">
            <v>2</v>
          </cell>
          <cell r="S24">
            <v>7</v>
          </cell>
          <cell r="T24">
            <v>10</v>
          </cell>
          <cell r="U24">
            <v>23</v>
          </cell>
          <cell r="V24">
            <v>23</v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1801</v>
          </cell>
          <cell r="E25" t="str">
            <v>高　尾・佐々木</v>
          </cell>
          <cell r="F25" t="str">
            <v>高工芸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2802</v>
          </cell>
          <cell r="E26" t="str">
            <v>片　山・金　岡</v>
          </cell>
          <cell r="F26" t="str">
            <v>丸　亀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2803</v>
          </cell>
          <cell r="E27" t="str">
            <v>亀　野・大　影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701</v>
          </cell>
          <cell r="E28" t="str">
            <v>國　宗・沖　野</v>
          </cell>
          <cell r="F28" t="str">
            <v>三　木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1005</v>
          </cell>
          <cell r="E29" t="str">
            <v>大　賀・宮　崎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3403</v>
          </cell>
          <cell r="E30" t="str">
            <v>佐　藤・髙　木</v>
          </cell>
          <cell r="F30" t="str">
            <v>尽　誠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1006</v>
          </cell>
          <cell r="E31" t="str">
            <v>秋　山・和　泉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1802</v>
          </cell>
          <cell r="E32" t="str">
            <v>白　川・香　西</v>
          </cell>
          <cell r="F32" t="str">
            <v>高工芸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4301</v>
          </cell>
          <cell r="E33" t="str">
            <v>和　田・若　山</v>
          </cell>
          <cell r="F33" t="str">
            <v>高専詫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801</v>
          </cell>
          <cell r="E34" t="str">
            <v>　張　・武　田</v>
          </cell>
          <cell r="F34" t="str">
            <v>高松北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3101</v>
          </cell>
          <cell r="E35" t="str">
            <v>野　村・竹　嶋</v>
          </cell>
          <cell r="F35" t="str">
            <v>藤　井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602</v>
          </cell>
          <cell r="E36" t="str">
            <v>宗　村・岡　﨑</v>
          </cell>
          <cell r="F36" t="str">
            <v>志　度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3902</v>
          </cell>
          <cell r="E37" t="str">
            <v>藤　田・國　本</v>
          </cell>
          <cell r="F37" t="str">
            <v>観　一</v>
          </cell>
          <cell r="G37">
            <v>93</v>
          </cell>
          <cell r="H37">
            <v>1503</v>
          </cell>
          <cell r="I37" t="str">
            <v>吉　田・大　坪</v>
          </cell>
          <cell r="J37">
            <v>15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2804</v>
          </cell>
          <cell r="E38" t="str">
            <v>西　谷・平　田</v>
          </cell>
          <cell r="F38" t="str">
            <v>丸　亀</v>
          </cell>
          <cell r="G38">
            <v>92</v>
          </cell>
          <cell r="H38">
            <v>906</v>
          </cell>
          <cell r="I38" t="str">
            <v>田　中・岡　本</v>
          </cell>
          <cell r="J38">
            <v>9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901</v>
          </cell>
          <cell r="E39" t="str">
            <v>古　川・浅　野</v>
          </cell>
          <cell r="F39" t="str">
            <v>高松東</v>
          </cell>
          <cell r="G39">
            <v>91</v>
          </cell>
          <cell r="H39">
            <v>2106</v>
          </cell>
          <cell r="I39" t="str">
            <v>宮　脇・山　下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101</v>
          </cell>
          <cell r="E40" t="str">
            <v>森　岡・大　谷</v>
          </cell>
          <cell r="F40" t="str">
            <v>小中央</v>
          </cell>
          <cell r="G40">
            <v>90</v>
          </cell>
          <cell r="H40">
            <v>1402</v>
          </cell>
          <cell r="I40" t="str">
            <v>中　村・向　井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1201</v>
          </cell>
          <cell r="E41" t="str">
            <v>貞　廣・池　田</v>
          </cell>
          <cell r="F41" t="str">
            <v>高　松</v>
          </cell>
          <cell r="G41">
            <v>89</v>
          </cell>
          <cell r="H41">
            <v>903</v>
          </cell>
          <cell r="I41" t="str">
            <v>　森　・谷　口</v>
          </cell>
          <cell r="J41">
            <v>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702</v>
          </cell>
          <cell r="E42" t="str">
            <v>遠　藤・十　川</v>
          </cell>
          <cell r="F42" t="str">
            <v>三　木</v>
          </cell>
          <cell r="G42">
            <v>88</v>
          </cell>
          <cell r="H42">
            <v>1606</v>
          </cell>
          <cell r="I42" t="str">
            <v>伊　藤・池　田</v>
          </cell>
          <cell r="J42">
            <v>16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1302</v>
          </cell>
          <cell r="E43" t="str">
            <v>山　本・伊　丹</v>
          </cell>
          <cell r="F43" t="str">
            <v>高松一</v>
          </cell>
          <cell r="G43">
            <v>87</v>
          </cell>
          <cell r="H43">
            <v>802</v>
          </cell>
          <cell r="I43" t="str">
            <v>八十岡・山　口</v>
          </cell>
          <cell r="J43">
            <v>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1202</v>
          </cell>
          <cell r="E44" t="str">
            <v>橋　本・細　川</v>
          </cell>
          <cell r="F44" t="str">
            <v>高　松</v>
          </cell>
          <cell r="G44">
            <v>86</v>
          </cell>
          <cell r="H44">
            <v>1304</v>
          </cell>
          <cell r="I44" t="str">
            <v>矢　部・佐　野</v>
          </cell>
          <cell r="J44">
            <v>13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1803</v>
          </cell>
          <cell r="E45" t="str">
            <v>西　川・小　橋</v>
          </cell>
          <cell r="F45" t="str">
            <v>高工芸</v>
          </cell>
          <cell r="G45">
            <v>85</v>
          </cell>
          <cell r="H45">
            <v>4002</v>
          </cell>
          <cell r="I45" t="str">
            <v>秋　山・小　畑</v>
          </cell>
          <cell r="J45">
            <v>40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1303</v>
          </cell>
          <cell r="E46" t="str">
            <v>坂　口・四　宮</v>
          </cell>
          <cell r="F46" t="str">
            <v>高松一</v>
          </cell>
          <cell r="G46">
            <v>84</v>
          </cell>
          <cell r="H46">
            <v>902</v>
          </cell>
          <cell r="I46" t="str">
            <v>関　根・久　保</v>
          </cell>
          <cell r="J46">
            <v>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1603</v>
          </cell>
          <cell r="E47" t="str">
            <v>尾　﨑・尾　﨑</v>
          </cell>
          <cell r="F47" t="str">
            <v>香中央</v>
          </cell>
          <cell r="G47">
            <v>83</v>
          </cell>
          <cell r="H47">
            <v>3003</v>
          </cell>
          <cell r="I47" t="str">
            <v>髙　橋・横　山</v>
          </cell>
          <cell r="J47">
            <v>30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1305</v>
          </cell>
          <cell r="E48" t="str">
            <v>中　西・松　下</v>
          </cell>
          <cell r="F48" t="str">
            <v>高松一</v>
          </cell>
          <cell r="G48">
            <v>82</v>
          </cell>
          <cell r="H48">
            <v>3502</v>
          </cell>
          <cell r="I48" t="str">
            <v>竹　地・藤　田</v>
          </cell>
          <cell r="J48">
            <v>35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2103</v>
          </cell>
          <cell r="E49" t="str">
            <v>齋　藤・宮　本</v>
          </cell>
          <cell r="F49" t="str">
            <v>高松西</v>
          </cell>
          <cell r="G49">
            <v>81</v>
          </cell>
          <cell r="H49">
            <v>3202</v>
          </cell>
          <cell r="I49" t="str">
            <v>山　地・宮　下</v>
          </cell>
          <cell r="J49">
            <v>32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1501</v>
          </cell>
          <cell r="E50" t="str">
            <v>三　好・秋　本</v>
          </cell>
          <cell r="F50" t="str">
            <v>高松南</v>
          </cell>
          <cell r="G50">
            <v>80</v>
          </cell>
          <cell r="H50">
            <v>1602</v>
          </cell>
          <cell r="I50" t="str">
            <v>山　本・川　松</v>
          </cell>
          <cell r="J50">
            <v>16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2701</v>
          </cell>
          <cell r="E51" t="str">
            <v>奥　村・徳　井</v>
          </cell>
          <cell r="F51" t="str">
            <v>坂出工</v>
          </cell>
          <cell r="G51">
            <v>79</v>
          </cell>
          <cell r="H51">
            <v>3002</v>
          </cell>
          <cell r="I51" t="str">
            <v>大　塚・川　瀧</v>
          </cell>
          <cell r="J51">
            <v>30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2102</v>
          </cell>
          <cell r="E52" t="str">
            <v>山　地・池　田</v>
          </cell>
          <cell r="F52" t="str">
            <v>高松西</v>
          </cell>
          <cell r="G52">
            <v>78</v>
          </cell>
          <cell r="H52">
            <v>1805</v>
          </cell>
          <cell r="I52" t="str">
            <v>伊　関・中　西</v>
          </cell>
          <cell r="J52">
            <v>18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3001</v>
          </cell>
          <cell r="E53" t="str">
            <v>小　西・藤　原</v>
          </cell>
          <cell r="F53" t="str">
            <v>丸城西</v>
          </cell>
          <cell r="G53">
            <v>77</v>
          </cell>
          <cell r="H53">
            <v>1007</v>
          </cell>
          <cell r="I53" t="str">
            <v>筒　井・山　本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3801</v>
          </cell>
          <cell r="E54" t="str">
            <v>河　村・大矢根</v>
          </cell>
          <cell r="F54" t="str">
            <v>笠　田</v>
          </cell>
          <cell r="G54">
            <v>76</v>
          </cell>
          <cell r="H54">
            <v>4203</v>
          </cell>
          <cell r="I54" t="str">
            <v>塩　田・高　橋</v>
          </cell>
          <cell r="J54">
            <v>42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1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3301</v>
          </cell>
          <cell r="E55" t="str">
            <v>福　家・小　西</v>
          </cell>
          <cell r="F55" t="str">
            <v>善　一</v>
          </cell>
          <cell r="G55">
            <v>75</v>
          </cell>
          <cell r="H55">
            <v>1804</v>
          </cell>
          <cell r="I55" t="str">
            <v>山　下・萬　藤</v>
          </cell>
          <cell r="J55">
            <v>18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3802</v>
          </cell>
          <cell r="E56" t="str">
            <v>康　本・山　階</v>
          </cell>
          <cell r="F56" t="str">
            <v>笠　田</v>
          </cell>
          <cell r="G56">
            <v>74</v>
          </cell>
          <cell r="H56">
            <v>1605</v>
          </cell>
          <cell r="I56" t="str">
            <v>高　橋・田　中</v>
          </cell>
          <cell r="J56">
            <v>16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2301</v>
          </cell>
          <cell r="E57" t="str">
            <v>松　井・石　川</v>
          </cell>
          <cell r="F57" t="str">
            <v>飯　山</v>
          </cell>
          <cell r="G57">
            <v>73</v>
          </cell>
          <cell r="H57">
            <v>2105</v>
          </cell>
          <cell r="I57" t="str">
            <v>白　河・松　下</v>
          </cell>
          <cell r="J57">
            <v>21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3501</v>
          </cell>
          <cell r="E58" t="str">
            <v>竹　内・土　肥</v>
          </cell>
          <cell r="F58" t="str">
            <v>琴　平</v>
          </cell>
          <cell r="G58">
            <v>72</v>
          </cell>
          <cell r="H58">
            <v>102</v>
          </cell>
          <cell r="I58" t="str">
            <v>山　下・岡　田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603</v>
          </cell>
          <cell r="E59" t="str">
            <v>太　田・朝　倉</v>
          </cell>
          <cell r="F59" t="str">
            <v>志　度</v>
          </cell>
          <cell r="G59">
            <v>71</v>
          </cell>
          <cell r="H59">
            <v>1203</v>
          </cell>
          <cell r="I59" t="str">
            <v>徳　永・三　枝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2201</v>
          </cell>
          <cell r="E60" t="str">
            <v>泉　谷・橋　本</v>
          </cell>
          <cell r="F60" t="str">
            <v>農　経</v>
          </cell>
          <cell r="G60">
            <v>70</v>
          </cell>
          <cell r="H60">
            <v>3201</v>
          </cell>
          <cell r="I60" t="str">
            <v>児　山・松　本</v>
          </cell>
          <cell r="J60">
            <v>32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1401</v>
          </cell>
          <cell r="E61" t="str">
            <v>前　田・廣　瀬</v>
          </cell>
          <cell r="F61" t="str">
            <v>高桜井</v>
          </cell>
          <cell r="G61">
            <v>69</v>
          </cell>
          <cell r="H61">
            <v>501</v>
          </cell>
          <cell r="I61" t="str">
            <v>松　岡・八　木</v>
          </cell>
          <cell r="J61">
            <v>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1405</v>
          </cell>
          <cell r="E62" t="str">
            <v>橋　本・福　田</v>
          </cell>
          <cell r="F62" t="str">
            <v>高桜井</v>
          </cell>
          <cell r="G62">
            <v>68</v>
          </cell>
          <cell r="H62">
            <v>1701</v>
          </cell>
          <cell r="I62" t="str">
            <v>岩　嶋・牟　禮</v>
          </cell>
          <cell r="J62">
            <v>17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905</v>
          </cell>
          <cell r="E63" t="str">
            <v>坂　田・久　保</v>
          </cell>
          <cell r="F63" t="str">
            <v>高松東</v>
          </cell>
          <cell r="G63">
            <v>67</v>
          </cell>
          <cell r="H63">
            <v>4302</v>
          </cell>
          <cell r="I63" t="str">
            <v>三　井・宮　本</v>
          </cell>
          <cell r="J63">
            <v>43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4001</v>
          </cell>
          <cell r="E64" t="str">
            <v>近　藤・合　田</v>
          </cell>
          <cell r="F64" t="str">
            <v>観総合</v>
          </cell>
          <cell r="G64">
            <v>66</v>
          </cell>
          <cell r="H64">
            <v>2001</v>
          </cell>
          <cell r="I64" t="str">
            <v>須　田・松　本</v>
          </cell>
          <cell r="J64">
            <v>20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4201</v>
          </cell>
          <cell r="E65" t="str">
            <v>横　田・上　村</v>
          </cell>
          <cell r="F65" t="str">
            <v>高専高</v>
          </cell>
          <cell r="G65">
            <v>65</v>
          </cell>
          <cell r="H65">
            <v>2403</v>
          </cell>
          <cell r="I65" t="str">
            <v>深　見・寄　高</v>
          </cell>
          <cell r="J65">
            <v>24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2403</v>
          </cell>
          <cell r="E66" t="str">
            <v>深　見・寄　高</v>
          </cell>
          <cell r="F66" t="str">
            <v>坂　出</v>
          </cell>
          <cell r="G66">
            <v>64</v>
          </cell>
          <cell r="H66">
            <v>4201</v>
          </cell>
          <cell r="I66" t="str">
            <v>横　田・上　村</v>
          </cell>
          <cell r="J66">
            <v>42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2001</v>
          </cell>
          <cell r="E67" t="str">
            <v>須　田・松　本</v>
          </cell>
          <cell r="F67" t="str">
            <v>香誠陵</v>
          </cell>
          <cell r="G67">
            <v>63</v>
          </cell>
          <cell r="H67">
            <v>4001</v>
          </cell>
          <cell r="I67" t="str">
            <v>近　藤・合　田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4302</v>
          </cell>
          <cell r="E68" t="str">
            <v>三　井・宮　本</v>
          </cell>
          <cell r="F68" t="str">
            <v>高専詫</v>
          </cell>
          <cell r="G68">
            <v>62</v>
          </cell>
          <cell r="H68">
            <v>905</v>
          </cell>
          <cell r="I68" t="str">
            <v>坂　田・久　保</v>
          </cell>
          <cell r="J68">
            <v>9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1701</v>
          </cell>
          <cell r="E69" t="str">
            <v>岩　嶋・牟　禮</v>
          </cell>
          <cell r="F69" t="str">
            <v>英　明</v>
          </cell>
          <cell r="G69">
            <v>61</v>
          </cell>
          <cell r="H69">
            <v>1405</v>
          </cell>
          <cell r="I69" t="str">
            <v>橋　本・福　田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501</v>
          </cell>
          <cell r="E70" t="str">
            <v>松　岡・八　木</v>
          </cell>
          <cell r="F70" t="str">
            <v>石　田</v>
          </cell>
          <cell r="G70">
            <v>60</v>
          </cell>
          <cell r="H70">
            <v>1401</v>
          </cell>
          <cell r="I70" t="str">
            <v>前　田・廣　瀬</v>
          </cell>
          <cell r="J70">
            <v>14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3201</v>
          </cell>
          <cell r="E71" t="str">
            <v>児　山・松　本</v>
          </cell>
          <cell r="F71" t="str">
            <v>多度津</v>
          </cell>
          <cell r="G71">
            <v>59</v>
          </cell>
          <cell r="H71">
            <v>2201</v>
          </cell>
          <cell r="I71" t="str">
            <v>泉　谷・橋　本</v>
          </cell>
          <cell r="J71">
            <v>22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1203</v>
          </cell>
          <cell r="E72" t="str">
            <v>徳　永・三　枝</v>
          </cell>
          <cell r="F72" t="str">
            <v>高　松</v>
          </cell>
          <cell r="G72">
            <v>58</v>
          </cell>
          <cell r="H72">
            <v>603</v>
          </cell>
          <cell r="I72" t="str">
            <v>太　田・朝　倉</v>
          </cell>
          <cell r="J72">
            <v>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102</v>
          </cell>
          <cell r="E73" t="str">
            <v>山　下・岡　田</v>
          </cell>
          <cell r="F73" t="str">
            <v>小中央</v>
          </cell>
          <cell r="G73">
            <v>57</v>
          </cell>
          <cell r="H73">
            <v>3501</v>
          </cell>
          <cell r="I73" t="str">
            <v>竹　内・土　肥</v>
          </cell>
          <cell r="J73">
            <v>35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2105</v>
          </cell>
          <cell r="E74" t="str">
            <v>白　河・松　下</v>
          </cell>
          <cell r="F74" t="str">
            <v>高松西</v>
          </cell>
          <cell r="G74">
            <v>56</v>
          </cell>
          <cell r="H74">
            <v>2301</v>
          </cell>
          <cell r="I74" t="str">
            <v>松　井・石　川</v>
          </cell>
          <cell r="J74">
            <v>23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1605</v>
          </cell>
          <cell r="E75" t="str">
            <v>高　橋・田　中</v>
          </cell>
          <cell r="F75" t="str">
            <v>香中央</v>
          </cell>
          <cell r="G75">
            <v>55</v>
          </cell>
          <cell r="H75">
            <v>3802</v>
          </cell>
          <cell r="I75" t="str">
            <v>康　本・山　階</v>
          </cell>
          <cell r="J75">
            <v>38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1804</v>
          </cell>
          <cell r="E76" t="str">
            <v>山　下・萬　藤</v>
          </cell>
          <cell r="F76" t="str">
            <v>高工芸</v>
          </cell>
          <cell r="G76">
            <v>54</v>
          </cell>
          <cell r="H76">
            <v>3301</v>
          </cell>
          <cell r="I76" t="str">
            <v>福　家・小　西</v>
          </cell>
          <cell r="J76">
            <v>33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4203</v>
          </cell>
          <cell r="E77" t="str">
            <v>塩　田・高　橋</v>
          </cell>
          <cell r="F77" t="str">
            <v>高専高</v>
          </cell>
          <cell r="G77">
            <v>53</v>
          </cell>
          <cell r="H77">
            <v>3801</v>
          </cell>
          <cell r="I77" t="str">
            <v>河　村・大矢根</v>
          </cell>
          <cell r="J77">
            <v>38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1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1007</v>
          </cell>
          <cell r="E78" t="str">
            <v>筒　井・山　本</v>
          </cell>
          <cell r="F78" t="str">
            <v>高中央</v>
          </cell>
          <cell r="G78">
            <v>52</v>
          </cell>
          <cell r="H78">
            <v>3001</v>
          </cell>
          <cell r="I78" t="str">
            <v>小　西・藤　原</v>
          </cell>
          <cell r="J78">
            <v>30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1805</v>
          </cell>
          <cell r="E79" t="str">
            <v>伊　関・中　西</v>
          </cell>
          <cell r="F79" t="str">
            <v>高工芸</v>
          </cell>
          <cell r="G79">
            <v>51</v>
          </cell>
          <cell r="H79">
            <v>2102</v>
          </cell>
          <cell r="I79" t="str">
            <v>山　地・池　田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3002</v>
          </cell>
          <cell r="E80" t="str">
            <v>大　塚・川　瀧</v>
          </cell>
          <cell r="F80" t="str">
            <v>丸城西</v>
          </cell>
          <cell r="G80">
            <v>50</v>
          </cell>
          <cell r="H80">
            <v>2701</v>
          </cell>
          <cell r="I80" t="str">
            <v>奥　村・徳　井</v>
          </cell>
          <cell r="J80">
            <v>27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1602</v>
          </cell>
          <cell r="E81" t="str">
            <v>山　本・川　松</v>
          </cell>
          <cell r="F81" t="str">
            <v>香中央</v>
          </cell>
          <cell r="G81">
            <v>49</v>
          </cell>
          <cell r="H81">
            <v>1501</v>
          </cell>
          <cell r="I81" t="str">
            <v>三　好・秋　本</v>
          </cell>
          <cell r="J81">
            <v>15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3202</v>
          </cell>
          <cell r="E82" t="str">
            <v>山　地・宮　下</v>
          </cell>
          <cell r="F82" t="str">
            <v>多度津</v>
          </cell>
          <cell r="G82">
            <v>48</v>
          </cell>
          <cell r="H82">
            <v>2103</v>
          </cell>
          <cell r="I82" t="str">
            <v>齋　藤・宮　本</v>
          </cell>
          <cell r="J82">
            <v>21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3502</v>
          </cell>
          <cell r="E83" t="str">
            <v>竹　地・藤　田</v>
          </cell>
          <cell r="F83" t="str">
            <v>琴　平</v>
          </cell>
          <cell r="G83">
            <v>47</v>
          </cell>
          <cell r="H83">
            <v>1305</v>
          </cell>
          <cell r="I83" t="str">
            <v>中　西・松　下</v>
          </cell>
          <cell r="J83">
            <v>13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3003</v>
          </cell>
          <cell r="E84" t="str">
            <v>髙　橋・横　山</v>
          </cell>
          <cell r="F84" t="str">
            <v>丸城西</v>
          </cell>
          <cell r="G84">
            <v>46</v>
          </cell>
          <cell r="H84">
            <v>1603</v>
          </cell>
          <cell r="I84" t="str">
            <v>尾　﨑・尾　﨑</v>
          </cell>
          <cell r="J84">
            <v>16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902</v>
          </cell>
          <cell r="E85" t="str">
            <v>関　根・久　保</v>
          </cell>
          <cell r="F85" t="str">
            <v>高松東</v>
          </cell>
          <cell r="G85">
            <v>45</v>
          </cell>
          <cell r="H85">
            <v>1303</v>
          </cell>
          <cell r="I85" t="str">
            <v>坂　口・四　宮</v>
          </cell>
          <cell r="J85">
            <v>13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4002</v>
          </cell>
          <cell r="E86" t="str">
            <v>秋　山・小　畑</v>
          </cell>
          <cell r="F86" t="str">
            <v>観総合</v>
          </cell>
          <cell r="G86">
            <v>44</v>
          </cell>
          <cell r="H86">
            <v>1803</v>
          </cell>
          <cell r="I86" t="str">
            <v>西　川・小　橋</v>
          </cell>
          <cell r="J86">
            <v>18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1304</v>
          </cell>
          <cell r="E87" t="str">
            <v>矢　部・佐　野</v>
          </cell>
          <cell r="F87" t="str">
            <v>高松一</v>
          </cell>
          <cell r="G87">
            <v>43</v>
          </cell>
          <cell r="H87">
            <v>1202</v>
          </cell>
          <cell r="I87" t="str">
            <v>橋　本・細　川</v>
          </cell>
          <cell r="J87">
            <v>12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802</v>
          </cell>
          <cell r="E88" t="str">
            <v>八十岡・山　口</v>
          </cell>
          <cell r="F88" t="str">
            <v>高松北</v>
          </cell>
          <cell r="G88">
            <v>42</v>
          </cell>
          <cell r="H88">
            <v>1302</v>
          </cell>
          <cell r="I88" t="str">
            <v>山　本・伊　丹</v>
          </cell>
          <cell r="J88">
            <v>13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1606</v>
          </cell>
          <cell r="E89" t="str">
            <v>伊　藤・池　田</v>
          </cell>
          <cell r="F89" t="str">
            <v>香中央</v>
          </cell>
          <cell r="G89">
            <v>41</v>
          </cell>
          <cell r="H89">
            <v>702</v>
          </cell>
          <cell r="I89" t="str">
            <v>遠　藤・十　川</v>
          </cell>
          <cell r="J89">
            <v>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903</v>
          </cell>
          <cell r="E90" t="str">
            <v>　森　・谷　口</v>
          </cell>
          <cell r="F90" t="str">
            <v>高松東</v>
          </cell>
          <cell r="G90">
            <v>40</v>
          </cell>
          <cell r="H90">
            <v>1201</v>
          </cell>
          <cell r="I90" t="str">
            <v>貞　廣・池　田</v>
          </cell>
          <cell r="J90">
            <v>12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1402</v>
          </cell>
          <cell r="E91" t="str">
            <v>中　村・向　井</v>
          </cell>
          <cell r="F91" t="str">
            <v>高桜井</v>
          </cell>
          <cell r="G91">
            <v>39</v>
          </cell>
          <cell r="H91">
            <v>101</v>
          </cell>
          <cell r="I91" t="str">
            <v>森　岡・大　谷</v>
          </cell>
          <cell r="J91">
            <v>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2106</v>
          </cell>
          <cell r="E92" t="str">
            <v>宮　脇・山　下</v>
          </cell>
          <cell r="F92" t="str">
            <v>高松西</v>
          </cell>
          <cell r="G92">
            <v>38</v>
          </cell>
          <cell r="H92">
            <v>901</v>
          </cell>
          <cell r="I92" t="str">
            <v>古　川・浅　野</v>
          </cell>
          <cell r="J92">
            <v>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906</v>
          </cell>
          <cell r="E93" t="str">
            <v>田　中・岡　本</v>
          </cell>
          <cell r="F93" t="str">
            <v>高松東</v>
          </cell>
          <cell r="G93">
            <v>37</v>
          </cell>
          <cell r="H93">
            <v>2804</v>
          </cell>
          <cell r="I93" t="str">
            <v>西　谷・平　田</v>
          </cell>
          <cell r="J93">
            <v>28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1503</v>
          </cell>
          <cell r="E94" t="str">
            <v>吉　田・大　坪</v>
          </cell>
          <cell r="F94" t="str">
            <v>高松南</v>
          </cell>
          <cell r="G94">
            <v>36</v>
          </cell>
          <cell r="H94">
            <v>3902</v>
          </cell>
          <cell r="I94" t="str">
            <v>藤　田・國　本</v>
          </cell>
          <cell r="J94">
            <v>39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1306</v>
          </cell>
          <cell r="E95" t="str">
            <v>渡　部・多　田</v>
          </cell>
          <cell r="F95" t="str">
            <v>高松一</v>
          </cell>
          <cell r="G95">
            <v>163</v>
          </cell>
          <cell r="H95">
            <v>203</v>
          </cell>
          <cell r="I95" t="str">
            <v>品　川・栗　原</v>
          </cell>
          <cell r="J95">
            <v>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904</v>
          </cell>
          <cell r="E96" t="str">
            <v>佐　野・濱　田</v>
          </cell>
          <cell r="F96" t="str">
            <v>高松東</v>
          </cell>
          <cell r="G96">
            <v>162</v>
          </cell>
          <cell r="H96">
            <v>1408</v>
          </cell>
          <cell r="I96" t="str">
            <v>三　木・三　野</v>
          </cell>
          <cell r="J96">
            <v>14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3803</v>
          </cell>
          <cell r="E97" t="str">
            <v>石　井・山　階</v>
          </cell>
          <cell r="F97" t="str">
            <v>笠　田</v>
          </cell>
          <cell r="G97">
            <v>161</v>
          </cell>
          <cell r="H97">
            <v>1808</v>
          </cell>
          <cell r="I97" t="str">
            <v>出　原・石　川</v>
          </cell>
          <cell r="J97">
            <v>18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1403</v>
          </cell>
          <cell r="E98" t="str">
            <v>藤　渕・綾　田</v>
          </cell>
          <cell r="F98" t="str">
            <v>高桜井</v>
          </cell>
          <cell r="G98">
            <v>160</v>
          </cell>
          <cell r="H98">
            <v>2702</v>
          </cell>
          <cell r="I98" t="str">
            <v>池　上・尾　路</v>
          </cell>
          <cell r="J98">
            <v>27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2104</v>
          </cell>
          <cell r="E99" t="str">
            <v>　岡　・久　保</v>
          </cell>
          <cell r="F99" t="str">
            <v>高松西</v>
          </cell>
          <cell r="G99">
            <v>159</v>
          </cell>
          <cell r="H99">
            <v>502</v>
          </cell>
          <cell r="I99" t="str">
            <v>稲　垣・岩知道</v>
          </cell>
          <cell r="J99">
            <v>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2302</v>
          </cell>
          <cell r="E100" t="str">
            <v>戸　羽・宮　西</v>
          </cell>
          <cell r="F100" t="str">
            <v>飯　山</v>
          </cell>
          <cell r="G100">
            <v>158</v>
          </cell>
          <cell r="H100">
            <v>2805</v>
          </cell>
          <cell r="I100" t="str">
            <v>川　田・山　地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2303</v>
          </cell>
          <cell r="E101" t="str">
            <v>久　保・名　嘉</v>
          </cell>
          <cell r="F101" t="str">
            <v>飯　山</v>
          </cell>
          <cell r="G101">
            <v>157</v>
          </cell>
          <cell r="H101">
            <v>1809</v>
          </cell>
          <cell r="I101" t="str">
            <v>渡　邊・田　所</v>
          </cell>
          <cell r="J101">
            <v>18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3102</v>
          </cell>
          <cell r="E102" t="str">
            <v>大　林・大　西</v>
          </cell>
          <cell r="F102" t="str">
            <v>藤　井</v>
          </cell>
          <cell r="G102">
            <v>156</v>
          </cell>
          <cell r="H102">
            <v>1604</v>
          </cell>
          <cell r="I102" t="str">
            <v>北　岡・亀　田</v>
          </cell>
          <cell r="J102">
            <v>16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3503</v>
          </cell>
          <cell r="E103" t="str">
            <v>岡　本・山　下</v>
          </cell>
          <cell r="F103" t="str">
            <v>琴　平</v>
          </cell>
          <cell r="G103">
            <v>155</v>
          </cell>
          <cell r="H103">
            <v>1703</v>
          </cell>
          <cell r="I103" t="str">
            <v>香　川・紀　伊</v>
          </cell>
          <cell r="J103">
            <v>17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1702</v>
          </cell>
          <cell r="E104" t="str">
            <v>大久保・香　西</v>
          </cell>
          <cell r="F104" t="str">
            <v>英　明</v>
          </cell>
          <cell r="G104">
            <v>154</v>
          </cell>
          <cell r="H104">
            <v>2304</v>
          </cell>
          <cell r="I104" t="str">
            <v>世　俵・藤　田</v>
          </cell>
          <cell r="J104">
            <v>23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3004</v>
          </cell>
          <cell r="E105" t="str">
            <v>上　山・藤　澤</v>
          </cell>
          <cell r="F105" t="str">
            <v>丸城西</v>
          </cell>
          <cell r="G105">
            <v>153</v>
          </cell>
          <cell r="H105">
            <v>1407</v>
          </cell>
          <cell r="I105" t="str">
            <v>服　部・牧　野</v>
          </cell>
          <cell r="J105">
            <v>14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1105</v>
          </cell>
          <cell r="E106" t="str">
            <v>泉　川・東　岡</v>
          </cell>
          <cell r="F106" t="str">
            <v>高松商</v>
          </cell>
          <cell r="G106">
            <v>152</v>
          </cell>
          <cell r="H106">
            <v>202</v>
          </cell>
          <cell r="I106" t="str">
            <v>藤　森・長　井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2405</v>
          </cell>
          <cell r="E107" t="str">
            <v>小　野・白　神</v>
          </cell>
          <cell r="F107" t="str">
            <v>坂　出</v>
          </cell>
          <cell r="G107">
            <v>151</v>
          </cell>
          <cell r="H107">
            <v>1807</v>
          </cell>
          <cell r="I107" t="str">
            <v>植　村・植　田</v>
          </cell>
          <cell r="J107">
            <v>18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1404</v>
          </cell>
          <cell r="E108" t="str">
            <v>上　原・松　岡</v>
          </cell>
          <cell r="F108" t="str">
            <v>高桜井</v>
          </cell>
          <cell r="G108">
            <v>150</v>
          </cell>
          <cell r="H108">
            <v>804</v>
          </cell>
          <cell r="I108" t="str">
            <v>上　原・宗　清</v>
          </cell>
          <cell r="J108">
            <v>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3005</v>
          </cell>
          <cell r="E109" t="str">
            <v>藤　原・渡　邊</v>
          </cell>
          <cell r="F109" t="str">
            <v>丸城西</v>
          </cell>
          <cell r="G109">
            <v>149</v>
          </cell>
          <cell r="H109">
            <v>3302</v>
          </cell>
          <cell r="I109" t="str">
            <v>西　峯・三　島</v>
          </cell>
          <cell r="J109">
            <v>33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703</v>
          </cell>
          <cell r="E110" t="str">
            <v>長　西・廣　瀬</v>
          </cell>
          <cell r="F110" t="str">
            <v>三　木</v>
          </cell>
          <cell r="G110">
            <v>148</v>
          </cell>
          <cell r="H110">
            <v>3504</v>
          </cell>
          <cell r="I110" t="str">
            <v>城　山・藤　田</v>
          </cell>
          <cell r="J110">
            <v>35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4202</v>
          </cell>
          <cell r="E111" t="str">
            <v>水　田・西　村</v>
          </cell>
          <cell r="F111" t="str">
            <v>高専高</v>
          </cell>
          <cell r="G111">
            <v>147</v>
          </cell>
          <cell r="H111">
            <v>1406</v>
          </cell>
          <cell r="I111" t="str">
            <v>岡　﨑・梅　津</v>
          </cell>
          <cell r="J111">
            <v>14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2601</v>
          </cell>
          <cell r="E112" t="str">
            <v>近　石・南　条</v>
          </cell>
          <cell r="F112" t="str">
            <v>坂出一</v>
          </cell>
          <cell r="G112">
            <v>146</v>
          </cell>
          <cell r="H112">
            <v>3601</v>
          </cell>
          <cell r="I112" t="str">
            <v>宇　草・三　野</v>
          </cell>
          <cell r="J112">
            <v>36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2002</v>
          </cell>
          <cell r="E113" t="str">
            <v>　岡　・中　川</v>
          </cell>
          <cell r="F113" t="str">
            <v>香誠陵</v>
          </cell>
          <cell r="G113">
            <v>145</v>
          </cell>
          <cell r="H113">
            <v>3006</v>
          </cell>
          <cell r="I113" t="str">
            <v>梶　野・宮　本</v>
          </cell>
          <cell r="J113">
            <v>30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907</v>
          </cell>
          <cell r="E114" t="str">
            <v>中　家・上　山</v>
          </cell>
          <cell r="F114" t="str">
            <v>高松東</v>
          </cell>
          <cell r="G114">
            <v>144</v>
          </cell>
          <cell r="H114">
            <v>1409</v>
          </cell>
          <cell r="I114" t="str">
            <v>黒　川・堀　場</v>
          </cell>
          <cell r="J114">
            <v>14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301</v>
          </cell>
          <cell r="E115" t="str">
            <v>吉　村・楠　田</v>
          </cell>
          <cell r="F115" t="str">
            <v>津　田</v>
          </cell>
          <cell r="G115">
            <v>143</v>
          </cell>
          <cell r="H115">
            <v>1502</v>
          </cell>
          <cell r="I115" t="str">
            <v>三　村・松　野</v>
          </cell>
          <cell r="J115">
            <v>15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2404</v>
          </cell>
          <cell r="E116" t="str">
            <v>仙　塲・藤　原</v>
          </cell>
          <cell r="F116" t="str">
            <v>坂　出</v>
          </cell>
          <cell r="G116">
            <v>142</v>
          </cell>
          <cell r="H116">
            <v>3505</v>
          </cell>
          <cell r="I116" t="str">
            <v>浪　越・酒　井</v>
          </cell>
          <cell r="J116">
            <v>35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803</v>
          </cell>
          <cell r="E117" t="str">
            <v>山　地・井　上</v>
          </cell>
          <cell r="F117" t="str">
            <v>高松北</v>
          </cell>
          <cell r="G117">
            <v>141</v>
          </cell>
          <cell r="H117">
            <v>1806</v>
          </cell>
          <cell r="I117" t="str">
            <v>大　林・中　村</v>
          </cell>
          <cell r="J117">
            <v>18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204</v>
          </cell>
          <cell r="E118" t="str">
            <v>佐　藤・三　谷</v>
          </cell>
          <cell r="F118" t="str">
            <v>三本松</v>
          </cell>
          <cell r="G118">
            <v>140</v>
          </cell>
          <cell r="H118">
            <v>2003</v>
          </cell>
          <cell r="I118" t="str">
            <v>末　澤・十　河</v>
          </cell>
          <cell r="J118">
            <v>20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>
            <v>1</v>
          </cell>
          <cell r="R118">
            <v>4</v>
          </cell>
          <cell r="S118">
            <v>5</v>
          </cell>
          <cell r="T118">
            <v>12</v>
          </cell>
          <cell r="U118">
            <v>12</v>
          </cell>
          <cell r="V118">
            <v>12</v>
          </cell>
          <cell r="W118">
            <v>2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4003</v>
          </cell>
          <cell r="E119" t="str">
            <v>寺　岡・高　橋</v>
          </cell>
          <cell r="F119" t="str">
            <v>観総合</v>
          </cell>
          <cell r="G119">
            <v>139</v>
          </cell>
          <cell r="H119">
            <v>103</v>
          </cell>
          <cell r="I119" t="str">
            <v>中　本・佐　伯</v>
          </cell>
          <cell r="J119">
            <v>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3203</v>
          </cell>
          <cell r="E120" t="str">
            <v>濵　野・川　口</v>
          </cell>
          <cell r="F120" t="str">
            <v>多度津</v>
          </cell>
          <cell r="G120">
            <v>138</v>
          </cell>
          <cell r="H120">
            <v>4204</v>
          </cell>
          <cell r="I120" t="str">
            <v>牛久保・村　上</v>
          </cell>
          <cell r="J120">
            <v>42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604</v>
          </cell>
          <cell r="E121" t="str">
            <v>渡　辺・川　根</v>
          </cell>
          <cell r="F121" t="str">
            <v>志　度</v>
          </cell>
          <cell r="G121">
            <v>137</v>
          </cell>
          <cell r="H121">
            <v>3303</v>
          </cell>
          <cell r="I121" t="str">
            <v>香　川・大　池</v>
          </cell>
          <cell r="J121">
            <v>33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2406</v>
          </cell>
          <cell r="E122" t="str">
            <v>井　手・斎　藤</v>
          </cell>
          <cell r="F122" t="str">
            <v>坂　出</v>
          </cell>
          <cell r="G122">
            <v>136</v>
          </cell>
          <cell r="H122">
            <v>1704</v>
          </cell>
          <cell r="I122" t="str">
            <v>池　内・北　岡</v>
          </cell>
          <cell r="J122">
            <v>17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908</v>
          </cell>
          <cell r="E123" t="str">
            <v>向　山・月　原</v>
          </cell>
          <cell r="F123" t="str">
            <v>高松東</v>
          </cell>
          <cell r="G123">
            <v>135</v>
          </cell>
          <cell r="H123">
            <v>3007</v>
          </cell>
          <cell r="I123" t="str">
            <v>渡　辺・都　築</v>
          </cell>
          <cell r="J123">
            <v>30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3804</v>
          </cell>
          <cell r="E124" t="str">
            <v>西　山・矢　野</v>
          </cell>
          <cell r="F124" t="str">
            <v>笠　田</v>
          </cell>
          <cell r="G124">
            <v>134</v>
          </cell>
          <cell r="H124">
            <v>1410</v>
          </cell>
          <cell r="I124" t="str">
            <v>草　薙・前　田</v>
          </cell>
          <cell r="J124">
            <v>14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2107</v>
          </cell>
          <cell r="E125" t="str">
            <v>藤　原・濵　本</v>
          </cell>
          <cell r="F125" t="str">
            <v>高松西</v>
          </cell>
          <cell r="G125">
            <v>133</v>
          </cell>
          <cell r="H125">
            <v>1307</v>
          </cell>
          <cell r="I125" t="str">
            <v>植　田・黒　川</v>
          </cell>
          <cell r="J125">
            <v>13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1204</v>
          </cell>
          <cell r="E126" t="str">
            <v>森　田・萱　原</v>
          </cell>
          <cell r="F126" t="str">
            <v>高　松</v>
          </cell>
          <cell r="G126">
            <v>132</v>
          </cell>
          <cell r="H126">
            <v>1607</v>
          </cell>
          <cell r="I126" t="str">
            <v>福　原・三　宅</v>
          </cell>
          <cell r="J126">
            <v>16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1504</v>
          </cell>
          <cell r="E127" t="str">
            <v>木　村・黒　川</v>
          </cell>
          <cell r="F127" t="str">
            <v>高松南</v>
          </cell>
          <cell r="G127">
            <v>131</v>
          </cell>
          <cell r="H127">
            <v>1810</v>
          </cell>
          <cell r="I127" t="str">
            <v>鈴　木・西　谷</v>
          </cell>
          <cell r="J127">
            <v>18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2305</v>
          </cell>
          <cell r="E128" t="str">
            <v>松　永・田　尾</v>
          </cell>
          <cell r="F128" t="str">
            <v>飯　山</v>
          </cell>
          <cell r="G128">
            <v>130</v>
          </cell>
          <cell r="H128">
            <v>805</v>
          </cell>
          <cell r="I128" t="str">
            <v>松　本・尾　原</v>
          </cell>
          <cell r="J128">
            <v>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2806</v>
          </cell>
          <cell r="E129" t="str">
            <v>吉　田・亀　井</v>
          </cell>
          <cell r="F129" t="str">
            <v>丸　亀</v>
          </cell>
          <cell r="G129">
            <v>129</v>
          </cell>
          <cell r="H129">
            <v>3506</v>
          </cell>
          <cell r="I129" t="str">
            <v>矢　野・浄　光</v>
          </cell>
          <cell r="J129">
            <v>35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3506</v>
          </cell>
          <cell r="E130" t="str">
            <v>矢　野・浄　光</v>
          </cell>
          <cell r="F130" t="str">
            <v>琴　平</v>
          </cell>
          <cell r="G130">
            <v>128</v>
          </cell>
          <cell r="H130">
            <v>2806</v>
          </cell>
          <cell r="I130" t="str">
            <v>吉　田・亀　井</v>
          </cell>
          <cell r="J130">
            <v>28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805</v>
          </cell>
          <cell r="E131" t="str">
            <v>松　本・尾　原</v>
          </cell>
          <cell r="F131" t="str">
            <v>高松北</v>
          </cell>
          <cell r="G131">
            <v>127</v>
          </cell>
          <cell r="H131">
            <v>2305</v>
          </cell>
          <cell r="I131" t="str">
            <v>松　永・田　尾</v>
          </cell>
          <cell r="J131">
            <v>23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1810</v>
          </cell>
          <cell r="E132" t="str">
            <v>鈴　木・西　谷</v>
          </cell>
          <cell r="F132" t="str">
            <v>高工芸</v>
          </cell>
          <cell r="G132">
            <v>126</v>
          </cell>
          <cell r="H132">
            <v>1504</v>
          </cell>
          <cell r="I132" t="str">
            <v>木　村・黒　川</v>
          </cell>
          <cell r="J132">
            <v>15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1607</v>
          </cell>
          <cell r="E133" t="str">
            <v>福　原・三　宅</v>
          </cell>
          <cell r="F133" t="str">
            <v>香中央</v>
          </cell>
          <cell r="G133">
            <v>125</v>
          </cell>
          <cell r="H133">
            <v>1204</v>
          </cell>
          <cell r="I133" t="str">
            <v>森　田・萱　原</v>
          </cell>
          <cell r="J133">
            <v>12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1307</v>
          </cell>
          <cell r="E134" t="str">
            <v>植　田・黒　川</v>
          </cell>
          <cell r="F134" t="str">
            <v>高松一</v>
          </cell>
          <cell r="G134">
            <v>124</v>
          </cell>
          <cell r="H134">
            <v>2107</v>
          </cell>
          <cell r="I134" t="str">
            <v>藤　原・濵　本</v>
          </cell>
          <cell r="J134">
            <v>21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1410</v>
          </cell>
          <cell r="E135" t="str">
            <v>草　薙・前　田</v>
          </cell>
          <cell r="F135" t="str">
            <v>高桜井</v>
          </cell>
          <cell r="G135">
            <v>123</v>
          </cell>
          <cell r="H135">
            <v>3804</v>
          </cell>
          <cell r="I135" t="str">
            <v>西　山・矢　野</v>
          </cell>
          <cell r="J135">
            <v>38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3007</v>
          </cell>
          <cell r="E136" t="str">
            <v>渡　辺・都　築</v>
          </cell>
          <cell r="F136" t="str">
            <v>丸城西</v>
          </cell>
          <cell r="G136">
            <v>122</v>
          </cell>
          <cell r="H136">
            <v>908</v>
          </cell>
          <cell r="I136" t="str">
            <v>向　山・月　原</v>
          </cell>
          <cell r="J136">
            <v>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1704</v>
          </cell>
          <cell r="E137" t="str">
            <v>池　内・北　岡</v>
          </cell>
          <cell r="F137" t="str">
            <v>英　明</v>
          </cell>
          <cell r="G137">
            <v>121</v>
          </cell>
          <cell r="H137">
            <v>2406</v>
          </cell>
          <cell r="I137" t="str">
            <v>井　手・斎　藤</v>
          </cell>
          <cell r="J137">
            <v>24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3303</v>
          </cell>
          <cell r="E138" t="str">
            <v>香　川・大　池</v>
          </cell>
          <cell r="F138" t="str">
            <v>善　一</v>
          </cell>
          <cell r="G138">
            <v>120</v>
          </cell>
          <cell r="H138">
            <v>604</v>
          </cell>
          <cell r="I138" t="str">
            <v>渡　辺・川　根</v>
          </cell>
          <cell r="J138">
            <v>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4204</v>
          </cell>
          <cell r="E139" t="str">
            <v>牛久保・村　上</v>
          </cell>
          <cell r="F139" t="str">
            <v>高専高</v>
          </cell>
          <cell r="G139">
            <v>119</v>
          </cell>
          <cell r="H139">
            <v>3203</v>
          </cell>
          <cell r="I139" t="str">
            <v>濵　野・川　口</v>
          </cell>
          <cell r="J139">
            <v>32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103</v>
          </cell>
          <cell r="E140" t="str">
            <v>中　本・佐　伯</v>
          </cell>
          <cell r="F140" t="str">
            <v>小中央</v>
          </cell>
          <cell r="G140">
            <v>118</v>
          </cell>
          <cell r="H140">
            <v>4003</v>
          </cell>
          <cell r="I140" t="str">
            <v>寺　岡・高　橋</v>
          </cell>
          <cell r="J140">
            <v>40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2003</v>
          </cell>
          <cell r="E141" t="str">
            <v>末　澤・十　河</v>
          </cell>
          <cell r="F141" t="str">
            <v>香誠陵</v>
          </cell>
          <cell r="G141">
            <v>117</v>
          </cell>
          <cell r="H141">
            <v>204</v>
          </cell>
          <cell r="I141" t="str">
            <v>佐　藤・三　谷</v>
          </cell>
          <cell r="J141">
            <v>2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D142">
            <v>1806</v>
          </cell>
          <cell r="E142" t="str">
            <v>大　林・中　村</v>
          </cell>
          <cell r="F142" t="str">
            <v>高工芸</v>
          </cell>
          <cell r="G142">
            <v>116</v>
          </cell>
          <cell r="H142">
            <v>803</v>
          </cell>
          <cell r="I142" t="str">
            <v>山　地・井　上</v>
          </cell>
          <cell r="J142">
            <v>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3505</v>
          </cell>
          <cell r="E143" t="str">
            <v>浪　越・酒　井</v>
          </cell>
          <cell r="F143" t="str">
            <v>琴　平</v>
          </cell>
          <cell r="G143">
            <v>115</v>
          </cell>
          <cell r="H143">
            <v>2404</v>
          </cell>
          <cell r="I143" t="str">
            <v>仙　塲・藤　原</v>
          </cell>
          <cell r="J143">
            <v>24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1502</v>
          </cell>
          <cell r="E144" t="str">
            <v>三　村・松　野</v>
          </cell>
          <cell r="F144" t="str">
            <v>高松南</v>
          </cell>
          <cell r="G144">
            <v>114</v>
          </cell>
          <cell r="H144">
            <v>301</v>
          </cell>
          <cell r="I144" t="str">
            <v>吉　村・楠　田</v>
          </cell>
          <cell r="J144">
            <v>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1409</v>
          </cell>
          <cell r="E145" t="str">
            <v>黒　川・堀　場</v>
          </cell>
          <cell r="F145" t="str">
            <v>高桜井</v>
          </cell>
          <cell r="G145">
            <v>113</v>
          </cell>
          <cell r="H145">
            <v>907</v>
          </cell>
          <cell r="I145" t="str">
            <v>中　家・上　山</v>
          </cell>
          <cell r="J145">
            <v>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3006</v>
          </cell>
          <cell r="E146" t="str">
            <v>梶　野・宮　本</v>
          </cell>
          <cell r="F146" t="str">
            <v>丸城西</v>
          </cell>
          <cell r="G146">
            <v>112</v>
          </cell>
          <cell r="H146">
            <v>2002</v>
          </cell>
          <cell r="I146" t="str">
            <v>　岡　・中　川</v>
          </cell>
          <cell r="J146">
            <v>20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×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3601</v>
          </cell>
          <cell r="E147" t="str">
            <v>宇　草・三　野</v>
          </cell>
          <cell r="F147" t="str">
            <v>高　瀬</v>
          </cell>
          <cell r="G147">
            <v>111</v>
          </cell>
          <cell r="H147">
            <v>2601</v>
          </cell>
          <cell r="I147" t="str">
            <v>近　石・南　条</v>
          </cell>
          <cell r="J147">
            <v>26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1406</v>
          </cell>
          <cell r="E148" t="str">
            <v>岡　﨑・梅　津</v>
          </cell>
          <cell r="F148" t="str">
            <v>高桜井</v>
          </cell>
          <cell r="G148">
            <v>110</v>
          </cell>
          <cell r="H148">
            <v>4202</v>
          </cell>
          <cell r="I148" t="str">
            <v>水　田・西　村</v>
          </cell>
          <cell r="J148">
            <v>42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3504</v>
          </cell>
          <cell r="E149" t="str">
            <v>城　山・藤　田</v>
          </cell>
          <cell r="F149" t="str">
            <v>琴　平</v>
          </cell>
          <cell r="G149">
            <v>109</v>
          </cell>
          <cell r="H149">
            <v>703</v>
          </cell>
          <cell r="I149" t="str">
            <v>長　西・廣　瀬</v>
          </cell>
          <cell r="J149">
            <v>7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3302</v>
          </cell>
          <cell r="E150" t="str">
            <v>西　峯・三　島</v>
          </cell>
          <cell r="F150" t="str">
            <v>善　一</v>
          </cell>
          <cell r="G150">
            <v>108</v>
          </cell>
          <cell r="H150">
            <v>3005</v>
          </cell>
          <cell r="I150" t="str">
            <v>藤　原・渡　邊</v>
          </cell>
          <cell r="J150">
            <v>30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804</v>
          </cell>
          <cell r="E151" t="str">
            <v>上　原・宗　清</v>
          </cell>
          <cell r="F151" t="str">
            <v>高松北</v>
          </cell>
          <cell r="G151">
            <v>107</v>
          </cell>
          <cell r="H151">
            <v>1404</v>
          </cell>
          <cell r="I151" t="str">
            <v>上　原・松　岡</v>
          </cell>
          <cell r="J151">
            <v>14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1807</v>
          </cell>
          <cell r="E152" t="str">
            <v>植　村・植　田</v>
          </cell>
          <cell r="F152" t="str">
            <v>高工芸</v>
          </cell>
          <cell r="G152">
            <v>106</v>
          </cell>
          <cell r="H152">
            <v>2405</v>
          </cell>
          <cell r="I152" t="str">
            <v>小　野・白　神</v>
          </cell>
          <cell r="J152">
            <v>24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202</v>
          </cell>
          <cell r="E153" t="str">
            <v>藤　森・長　井</v>
          </cell>
          <cell r="F153" t="str">
            <v>三本松</v>
          </cell>
          <cell r="G153">
            <v>105</v>
          </cell>
          <cell r="H153">
            <v>1105</v>
          </cell>
          <cell r="I153" t="str">
            <v>泉　川・東　岡</v>
          </cell>
          <cell r="J153">
            <v>11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>
            <v>1</v>
          </cell>
          <cell r="R153">
            <v>1</v>
          </cell>
          <cell r="S153">
            <v>8</v>
          </cell>
          <cell r="T153">
            <v>9</v>
          </cell>
          <cell r="U153">
            <v>24</v>
          </cell>
          <cell r="V153">
            <v>24</v>
          </cell>
          <cell r="W153">
            <v>2</v>
          </cell>
          <cell r="X153">
            <v>1</v>
          </cell>
          <cell r="Y153">
            <v>1</v>
          </cell>
          <cell r="Z153">
            <v>1</v>
          </cell>
          <cell r="AA153">
            <v>1</v>
          </cell>
          <cell r="AB153">
            <v>1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1407</v>
          </cell>
          <cell r="E154" t="str">
            <v>服　部・牧　野</v>
          </cell>
          <cell r="F154" t="str">
            <v>高桜井</v>
          </cell>
          <cell r="G154">
            <v>104</v>
          </cell>
          <cell r="H154">
            <v>3004</v>
          </cell>
          <cell r="I154" t="str">
            <v>上　山・藤　澤</v>
          </cell>
          <cell r="J154">
            <v>30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2304</v>
          </cell>
          <cell r="E155" t="str">
            <v>世　俵・藤　田</v>
          </cell>
          <cell r="F155" t="str">
            <v>飯　山</v>
          </cell>
          <cell r="G155">
            <v>103</v>
          </cell>
          <cell r="H155">
            <v>1702</v>
          </cell>
          <cell r="I155" t="str">
            <v>大久保・香　西</v>
          </cell>
          <cell r="J155">
            <v>17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1703</v>
          </cell>
          <cell r="E156" t="str">
            <v>香　川・紀　伊</v>
          </cell>
          <cell r="F156" t="str">
            <v>英　明</v>
          </cell>
          <cell r="G156">
            <v>102</v>
          </cell>
          <cell r="H156">
            <v>3503</v>
          </cell>
          <cell r="I156" t="str">
            <v>岡　本・山　下</v>
          </cell>
          <cell r="J156">
            <v>35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1604</v>
          </cell>
          <cell r="E157" t="str">
            <v>北　岡・亀　田</v>
          </cell>
          <cell r="F157" t="str">
            <v>香中央</v>
          </cell>
          <cell r="G157">
            <v>101</v>
          </cell>
          <cell r="H157">
            <v>3102</v>
          </cell>
          <cell r="I157" t="str">
            <v>大　林・大　西</v>
          </cell>
          <cell r="J157">
            <v>31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1809</v>
          </cell>
          <cell r="E158" t="str">
            <v>渡　邊・田　所</v>
          </cell>
          <cell r="F158" t="str">
            <v>高工芸</v>
          </cell>
          <cell r="G158">
            <v>100</v>
          </cell>
          <cell r="H158">
            <v>2303</v>
          </cell>
          <cell r="I158" t="str">
            <v>久　保・名　嘉</v>
          </cell>
          <cell r="J158">
            <v>23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2805</v>
          </cell>
          <cell r="E159" t="str">
            <v>川　田・山　地</v>
          </cell>
          <cell r="F159" t="str">
            <v>丸　亀</v>
          </cell>
          <cell r="G159">
            <v>99</v>
          </cell>
          <cell r="H159">
            <v>2302</v>
          </cell>
          <cell r="I159" t="str">
            <v>戸　羽・宮　西</v>
          </cell>
          <cell r="J159">
            <v>23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502</v>
          </cell>
          <cell r="E160" t="str">
            <v>稲　垣・岩知道</v>
          </cell>
          <cell r="F160" t="str">
            <v>石　田</v>
          </cell>
          <cell r="G160">
            <v>98</v>
          </cell>
          <cell r="H160">
            <v>2104</v>
          </cell>
          <cell r="I160" t="str">
            <v>　岡　・久　保</v>
          </cell>
          <cell r="J160">
            <v>21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2702</v>
          </cell>
          <cell r="E161" t="str">
            <v>池　上・尾　路</v>
          </cell>
          <cell r="F161" t="str">
            <v>坂出工</v>
          </cell>
          <cell r="G161">
            <v>97</v>
          </cell>
          <cell r="H161">
            <v>1403</v>
          </cell>
          <cell r="I161" t="str">
            <v>藤　渕・綾　田</v>
          </cell>
          <cell r="J161">
            <v>14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1808</v>
          </cell>
          <cell r="E162" t="str">
            <v>出　原・石　川</v>
          </cell>
          <cell r="F162" t="str">
            <v>高工芸</v>
          </cell>
          <cell r="G162">
            <v>96</v>
          </cell>
          <cell r="H162">
            <v>3803</v>
          </cell>
          <cell r="I162" t="str">
            <v>石　井・山　階</v>
          </cell>
          <cell r="J162">
            <v>38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1408</v>
          </cell>
          <cell r="E163" t="str">
            <v>三　木・三　野</v>
          </cell>
          <cell r="F163" t="str">
            <v>高桜井</v>
          </cell>
          <cell r="G163">
            <v>95</v>
          </cell>
          <cell r="H163">
            <v>904</v>
          </cell>
          <cell r="I163" t="str">
            <v>佐　野・濱　田</v>
          </cell>
          <cell r="J163">
            <v>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203</v>
          </cell>
          <cell r="E164" t="str">
            <v>品　川・栗　原</v>
          </cell>
          <cell r="F164" t="str">
            <v>三本松</v>
          </cell>
          <cell r="G164">
            <v>94</v>
          </cell>
          <cell r="H164">
            <v>1306</v>
          </cell>
          <cell r="I164" t="str">
            <v>渡　部・多　田</v>
          </cell>
          <cell r="J164">
            <v>13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>
            <v>2</v>
          </cell>
          <cell r="R164">
            <v>3</v>
          </cell>
          <cell r="S164">
            <v>3</v>
          </cell>
          <cell r="T164">
            <v>3</v>
          </cell>
          <cell r="U164">
            <v>30</v>
          </cell>
          <cell r="V164">
            <v>35</v>
          </cell>
          <cell r="W164">
            <v>2</v>
          </cell>
          <cell r="X164">
            <v>1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×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長　野・大　西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廣　瀬・中　島</v>
          </cell>
          <cell r="F3" t="str">
            <v>高松商</v>
          </cell>
          <cell r="G3">
            <v>63</v>
          </cell>
          <cell r="H3">
            <v>2105</v>
          </cell>
          <cell r="I3" t="str">
            <v>岡　田・伊　達</v>
          </cell>
          <cell r="J3">
            <v>21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成　瀬・山　下</v>
          </cell>
          <cell r="F4" t="str">
            <v>尽　誠</v>
          </cell>
          <cell r="G4">
            <v>62</v>
          </cell>
          <cell r="H4">
            <v>2804</v>
          </cell>
          <cell r="I4" t="str">
            <v>小　松・吉　本</v>
          </cell>
          <cell r="J4">
            <v>28</v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1001</v>
          </cell>
          <cell r="E5" t="str">
            <v>西　岡・斉　藤</v>
          </cell>
          <cell r="F5" t="str">
            <v>高中央</v>
          </cell>
          <cell r="G5">
            <v>61</v>
          </cell>
          <cell r="H5">
            <v>3503</v>
          </cell>
          <cell r="I5" t="str">
            <v>濵　元・前　田</v>
          </cell>
          <cell r="J5">
            <v>35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1102</v>
          </cell>
          <cell r="E6" t="str">
            <v>小　松・二　宮</v>
          </cell>
          <cell r="F6" t="str">
            <v>高松商</v>
          </cell>
          <cell r="G6">
            <v>60</v>
          </cell>
          <cell r="H6">
            <v>2403</v>
          </cell>
          <cell r="I6" t="str">
            <v>池　内・長　樂</v>
          </cell>
          <cell r="J6">
            <v>24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川　崎・岡　本</v>
          </cell>
          <cell r="F7" t="str">
            <v>香川西</v>
          </cell>
          <cell r="G7">
            <v>59</v>
          </cell>
          <cell r="H7">
            <v>1603</v>
          </cell>
          <cell r="I7" t="str">
            <v>藤　本・白　井</v>
          </cell>
          <cell r="J7">
            <v>16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1002</v>
          </cell>
          <cell r="E8" t="str">
            <v>　菅　・　東　</v>
          </cell>
          <cell r="F8" t="str">
            <v>高中央</v>
          </cell>
          <cell r="G8">
            <v>58</v>
          </cell>
          <cell r="H8">
            <v>203</v>
          </cell>
          <cell r="I8" t="str">
            <v>八　田・中　村</v>
          </cell>
          <cell r="J8">
            <v>2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3402</v>
          </cell>
          <cell r="E9" t="str">
            <v>赤　木・香　川</v>
          </cell>
          <cell r="F9" t="str">
            <v>尽　誠</v>
          </cell>
          <cell r="G9">
            <v>57</v>
          </cell>
          <cell r="H9">
            <v>3003</v>
          </cell>
          <cell r="I9" t="str">
            <v>松　永・吉　永</v>
          </cell>
          <cell r="J9">
            <v>30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2101</v>
          </cell>
          <cell r="E10" t="str">
            <v>鎌　田・白　井</v>
          </cell>
          <cell r="F10" t="str">
            <v>高松西</v>
          </cell>
          <cell r="G10">
            <v>56</v>
          </cell>
          <cell r="H10">
            <v>801</v>
          </cell>
          <cell r="I10" t="str">
            <v>泉　川・中　條</v>
          </cell>
          <cell r="J10">
            <v>8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101</v>
          </cell>
          <cell r="E11" t="str">
            <v>井　本・芳　地</v>
          </cell>
          <cell r="F11" t="str">
            <v>小中央</v>
          </cell>
          <cell r="G11">
            <v>55</v>
          </cell>
          <cell r="H11">
            <v>1602</v>
          </cell>
          <cell r="I11" t="str">
            <v>　牧　・牛　田</v>
          </cell>
          <cell r="J11">
            <v>16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1003</v>
          </cell>
          <cell r="E12" t="str">
            <v>山　田・福　本</v>
          </cell>
          <cell r="F12" t="str">
            <v>高中央</v>
          </cell>
          <cell r="G12">
            <v>54</v>
          </cell>
          <cell r="H12">
            <v>902</v>
          </cell>
          <cell r="I12" t="str">
            <v>髙　橋・藤　川</v>
          </cell>
          <cell r="J12">
            <v>9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3901</v>
          </cell>
          <cell r="E13" t="str">
            <v>香　川・續　木</v>
          </cell>
          <cell r="F13" t="str">
            <v>観　一</v>
          </cell>
          <cell r="G13">
            <v>53</v>
          </cell>
          <cell r="H13">
            <v>502</v>
          </cell>
          <cell r="I13" t="str">
            <v>佐　藤・西　谷</v>
          </cell>
          <cell r="J13">
            <v>5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①</v>
          </cell>
          <cell r="D14">
            <v>2801</v>
          </cell>
          <cell r="E14" t="str">
            <v>山　川・川　西</v>
          </cell>
          <cell r="F14" t="str">
            <v>丸　亀</v>
          </cell>
          <cell r="G14">
            <v>52</v>
          </cell>
          <cell r="H14">
            <v>3802</v>
          </cell>
          <cell r="I14" t="str">
            <v>　青　・中　井</v>
          </cell>
          <cell r="J14">
            <v>38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①</v>
          </cell>
          <cell r="D15">
            <v>701</v>
          </cell>
          <cell r="E15" t="str">
            <v>北　谷・田　中</v>
          </cell>
          <cell r="F15" t="str">
            <v>三　木</v>
          </cell>
          <cell r="G15">
            <v>51</v>
          </cell>
          <cell r="H15">
            <v>3801</v>
          </cell>
          <cell r="I15" t="str">
            <v>小　野・十　鳥</v>
          </cell>
          <cell r="J15">
            <v>38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①</v>
          </cell>
          <cell r="D16">
            <v>1301</v>
          </cell>
          <cell r="E16" t="str">
            <v>鈴　木・戸　村</v>
          </cell>
          <cell r="F16" t="str">
            <v>高松一</v>
          </cell>
          <cell r="G16">
            <v>50</v>
          </cell>
          <cell r="H16">
            <v>1403</v>
          </cell>
          <cell r="I16" t="str">
            <v>小　銭・池　田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1004</v>
          </cell>
          <cell r="E17" t="str">
            <v>井　上・藤　本</v>
          </cell>
          <cell r="F17" t="str">
            <v>高中央</v>
          </cell>
          <cell r="G17">
            <v>49</v>
          </cell>
          <cell r="H17">
            <v>1601</v>
          </cell>
          <cell r="I17" t="str">
            <v>熊　野・細　川</v>
          </cell>
          <cell r="J17">
            <v>16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4</v>
          </cell>
          <cell r="C18" t="str">
            <v>①</v>
          </cell>
          <cell r="D18">
            <v>2803</v>
          </cell>
          <cell r="E18" t="str">
            <v>三　木・羽　取</v>
          </cell>
          <cell r="F18" t="str">
            <v>丸　亀</v>
          </cell>
          <cell r="G18">
            <v>48</v>
          </cell>
          <cell r="H18">
            <v>4001</v>
          </cell>
          <cell r="I18" t="str">
            <v>八　木・　原　</v>
          </cell>
          <cell r="J18">
            <v>40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4</v>
          </cell>
          <cell r="D19">
            <v>1801</v>
          </cell>
          <cell r="E19" t="str">
            <v>片　山・岸　上</v>
          </cell>
          <cell r="F19" t="str">
            <v>高工芸</v>
          </cell>
          <cell r="G19">
            <v>47</v>
          </cell>
          <cell r="H19">
            <v>2802</v>
          </cell>
          <cell r="I19" t="str">
            <v>近　藤・梶　野</v>
          </cell>
          <cell r="J19">
            <v>28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4</v>
          </cell>
          <cell r="C20" t="str">
            <v>①</v>
          </cell>
          <cell r="D20">
            <v>1401</v>
          </cell>
          <cell r="E20" t="str">
            <v>立　本・水　原</v>
          </cell>
          <cell r="F20" t="str">
            <v>高桜井</v>
          </cell>
          <cell r="G20">
            <v>46</v>
          </cell>
          <cell r="H20">
            <v>2104</v>
          </cell>
          <cell r="I20" t="str">
            <v>赤　尾・海　田</v>
          </cell>
          <cell r="J20">
            <v>21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4</v>
          </cell>
          <cell r="D21">
            <v>901</v>
          </cell>
          <cell r="E21" t="str">
            <v>杉　原・古　市</v>
          </cell>
          <cell r="F21" t="str">
            <v>高松東</v>
          </cell>
          <cell r="G21">
            <v>45</v>
          </cell>
          <cell r="H21">
            <v>1402</v>
          </cell>
          <cell r="I21" t="str">
            <v>後　藤・宮　本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D22">
            <v>4301</v>
          </cell>
          <cell r="E22" t="str">
            <v>三　宅・白　井</v>
          </cell>
          <cell r="F22" t="str">
            <v>高専詫</v>
          </cell>
          <cell r="G22">
            <v>44</v>
          </cell>
          <cell r="H22">
            <v>3002</v>
          </cell>
          <cell r="I22" t="str">
            <v>仙　波・藤　村</v>
          </cell>
          <cell r="J22">
            <v>30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D23">
            <v>501</v>
          </cell>
          <cell r="E23" t="str">
            <v>十　川・野　瀬</v>
          </cell>
          <cell r="F23" t="str">
            <v>石　田</v>
          </cell>
          <cell r="G23">
            <v>43</v>
          </cell>
          <cell r="H23">
            <v>2301</v>
          </cell>
          <cell r="I23" t="str">
            <v>児　玉・内　藤</v>
          </cell>
          <cell r="J23">
            <v>23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C24" t="str">
            <v>①</v>
          </cell>
          <cell r="D24">
            <v>3001</v>
          </cell>
          <cell r="E24" t="str">
            <v>梅　枝・伊　青</v>
          </cell>
          <cell r="F24" t="str">
            <v>丸城西</v>
          </cell>
          <cell r="G24">
            <v>42</v>
          </cell>
          <cell r="H24">
            <v>3601</v>
          </cell>
          <cell r="I24" t="str">
            <v>清　積・高　橋</v>
          </cell>
          <cell r="J24">
            <v>36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D25">
            <v>1201</v>
          </cell>
          <cell r="E25" t="str">
            <v>横　手・　岡　</v>
          </cell>
          <cell r="F25" t="str">
            <v>高　松</v>
          </cell>
          <cell r="G25">
            <v>41</v>
          </cell>
          <cell r="H25">
            <v>1303</v>
          </cell>
          <cell r="I25" t="str">
            <v>山　西・國　方</v>
          </cell>
          <cell r="J25">
            <v>13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201</v>
          </cell>
          <cell r="E26" t="str">
            <v>木　内・井　川</v>
          </cell>
          <cell r="F26" t="str">
            <v>三本松</v>
          </cell>
          <cell r="G26">
            <v>40</v>
          </cell>
          <cell r="H26">
            <v>2402</v>
          </cell>
          <cell r="I26" t="str">
            <v>水　川・岸　村</v>
          </cell>
          <cell r="J26">
            <v>24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2401</v>
          </cell>
          <cell r="E27" t="str">
            <v>豊　田・山　田</v>
          </cell>
          <cell r="F27" t="str">
            <v>坂　出</v>
          </cell>
          <cell r="G27">
            <v>39</v>
          </cell>
          <cell r="H27">
            <v>2102</v>
          </cell>
          <cell r="I27" t="str">
            <v>佐々木・福　長</v>
          </cell>
          <cell r="J27">
            <v>21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202</v>
          </cell>
          <cell r="E28" t="str">
            <v>　冨　・山　下</v>
          </cell>
          <cell r="F28" t="str">
            <v>三本松</v>
          </cell>
          <cell r="G28">
            <v>38</v>
          </cell>
          <cell r="H28">
            <v>3502</v>
          </cell>
          <cell r="I28" t="str">
            <v>小　島・山　本</v>
          </cell>
          <cell r="J28">
            <v>35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702</v>
          </cell>
          <cell r="E29" t="str">
            <v>山　下・國　方</v>
          </cell>
          <cell r="F29" t="str">
            <v>三　木</v>
          </cell>
          <cell r="G29">
            <v>37</v>
          </cell>
          <cell r="H29">
            <v>2103</v>
          </cell>
          <cell r="I29" t="str">
            <v>宮　脇・　東　</v>
          </cell>
          <cell r="J29">
            <v>21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601</v>
          </cell>
          <cell r="E30" t="str">
            <v>葛　西・吉　田</v>
          </cell>
          <cell r="F30" t="str">
            <v>志　度</v>
          </cell>
          <cell r="G30">
            <v>36</v>
          </cell>
          <cell r="H30">
            <v>1302</v>
          </cell>
          <cell r="I30" t="str">
            <v>土　井・山　本</v>
          </cell>
          <cell r="J30">
            <v>13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3902</v>
          </cell>
          <cell r="E31" t="str">
            <v>仁　田・川　上</v>
          </cell>
          <cell r="F31" t="str">
            <v>観　一</v>
          </cell>
          <cell r="G31">
            <v>35</v>
          </cell>
          <cell r="H31">
            <v>4302</v>
          </cell>
          <cell r="I31" t="str">
            <v>余　傳・足　立</v>
          </cell>
          <cell r="J31">
            <v>43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1701</v>
          </cell>
          <cell r="E32" t="str">
            <v>茅　中・川　原</v>
          </cell>
          <cell r="F32" t="str">
            <v>英　明</v>
          </cell>
          <cell r="G32">
            <v>34</v>
          </cell>
          <cell r="H32">
            <v>1202</v>
          </cell>
          <cell r="I32" t="str">
            <v>岩　﨑・平　岡</v>
          </cell>
          <cell r="J32">
            <v>12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3101</v>
          </cell>
          <cell r="E33" t="str">
            <v>亀　井・大　嶌</v>
          </cell>
          <cell r="F33" t="str">
            <v>藤　井</v>
          </cell>
          <cell r="G33">
            <v>33</v>
          </cell>
          <cell r="H33">
            <v>3501</v>
          </cell>
          <cell r="I33" t="str">
            <v>常　包・長谷川</v>
          </cell>
          <cell r="J33">
            <v>35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3501</v>
          </cell>
          <cell r="E34" t="str">
            <v>常　包・長谷川</v>
          </cell>
          <cell r="F34" t="str">
            <v>琴　平</v>
          </cell>
          <cell r="G34">
            <v>32</v>
          </cell>
          <cell r="H34">
            <v>3101</v>
          </cell>
          <cell r="I34" t="str">
            <v>亀　井・大　嶌</v>
          </cell>
          <cell r="J34">
            <v>31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1202</v>
          </cell>
          <cell r="E35" t="str">
            <v>岩　﨑・平　岡</v>
          </cell>
          <cell r="F35" t="str">
            <v>高　松</v>
          </cell>
          <cell r="G35">
            <v>31</v>
          </cell>
          <cell r="H35">
            <v>1701</v>
          </cell>
          <cell r="I35" t="str">
            <v>茅　中・川　原</v>
          </cell>
          <cell r="J35">
            <v>17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4302</v>
          </cell>
          <cell r="E36" t="str">
            <v>余　傳・足　立</v>
          </cell>
          <cell r="F36" t="str">
            <v>高専詫</v>
          </cell>
          <cell r="G36">
            <v>30</v>
          </cell>
          <cell r="H36">
            <v>3902</v>
          </cell>
          <cell r="I36" t="str">
            <v>仁　田・川　上</v>
          </cell>
          <cell r="J36">
            <v>39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1302</v>
          </cell>
          <cell r="E37" t="str">
            <v>土　井・山　本</v>
          </cell>
          <cell r="F37" t="str">
            <v>高松一</v>
          </cell>
          <cell r="G37">
            <v>29</v>
          </cell>
          <cell r="H37">
            <v>601</v>
          </cell>
          <cell r="I37" t="str">
            <v>葛　西・吉　田</v>
          </cell>
          <cell r="J37">
            <v>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2103</v>
          </cell>
          <cell r="E38" t="str">
            <v>宮　脇・　東　</v>
          </cell>
          <cell r="F38" t="str">
            <v>高松西</v>
          </cell>
          <cell r="G38">
            <v>28</v>
          </cell>
          <cell r="H38">
            <v>702</v>
          </cell>
          <cell r="I38" t="str">
            <v>山　下・國　方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3502</v>
          </cell>
          <cell r="E39" t="str">
            <v>小　島・山　本</v>
          </cell>
          <cell r="F39" t="str">
            <v>琴　平</v>
          </cell>
          <cell r="G39">
            <v>27</v>
          </cell>
          <cell r="H39">
            <v>202</v>
          </cell>
          <cell r="I39" t="str">
            <v>　冨　・山　下</v>
          </cell>
          <cell r="J39">
            <v>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2102</v>
          </cell>
          <cell r="E40" t="str">
            <v>佐々木・福　長</v>
          </cell>
          <cell r="F40" t="str">
            <v>高松西</v>
          </cell>
          <cell r="G40">
            <v>26</v>
          </cell>
          <cell r="H40">
            <v>2401</v>
          </cell>
          <cell r="I40" t="str">
            <v>豊　田・山　田</v>
          </cell>
          <cell r="J40">
            <v>24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2402</v>
          </cell>
          <cell r="E41" t="str">
            <v>水　川・岸　村</v>
          </cell>
          <cell r="F41" t="str">
            <v>坂　出</v>
          </cell>
          <cell r="G41">
            <v>25</v>
          </cell>
          <cell r="H41">
            <v>201</v>
          </cell>
          <cell r="I41" t="str">
            <v>木　内・井　川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1303</v>
          </cell>
          <cell r="E42" t="str">
            <v>山　西・國　方</v>
          </cell>
          <cell r="F42" t="str">
            <v>高松一</v>
          </cell>
          <cell r="G42">
            <v>24</v>
          </cell>
          <cell r="H42">
            <v>1201</v>
          </cell>
          <cell r="I42" t="str">
            <v>横　手・　岡　</v>
          </cell>
          <cell r="J42">
            <v>12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3601</v>
          </cell>
          <cell r="E43" t="str">
            <v>清　積・高　橋</v>
          </cell>
          <cell r="F43" t="str">
            <v>高　瀬</v>
          </cell>
          <cell r="G43">
            <v>23</v>
          </cell>
          <cell r="H43">
            <v>3001</v>
          </cell>
          <cell r="I43" t="str">
            <v>梅　枝・伊　青</v>
          </cell>
          <cell r="J43">
            <v>30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2301</v>
          </cell>
          <cell r="E44" t="str">
            <v>児　玉・内　藤</v>
          </cell>
          <cell r="F44" t="str">
            <v>飯　山</v>
          </cell>
          <cell r="G44">
            <v>22</v>
          </cell>
          <cell r="H44">
            <v>501</v>
          </cell>
          <cell r="I44" t="str">
            <v>十　川・野　瀬</v>
          </cell>
          <cell r="J44">
            <v>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3002</v>
          </cell>
          <cell r="E45" t="str">
            <v>仙　波・藤　村</v>
          </cell>
          <cell r="F45" t="str">
            <v>丸城西</v>
          </cell>
          <cell r="G45">
            <v>21</v>
          </cell>
          <cell r="H45">
            <v>4301</v>
          </cell>
          <cell r="I45" t="str">
            <v>三　宅・白　井</v>
          </cell>
          <cell r="J45">
            <v>43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1402</v>
          </cell>
          <cell r="E46" t="str">
            <v>後　藤・宮　本</v>
          </cell>
          <cell r="F46" t="str">
            <v>高桜井</v>
          </cell>
          <cell r="G46">
            <v>20</v>
          </cell>
          <cell r="H46">
            <v>901</v>
          </cell>
          <cell r="I46" t="str">
            <v>杉　原・古　市</v>
          </cell>
          <cell r="J46">
            <v>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2104</v>
          </cell>
          <cell r="E47" t="str">
            <v>赤　尾・海　田</v>
          </cell>
          <cell r="F47" t="str">
            <v>高松西</v>
          </cell>
          <cell r="G47">
            <v>19</v>
          </cell>
          <cell r="H47">
            <v>1401</v>
          </cell>
          <cell r="I47" t="str">
            <v>立　本・水　原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2802</v>
          </cell>
          <cell r="E48" t="str">
            <v>近　藤・梶　野</v>
          </cell>
          <cell r="F48" t="str">
            <v>丸　亀</v>
          </cell>
          <cell r="G48">
            <v>18</v>
          </cell>
          <cell r="H48">
            <v>1801</v>
          </cell>
          <cell r="I48" t="str">
            <v>片　山・岸　上</v>
          </cell>
          <cell r="J48">
            <v>18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4001</v>
          </cell>
          <cell r="E49" t="str">
            <v>八　木・　原　</v>
          </cell>
          <cell r="F49" t="str">
            <v>観総合</v>
          </cell>
          <cell r="G49">
            <v>17</v>
          </cell>
          <cell r="H49">
            <v>2803</v>
          </cell>
          <cell r="I49" t="str">
            <v>三　木・羽　取</v>
          </cell>
          <cell r="J49">
            <v>28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1601</v>
          </cell>
          <cell r="E50" t="str">
            <v>熊　野・細　川</v>
          </cell>
          <cell r="F50" t="str">
            <v>香中央</v>
          </cell>
          <cell r="G50">
            <v>16</v>
          </cell>
          <cell r="H50">
            <v>1004</v>
          </cell>
          <cell r="I50" t="str">
            <v>井　上・藤　本</v>
          </cell>
          <cell r="J50">
            <v>10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1403</v>
          </cell>
          <cell r="E51" t="str">
            <v>小　銭・池　田</v>
          </cell>
          <cell r="F51" t="str">
            <v>高桜井</v>
          </cell>
          <cell r="G51">
            <v>15</v>
          </cell>
          <cell r="H51">
            <v>1301</v>
          </cell>
          <cell r="I51" t="str">
            <v>鈴　木・戸　村</v>
          </cell>
          <cell r="J51">
            <v>13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3801</v>
          </cell>
          <cell r="E52" t="str">
            <v>小　野・十　鳥</v>
          </cell>
          <cell r="F52" t="str">
            <v>笠　田</v>
          </cell>
          <cell r="G52">
            <v>14</v>
          </cell>
          <cell r="H52">
            <v>701</v>
          </cell>
          <cell r="I52" t="str">
            <v>北　谷・田　中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3802</v>
          </cell>
          <cell r="E53" t="str">
            <v>　青　・中　井</v>
          </cell>
          <cell r="F53" t="str">
            <v>笠　田</v>
          </cell>
          <cell r="G53">
            <v>13</v>
          </cell>
          <cell r="H53">
            <v>2801</v>
          </cell>
          <cell r="I53" t="str">
            <v>山　川・川　西</v>
          </cell>
          <cell r="J53">
            <v>28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502</v>
          </cell>
          <cell r="E54" t="str">
            <v>佐　藤・西　谷</v>
          </cell>
          <cell r="F54" t="str">
            <v>石　田</v>
          </cell>
          <cell r="G54">
            <v>12</v>
          </cell>
          <cell r="H54">
            <v>3901</v>
          </cell>
          <cell r="I54" t="str">
            <v>香　川・續　木</v>
          </cell>
          <cell r="J54">
            <v>39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902</v>
          </cell>
          <cell r="E55" t="str">
            <v>髙　橋・藤　川</v>
          </cell>
          <cell r="F55" t="str">
            <v>高松東</v>
          </cell>
          <cell r="G55">
            <v>11</v>
          </cell>
          <cell r="H55">
            <v>1003</v>
          </cell>
          <cell r="I55" t="str">
            <v>山　田・福　本</v>
          </cell>
          <cell r="J55">
            <v>10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1602</v>
          </cell>
          <cell r="E56" t="str">
            <v>　牧　・牛　田</v>
          </cell>
          <cell r="F56" t="str">
            <v>香中央</v>
          </cell>
          <cell r="G56">
            <v>10</v>
          </cell>
          <cell r="H56">
            <v>101</v>
          </cell>
          <cell r="I56" t="str">
            <v>井　本・芳　地</v>
          </cell>
          <cell r="J56">
            <v>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801</v>
          </cell>
          <cell r="E57" t="str">
            <v>泉　川・中　條</v>
          </cell>
          <cell r="F57" t="str">
            <v>高松北</v>
          </cell>
          <cell r="G57">
            <v>9</v>
          </cell>
          <cell r="H57">
            <v>2101</v>
          </cell>
          <cell r="I57" t="str">
            <v>鎌　田・白　井</v>
          </cell>
          <cell r="J57">
            <v>21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3003</v>
          </cell>
          <cell r="E58" t="str">
            <v>松　永・吉　永</v>
          </cell>
          <cell r="F58" t="str">
            <v>丸城西</v>
          </cell>
          <cell r="G58">
            <v>8</v>
          </cell>
          <cell r="H58">
            <v>3402</v>
          </cell>
          <cell r="I58" t="str">
            <v>赤　木・香　川</v>
          </cell>
          <cell r="J58">
            <v>34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203</v>
          </cell>
          <cell r="E59" t="str">
            <v>八　田・中　村</v>
          </cell>
          <cell r="F59" t="str">
            <v>三本松</v>
          </cell>
          <cell r="G59">
            <v>7</v>
          </cell>
          <cell r="H59">
            <v>1002</v>
          </cell>
          <cell r="I59" t="str">
            <v>　菅　・　東　</v>
          </cell>
          <cell r="J59">
            <v>10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1603</v>
          </cell>
          <cell r="E60" t="str">
            <v>藤　本・白　井</v>
          </cell>
          <cell r="F60" t="str">
            <v>香中央</v>
          </cell>
          <cell r="G60">
            <v>6</v>
          </cell>
          <cell r="H60">
            <v>3702</v>
          </cell>
          <cell r="I60" t="str">
            <v>川　崎・岡　本</v>
          </cell>
          <cell r="J60">
            <v>37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2403</v>
          </cell>
          <cell r="E61" t="str">
            <v>池　内・長　樂</v>
          </cell>
          <cell r="F61" t="str">
            <v>坂　出</v>
          </cell>
          <cell r="G61">
            <v>5</v>
          </cell>
          <cell r="H61">
            <v>1102</v>
          </cell>
          <cell r="I61" t="str">
            <v>小　松・二　宮</v>
          </cell>
          <cell r="J61">
            <v>11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3503</v>
          </cell>
          <cell r="E62" t="str">
            <v>濵　元・前　田</v>
          </cell>
          <cell r="F62" t="str">
            <v>琴　平</v>
          </cell>
          <cell r="G62">
            <v>4</v>
          </cell>
          <cell r="H62">
            <v>1001</v>
          </cell>
          <cell r="I62" t="str">
            <v>西　岡・斉　藤</v>
          </cell>
          <cell r="J62">
            <v>10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2804</v>
          </cell>
          <cell r="E63" t="str">
            <v>小　松・吉　本</v>
          </cell>
          <cell r="F63" t="str">
            <v>丸　亀</v>
          </cell>
          <cell r="G63">
            <v>3</v>
          </cell>
          <cell r="H63">
            <v>3401</v>
          </cell>
          <cell r="I63" t="str">
            <v>成　瀬・山　下</v>
          </cell>
          <cell r="J63">
            <v>34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2105</v>
          </cell>
          <cell r="E64" t="str">
            <v>岡　田・伊　達</v>
          </cell>
          <cell r="F64" t="str">
            <v>高松西</v>
          </cell>
          <cell r="G64">
            <v>2</v>
          </cell>
          <cell r="H64">
            <v>1101</v>
          </cell>
          <cell r="I64" t="str">
            <v>廣　瀬・中　島</v>
          </cell>
          <cell r="J64">
            <v>11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1404</v>
          </cell>
          <cell r="E65" t="str">
            <v>鈴　木・山　下</v>
          </cell>
          <cell r="F65" t="str">
            <v>高桜井</v>
          </cell>
          <cell r="G65">
            <v>65</v>
          </cell>
          <cell r="H65">
            <v>3803</v>
          </cell>
          <cell r="I65" t="str">
            <v>小　山・河　田</v>
          </cell>
          <cell r="J65">
            <v>38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3803</v>
          </cell>
          <cell r="E66" t="str">
            <v>小　山・河　田</v>
          </cell>
          <cell r="F66" t="str">
            <v>笠　田</v>
          </cell>
          <cell r="G66">
            <v>64</v>
          </cell>
          <cell r="H66">
            <v>1404</v>
          </cell>
          <cell r="I66" t="str">
            <v>鈴　木・山　下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84EA-42DC-465F-BC89-1C76D75E931B}">
  <dimension ref="A2:CJ88"/>
  <sheetViews>
    <sheetView topLeftCell="M49" zoomScale="145" zoomScaleNormal="145" zoomScaleSheetLayoutView="100" workbookViewId="0">
      <selection activeCell="BP35" sqref="BP35"/>
    </sheetView>
  </sheetViews>
  <sheetFormatPr defaultColWidth="1.5546875" defaultRowHeight="9" customHeight="1" x14ac:dyDescent="0.2"/>
  <cols>
    <col min="1" max="16384" width="1.5546875" style="1"/>
  </cols>
  <sheetData>
    <row r="2" spans="1:86" ht="9" customHeight="1" x14ac:dyDescent="0.2">
      <c r="R2" s="59" t="s">
        <v>32</v>
      </c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2"/>
      <c r="BS2" s="2"/>
      <c r="BT2" s="2"/>
      <c r="BU2" s="2"/>
      <c r="BV2" s="2"/>
    </row>
    <row r="3" spans="1:86" ht="9" customHeight="1" x14ac:dyDescent="0.2"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2"/>
      <c r="BS3" s="2"/>
      <c r="BT3" s="2"/>
      <c r="BU3" s="2"/>
      <c r="BV3" s="2"/>
    </row>
    <row r="4" spans="1:86" ht="9" customHeight="1" x14ac:dyDescent="0.2">
      <c r="AT4" s="59" t="s">
        <v>4</v>
      </c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</row>
    <row r="5" spans="1:86" ht="9" customHeight="1" x14ac:dyDescent="0.2"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</row>
    <row r="6" spans="1:86" ht="9" customHeight="1" x14ac:dyDescent="0.2">
      <c r="BQ6" s="107" t="s">
        <v>33</v>
      </c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2"/>
    </row>
    <row r="7" spans="1:86" ht="9" customHeight="1" x14ac:dyDescent="0.2"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2"/>
    </row>
    <row r="8" spans="1:86" ht="9" customHeight="1" x14ac:dyDescent="0.2">
      <c r="BQ8" s="107" t="s">
        <v>34</v>
      </c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3"/>
    </row>
    <row r="9" spans="1:86" ht="9" customHeight="1" x14ac:dyDescent="0.2"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3"/>
    </row>
    <row r="10" spans="1:86" ht="9" customHeight="1" x14ac:dyDescent="0.2">
      <c r="M10" s="2"/>
      <c r="N10" s="2"/>
      <c r="O10" s="2"/>
      <c r="Q10" s="59" t="s">
        <v>5</v>
      </c>
      <c r="R10" s="59"/>
      <c r="S10" s="59"/>
      <c r="T10" s="59"/>
      <c r="U10" s="59"/>
      <c r="V10" s="59"/>
      <c r="W10" s="59"/>
      <c r="X10" s="59"/>
      <c r="Y10" s="59"/>
      <c r="Z10" s="59"/>
      <c r="AA10" s="59"/>
      <c r="BG10" s="59" t="s">
        <v>6</v>
      </c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9" customHeight="1" x14ac:dyDescent="0.2">
      <c r="L11" s="2"/>
      <c r="M11" s="2"/>
      <c r="N11" s="2"/>
      <c r="O11" s="2"/>
      <c r="P11" s="2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ht="9" customHeight="1" x14ac:dyDescent="0.2">
      <c r="CH13" s="3"/>
    </row>
    <row r="14" spans="1:86" ht="9" customHeight="1" thickBot="1" x14ac:dyDescent="0.25">
      <c r="A14" s="59" t="s">
        <v>137</v>
      </c>
      <c r="B14" s="59"/>
      <c r="C14" s="59">
        <v>1</v>
      </c>
      <c r="D14" s="59"/>
      <c r="E14" s="111" t="s">
        <v>27</v>
      </c>
      <c r="F14" s="111"/>
      <c r="G14" s="111"/>
      <c r="H14" s="111"/>
      <c r="AK14" s="58" t="s">
        <v>29</v>
      </c>
      <c r="AL14" s="58"/>
      <c r="AM14" s="58"/>
      <c r="AN14" s="58"/>
      <c r="AO14" s="59">
        <v>18</v>
      </c>
      <c r="AP14" s="59"/>
      <c r="AU14" s="59">
        <v>1</v>
      </c>
      <c r="AV14" s="59"/>
      <c r="AW14" s="121" t="s">
        <v>28</v>
      </c>
      <c r="AX14" s="121"/>
      <c r="AY14" s="121"/>
      <c r="AZ14" s="121"/>
      <c r="BB14" s="7"/>
      <c r="BI14" s="7"/>
      <c r="BJ14" s="7"/>
      <c r="BK14" s="7"/>
      <c r="BL14" s="7"/>
      <c r="BQ14" s="7"/>
      <c r="BR14" s="7"/>
      <c r="BS14" s="7"/>
      <c r="BW14" s="58" t="s">
        <v>29</v>
      </c>
      <c r="BX14" s="58"/>
      <c r="BY14" s="58"/>
      <c r="BZ14" s="58"/>
      <c r="CA14" s="59">
        <v>12</v>
      </c>
      <c r="CB14" s="59"/>
      <c r="CC14" s="59" t="s">
        <v>138</v>
      </c>
      <c r="CD14" s="59"/>
      <c r="CH14" s="3"/>
    </row>
    <row r="15" spans="1:86" ht="9" customHeight="1" thickTop="1" thickBot="1" x14ac:dyDescent="0.25">
      <c r="A15" s="59"/>
      <c r="B15" s="59"/>
      <c r="C15" s="59"/>
      <c r="D15" s="59"/>
      <c r="E15" s="111"/>
      <c r="F15" s="111"/>
      <c r="G15" s="111"/>
      <c r="H15" s="111"/>
      <c r="I15" s="30"/>
      <c r="J15" s="30"/>
      <c r="K15" s="30"/>
      <c r="L15" s="30"/>
      <c r="M15" s="35"/>
      <c r="N15" s="28"/>
      <c r="AE15" s="7"/>
      <c r="AF15" s="7"/>
      <c r="AG15" s="29"/>
      <c r="AH15" s="30"/>
      <c r="AI15" s="30"/>
      <c r="AJ15" s="30"/>
      <c r="AK15" s="58"/>
      <c r="AL15" s="58"/>
      <c r="AM15" s="58"/>
      <c r="AN15" s="58"/>
      <c r="AO15" s="59"/>
      <c r="AP15" s="59"/>
      <c r="AU15" s="59"/>
      <c r="AV15" s="59"/>
      <c r="AW15" s="121"/>
      <c r="AX15" s="121"/>
      <c r="AY15" s="121"/>
      <c r="AZ15" s="121"/>
      <c r="BA15" s="30"/>
      <c r="BB15" s="30"/>
      <c r="BC15" s="30"/>
      <c r="BD15" s="30"/>
      <c r="BE15" s="35"/>
      <c r="BF15" s="28"/>
      <c r="BI15" s="118">
        <v>1</v>
      </c>
      <c r="BJ15" s="119"/>
      <c r="BK15" s="7"/>
      <c r="BL15" s="7"/>
      <c r="BM15" s="118">
        <v>3</v>
      </c>
      <c r="BN15" s="119"/>
      <c r="BQ15" s="7"/>
      <c r="BR15" s="7"/>
      <c r="BS15" s="29"/>
      <c r="BT15" s="30"/>
      <c r="BU15" s="30"/>
      <c r="BV15" s="30"/>
      <c r="BW15" s="58"/>
      <c r="BX15" s="58"/>
      <c r="BY15" s="58"/>
      <c r="BZ15" s="58"/>
      <c r="CA15" s="59"/>
      <c r="CB15" s="59"/>
      <c r="CC15" s="59"/>
      <c r="CD15" s="59"/>
    </row>
    <row r="16" spans="1:86" ht="9" customHeight="1" thickTop="1" thickBot="1" x14ac:dyDescent="0.25">
      <c r="C16" s="59">
        <v>2</v>
      </c>
      <c r="D16" s="59"/>
      <c r="E16" s="58" t="s">
        <v>41</v>
      </c>
      <c r="F16" s="58"/>
      <c r="G16" s="58"/>
      <c r="H16" s="58"/>
      <c r="I16" s="7"/>
      <c r="J16" s="7"/>
      <c r="K16" s="7"/>
      <c r="L16" s="8"/>
      <c r="M16" s="12"/>
      <c r="N16" s="7"/>
      <c r="O16" s="41"/>
      <c r="P16" s="7"/>
      <c r="AB16" s="7"/>
      <c r="AC16" s="7"/>
      <c r="AD16" s="40"/>
      <c r="AE16" s="30"/>
      <c r="AF16" s="32"/>
      <c r="AG16" s="7"/>
      <c r="AH16" s="7"/>
      <c r="AI16" s="7"/>
      <c r="AJ16" s="7"/>
      <c r="AK16" s="58" t="s">
        <v>52</v>
      </c>
      <c r="AL16" s="58"/>
      <c r="AM16" s="58"/>
      <c r="AN16" s="58"/>
      <c r="AO16" s="59">
        <v>19</v>
      </c>
      <c r="AP16" s="59"/>
      <c r="AU16" s="59">
        <v>2</v>
      </c>
      <c r="AV16" s="59"/>
      <c r="AW16" s="58" t="s">
        <v>65</v>
      </c>
      <c r="AX16" s="58"/>
      <c r="AY16" s="58"/>
      <c r="AZ16" s="58"/>
      <c r="BA16" s="7"/>
      <c r="BB16" s="7"/>
      <c r="BC16" s="7"/>
      <c r="BD16" s="8"/>
      <c r="BE16" s="7"/>
      <c r="BF16" s="7"/>
      <c r="BG16" s="41"/>
      <c r="BH16" s="8"/>
      <c r="BI16" s="120"/>
      <c r="BJ16" s="119"/>
      <c r="BK16" s="7"/>
      <c r="BL16" s="7"/>
      <c r="BM16" s="118"/>
      <c r="BN16" s="120"/>
      <c r="BO16" s="12"/>
      <c r="BP16" s="40"/>
      <c r="BQ16" s="30"/>
      <c r="BR16" s="32"/>
      <c r="BS16" s="7"/>
      <c r="BT16" s="7"/>
      <c r="BU16" s="7"/>
      <c r="BV16" s="7"/>
      <c r="BW16" s="58" t="s">
        <v>49</v>
      </c>
      <c r="BX16" s="58"/>
      <c r="BY16" s="58"/>
      <c r="BZ16" s="58"/>
      <c r="CA16" s="59">
        <v>13</v>
      </c>
      <c r="CB16" s="59"/>
    </row>
    <row r="17" spans="3:87" ht="9" customHeight="1" thickTop="1" thickBot="1" x14ac:dyDescent="0.25">
      <c r="C17" s="59"/>
      <c r="D17" s="59"/>
      <c r="E17" s="58"/>
      <c r="F17" s="58"/>
      <c r="G17" s="58"/>
      <c r="H17" s="58"/>
      <c r="I17" s="24"/>
      <c r="J17" s="33"/>
      <c r="K17" s="7"/>
      <c r="L17" s="8"/>
      <c r="M17" s="7"/>
      <c r="N17" s="7"/>
      <c r="O17" s="41"/>
      <c r="P17" s="7"/>
      <c r="AB17" s="7"/>
      <c r="AC17" s="7"/>
      <c r="AD17" s="40"/>
      <c r="AE17" s="7"/>
      <c r="AF17" s="7"/>
      <c r="AG17" s="25"/>
      <c r="AH17" s="26"/>
      <c r="AI17" s="24"/>
      <c r="AJ17" s="24"/>
      <c r="AK17" s="58"/>
      <c r="AL17" s="58"/>
      <c r="AM17" s="58"/>
      <c r="AN17" s="58"/>
      <c r="AO17" s="59"/>
      <c r="AP17" s="59"/>
      <c r="AU17" s="59"/>
      <c r="AV17" s="59"/>
      <c r="AW17" s="58"/>
      <c r="AX17" s="58"/>
      <c r="AY17" s="58"/>
      <c r="AZ17" s="58"/>
      <c r="BA17" s="24"/>
      <c r="BB17" s="24"/>
      <c r="BC17" s="35"/>
      <c r="BD17" s="36"/>
      <c r="BE17" s="7"/>
      <c r="BF17" s="7"/>
      <c r="BG17" s="41"/>
      <c r="BH17" s="8"/>
      <c r="BI17" s="112" t="s">
        <v>68</v>
      </c>
      <c r="BJ17" s="113"/>
      <c r="BK17" s="7"/>
      <c r="BL17" s="7"/>
      <c r="BM17" s="114" t="s">
        <v>70</v>
      </c>
      <c r="BN17" s="112"/>
      <c r="BO17" s="12"/>
      <c r="BP17" s="40"/>
      <c r="BQ17" s="7"/>
      <c r="BR17" s="7"/>
      <c r="BS17" s="12"/>
      <c r="BT17" s="7"/>
      <c r="BU17" s="22"/>
      <c r="BV17" s="18"/>
      <c r="BW17" s="58"/>
      <c r="BX17" s="58"/>
      <c r="BY17" s="58"/>
      <c r="BZ17" s="58"/>
      <c r="CA17" s="59"/>
      <c r="CB17" s="59"/>
    </row>
    <row r="18" spans="3:87" ht="9" customHeight="1" thickTop="1" thickBot="1" x14ac:dyDescent="0.25">
      <c r="C18" s="59">
        <v>3</v>
      </c>
      <c r="D18" s="59"/>
      <c r="E18" s="58" t="s">
        <v>42</v>
      </c>
      <c r="F18" s="58"/>
      <c r="G18" s="58"/>
      <c r="H18" s="58"/>
      <c r="I18" s="20"/>
      <c r="J18" s="20"/>
      <c r="K18" s="31"/>
      <c r="L18" s="30"/>
      <c r="M18" s="7"/>
      <c r="N18" s="7"/>
      <c r="O18" s="35"/>
      <c r="P18" s="28"/>
      <c r="S18" s="13"/>
      <c r="T18" s="13"/>
      <c r="U18" s="14"/>
      <c r="V18" s="14"/>
      <c r="AB18" s="7"/>
      <c r="AC18" s="28"/>
      <c r="AD18" s="26"/>
      <c r="AE18" s="7"/>
      <c r="AF18" s="7"/>
      <c r="AG18" s="7"/>
      <c r="AH18" s="8"/>
      <c r="AI18" s="23"/>
      <c r="AJ18" s="20"/>
      <c r="AK18" s="58" t="s">
        <v>53</v>
      </c>
      <c r="AL18" s="58"/>
      <c r="AM18" s="58"/>
      <c r="AN18" s="58"/>
      <c r="AO18" s="59">
        <v>20</v>
      </c>
      <c r="AP18" s="59"/>
      <c r="AU18" s="59">
        <v>3</v>
      </c>
      <c r="AV18" s="59"/>
      <c r="AW18" s="58" t="s">
        <v>55</v>
      </c>
      <c r="AX18" s="58"/>
      <c r="AY18" s="58"/>
      <c r="AZ18" s="58"/>
      <c r="BA18" s="20"/>
      <c r="BB18" s="21"/>
      <c r="BC18" s="12"/>
      <c r="BD18" s="7"/>
      <c r="BE18" s="7"/>
      <c r="BF18" s="7"/>
      <c r="BG18" s="35"/>
      <c r="BH18" s="36"/>
      <c r="BI18" s="112"/>
      <c r="BJ18" s="113"/>
      <c r="BK18" s="7"/>
      <c r="BL18" s="7"/>
      <c r="BM18" s="114"/>
      <c r="BN18" s="112"/>
      <c r="BO18" s="25"/>
      <c r="BP18" s="26"/>
      <c r="BQ18" s="7"/>
      <c r="BR18" s="7"/>
      <c r="BS18" s="30"/>
      <c r="BT18" s="34"/>
      <c r="BU18" s="27"/>
      <c r="BV18" s="27"/>
      <c r="BW18" s="58" t="s">
        <v>61</v>
      </c>
      <c r="BX18" s="58"/>
      <c r="BY18" s="58"/>
      <c r="BZ18" s="58"/>
      <c r="CA18" s="59">
        <v>14</v>
      </c>
      <c r="CB18" s="59"/>
    </row>
    <row r="19" spans="3:87" ht="9" customHeight="1" thickTop="1" x14ac:dyDescent="0.2">
      <c r="C19" s="59"/>
      <c r="D19" s="59"/>
      <c r="E19" s="58"/>
      <c r="F19" s="58"/>
      <c r="G19" s="58"/>
      <c r="H19" s="58"/>
      <c r="M19" s="7"/>
      <c r="N19" s="8"/>
      <c r="O19" s="12"/>
      <c r="P19" s="7"/>
      <c r="Q19" s="41"/>
      <c r="R19" s="8"/>
      <c r="S19" s="120">
        <v>1</v>
      </c>
      <c r="T19" s="119"/>
      <c r="U19" s="14"/>
      <c r="V19" s="14"/>
      <c r="Y19" s="118">
        <v>3</v>
      </c>
      <c r="Z19" s="120"/>
      <c r="AA19" s="12"/>
      <c r="AB19" s="40"/>
      <c r="AC19" s="7"/>
      <c r="AD19" s="7"/>
      <c r="AE19" s="12"/>
      <c r="AF19" s="7"/>
      <c r="AG19" s="7"/>
      <c r="AH19" s="7"/>
      <c r="AI19" s="4"/>
      <c r="AJ19" s="4"/>
      <c r="AK19" s="58"/>
      <c r="AL19" s="58"/>
      <c r="AM19" s="58"/>
      <c r="AN19" s="58"/>
      <c r="AO19" s="59"/>
      <c r="AP19" s="59"/>
      <c r="AU19" s="59"/>
      <c r="AV19" s="59"/>
      <c r="AW19" s="58"/>
      <c r="AX19" s="58"/>
      <c r="AY19" s="58"/>
      <c r="AZ19" s="58"/>
      <c r="BA19" s="4"/>
      <c r="BB19" s="4"/>
      <c r="BC19" s="7"/>
      <c r="BD19" s="7"/>
      <c r="BE19" s="7"/>
      <c r="BF19" s="7"/>
      <c r="BG19" s="12"/>
      <c r="BH19" s="8"/>
      <c r="BI19" s="114"/>
      <c r="BJ19" s="113"/>
      <c r="BK19" s="7"/>
      <c r="BL19" s="7"/>
      <c r="BM19" s="114"/>
      <c r="BN19" s="113"/>
      <c r="BO19" s="12"/>
      <c r="BP19" s="8"/>
      <c r="BQ19" s="12"/>
      <c r="BR19" s="7"/>
      <c r="BS19" s="7"/>
      <c r="BT19" s="7"/>
      <c r="BW19" s="58"/>
      <c r="BX19" s="58"/>
      <c r="BY19" s="58"/>
      <c r="BZ19" s="58"/>
      <c r="CA19" s="59"/>
      <c r="CB19" s="59"/>
    </row>
    <row r="20" spans="3:87" ht="9" customHeight="1" thickBot="1" x14ac:dyDescent="0.25">
      <c r="C20" s="59">
        <v>4</v>
      </c>
      <c r="D20" s="59"/>
      <c r="E20" s="58" t="s">
        <v>43</v>
      </c>
      <c r="F20" s="58"/>
      <c r="G20" s="58"/>
      <c r="H20" s="58"/>
      <c r="M20" s="7"/>
      <c r="N20" s="8"/>
      <c r="O20" s="7"/>
      <c r="P20" s="7"/>
      <c r="Q20" s="41"/>
      <c r="R20" s="8"/>
      <c r="S20" s="120"/>
      <c r="T20" s="119"/>
      <c r="U20" s="14"/>
      <c r="V20" s="14"/>
      <c r="Y20" s="118"/>
      <c r="Z20" s="120"/>
      <c r="AA20" s="12"/>
      <c r="AB20" s="40"/>
      <c r="AC20" s="7"/>
      <c r="AD20" s="7"/>
      <c r="AE20" s="12"/>
      <c r="AF20" s="7"/>
      <c r="AG20" s="7"/>
      <c r="AH20" s="7"/>
      <c r="AI20" s="7"/>
      <c r="AJ20" s="7"/>
      <c r="AK20" s="58" t="s">
        <v>38</v>
      </c>
      <c r="AL20" s="58"/>
      <c r="AM20" s="58"/>
      <c r="AN20" s="58"/>
      <c r="AO20" s="59">
        <v>21</v>
      </c>
      <c r="AP20" s="59"/>
      <c r="AU20" s="59">
        <v>4</v>
      </c>
      <c r="AV20" s="59"/>
      <c r="AW20" s="58" t="s">
        <v>47</v>
      </c>
      <c r="AX20" s="58"/>
      <c r="AY20" s="58"/>
      <c r="AZ20" s="58"/>
      <c r="BA20" s="7"/>
      <c r="BB20" s="7"/>
      <c r="BC20" s="7"/>
      <c r="BD20" s="7"/>
      <c r="BE20" s="7"/>
      <c r="BF20" s="8"/>
      <c r="BG20" s="12"/>
      <c r="BH20" s="8"/>
      <c r="BI20" s="114"/>
      <c r="BJ20" s="113"/>
      <c r="BK20" s="7"/>
      <c r="BL20" s="7"/>
      <c r="BM20" s="114"/>
      <c r="BN20" s="113"/>
      <c r="BO20" s="12"/>
      <c r="BP20" s="8"/>
      <c r="BQ20" s="12"/>
      <c r="BR20" s="7"/>
      <c r="BS20" s="7"/>
      <c r="BT20" s="7"/>
      <c r="BW20" s="60" t="s">
        <v>43</v>
      </c>
      <c r="BX20" s="60"/>
      <c r="BY20" s="60"/>
      <c r="BZ20" s="60"/>
      <c r="CA20" s="59">
        <v>15</v>
      </c>
      <c r="CB20" s="59"/>
    </row>
    <row r="21" spans="3:87" ht="9" customHeight="1" thickTop="1" thickBot="1" x14ac:dyDescent="0.25">
      <c r="C21" s="59"/>
      <c r="D21" s="59"/>
      <c r="E21" s="58"/>
      <c r="F21" s="58"/>
      <c r="G21" s="58"/>
      <c r="H21" s="58"/>
      <c r="I21" s="24"/>
      <c r="J21" s="24"/>
      <c r="K21" s="30"/>
      <c r="L21" s="34"/>
      <c r="M21" s="7"/>
      <c r="N21" s="8"/>
      <c r="O21" s="7"/>
      <c r="P21" s="7"/>
      <c r="Q21" s="41"/>
      <c r="R21" s="8"/>
      <c r="S21" s="112" t="s">
        <v>71</v>
      </c>
      <c r="T21" s="113"/>
      <c r="U21" s="14"/>
      <c r="V21" s="14"/>
      <c r="Y21" s="114" t="s">
        <v>70</v>
      </c>
      <c r="Z21" s="112"/>
      <c r="AA21" s="12"/>
      <c r="AB21" s="40"/>
      <c r="AC21" s="7"/>
      <c r="AD21" s="7"/>
      <c r="AE21" s="25"/>
      <c r="AF21" s="26"/>
      <c r="AG21" s="30"/>
      <c r="AH21" s="30"/>
      <c r="AI21" s="24"/>
      <c r="AJ21" s="24"/>
      <c r="AK21" s="58"/>
      <c r="AL21" s="58"/>
      <c r="AM21" s="58"/>
      <c r="AN21" s="58"/>
      <c r="AO21" s="59"/>
      <c r="AP21" s="59"/>
      <c r="AU21" s="59"/>
      <c r="AV21" s="59"/>
      <c r="AW21" s="58"/>
      <c r="AX21" s="58"/>
      <c r="AY21" s="58"/>
      <c r="AZ21" s="58"/>
      <c r="BA21" s="24"/>
      <c r="BB21" s="24"/>
      <c r="BC21" s="30"/>
      <c r="BD21" s="30"/>
      <c r="BE21" s="35"/>
      <c r="BF21" s="36"/>
      <c r="BI21" s="114"/>
      <c r="BJ21" s="113"/>
      <c r="BK21" s="7"/>
      <c r="BL21" s="7"/>
      <c r="BM21" s="114"/>
      <c r="BN21" s="113"/>
      <c r="BO21" s="12"/>
      <c r="BP21" s="8"/>
      <c r="BQ21" s="12"/>
      <c r="BR21" s="8"/>
      <c r="BS21" s="4"/>
      <c r="BT21" s="4"/>
      <c r="BU21" s="4"/>
      <c r="BV21" s="4"/>
      <c r="BW21" s="60"/>
      <c r="BX21" s="60"/>
      <c r="BY21" s="60"/>
      <c r="BZ21" s="60"/>
      <c r="CA21" s="59"/>
      <c r="CB21" s="59"/>
    </row>
    <row r="22" spans="3:87" ht="9" customHeight="1" thickTop="1" thickBot="1" x14ac:dyDescent="0.25">
      <c r="C22" s="59">
        <v>5</v>
      </c>
      <c r="D22" s="59"/>
      <c r="E22" s="58" t="s">
        <v>44</v>
      </c>
      <c r="F22" s="58"/>
      <c r="G22" s="58"/>
      <c r="H22" s="58"/>
      <c r="I22" s="37"/>
      <c r="J22" s="37"/>
      <c r="K22" s="38"/>
      <c r="L22" s="39"/>
      <c r="M22" s="30"/>
      <c r="N22" s="30"/>
      <c r="O22" s="7"/>
      <c r="P22" s="7"/>
      <c r="Q22" s="35"/>
      <c r="R22" s="36"/>
      <c r="S22" s="112"/>
      <c r="T22" s="113"/>
      <c r="U22" s="14"/>
      <c r="V22" s="14"/>
      <c r="Y22" s="114"/>
      <c r="Z22" s="112"/>
      <c r="AA22" s="25"/>
      <c r="AB22" s="26"/>
      <c r="AC22" s="7"/>
      <c r="AD22" s="7"/>
      <c r="AG22" s="9"/>
      <c r="AH22" s="10"/>
      <c r="AI22" s="20"/>
      <c r="AJ22" s="20"/>
      <c r="AK22" s="58" t="s">
        <v>54</v>
      </c>
      <c r="AL22" s="58"/>
      <c r="AM22" s="58"/>
      <c r="AN22" s="58"/>
      <c r="AO22" s="59">
        <v>22</v>
      </c>
      <c r="AP22" s="59"/>
      <c r="AU22" s="59">
        <v>5</v>
      </c>
      <c r="AV22" s="59"/>
      <c r="AW22" s="58" t="s">
        <v>38</v>
      </c>
      <c r="AX22" s="58"/>
      <c r="AY22" s="58"/>
      <c r="AZ22" s="58"/>
      <c r="BA22" s="20"/>
      <c r="BB22" s="20"/>
      <c r="BC22" s="10"/>
      <c r="BD22" s="11"/>
      <c r="BE22" s="7"/>
      <c r="BF22" s="7"/>
      <c r="BI22" s="114"/>
      <c r="BJ22" s="113"/>
      <c r="BK22" s="7"/>
      <c r="BL22" s="7"/>
      <c r="BM22" s="114"/>
      <c r="BN22" s="113"/>
      <c r="BO22" s="12"/>
      <c r="BQ22" s="30"/>
      <c r="BR22" s="34"/>
      <c r="BS22" s="28"/>
      <c r="BT22" s="28"/>
      <c r="BU22" s="28"/>
      <c r="BV22" s="28"/>
      <c r="BW22" s="60" t="s">
        <v>37</v>
      </c>
      <c r="BX22" s="60"/>
      <c r="BY22" s="60"/>
      <c r="BZ22" s="60"/>
      <c r="CA22" s="59">
        <v>16</v>
      </c>
      <c r="CB22" s="59"/>
    </row>
    <row r="23" spans="3:87" ht="9" customHeight="1" thickTop="1" x14ac:dyDescent="0.2">
      <c r="C23" s="59"/>
      <c r="D23" s="59"/>
      <c r="E23" s="58"/>
      <c r="F23" s="58"/>
      <c r="G23" s="58"/>
      <c r="H23" s="58"/>
      <c r="O23" s="7"/>
      <c r="P23" s="8"/>
      <c r="S23" s="114"/>
      <c r="T23" s="113"/>
      <c r="U23" s="14"/>
      <c r="V23" s="14"/>
      <c r="Y23" s="114"/>
      <c r="Z23" s="113"/>
      <c r="AA23" s="12"/>
      <c r="AB23" s="8"/>
      <c r="AC23" s="12"/>
      <c r="AD23" s="7"/>
      <c r="AE23" s="7"/>
      <c r="AF23" s="7"/>
      <c r="AG23" s="7"/>
      <c r="AH23" s="7"/>
      <c r="AK23" s="58"/>
      <c r="AL23" s="58"/>
      <c r="AM23" s="58"/>
      <c r="AN23" s="58"/>
      <c r="AO23" s="59"/>
      <c r="AP23" s="59"/>
      <c r="AU23" s="59"/>
      <c r="AV23" s="59"/>
      <c r="AW23" s="58"/>
      <c r="AX23" s="58"/>
      <c r="AY23" s="58"/>
      <c r="AZ23" s="58"/>
      <c r="BA23" s="7"/>
      <c r="BB23" s="7"/>
      <c r="BC23" s="7"/>
      <c r="BD23" s="7"/>
      <c r="BE23" s="7"/>
      <c r="BF23" s="7"/>
      <c r="BK23" s="7"/>
      <c r="BL23" s="7"/>
      <c r="BO23" s="7"/>
      <c r="BQ23" s="7"/>
      <c r="BR23" s="7"/>
      <c r="BS23" s="7"/>
      <c r="BT23" s="7"/>
      <c r="BU23" s="7"/>
      <c r="BV23" s="7"/>
      <c r="BW23" s="60"/>
      <c r="BX23" s="60"/>
      <c r="BY23" s="60"/>
      <c r="BZ23" s="60"/>
      <c r="CA23" s="59"/>
      <c r="CB23" s="59"/>
      <c r="CH23" s="7"/>
      <c r="CI23" s="7"/>
    </row>
    <row r="24" spans="3:87" ht="9" customHeight="1" thickBot="1" x14ac:dyDescent="0.25">
      <c r="C24" s="59">
        <v>6</v>
      </c>
      <c r="D24" s="59"/>
      <c r="E24" s="58" t="s">
        <v>36</v>
      </c>
      <c r="F24" s="58"/>
      <c r="G24" s="58"/>
      <c r="H24" s="58"/>
      <c r="O24" s="7"/>
      <c r="P24" s="8"/>
      <c r="S24" s="114"/>
      <c r="T24" s="113"/>
      <c r="U24" s="14"/>
      <c r="V24" s="14"/>
      <c r="Y24" s="114"/>
      <c r="Z24" s="113"/>
      <c r="AA24" s="12"/>
      <c r="AB24" s="7"/>
      <c r="AC24" s="12"/>
      <c r="AD24" s="7"/>
      <c r="AF24" s="7"/>
      <c r="AG24" s="7"/>
      <c r="AH24" s="7"/>
      <c r="AI24" s="7"/>
      <c r="AJ24" s="7"/>
      <c r="AK24" s="58" t="s">
        <v>55</v>
      </c>
      <c r="AL24" s="58"/>
      <c r="AM24" s="58"/>
      <c r="AN24" s="58"/>
      <c r="AO24" s="59">
        <v>23</v>
      </c>
      <c r="AP24" s="59"/>
      <c r="AU24" s="59">
        <v>6</v>
      </c>
      <c r="AV24" s="59"/>
      <c r="AW24" s="70" t="s">
        <v>36</v>
      </c>
      <c r="AX24" s="70"/>
      <c r="AY24" s="70"/>
      <c r="AZ24" s="70"/>
      <c r="BC24" s="7"/>
      <c r="BD24" s="7"/>
      <c r="BE24" s="7"/>
      <c r="BF24" s="7"/>
      <c r="BL24" s="7"/>
      <c r="BS24" s="7"/>
      <c r="BT24" s="7"/>
      <c r="BU24" s="7"/>
      <c r="BV24" s="7"/>
      <c r="BW24" s="122" t="s">
        <v>39</v>
      </c>
      <c r="BX24" s="122"/>
      <c r="BY24" s="122"/>
      <c r="BZ24" s="122"/>
      <c r="CA24" s="59">
        <v>17</v>
      </c>
      <c r="CB24" s="59"/>
      <c r="CH24" s="7"/>
      <c r="CI24" s="7"/>
    </row>
    <row r="25" spans="3:87" ht="9" customHeight="1" thickTop="1" thickBot="1" x14ac:dyDescent="0.25">
      <c r="C25" s="59"/>
      <c r="D25" s="59"/>
      <c r="E25" s="58"/>
      <c r="F25" s="58"/>
      <c r="G25" s="58"/>
      <c r="H25" s="58"/>
      <c r="I25" s="18"/>
      <c r="J25" s="18"/>
      <c r="K25" s="4"/>
      <c r="L25" s="5"/>
      <c r="O25" s="7"/>
      <c r="P25" s="8"/>
      <c r="S25" s="114"/>
      <c r="T25" s="113"/>
      <c r="U25" s="14"/>
      <c r="V25" s="14"/>
      <c r="Y25" s="114"/>
      <c r="Z25" s="113"/>
      <c r="AA25" s="12"/>
      <c r="AB25" s="7"/>
      <c r="AC25" s="12"/>
      <c r="AD25" s="7"/>
      <c r="AF25" s="7"/>
      <c r="AG25" s="6"/>
      <c r="AH25" s="4"/>
      <c r="AI25" s="18"/>
      <c r="AJ25" s="18"/>
      <c r="AK25" s="58"/>
      <c r="AL25" s="58"/>
      <c r="AM25" s="58"/>
      <c r="AN25" s="58"/>
      <c r="AO25" s="59"/>
      <c r="AP25" s="59"/>
      <c r="AU25" s="59"/>
      <c r="AV25" s="59"/>
      <c r="AW25" s="70"/>
      <c r="AX25" s="70"/>
      <c r="AY25" s="70"/>
      <c r="AZ25" s="70"/>
      <c r="BA25" s="30"/>
      <c r="BB25" s="30"/>
      <c r="BC25" s="30"/>
      <c r="BD25" s="34"/>
      <c r="BE25" s="7"/>
      <c r="BF25" s="7"/>
      <c r="BL25" s="7"/>
      <c r="BQ25" s="7"/>
      <c r="BR25" s="40"/>
      <c r="BS25" s="30"/>
      <c r="BT25" s="30"/>
      <c r="BU25" s="30"/>
      <c r="BV25" s="30"/>
      <c r="BW25" s="122"/>
      <c r="BX25" s="122"/>
      <c r="BY25" s="122"/>
      <c r="BZ25" s="122"/>
      <c r="CA25" s="59"/>
      <c r="CB25" s="59"/>
      <c r="CH25" s="7"/>
      <c r="CI25" s="7"/>
    </row>
    <row r="26" spans="3:87" ht="9" customHeight="1" thickTop="1" thickBot="1" x14ac:dyDescent="0.25">
      <c r="C26" s="59">
        <v>7</v>
      </c>
      <c r="D26" s="59"/>
      <c r="E26" s="58" t="s">
        <v>45</v>
      </c>
      <c r="F26" s="58"/>
      <c r="G26" s="58"/>
      <c r="H26" s="58"/>
      <c r="I26" s="27"/>
      <c r="J26" s="27"/>
      <c r="K26" s="28"/>
      <c r="L26" s="28"/>
      <c r="M26" s="29"/>
      <c r="N26" s="30"/>
      <c r="O26" s="41"/>
      <c r="P26" s="8"/>
      <c r="S26" s="114"/>
      <c r="T26" s="113"/>
      <c r="Y26" s="114"/>
      <c r="Z26" s="113"/>
      <c r="AB26" s="7"/>
      <c r="AC26" s="12"/>
      <c r="AD26" s="7"/>
      <c r="AE26" s="31"/>
      <c r="AF26" s="34"/>
      <c r="AG26" s="28"/>
      <c r="AH26" s="28"/>
      <c r="AI26" s="27"/>
      <c r="AJ26" s="27"/>
      <c r="AK26" s="58" t="s">
        <v>56</v>
      </c>
      <c r="AL26" s="58"/>
      <c r="AM26" s="58"/>
      <c r="AN26" s="58"/>
      <c r="AO26" s="59">
        <v>24</v>
      </c>
      <c r="AP26" s="59"/>
      <c r="AU26" s="59">
        <v>7</v>
      </c>
      <c r="AV26" s="59"/>
      <c r="AW26" s="58" t="s">
        <v>66</v>
      </c>
      <c r="AX26" s="58"/>
      <c r="AY26" s="58"/>
      <c r="AZ26" s="58"/>
      <c r="BA26" s="7"/>
      <c r="BB26" s="7"/>
      <c r="BC26" s="7"/>
      <c r="BD26" s="7"/>
      <c r="BE26" s="31"/>
      <c r="BF26" s="32"/>
      <c r="BH26" s="7"/>
      <c r="BI26" s="118">
        <v>4</v>
      </c>
      <c r="BJ26" s="119"/>
      <c r="BL26" s="7"/>
      <c r="BM26" s="118">
        <v>2</v>
      </c>
      <c r="BN26" s="119"/>
      <c r="BQ26" s="31"/>
      <c r="BR26" s="32"/>
      <c r="BS26" s="10"/>
      <c r="BT26" s="10"/>
      <c r="BU26" s="10"/>
      <c r="BV26" s="10"/>
      <c r="BW26" s="58" t="s">
        <v>67</v>
      </c>
      <c r="BX26" s="58"/>
      <c r="BY26" s="58"/>
      <c r="BZ26" s="58"/>
      <c r="CA26" s="59">
        <v>18</v>
      </c>
      <c r="CB26" s="59"/>
      <c r="CH26" s="7"/>
      <c r="CI26" s="7"/>
    </row>
    <row r="27" spans="3:87" ht="9" customHeight="1" thickTop="1" thickBot="1" x14ac:dyDescent="0.25">
      <c r="C27" s="59"/>
      <c r="D27" s="59"/>
      <c r="E27" s="58"/>
      <c r="F27" s="58"/>
      <c r="G27" s="58"/>
      <c r="H27" s="58"/>
      <c r="M27" s="7"/>
      <c r="N27" s="7"/>
      <c r="O27" s="35"/>
      <c r="P27" s="36"/>
      <c r="AC27" s="12"/>
      <c r="AD27" s="7"/>
      <c r="AE27" s="12"/>
      <c r="AF27" s="7"/>
      <c r="AG27" s="7"/>
      <c r="AH27" s="7"/>
      <c r="AK27" s="58"/>
      <c r="AL27" s="58"/>
      <c r="AM27" s="58"/>
      <c r="AN27" s="58"/>
      <c r="AO27" s="59"/>
      <c r="AP27" s="59"/>
      <c r="AU27" s="59"/>
      <c r="AV27" s="59"/>
      <c r="AW27" s="58"/>
      <c r="AX27" s="58"/>
      <c r="AY27" s="58"/>
      <c r="AZ27" s="58"/>
      <c r="BA27" s="24"/>
      <c r="BB27" s="24"/>
      <c r="BC27" s="35"/>
      <c r="BD27" s="36"/>
      <c r="BE27" s="7"/>
      <c r="BF27" s="8"/>
      <c r="BG27" s="12"/>
      <c r="BH27" s="7"/>
      <c r="BI27" s="118"/>
      <c r="BJ27" s="119"/>
      <c r="BM27" s="118"/>
      <c r="BN27" s="119"/>
      <c r="BP27" s="7"/>
      <c r="BQ27" s="12"/>
      <c r="BR27" s="7"/>
      <c r="BS27" s="7"/>
      <c r="BT27" s="7"/>
      <c r="BU27" s="7"/>
      <c r="BV27" s="7"/>
      <c r="BW27" s="58"/>
      <c r="BX27" s="58"/>
      <c r="BY27" s="58"/>
      <c r="BZ27" s="58"/>
      <c r="CA27" s="59"/>
      <c r="CB27" s="59"/>
      <c r="CH27" s="7"/>
      <c r="CI27" s="7"/>
    </row>
    <row r="28" spans="3:87" ht="9" customHeight="1" thickTop="1" thickBot="1" x14ac:dyDescent="0.25">
      <c r="C28" s="59">
        <v>8</v>
      </c>
      <c r="D28" s="59"/>
      <c r="E28" s="58" t="s">
        <v>46</v>
      </c>
      <c r="F28" s="58"/>
      <c r="G28" s="58"/>
      <c r="H28" s="58"/>
      <c r="M28" s="7"/>
      <c r="N28" s="8"/>
      <c r="AB28" s="7"/>
      <c r="AC28" s="30"/>
      <c r="AD28" s="34"/>
      <c r="AE28" s="7"/>
      <c r="AF28" s="7"/>
      <c r="AG28" s="7"/>
      <c r="AH28" s="7"/>
      <c r="AI28" s="7"/>
      <c r="AJ28" s="7"/>
      <c r="AK28" s="58" t="s">
        <v>57</v>
      </c>
      <c r="AL28" s="58"/>
      <c r="AM28" s="58"/>
      <c r="AN28" s="58"/>
      <c r="AO28" s="59">
        <v>25</v>
      </c>
      <c r="AP28" s="59"/>
      <c r="AU28" s="59">
        <v>8</v>
      </c>
      <c r="AV28" s="59"/>
      <c r="AW28" s="58" t="s">
        <v>58</v>
      </c>
      <c r="AX28" s="58"/>
      <c r="AY28" s="58"/>
      <c r="AZ28" s="58"/>
      <c r="BA28" s="20"/>
      <c r="BB28" s="21"/>
      <c r="BC28" s="12"/>
      <c r="BD28" s="7"/>
      <c r="BE28" s="7"/>
      <c r="BF28" s="8"/>
      <c r="BG28" s="12"/>
      <c r="BI28" s="115" t="s">
        <v>69</v>
      </c>
      <c r="BJ28" s="116"/>
      <c r="BM28" s="114" t="s">
        <v>71</v>
      </c>
      <c r="BN28" s="113"/>
      <c r="BO28" s="12"/>
      <c r="BP28" s="7"/>
      <c r="BQ28" s="12"/>
      <c r="BR28" s="7"/>
      <c r="BS28" s="7"/>
      <c r="BT28" s="7"/>
      <c r="BW28" s="58" t="s">
        <v>30</v>
      </c>
      <c r="BX28" s="58"/>
      <c r="BY28" s="58"/>
      <c r="BZ28" s="58"/>
      <c r="CA28" s="59">
        <v>19</v>
      </c>
      <c r="CB28" s="59"/>
      <c r="CH28" s="7"/>
      <c r="CI28" s="7"/>
    </row>
    <row r="29" spans="3:87" ht="9" customHeight="1" thickTop="1" thickBot="1" x14ac:dyDescent="0.25">
      <c r="C29" s="59"/>
      <c r="D29" s="59"/>
      <c r="E29" s="58"/>
      <c r="F29" s="58"/>
      <c r="G29" s="58"/>
      <c r="H29" s="58"/>
      <c r="I29" s="18"/>
      <c r="J29" s="18"/>
      <c r="K29" s="4"/>
      <c r="L29" s="5"/>
      <c r="M29" s="7"/>
      <c r="N29" s="8"/>
      <c r="AB29" s="7"/>
      <c r="AC29" s="7"/>
      <c r="AD29" s="40"/>
      <c r="AE29" s="7"/>
      <c r="AF29" s="7"/>
      <c r="AG29" s="6"/>
      <c r="AH29" s="4"/>
      <c r="AI29" s="18"/>
      <c r="AJ29" s="18"/>
      <c r="AK29" s="58"/>
      <c r="AL29" s="58"/>
      <c r="AM29" s="58"/>
      <c r="AN29" s="58"/>
      <c r="AO29" s="59"/>
      <c r="AP29" s="59"/>
      <c r="AU29" s="59"/>
      <c r="AV29" s="59"/>
      <c r="AW29" s="58"/>
      <c r="AX29" s="58"/>
      <c r="AY29" s="58"/>
      <c r="AZ29" s="58"/>
      <c r="BA29" s="4"/>
      <c r="BB29" s="4"/>
      <c r="BC29" s="7"/>
      <c r="BD29" s="7"/>
      <c r="BE29" s="7"/>
      <c r="BF29" s="7"/>
      <c r="BG29" s="12"/>
      <c r="BH29" s="8"/>
      <c r="BI29" s="115"/>
      <c r="BJ29" s="116"/>
      <c r="BM29" s="114"/>
      <c r="BN29" s="112"/>
      <c r="BO29" s="31"/>
      <c r="BP29" s="34"/>
      <c r="BQ29" s="7"/>
      <c r="BR29" s="7"/>
      <c r="BS29" s="7"/>
      <c r="BT29" s="7"/>
      <c r="BU29" s="22"/>
      <c r="BV29" s="18"/>
      <c r="BW29" s="58"/>
      <c r="BX29" s="58"/>
      <c r="BY29" s="58"/>
      <c r="BZ29" s="58"/>
      <c r="CA29" s="59"/>
      <c r="CB29" s="59"/>
      <c r="CH29" s="7"/>
      <c r="CI29" s="7"/>
    </row>
    <row r="30" spans="3:87" ht="9" customHeight="1" thickTop="1" thickBot="1" x14ac:dyDescent="0.25">
      <c r="C30" s="59">
        <v>9</v>
      </c>
      <c r="D30" s="59"/>
      <c r="E30" s="58" t="s">
        <v>31</v>
      </c>
      <c r="F30" s="58"/>
      <c r="G30" s="58"/>
      <c r="H30" s="58"/>
      <c r="I30" s="27"/>
      <c r="J30" s="27"/>
      <c r="K30" s="28"/>
      <c r="L30" s="28"/>
      <c r="M30" s="29"/>
      <c r="N30" s="30"/>
      <c r="AB30" s="7"/>
      <c r="AC30" s="7"/>
      <c r="AD30" s="7"/>
      <c r="AE30" s="30"/>
      <c r="AF30" s="34"/>
      <c r="AG30" s="28"/>
      <c r="AH30" s="28"/>
      <c r="AI30" s="27"/>
      <c r="AJ30" s="27"/>
      <c r="AK30" s="58" t="s">
        <v>25</v>
      </c>
      <c r="AL30" s="58"/>
      <c r="AM30" s="58"/>
      <c r="AN30" s="58"/>
      <c r="AO30" s="59">
        <v>26</v>
      </c>
      <c r="AP30" s="59"/>
      <c r="AU30" s="59">
        <v>9</v>
      </c>
      <c r="AV30" s="59"/>
      <c r="AW30" s="58" t="s">
        <v>48</v>
      </c>
      <c r="AX30" s="58"/>
      <c r="AY30" s="58"/>
      <c r="AZ30" s="58"/>
      <c r="BA30" s="7"/>
      <c r="BB30" s="7"/>
      <c r="BC30" s="7"/>
      <c r="BD30" s="7"/>
      <c r="BE30" s="7"/>
      <c r="BF30" s="7"/>
      <c r="BG30" s="29"/>
      <c r="BH30" s="32"/>
      <c r="BI30" s="117"/>
      <c r="BJ30" s="116"/>
      <c r="BM30" s="114"/>
      <c r="BN30" s="112"/>
      <c r="BO30" s="12"/>
      <c r="BP30" s="40"/>
      <c r="BQ30" s="7"/>
      <c r="BR30" s="7"/>
      <c r="BS30" s="31"/>
      <c r="BT30" s="34"/>
      <c r="BU30" s="27"/>
      <c r="BV30" s="27"/>
      <c r="BW30" s="58" t="s">
        <v>57</v>
      </c>
      <c r="BX30" s="58"/>
      <c r="BY30" s="58"/>
      <c r="BZ30" s="58"/>
      <c r="CA30" s="59">
        <v>20</v>
      </c>
      <c r="CB30" s="59"/>
    </row>
    <row r="31" spans="3:87" ht="9" customHeight="1" thickTop="1" thickBot="1" x14ac:dyDescent="0.25">
      <c r="C31" s="59"/>
      <c r="D31" s="59"/>
      <c r="E31" s="58"/>
      <c r="F31" s="58"/>
      <c r="G31" s="58"/>
      <c r="H31" s="58"/>
      <c r="AB31" s="7"/>
      <c r="AC31" s="7"/>
      <c r="AD31" s="7"/>
      <c r="AE31" s="7"/>
      <c r="AF31" s="7"/>
      <c r="AG31" s="7"/>
      <c r="AH31" s="7"/>
      <c r="AK31" s="58"/>
      <c r="AL31" s="58"/>
      <c r="AM31" s="58"/>
      <c r="AN31" s="58"/>
      <c r="AO31" s="59"/>
      <c r="AP31" s="59"/>
      <c r="AU31" s="59"/>
      <c r="AV31" s="59"/>
      <c r="AW31" s="58"/>
      <c r="AX31" s="58"/>
      <c r="AY31" s="58"/>
      <c r="AZ31" s="58"/>
      <c r="BA31" s="18"/>
      <c r="BB31" s="19"/>
      <c r="BC31" s="7"/>
      <c r="BD31" s="7"/>
      <c r="BE31" s="7"/>
      <c r="BF31" s="7"/>
      <c r="BG31" s="41"/>
      <c r="BH31" s="8"/>
      <c r="BI31" s="117"/>
      <c r="BJ31" s="116"/>
      <c r="BM31" s="114"/>
      <c r="BN31" s="112"/>
      <c r="BO31" s="12"/>
      <c r="BP31" s="40"/>
      <c r="BQ31" s="7"/>
      <c r="BR31" s="7"/>
      <c r="BS31" s="12"/>
      <c r="BT31" s="7"/>
      <c r="BU31" s="7"/>
      <c r="BV31" s="7"/>
      <c r="BW31" s="58"/>
      <c r="BX31" s="58"/>
      <c r="BY31" s="58"/>
      <c r="BZ31" s="58"/>
      <c r="CA31" s="59"/>
      <c r="CB31" s="59"/>
    </row>
    <row r="32" spans="3:87" ht="9" customHeight="1" thickTop="1" thickBot="1" x14ac:dyDescent="0.25">
      <c r="C32" s="59">
        <v>10</v>
      </c>
      <c r="D32" s="59"/>
      <c r="E32" s="58" t="s">
        <v>24</v>
      </c>
      <c r="F32" s="58"/>
      <c r="G32" s="58"/>
      <c r="H32" s="58"/>
      <c r="I32" s="7"/>
      <c r="J32" s="7"/>
      <c r="K32" s="7"/>
      <c r="L32" s="7"/>
      <c r="M32" s="7"/>
      <c r="N32" s="7"/>
      <c r="O32" s="7"/>
      <c r="P32" s="7"/>
      <c r="AB32" s="7"/>
      <c r="AC32" s="7"/>
      <c r="AF32" s="7"/>
      <c r="AG32" s="7"/>
      <c r="AH32" s="7"/>
      <c r="AI32" s="7"/>
      <c r="AJ32" s="7"/>
      <c r="AK32" s="58" t="s">
        <v>26</v>
      </c>
      <c r="AL32" s="58"/>
      <c r="AM32" s="58"/>
      <c r="AN32" s="58"/>
      <c r="AO32" s="59">
        <v>27</v>
      </c>
      <c r="AP32" s="59"/>
      <c r="AU32" s="59">
        <v>10</v>
      </c>
      <c r="AV32" s="59"/>
      <c r="AW32" s="58" t="s">
        <v>42</v>
      </c>
      <c r="AX32" s="58"/>
      <c r="AY32" s="58"/>
      <c r="AZ32" s="58"/>
      <c r="BA32" s="27"/>
      <c r="BB32" s="27"/>
      <c r="BC32" s="29"/>
      <c r="BD32" s="32"/>
      <c r="BE32" s="7"/>
      <c r="BF32" s="7"/>
      <c r="BG32" s="41"/>
      <c r="BH32" s="8"/>
      <c r="BI32" s="117"/>
      <c r="BJ32" s="116"/>
      <c r="BM32" s="114"/>
      <c r="BN32" s="113"/>
      <c r="BO32" s="7"/>
      <c r="BP32" s="7"/>
      <c r="BQ32" s="30"/>
      <c r="BR32" s="34"/>
      <c r="BS32" s="28"/>
      <c r="BT32" s="28"/>
      <c r="BU32" s="28"/>
      <c r="BV32" s="28"/>
      <c r="BW32" s="58" t="s">
        <v>40</v>
      </c>
      <c r="BX32" s="58"/>
      <c r="BY32" s="58"/>
      <c r="BZ32" s="58"/>
      <c r="CA32" s="59">
        <v>21</v>
      </c>
      <c r="CB32" s="59"/>
      <c r="CC32" s="59" t="s">
        <v>138</v>
      </c>
      <c r="CD32" s="59"/>
    </row>
    <row r="33" spans="3:82" ht="9" customHeight="1" thickTop="1" thickBot="1" x14ac:dyDescent="0.25">
      <c r="C33" s="59"/>
      <c r="D33" s="59"/>
      <c r="E33" s="58"/>
      <c r="F33" s="58"/>
      <c r="G33" s="58"/>
      <c r="H33" s="58"/>
      <c r="I33" s="24"/>
      <c r="J33" s="24"/>
      <c r="K33" s="30"/>
      <c r="L33" s="34"/>
      <c r="O33" s="7"/>
      <c r="P33" s="7"/>
      <c r="AB33" s="7"/>
      <c r="AC33" s="7"/>
      <c r="AE33" s="28"/>
      <c r="AF33" s="26"/>
      <c r="AG33" s="30"/>
      <c r="AH33" s="30"/>
      <c r="AI33" s="24"/>
      <c r="AJ33" s="24"/>
      <c r="AK33" s="58"/>
      <c r="AL33" s="58"/>
      <c r="AM33" s="58"/>
      <c r="AN33" s="58"/>
      <c r="AO33" s="59"/>
      <c r="AP33" s="59"/>
      <c r="AU33" s="59"/>
      <c r="AV33" s="59"/>
      <c r="AW33" s="58"/>
      <c r="AX33" s="58"/>
      <c r="AY33" s="58"/>
      <c r="AZ33" s="58"/>
      <c r="BA33" s="7"/>
      <c r="BB33" s="7"/>
      <c r="BC33" s="7"/>
      <c r="BD33" s="7"/>
      <c r="BE33" s="12"/>
      <c r="BF33" s="7"/>
      <c r="BG33" s="41"/>
      <c r="BH33" s="8"/>
      <c r="BI33" s="117"/>
      <c r="BJ33" s="116"/>
      <c r="BM33" s="114"/>
      <c r="BN33" s="113"/>
      <c r="BW33" s="58"/>
      <c r="BX33" s="58"/>
      <c r="BY33" s="58"/>
      <c r="BZ33" s="58"/>
      <c r="CA33" s="59"/>
      <c r="CB33" s="59"/>
      <c r="CC33" s="59"/>
      <c r="CD33" s="59"/>
    </row>
    <row r="34" spans="3:82" ht="9" customHeight="1" thickTop="1" thickBot="1" x14ac:dyDescent="0.25">
      <c r="C34" s="59">
        <v>11</v>
      </c>
      <c r="D34" s="59"/>
      <c r="E34" s="58" t="s">
        <v>47</v>
      </c>
      <c r="F34" s="58"/>
      <c r="G34" s="58"/>
      <c r="H34" s="58"/>
      <c r="I34" s="20"/>
      <c r="J34" s="20"/>
      <c r="K34" s="7"/>
      <c r="L34" s="7"/>
      <c r="M34" s="31"/>
      <c r="N34" s="30"/>
      <c r="O34" s="41"/>
      <c r="P34" s="7"/>
      <c r="AB34" s="7"/>
      <c r="AC34" s="7"/>
      <c r="AD34" s="40"/>
      <c r="AE34" s="7"/>
      <c r="AG34" s="9"/>
      <c r="AH34" s="10"/>
      <c r="AI34" s="20"/>
      <c r="AJ34" s="20"/>
      <c r="AK34" s="58" t="s">
        <v>58</v>
      </c>
      <c r="AL34" s="58"/>
      <c r="AM34" s="58"/>
      <c r="AN34" s="58"/>
      <c r="AO34" s="59">
        <v>28</v>
      </c>
      <c r="AP34" s="59"/>
      <c r="AU34" s="59">
        <v>11</v>
      </c>
      <c r="AV34" s="59"/>
      <c r="AW34" s="60" t="s">
        <v>35</v>
      </c>
      <c r="AX34" s="60"/>
      <c r="AY34" s="60"/>
      <c r="AZ34" s="60"/>
      <c r="BA34" s="28"/>
      <c r="BB34" s="28"/>
      <c r="BC34" s="28"/>
      <c r="BD34" s="28"/>
      <c r="BE34" s="29"/>
      <c r="BF34" s="30"/>
      <c r="BW34" s="15"/>
      <c r="BX34" s="15"/>
      <c r="BY34" s="15"/>
      <c r="BZ34" s="15"/>
      <c r="CA34" s="2"/>
      <c r="CB34" s="2"/>
    </row>
    <row r="35" spans="3:82" ht="9" customHeight="1" thickTop="1" thickBot="1" x14ac:dyDescent="0.25">
      <c r="C35" s="59"/>
      <c r="D35" s="59"/>
      <c r="E35" s="58"/>
      <c r="F35" s="58"/>
      <c r="G35" s="58"/>
      <c r="H35" s="58"/>
      <c r="I35" s="4"/>
      <c r="J35" s="4"/>
      <c r="K35" s="4"/>
      <c r="L35" s="4"/>
      <c r="M35" s="7"/>
      <c r="N35" s="7"/>
      <c r="O35" s="35"/>
      <c r="P35" s="28"/>
      <c r="AB35" s="7"/>
      <c r="AC35" s="28"/>
      <c r="AD35" s="26"/>
      <c r="AE35" s="7"/>
      <c r="AF35" s="7"/>
      <c r="AG35" s="7"/>
      <c r="AH35" s="7"/>
      <c r="AK35" s="58"/>
      <c r="AL35" s="58"/>
      <c r="AM35" s="58"/>
      <c r="AN35" s="58"/>
      <c r="AO35" s="59"/>
      <c r="AP35" s="59"/>
      <c r="AU35" s="59"/>
      <c r="AV35" s="59"/>
      <c r="AW35" s="60"/>
      <c r="AX35" s="60"/>
      <c r="AY35" s="60"/>
      <c r="AZ35" s="60"/>
      <c r="BA35" s="7"/>
      <c r="BB35" s="7"/>
      <c r="BC35" s="7"/>
      <c r="BD35" s="7"/>
      <c r="BE35" s="7"/>
      <c r="BF35" s="7"/>
      <c r="BP35" s="7"/>
      <c r="BW35" s="15"/>
      <c r="BX35" s="15"/>
      <c r="BY35" s="15"/>
      <c r="BZ35" s="15"/>
      <c r="CA35" s="2"/>
      <c r="CB35" s="2"/>
    </row>
    <row r="36" spans="3:82" ht="9" customHeight="1" thickTop="1" thickBot="1" x14ac:dyDescent="0.25">
      <c r="C36" s="59">
        <v>12</v>
      </c>
      <c r="D36" s="59"/>
      <c r="E36" s="58" t="s">
        <v>48</v>
      </c>
      <c r="F36" s="58"/>
      <c r="G36" s="58"/>
      <c r="H36" s="58"/>
      <c r="I36" s="7"/>
      <c r="J36" s="7"/>
      <c r="K36" s="7"/>
      <c r="L36" s="7"/>
      <c r="M36" s="7"/>
      <c r="N36" s="8"/>
      <c r="O36" s="12"/>
      <c r="P36" s="7"/>
      <c r="Q36" s="41"/>
      <c r="R36" s="8"/>
      <c r="S36" s="120">
        <v>4</v>
      </c>
      <c r="T36" s="119"/>
      <c r="V36" s="14"/>
      <c r="Y36" s="118">
        <v>2</v>
      </c>
      <c r="Z36" s="119"/>
      <c r="AB36" s="7"/>
      <c r="AC36" s="12"/>
      <c r="AD36" s="7"/>
      <c r="AE36" s="12"/>
      <c r="AF36" s="7"/>
      <c r="AG36" s="7"/>
      <c r="AH36" s="7"/>
      <c r="AI36" s="7"/>
      <c r="AJ36" s="7"/>
      <c r="AK36" s="58" t="s">
        <v>59</v>
      </c>
      <c r="AL36" s="58"/>
      <c r="AM36" s="58"/>
      <c r="AN36" s="58"/>
      <c r="AO36" s="59">
        <v>29</v>
      </c>
      <c r="AP36" s="59"/>
      <c r="AU36" s="2"/>
      <c r="AV36" s="2"/>
      <c r="AW36" s="16"/>
      <c r="AX36" s="16"/>
      <c r="AY36" s="16"/>
      <c r="AZ36" s="16"/>
      <c r="BW36" s="17"/>
      <c r="BX36" s="17"/>
      <c r="BY36" s="17"/>
      <c r="BZ36" s="17"/>
      <c r="CA36" s="2"/>
      <c r="CB36" s="2"/>
    </row>
    <row r="37" spans="3:82" ht="9" customHeight="1" thickTop="1" thickBot="1" x14ac:dyDescent="0.25">
      <c r="C37" s="59"/>
      <c r="D37" s="59"/>
      <c r="E37" s="58"/>
      <c r="F37" s="58"/>
      <c r="G37" s="58"/>
      <c r="H37" s="58"/>
      <c r="I37" s="18"/>
      <c r="J37" s="18"/>
      <c r="K37" s="4"/>
      <c r="L37" s="5"/>
      <c r="M37" s="7"/>
      <c r="N37" s="8"/>
      <c r="O37" s="12"/>
      <c r="P37" s="7"/>
      <c r="Q37" s="41"/>
      <c r="R37" s="8"/>
      <c r="S37" s="120"/>
      <c r="T37" s="119"/>
      <c r="U37" s="14"/>
      <c r="V37" s="14"/>
      <c r="Y37" s="118"/>
      <c r="Z37" s="119"/>
      <c r="AB37" s="7"/>
      <c r="AC37" s="12"/>
      <c r="AD37" s="7"/>
      <c r="AE37" s="12"/>
      <c r="AF37" s="7"/>
      <c r="AG37" s="29"/>
      <c r="AH37" s="30"/>
      <c r="AI37" s="24"/>
      <c r="AJ37" s="24"/>
      <c r="AK37" s="58"/>
      <c r="AL37" s="58"/>
      <c r="AM37" s="58"/>
      <c r="AN37" s="58"/>
      <c r="AO37" s="59"/>
      <c r="AP37" s="59"/>
      <c r="AU37" s="2"/>
      <c r="AV37" s="2"/>
      <c r="AW37" s="16"/>
      <c r="AX37" s="16"/>
      <c r="AY37" s="16"/>
      <c r="AZ37" s="16"/>
      <c r="BW37" s="17"/>
      <c r="BX37" s="17"/>
      <c r="BY37" s="17"/>
      <c r="BZ37" s="17"/>
      <c r="CA37" s="2"/>
      <c r="CB37" s="2"/>
    </row>
    <row r="38" spans="3:82" ht="9" customHeight="1" thickTop="1" thickBot="1" x14ac:dyDescent="0.25">
      <c r="C38" s="59">
        <v>13</v>
      </c>
      <c r="D38" s="59"/>
      <c r="E38" s="58" t="s">
        <v>49</v>
      </c>
      <c r="F38" s="58"/>
      <c r="G38" s="58"/>
      <c r="H38" s="58"/>
      <c r="I38" s="27"/>
      <c r="J38" s="27"/>
      <c r="K38" s="28"/>
      <c r="L38" s="28"/>
      <c r="M38" s="29"/>
      <c r="N38" s="30"/>
      <c r="O38" s="7"/>
      <c r="P38" s="7"/>
      <c r="Q38" s="41"/>
      <c r="R38" s="8"/>
      <c r="S38" s="112" t="s">
        <v>69</v>
      </c>
      <c r="T38" s="113"/>
      <c r="U38" s="14"/>
      <c r="Y38" s="114" t="s">
        <v>72</v>
      </c>
      <c r="Z38" s="113"/>
      <c r="AB38" s="7"/>
      <c r="AC38" s="12"/>
      <c r="AD38" s="7"/>
      <c r="AE38" s="30"/>
      <c r="AF38" s="32"/>
      <c r="AG38" s="10"/>
      <c r="AH38" s="10"/>
      <c r="AI38" s="20"/>
      <c r="AJ38" s="20"/>
      <c r="AK38" s="58" t="s">
        <v>60</v>
      </c>
      <c r="AL38" s="58"/>
      <c r="AM38" s="58"/>
      <c r="AN38" s="58"/>
      <c r="AO38" s="59">
        <v>30</v>
      </c>
      <c r="AP38" s="59"/>
    </row>
    <row r="39" spans="3:82" ht="9" customHeight="1" thickTop="1" thickBot="1" x14ac:dyDescent="0.25">
      <c r="C39" s="59"/>
      <c r="D39" s="59"/>
      <c r="E39" s="58"/>
      <c r="F39" s="58"/>
      <c r="G39" s="58"/>
      <c r="H39" s="58"/>
      <c r="O39" s="7"/>
      <c r="P39" s="7"/>
      <c r="Q39" s="35"/>
      <c r="R39" s="36"/>
      <c r="S39" s="112"/>
      <c r="T39" s="113"/>
      <c r="U39" s="14"/>
      <c r="Y39" s="114"/>
      <c r="Z39" s="113"/>
      <c r="AB39" s="7"/>
      <c r="AC39" s="12"/>
      <c r="AD39" s="7"/>
      <c r="AF39" s="7"/>
      <c r="AG39" s="7"/>
      <c r="AH39" s="7"/>
      <c r="AK39" s="58"/>
      <c r="AL39" s="58"/>
      <c r="AM39" s="58"/>
      <c r="AN39" s="58"/>
      <c r="AO39" s="59"/>
      <c r="AP39" s="59"/>
    </row>
    <row r="40" spans="3:82" ht="9" customHeight="1" thickTop="1" thickBot="1" x14ac:dyDescent="0.25">
      <c r="C40" s="59">
        <v>14</v>
      </c>
      <c r="D40" s="59"/>
      <c r="E40" s="58" t="s">
        <v>50</v>
      </c>
      <c r="F40" s="58"/>
      <c r="G40" s="58"/>
      <c r="H40" s="58"/>
      <c r="I40" s="7"/>
      <c r="J40" s="7"/>
      <c r="K40" s="7"/>
      <c r="L40" s="7"/>
      <c r="M40" s="7"/>
      <c r="N40" s="7"/>
      <c r="O40" s="7"/>
      <c r="P40" s="8"/>
      <c r="Q40" s="7"/>
      <c r="R40" s="7"/>
      <c r="S40" s="114"/>
      <c r="T40" s="113"/>
      <c r="U40" s="14"/>
      <c r="Y40" s="114"/>
      <c r="Z40" s="113"/>
      <c r="AA40" s="30"/>
      <c r="AB40" s="34"/>
      <c r="AC40" s="7"/>
      <c r="AD40" s="7"/>
      <c r="AF40" s="7"/>
      <c r="AG40" s="7"/>
      <c r="AH40" s="7"/>
      <c r="AI40" s="7"/>
      <c r="AJ40" s="7"/>
      <c r="AK40" s="58" t="s">
        <v>61</v>
      </c>
      <c r="AL40" s="58"/>
      <c r="AM40" s="58"/>
      <c r="AN40" s="58"/>
      <c r="AO40" s="59">
        <v>31</v>
      </c>
      <c r="AP40" s="59"/>
      <c r="AW40" s="107" t="s">
        <v>7</v>
      </c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</row>
    <row r="41" spans="3:82" ht="9" customHeight="1" thickTop="1" thickBot="1" x14ac:dyDescent="0.25">
      <c r="C41" s="59"/>
      <c r="D41" s="59"/>
      <c r="E41" s="58"/>
      <c r="F41" s="58"/>
      <c r="G41" s="58"/>
      <c r="H41" s="58"/>
      <c r="I41" s="24"/>
      <c r="J41" s="24"/>
      <c r="K41" s="30"/>
      <c r="L41" s="34"/>
      <c r="O41" s="7"/>
      <c r="P41" s="8"/>
      <c r="S41" s="114"/>
      <c r="T41" s="113"/>
      <c r="U41" s="14"/>
      <c r="Y41" s="114"/>
      <c r="Z41" s="113"/>
      <c r="AA41" s="7"/>
      <c r="AB41" s="40"/>
      <c r="AC41" s="7"/>
      <c r="AD41" s="7"/>
      <c r="AE41" s="28"/>
      <c r="AF41" s="26"/>
      <c r="AG41" s="30"/>
      <c r="AH41" s="30"/>
      <c r="AI41" s="24"/>
      <c r="AJ41" s="24"/>
      <c r="AK41" s="58"/>
      <c r="AL41" s="58"/>
      <c r="AM41" s="58"/>
      <c r="AN41" s="58"/>
      <c r="AO41" s="59"/>
      <c r="AP41" s="59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</row>
    <row r="42" spans="3:82" ht="9" customHeight="1" thickTop="1" x14ac:dyDescent="0.2">
      <c r="C42" s="59">
        <v>15</v>
      </c>
      <c r="D42" s="59"/>
      <c r="E42" s="58" t="s">
        <v>51</v>
      </c>
      <c r="F42" s="58"/>
      <c r="G42" s="58"/>
      <c r="H42" s="58"/>
      <c r="I42" s="20"/>
      <c r="J42" s="20"/>
      <c r="K42" s="7"/>
      <c r="L42" s="7"/>
      <c r="M42" s="31"/>
      <c r="N42" s="32"/>
      <c r="O42" s="7"/>
      <c r="P42" s="8"/>
      <c r="S42" s="114"/>
      <c r="T42" s="113"/>
      <c r="U42" s="14"/>
      <c r="Y42" s="114"/>
      <c r="Z42" s="113"/>
      <c r="AA42" s="7"/>
      <c r="AB42" s="40"/>
      <c r="AC42" s="7"/>
      <c r="AD42" s="7"/>
      <c r="AE42" s="12"/>
      <c r="AG42" s="9"/>
      <c r="AH42" s="10"/>
      <c r="AI42" s="20"/>
      <c r="AJ42" s="20"/>
      <c r="AK42" s="58" t="s">
        <v>62</v>
      </c>
      <c r="AL42" s="58"/>
      <c r="AM42" s="58"/>
      <c r="AN42" s="58"/>
      <c r="AO42" s="59">
        <v>32</v>
      </c>
      <c r="AP42" s="59"/>
    </row>
    <row r="43" spans="3:82" ht="9" customHeight="1" thickBot="1" x14ac:dyDescent="0.25">
      <c r="C43" s="59"/>
      <c r="D43" s="59"/>
      <c r="E43" s="58"/>
      <c r="F43" s="58"/>
      <c r="G43" s="58"/>
      <c r="H43" s="58"/>
      <c r="I43" s="4"/>
      <c r="J43" s="4"/>
      <c r="K43" s="4"/>
      <c r="L43" s="4"/>
      <c r="M43" s="7"/>
      <c r="N43" s="8"/>
      <c r="O43" s="7"/>
      <c r="P43" s="8"/>
      <c r="S43" s="114"/>
      <c r="T43" s="113"/>
      <c r="U43" s="14"/>
      <c r="Y43" s="114"/>
      <c r="Z43" s="113"/>
      <c r="AA43" s="7"/>
      <c r="AB43" s="40"/>
      <c r="AC43" s="7"/>
      <c r="AD43" s="7"/>
      <c r="AE43" s="12"/>
      <c r="AF43" s="7"/>
      <c r="AG43" s="7"/>
      <c r="AH43" s="7"/>
      <c r="AK43" s="58"/>
      <c r="AL43" s="58"/>
      <c r="AM43" s="58"/>
      <c r="AN43" s="58"/>
      <c r="AO43" s="59"/>
      <c r="AP43" s="59"/>
      <c r="AW43" s="107" t="s">
        <v>8</v>
      </c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</row>
    <row r="44" spans="3:82" ht="9" customHeight="1" thickTop="1" thickBot="1" x14ac:dyDescent="0.25">
      <c r="C44" s="59">
        <v>16</v>
      </c>
      <c r="D44" s="59"/>
      <c r="E44" s="58" t="s">
        <v>37</v>
      </c>
      <c r="F44" s="58"/>
      <c r="G44" s="58"/>
      <c r="H44" s="58"/>
      <c r="I44" s="7"/>
      <c r="J44" s="7"/>
      <c r="K44" s="7"/>
      <c r="L44" s="7"/>
      <c r="M44" s="7"/>
      <c r="N44" s="7"/>
      <c r="O44" s="29"/>
      <c r="P44" s="30"/>
      <c r="AA44" s="7"/>
      <c r="AB44" s="40"/>
      <c r="AC44" s="7"/>
      <c r="AD44" s="8"/>
      <c r="AE44" s="12"/>
      <c r="AF44" s="7"/>
      <c r="AG44" s="7"/>
      <c r="AH44" s="7"/>
      <c r="AI44" s="7"/>
      <c r="AJ44" s="7"/>
      <c r="AK44" s="58" t="s">
        <v>63</v>
      </c>
      <c r="AL44" s="58"/>
      <c r="AM44" s="58"/>
      <c r="AN44" s="58"/>
      <c r="AO44" s="59">
        <v>33</v>
      </c>
      <c r="AP44" s="59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</row>
    <row r="45" spans="3:82" ht="9" customHeight="1" thickTop="1" thickBot="1" x14ac:dyDescent="0.25">
      <c r="C45" s="59"/>
      <c r="D45" s="59"/>
      <c r="E45" s="58"/>
      <c r="F45" s="58"/>
      <c r="G45" s="58"/>
      <c r="H45" s="58"/>
      <c r="I45" s="18"/>
      <c r="J45" s="18"/>
      <c r="K45" s="4"/>
      <c r="L45" s="5"/>
      <c r="M45" s="7"/>
      <c r="N45" s="7"/>
      <c r="O45" s="41"/>
      <c r="P45" s="7"/>
      <c r="AC45" s="30"/>
      <c r="AD45" s="34"/>
      <c r="AE45" s="7"/>
      <c r="AF45" s="7"/>
      <c r="AG45" s="28"/>
      <c r="AH45" s="26"/>
      <c r="AI45" s="24"/>
      <c r="AJ45" s="24"/>
      <c r="AK45" s="58"/>
      <c r="AL45" s="58"/>
      <c r="AM45" s="58"/>
      <c r="AN45" s="58"/>
      <c r="AO45" s="59"/>
      <c r="AP45" s="59"/>
      <c r="AW45" s="59" t="s">
        <v>9</v>
      </c>
      <c r="AX45" s="59"/>
      <c r="AY45" s="59"/>
      <c r="AZ45" s="59"/>
      <c r="BA45" s="59"/>
      <c r="BE45" s="106" t="s">
        <v>12</v>
      </c>
      <c r="BF45" s="106"/>
      <c r="BG45" s="106"/>
      <c r="BH45" s="106"/>
      <c r="BL45" s="106" t="s">
        <v>13</v>
      </c>
      <c r="BM45" s="106"/>
      <c r="BN45" s="106"/>
      <c r="BO45" s="106"/>
      <c r="BS45" s="106" t="s">
        <v>14</v>
      </c>
      <c r="BT45" s="106"/>
      <c r="BU45" s="106"/>
      <c r="BV45" s="106"/>
    </row>
    <row r="46" spans="3:82" ht="9" customHeight="1" thickTop="1" thickBot="1" x14ac:dyDescent="0.25">
      <c r="C46" s="59">
        <v>17</v>
      </c>
      <c r="D46" s="59"/>
      <c r="E46" s="58" t="s">
        <v>30</v>
      </c>
      <c r="F46" s="58"/>
      <c r="G46" s="58"/>
      <c r="H46" s="58"/>
      <c r="I46" s="27"/>
      <c r="J46" s="27"/>
      <c r="K46" s="28"/>
      <c r="L46" s="28"/>
      <c r="M46" s="29"/>
      <c r="N46" s="30"/>
      <c r="O46" s="7"/>
      <c r="P46" s="7"/>
      <c r="Q46" s="7"/>
      <c r="AC46" s="7"/>
      <c r="AD46" s="40"/>
      <c r="AE46" s="7"/>
      <c r="AF46" s="7"/>
      <c r="AG46" s="12"/>
      <c r="AH46" s="7"/>
      <c r="AI46" s="23"/>
      <c r="AJ46" s="20"/>
      <c r="AK46" s="58" t="s">
        <v>64</v>
      </c>
      <c r="AL46" s="58"/>
      <c r="AM46" s="58"/>
      <c r="AN46" s="58"/>
      <c r="AO46" s="59">
        <v>34</v>
      </c>
      <c r="AP46" s="59"/>
      <c r="AW46" s="59"/>
      <c r="AX46" s="59"/>
      <c r="AY46" s="59"/>
      <c r="AZ46" s="59"/>
      <c r="BA46" s="59"/>
      <c r="BC46" s="59" t="s">
        <v>15</v>
      </c>
      <c r="BD46" s="59"/>
      <c r="BE46" s="106"/>
      <c r="BF46" s="106"/>
      <c r="BG46" s="106"/>
      <c r="BH46" s="106"/>
      <c r="BJ46" s="59" t="s">
        <v>16</v>
      </c>
      <c r="BK46" s="59"/>
      <c r="BL46" s="106"/>
      <c r="BM46" s="106"/>
      <c r="BN46" s="106"/>
      <c r="BO46" s="106"/>
      <c r="BQ46" s="59" t="s">
        <v>17</v>
      </c>
      <c r="BR46" s="59"/>
      <c r="BS46" s="106"/>
      <c r="BT46" s="106"/>
      <c r="BU46" s="106"/>
      <c r="BV46" s="106"/>
    </row>
    <row r="47" spans="3:82" ht="9" customHeight="1" thickTop="1" thickBot="1" x14ac:dyDescent="0.25">
      <c r="C47" s="59"/>
      <c r="D47" s="59"/>
      <c r="E47" s="58"/>
      <c r="F47" s="58"/>
      <c r="G47" s="58"/>
      <c r="H47" s="58"/>
      <c r="O47" s="7"/>
      <c r="P47" s="7"/>
      <c r="Q47" s="7"/>
      <c r="AC47" s="7"/>
      <c r="AD47" s="40"/>
      <c r="AE47" s="7"/>
      <c r="AF47" s="7"/>
      <c r="AG47" s="12"/>
      <c r="AH47" s="7"/>
      <c r="AI47" s="7"/>
      <c r="AJ47" s="7"/>
      <c r="AK47" s="58"/>
      <c r="AL47" s="58"/>
      <c r="AM47" s="58"/>
      <c r="AN47" s="58"/>
      <c r="AO47" s="59"/>
      <c r="AP47" s="59"/>
      <c r="BC47" s="59"/>
      <c r="BD47" s="59"/>
      <c r="BE47" s="106" t="s">
        <v>18</v>
      </c>
      <c r="BF47" s="106"/>
      <c r="BG47" s="106"/>
      <c r="BH47" s="106"/>
      <c r="BJ47" s="59"/>
      <c r="BK47" s="59"/>
      <c r="BL47" s="106" t="s">
        <v>19</v>
      </c>
      <c r="BM47" s="106"/>
      <c r="BN47" s="106"/>
      <c r="BO47" s="106"/>
      <c r="BQ47" s="59"/>
      <c r="BR47" s="59"/>
      <c r="BS47" s="106" t="s">
        <v>20</v>
      </c>
      <c r="BT47" s="106"/>
      <c r="BU47" s="106"/>
      <c r="BV47" s="106"/>
    </row>
    <row r="48" spans="3:82" ht="9" customHeight="1" thickTop="1" thickBot="1" x14ac:dyDescent="0.25">
      <c r="C48" s="2"/>
      <c r="D48" s="2"/>
      <c r="E48" s="15"/>
      <c r="F48" s="15"/>
      <c r="G48" s="15"/>
      <c r="H48" s="15"/>
      <c r="I48" s="7"/>
      <c r="J48" s="7"/>
      <c r="K48" s="7"/>
      <c r="L48" s="7"/>
      <c r="M48" s="7"/>
      <c r="N48" s="7"/>
      <c r="O48" s="7"/>
      <c r="P48" s="7"/>
      <c r="Q48" s="7"/>
      <c r="AE48" s="30"/>
      <c r="AF48" s="34"/>
      <c r="AG48" s="28"/>
      <c r="AH48" s="28"/>
      <c r="AI48" s="28"/>
      <c r="AJ48" s="28"/>
      <c r="AK48" s="121" t="s">
        <v>28</v>
      </c>
      <c r="AL48" s="121"/>
      <c r="AM48" s="121"/>
      <c r="AN48" s="121"/>
      <c r="AO48" s="59">
        <v>35</v>
      </c>
      <c r="AP48" s="59"/>
      <c r="AQ48" s="59" t="s">
        <v>138</v>
      </c>
      <c r="AR48" s="59"/>
      <c r="BE48" s="106"/>
      <c r="BF48" s="106"/>
      <c r="BG48" s="106"/>
      <c r="BH48" s="106"/>
      <c r="BL48" s="106"/>
      <c r="BM48" s="106"/>
      <c r="BN48" s="106"/>
      <c r="BO48" s="106"/>
      <c r="BS48" s="106"/>
      <c r="BT48" s="106"/>
      <c r="BU48" s="106"/>
      <c r="BV48" s="106"/>
    </row>
    <row r="49" spans="1:88" ht="9" customHeight="1" thickTop="1" x14ac:dyDescent="0.2">
      <c r="C49" s="2"/>
      <c r="D49" s="2"/>
      <c r="E49" s="15"/>
      <c r="F49" s="15"/>
      <c r="G49" s="15"/>
      <c r="H49" s="15"/>
      <c r="I49" s="7"/>
      <c r="J49" s="7"/>
      <c r="K49" s="7"/>
      <c r="L49" s="7"/>
      <c r="M49" s="7"/>
      <c r="N49" s="7"/>
      <c r="O49" s="7"/>
      <c r="P49" s="7"/>
      <c r="AK49" s="121"/>
      <c r="AL49" s="121"/>
      <c r="AM49" s="121"/>
      <c r="AN49" s="121"/>
      <c r="AO49" s="59"/>
      <c r="AP49" s="59"/>
      <c r="AQ49" s="59"/>
      <c r="AR49" s="59"/>
    </row>
    <row r="50" spans="1:88" ht="9" customHeight="1" x14ac:dyDescent="0.2">
      <c r="C50" s="2"/>
      <c r="D50" s="2"/>
      <c r="E50" s="15"/>
      <c r="F50" s="15"/>
      <c r="G50" s="15"/>
      <c r="H50" s="15"/>
      <c r="I50" s="7"/>
      <c r="J50" s="7"/>
      <c r="K50" s="7"/>
      <c r="L50" s="7"/>
      <c r="M50" s="7"/>
      <c r="N50" s="7"/>
      <c r="O50" s="7"/>
      <c r="R50" s="59" t="s">
        <v>136</v>
      </c>
      <c r="S50" s="59"/>
      <c r="T50" s="59"/>
      <c r="U50" s="59"/>
      <c r="V50" s="59"/>
      <c r="W50" s="59"/>
      <c r="X50" s="59"/>
      <c r="Y50" s="59"/>
      <c r="Z50" s="59"/>
      <c r="AA50" s="59"/>
      <c r="AK50" s="15"/>
      <c r="AL50" s="15"/>
      <c r="AM50" s="15"/>
      <c r="AN50" s="15"/>
      <c r="AO50" s="2"/>
      <c r="AP50" s="2"/>
    </row>
    <row r="51" spans="1:88" ht="9" customHeight="1" x14ac:dyDescent="0.2">
      <c r="C51" s="2"/>
      <c r="D51" s="2"/>
      <c r="E51" s="15"/>
      <c r="F51" s="15"/>
      <c r="G51" s="15"/>
      <c r="H51" s="15"/>
      <c r="I51" s="7"/>
      <c r="J51" s="7"/>
      <c r="K51" s="7"/>
      <c r="L51" s="7"/>
      <c r="M51" s="7"/>
      <c r="N51" s="7"/>
      <c r="O51" s="7"/>
      <c r="R51" s="59"/>
      <c r="S51" s="59"/>
      <c r="T51" s="59"/>
      <c r="U51" s="59"/>
      <c r="V51" s="59"/>
      <c r="W51" s="59"/>
      <c r="X51" s="59"/>
      <c r="Y51" s="59"/>
      <c r="Z51" s="59"/>
      <c r="AA51" s="59"/>
      <c r="AK51" s="15"/>
      <c r="AL51" s="15"/>
      <c r="AM51" s="15"/>
      <c r="AN51" s="15"/>
      <c r="AO51" s="2"/>
      <c r="AP51" s="2"/>
    </row>
    <row r="52" spans="1:88" ht="9" customHeight="1" x14ac:dyDescent="0.2">
      <c r="C52" s="13"/>
      <c r="D52" s="13"/>
      <c r="E52" s="16"/>
      <c r="F52" s="16"/>
      <c r="G52" s="16"/>
      <c r="H52" s="16"/>
      <c r="I52" s="7"/>
      <c r="J52" s="7"/>
      <c r="K52" s="7"/>
      <c r="L52" s="7"/>
      <c r="M52" s="7"/>
      <c r="N52" s="7"/>
      <c r="Y52" s="7"/>
      <c r="Z52" s="7"/>
      <c r="AA52" s="7"/>
      <c r="AB52" s="7"/>
      <c r="AC52" s="7"/>
      <c r="AD52" s="7"/>
      <c r="AE52" s="15"/>
      <c r="AF52" s="15"/>
      <c r="AG52" s="15"/>
      <c r="AH52" s="15"/>
      <c r="AI52" s="15"/>
      <c r="AJ52" s="7"/>
      <c r="AK52" s="16"/>
      <c r="AL52" s="16"/>
      <c r="AM52" s="16"/>
      <c r="AN52" s="16"/>
      <c r="AO52" s="13"/>
      <c r="AP52" s="13"/>
    </row>
    <row r="53" spans="1:88" ht="9" customHeight="1" x14ac:dyDescent="0.2">
      <c r="B53" s="59" t="s">
        <v>10</v>
      </c>
      <c r="C53" s="59"/>
      <c r="D53" s="59"/>
      <c r="E53" s="59"/>
      <c r="F53" s="59"/>
      <c r="G53" s="59"/>
      <c r="H53" s="59"/>
      <c r="I53" s="59"/>
      <c r="J53" s="59"/>
      <c r="K53" s="59"/>
      <c r="AT53" s="59" t="s">
        <v>11</v>
      </c>
      <c r="AU53" s="59"/>
      <c r="AV53" s="59"/>
      <c r="AW53" s="59"/>
      <c r="AX53" s="59"/>
      <c r="AY53" s="59"/>
      <c r="AZ53" s="59"/>
      <c r="BA53" s="59"/>
      <c r="BB53" s="59"/>
      <c r="BC53" s="59"/>
    </row>
    <row r="54" spans="1:88" ht="9" customHeight="1" x14ac:dyDescent="0.2">
      <c r="B54" s="59"/>
      <c r="C54" s="59"/>
      <c r="D54" s="59"/>
      <c r="E54" s="59"/>
      <c r="F54" s="59"/>
      <c r="G54" s="59"/>
      <c r="H54" s="59"/>
      <c r="I54" s="59"/>
      <c r="J54" s="59"/>
      <c r="K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</row>
    <row r="55" spans="1:88" ht="9" customHeight="1" thickBot="1" x14ac:dyDescent="0.25"/>
    <row r="56" spans="1:88" ht="9" customHeight="1" x14ac:dyDescent="0.2">
      <c r="A56" s="103"/>
      <c r="B56" s="104"/>
      <c r="C56" s="104"/>
      <c r="D56" s="104"/>
      <c r="E56" s="104"/>
      <c r="F56" s="104"/>
      <c r="G56" s="97">
        <v>1</v>
      </c>
      <c r="H56" s="98"/>
      <c r="I56" s="95" t="s">
        <v>71</v>
      </c>
      <c r="J56" s="95"/>
      <c r="K56" s="95"/>
      <c r="L56" s="96"/>
      <c r="M56" s="97">
        <v>2</v>
      </c>
      <c r="N56" s="98"/>
      <c r="O56" s="95" t="s">
        <v>68</v>
      </c>
      <c r="P56" s="95"/>
      <c r="Q56" s="95"/>
      <c r="R56" s="96"/>
      <c r="S56" s="97">
        <v>3</v>
      </c>
      <c r="T56" s="98"/>
      <c r="U56" s="95" t="s">
        <v>70</v>
      </c>
      <c r="V56" s="95"/>
      <c r="W56" s="95"/>
      <c r="X56" s="96"/>
      <c r="Y56" s="97">
        <v>4</v>
      </c>
      <c r="Z56" s="98"/>
      <c r="AA56" s="95" t="s">
        <v>69</v>
      </c>
      <c r="AB56" s="95"/>
      <c r="AC56" s="95"/>
      <c r="AD56" s="95"/>
      <c r="AE56" s="102" t="s">
        <v>0</v>
      </c>
      <c r="AF56" s="91"/>
      <c r="AG56" s="91" t="s">
        <v>21</v>
      </c>
      <c r="AH56" s="91" t="s">
        <v>1</v>
      </c>
      <c r="AI56" s="94"/>
      <c r="AJ56" s="93" t="s">
        <v>2</v>
      </c>
      <c r="AK56" s="91"/>
      <c r="AL56" s="94"/>
      <c r="AM56" s="91" t="s">
        <v>3</v>
      </c>
      <c r="AN56" s="91"/>
      <c r="AO56" s="92"/>
      <c r="AP56" s="14"/>
      <c r="AQ56" s="14"/>
      <c r="AR56" s="13"/>
      <c r="AS56" s="103"/>
      <c r="AT56" s="104"/>
      <c r="AU56" s="104"/>
      <c r="AV56" s="104"/>
      <c r="AW56" s="104"/>
      <c r="AX56" s="104"/>
      <c r="AY56" s="97">
        <v>1</v>
      </c>
      <c r="AZ56" s="98"/>
      <c r="BA56" s="95" t="s">
        <v>68</v>
      </c>
      <c r="BB56" s="95"/>
      <c r="BC56" s="95"/>
      <c r="BD56" s="96"/>
      <c r="BE56" s="97">
        <v>2</v>
      </c>
      <c r="BF56" s="98"/>
      <c r="BG56" s="95" t="s">
        <v>71</v>
      </c>
      <c r="BH56" s="95"/>
      <c r="BI56" s="95"/>
      <c r="BJ56" s="96"/>
      <c r="BK56" s="97">
        <v>3</v>
      </c>
      <c r="BL56" s="98"/>
      <c r="BM56" s="95" t="s">
        <v>70</v>
      </c>
      <c r="BN56" s="95"/>
      <c r="BO56" s="95"/>
      <c r="BP56" s="96"/>
      <c r="BQ56" s="97">
        <v>4</v>
      </c>
      <c r="BR56" s="98"/>
      <c r="BS56" s="95" t="s">
        <v>69</v>
      </c>
      <c r="BT56" s="95"/>
      <c r="BU56" s="95"/>
      <c r="BV56" s="95"/>
      <c r="BW56" s="102" t="s">
        <v>0</v>
      </c>
      <c r="BX56" s="91"/>
      <c r="BY56" s="91" t="s">
        <v>21</v>
      </c>
      <c r="BZ56" s="91" t="s">
        <v>1</v>
      </c>
      <c r="CA56" s="94"/>
      <c r="CB56" s="93" t="s">
        <v>2</v>
      </c>
      <c r="CC56" s="91"/>
      <c r="CD56" s="94"/>
      <c r="CE56" s="91" t="s">
        <v>3</v>
      </c>
      <c r="CF56" s="91"/>
      <c r="CG56" s="92"/>
      <c r="CH56" s="13"/>
      <c r="CI56" s="13"/>
      <c r="CJ56" s="13"/>
    </row>
    <row r="57" spans="1:88" ht="9" customHeight="1" x14ac:dyDescent="0.2">
      <c r="A57" s="105"/>
      <c r="B57" s="82"/>
      <c r="C57" s="82"/>
      <c r="D57" s="82"/>
      <c r="E57" s="82"/>
      <c r="F57" s="82"/>
      <c r="G57" s="99"/>
      <c r="H57" s="100"/>
      <c r="I57" s="84"/>
      <c r="J57" s="84"/>
      <c r="K57" s="84"/>
      <c r="L57" s="85"/>
      <c r="M57" s="99"/>
      <c r="N57" s="100"/>
      <c r="O57" s="84"/>
      <c r="P57" s="84"/>
      <c r="Q57" s="84"/>
      <c r="R57" s="85"/>
      <c r="S57" s="99"/>
      <c r="T57" s="100"/>
      <c r="U57" s="84"/>
      <c r="V57" s="84"/>
      <c r="W57" s="84"/>
      <c r="X57" s="85"/>
      <c r="Y57" s="99"/>
      <c r="Z57" s="100"/>
      <c r="AA57" s="84"/>
      <c r="AB57" s="84"/>
      <c r="AC57" s="84"/>
      <c r="AD57" s="84"/>
      <c r="AE57" s="101"/>
      <c r="AF57" s="64"/>
      <c r="AG57" s="64"/>
      <c r="AH57" s="64"/>
      <c r="AI57" s="66"/>
      <c r="AJ57" s="63"/>
      <c r="AK57" s="64"/>
      <c r="AL57" s="66"/>
      <c r="AM57" s="68"/>
      <c r="AN57" s="68"/>
      <c r="AO57" s="87"/>
      <c r="AP57" s="14"/>
      <c r="AQ57" s="14"/>
      <c r="AR57" s="13"/>
      <c r="AS57" s="105"/>
      <c r="AT57" s="82"/>
      <c r="AU57" s="82"/>
      <c r="AV57" s="82"/>
      <c r="AW57" s="82"/>
      <c r="AX57" s="82"/>
      <c r="AY57" s="99"/>
      <c r="AZ57" s="100"/>
      <c r="BA57" s="84"/>
      <c r="BB57" s="84"/>
      <c r="BC57" s="84"/>
      <c r="BD57" s="85"/>
      <c r="BE57" s="99"/>
      <c r="BF57" s="100"/>
      <c r="BG57" s="84"/>
      <c r="BH57" s="84"/>
      <c r="BI57" s="84"/>
      <c r="BJ57" s="85"/>
      <c r="BK57" s="99"/>
      <c r="BL57" s="100"/>
      <c r="BM57" s="84"/>
      <c r="BN57" s="84"/>
      <c r="BO57" s="84"/>
      <c r="BP57" s="85"/>
      <c r="BQ57" s="99"/>
      <c r="BR57" s="100"/>
      <c r="BS57" s="84"/>
      <c r="BT57" s="84"/>
      <c r="BU57" s="84"/>
      <c r="BV57" s="84"/>
      <c r="BW57" s="101"/>
      <c r="BX57" s="64"/>
      <c r="BY57" s="64"/>
      <c r="BZ57" s="64"/>
      <c r="CA57" s="66"/>
      <c r="CB57" s="63"/>
      <c r="CC57" s="64"/>
      <c r="CD57" s="66"/>
      <c r="CE57" s="68"/>
      <c r="CF57" s="68"/>
      <c r="CG57" s="87"/>
      <c r="CH57" s="13"/>
      <c r="CI57" s="13"/>
      <c r="CJ57" s="13"/>
    </row>
    <row r="58" spans="1:88" ht="9" customHeight="1" x14ac:dyDescent="0.2">
      <c r="A58" s="73">
        <v>1</v>
      </c>
      <c r="B58" s="62"/>
      <c r="C58" s="77" t="s">
        <v>71</v>
      </c>
      <c r="D58" s="77"/>
      <c r="E58" s="77"/>
      <c r="F58" s="78"/>
      <c r="G58" s="82"/>
      <c r="H58" s="82"/>
      <c r="I58" s="82"/>
      <c r="J58" s="82"/>
      <c r="K58" s="82"/>
      <c r="L58" s="82"/>
      <c r="M58" s="61">
        <v>3</v>
      </c>
      <c r="N58" s="62"/>
      <c r="O58" s="62" t="s">
        <v>22</v>
      </c>
      <c r="P58" s="62"/>
      <c r="Q58" s="62">
        <v>0</v>
      </c>
      <c r="R58" s="65"/>
      <c r="S58" s="61">
        <v>3</v>
      </c>
      <c r="T58" s="62"/>
      <c r="U58" s="62" t="s">
        <v>22</v>
      </c>
      <c r="V58" s="62"/>
      <c r="W58" s="62">
        <v>0</v>
      </c>
      <c r="X58" s="65"/>
      <c r="Y58" s="61">
        <v>3</v>
      </c>
      <c r="Z58" s="62"/>
      <c r="AA58" s="62" t="s">
        <v>22</v>
      </c>
      <c r="AB58" s="62"/>
      <c r="AC58" s="62">
        <v>0</v>
      </c>
      <c r="AD58" s="62"/>
      <c r="AE58" s="89">
        <f>IF(AND(M58="",S58="",Y58=""),"",IF(M58=3,1,0)+IF(S58=3,1,0)+IF(Y58=3,1,0))</f>
        <v>3</v>
      </c>
      <c r="AF58" s="68"/>
      <c r="AG58" s="68" t="s">
        <v>23</v>
      </c>
      <c r="AH58" s="68">
        <f>IF(AND(Q58="",W58="",AC58=""),"",IF(Q58=3,1,0)+IF(W58=3,1,0)+IF(AC58=3,1,0))</f>
        <v>0</v>
      </c>
      <c r="AI58" s="69"/>
      <c r="AJ58" s="61">
        <f>IF(SUM(AE58,AH58)=0,"",AE58*2+AH58)</f>
        <v>6</v>
      </c>
      <c r="AK58" s="62"/>
      <c r="AL58" s="65"/>
      <c r="AM58" s="62">
        <f>IF(AJ58="","",RANK(AJ58,AJ$58:AL$65,0))</f>
        <v>1</v>
      </c>
      <c r="AN58" s="62"/>
      <c r="AO58" s="71"/>
      <c r="AP58" s="14"/>
      <c r="AQ58" s="14"/>
      <c r="AR58" s="13"/>
      <c r="AS58" s="73">
        <v>1</v>
      </c>
      <c r="AT58" s="62"/>
      <c r="AU58" s="77" t="s">
        <v>68</v>
      </c>
      <c r="AV58" s="77"/>
      <c r="AW58" s="77"/>
      <c r="AX58" s="78"/>
      <c r="AY58" s="82"/>
      <c r="AZ58" s="82"/>
      <c r="BA58" s="82"/>
      <c r="BB58" s="82"/>
      <c r="BC58" s="82"/>
      <c r="BD58" s="82"/>
      <c r="BE58" s="61">
        <v>0</v>
      </c>
      <c r="BF58" s="62"/>
      <c r="BG58" s="62" t="s">
        <v>22</v>
      </c>
      <c r="BH58" s="62"/>
      <c r="BI58" s="62">
        <v>3</v>
      </c>
      <c r="BJ58" s="65"/>
      <c r="BK58" s="61">
        <v>3</v>
      </c>
      <c r="BL58" s="62"/>
      <c r="BM58" s="62" t="s">
        <v>22</v>
      </c>
      <c r="BN58" s="62"/>
      <c r="BO58" s="62">
        <v>1</v>
      </c>
      <c r="BP58" s="65"/>
      <c r="BQ58" s="61">
        <v>3</v>
      </c>
      <c r="BR58" s="62"/>
      <c r="BS58" s="62" t="s">
        <v>22</v>
      </c>
      <c r="BT58" s="62"/>
      <c r="BU58" s="62">
        <v>0</v>
      </c>
      <c r="BV58" s="62"/>
      <c r="BW58" s="89">
        <f>IF(AND(BE58="",BK58="",BQ58=""),"",IF(BE58=3,1,0)+IF(BK58=3,1,0)+IF(BQ58=3,1,0))</f>
        <v>2</v>
      </c>
      <c r="BX58" s="68"/>
      <c r="BY58" s="68" t="s">
        <v>21</v>
      </c>
      <c r="BZ58" s="68">
        <f>IF(AND(BI58="",BO58="",BU58=""),"",IF(BI58=3,1,0)+IF(BO58=3,1,0)+IF(BU58=3,1,0))</f>
        <v>1</v>
      </c>
      <c r="CA58" s="69"/>
      <c r="CB58" s="61">
        <f>IF(SUM(BW58,BZ58)=0,"",BW58*2+BZ58)</f>
        <v>5</v>
      </c>
      <c r="CC58" s="62"/>
      <c r="CD58" s="65"/>
      <c r="CE58" s="62">
        <v>3</v>
      </c>
      <c r="CF58" s="62"/>
      <c r="CG58" s="71"/>
      <c r="CH58" s="13"/>
      <c r="CI58" s="13"/>
      <c r="CJ58" s="13"/>
    </row>
    <row r="59" spans="1:88" ht="9" customHeight="1" x14ac:dyDescent="0.2">
      <c r="A59" s="74"/>
      <c r="B59" s="64"/>
      <c r="C59" s="84"/>
      <c r="D59" s="84"/>
      <c r="E59" s="84"/>
      <c r="F59" s="85"/>
      <c r="G59" s="82"/>
      <c r="H59" s="82"/>
      <c r="I59" s="82"/>
      <c r="J59" s="82"/>
      <c r="K59" s="82"/>
      <c r="L59" s="82"/>
      <c r="M59" s="63"/>
      <c r="N59" s="64"/>
      <c r="O59" s="64"/>
      <c r="P59" s="64"/>
      <c r="Q59" s="64"/>
      <c r="R59" s="66"/>
      <c r="S59" s="63"/>
      <c r="T59" s="64"/>
      <c r="U59" s="64"/>
      <c r="V59" s="64"/>
      <c r="W59" s="64"/>
      <c r="X59" s="66"/>
      <c r="Y59" s="63"/>
      <c r="Z59" s="64"/>
      <c r="AA59" s="64"/>
      <c r="AB59" s="64"/>
      <c r="AC59" s="64"/>
      <c r="AD59" s="64"/>
      <c r="AE59" s="101"/>
      <c r="AF59" s="64"/>
      <c r="AG59" s="64"/>
      <c r="AH59" s="64"/>
      <c r="AI59" s="66"/>
      <c r="AJ59" s="63"/>
      <c r="AK59" s="64"/>
      <c r="AL59" s="66"/>
      <c r="AM59" s="68"/>
      <c r="AN59" s="68"/>
      <c r="AO59" s="87"/>
      <c r="AP59" s="14"/>
      <c r="AQ59" s="14"/>
      <c r="AR59" s="13"/>
      <c r="AS59" s="74"/>
      <c r="AT59" s="64"/>
      <c r="AU59" s="84"/>
      <c r="AV59" s="84"/>
      <c r="AW59" s="84"/>
      <c r="AX59" s="85"/>
      <c r="AY59" s="82"/>
      <c r="AZ59" s="82"/>
      <c r="BA59" s="82"/>
      <c r="BB59" s="82"/>
      <c r="BC59" s="82"/>
      <c r="BD59" s="82"/>
      <c r="BE59" s="63"/>
      <c r="BF59" s="64"/>
      <c r="BG59" s="64"/>
      <c r="BH59" s="64"/>
      <c r="BI59" s="64"/>
      <c r="BJ59" s="66"/>
      <c r="BK59" s="63"/>
      <c r="BL59" s="64"/>
      <c r="BM59" s="64"/>
      <c r="BN59" s="64"/>
      <c r="BO59" s="64"/>
      <c r="BP59" s="66"/>
      <c r="BQ59" s="63"/>
      <c r="BR59" s="64"/>
      <c r="BS59" s="64"/>
      <c r="BT59" s="64"/>
      <c r="BU59" s="64"/>
      <c r="BV59" s="64"/>
      <c r="BW59" s="101"/>
      <c r="BX59" s="64"/>
      <c r="BY59" s="64"/>
      <c r="BZ59" s="64"/>
      <c r="CA59" s="66"/>
      <c r="CB59" s="63"/>
      <c r="CC59" s="64"/>
      <c r="CD59" s="66"/>
      <c r="CE59" s="68"/>
      <c r="CF59" s="68"/>
      <c r="CG59" s="87"/>
      <c r="CH59" s="13"/>
      <c r="CI59" s="13"/>
      <c r="CJ59" s="13"/>
    </row>
    <row r="60" spans="1:88" ht="9" customHeight="1" x14ac:dyDescent="0.2">
      <c r="A60" s="73">
        <v>2</v>
      </c>
      <c r="B60" s="62"/>
      <c r="C60" s="77" t="s">
        <v>68</v>
      </c>
      <c r="D60" s="77"/>
      <c r="E60" s="77"/>
      <c r="F60" s="78"/>
      <c r="G60" s="61">
        <f>IF(Q58="","",Q58)</f>
        <v>0</v>
      </c>
      <c r="H60" s="62"/>
      <c r="I60" s="62" t="s">
        <v>22</v>
      </c>
      <c r="J60" s="62"/>
      <c r="K60" s="62">
        <f>IF(M58="","",M58)</f>
        <v>3</v>
      </c>
      <c r="L60" s="65"/>
      <c r="M60" s="82"/>
      <c r="N60" s="82"/>
      <c r="O60" s="82"/>
      <c r="P60" s="82"/>
      <c r="Q60" s="82"/>
      <c r="R60" s="82"/>
      <c r="S60" s="61">
        <v>3</v>
      </c>
      <c r="T60" s="62"/>
      <c r="U60" s="62" t="s">
        <v>22</v>
      </c>
      <c r="V60" s="62"/>
      <c r="W60" s="62">
        <v>0</v>
      </c>
      <c r="X60" s="65"/>
      <c r="Y60" s="61">
        <v>3</v>
      </c>
      <c r="Z60" s="62"/>
      <c r="AA60" s="62" t="s">
        <v>22</v>
      </c>
      <c r="AB60" s="62"/>
      <c r="AC60" s="62">
        <v>0</v>
      </c>
      <c r="AD60" s="62"/>
      <c r="AE60" s="89">
        <f>IF(AND(G60="",S60="",Y60=""),"",IF(G60=3,1,0)+IF(S60=3,1,0)+IF(Y60=3,1,0))</f>
        <v>2</v>
      </c>
      <c r="AF60" s="68"/>
      <c r="AG60" s="68" t="s">
        <v>23</v>
      </c>
      <c r="AH60" s="68">
        <f>IF(AND(K60="",W60="",AC60=""),"",IF(K60=3,1,0)+IF(W60=3,1,0)+IF(AC60=3,1,0))</f>
        <v>1</v>
      </c>
      <c r="AI60" s="69"/>
      <c r="AJ60" s="67">
        <f>IF(SUM(AE60,AH60)=0,"",AE60*2+AH60)</f>
        <v>5</v>
      </c>
      <c r="AK60" s="68"/>
      <c r="AL60" s="69"/>
      <c r="AM60" s="61">
        <f>IF(AJ60="","",RANK(AJ60,AJ$58:AL$65,0))</f>
        <v>2</v>
      </c>
      <c r="AN60" s="62"/>
      <c r="AO60" s="71"/>
      <c r="AP60" s="14"/>
      <c r="AQ60" s="14"/>
      <c r="AR60" s="13"/>
      <c r="AS60" s="73">
        <v>2</v>
      </c>
      <c r="AT60" s="62"/>
      <c r="AU60" s="77" t="s">
        <v>71</v>
      </c>
      <c r="AV60" s="77"/>
      <c r="AW60" s="77"/>
      <c r="AX60" s="78"/>
      <c r="AY60" s="61">
        <f>IF(BI58="","",BI58)</f>
        <v>3</v>
      </c>
      <c r="AZ60" s="62"/>
      <c r="BA60" s="62" t="s">
        <v>22</v>
      </c>
      <c r="BB60" s="62"/>
      <c r="BC60" s="62">
        <f>IF(BE58="","",BE58)</f>
        <v>0</v>
      </c>
      <c r="BD60" s="65"/>
      <c r="BE60" s="82"/>
      <c r="BF60" s="82"/>
      <c r="BG60" s="82"/>
      <c r="BH60" s="82"/>
      <c r="BI60" s="82"/>
      <c r="BJ60" s="82"/>
      <c r="BK60" s="61">
        <v>2</v>
      </c>
      <c r="BL60" s="62"/>
      <c r="BM60" s="62" t="s">
        <v>22</v>
      </c>
      <c r="BN60" s="62"/>
      <c r="BO60" s="62">
        <v>3</v>
      </c>
      <c r="BP60" s="65"/>
      <c r="BQ60" s="61">
        <v>3</v>
      </c>
      <c r="BR60" s="62"/>
      <c r="BS60" s="62" t="s">
        <v>22</v>
      </c>
      <c r="BT60" s="62"/>
      <c r="BU60" s="62">
        <v>0</v>
      </c>
      <c r="BV60" s="62"/>
      <c r="BW60" s="89">
        <f>IF(AND(AY60="",BK60="",BQ60=""),"",IF(AY60=3,1,0)+IF(BK60=3,1,0)+IF(BQ60=3,1,0))</f>
        <v>2</v>
      </c>
      <c r="BX60" s="68"/>
      <c r="BY60" s="68" t="s">
        <v>21</v>
      </c>
      <c r="BZ60" s="68">
        <f>IF(AND(BC60="",BO60="",BU60=""),"",IF(BC60=3,1,0)+IF(BO60=3,1,0)+IF(BU60=3,1,0))</f>
        <v>1</v>
      </c>
      <c r="CA60" s="69"/>
      <c r="CB60" s="67">
        <f>IF(SUM(BW60,BZ60)=0,"",BW60*2+BZ60)</f>
        <v>5</v>
      </c>
      <c r="CC60" s="68"/>
      <c r="CD60" s="69"/>
      <c r="CE60" s="61">
        <f>IF(CB60="","",RANK(CB60,CB$58:CD$65,0))</f>
        <v>1</v>
      </c>
      <c r="CF60" s="62"/>
      <c r="CG60" s="71"/>
      <c r="CH60" s="13"/>
      <c r="CI60" s="13"/>
      <c r="CJ60" s="13"/>
    </row>
    <row r="61" spans="1:88" ht="9" customHeight="1" x14ac:dyDescent="0.2">
      <c r="A61" s="74"/>
      <c r="B61" s="64"/>
      <c r="C61" s="84"/>
      <c r="D61" s="84"/>
      <c r="E61" s="84"/>
      <c r="F61" s="85"/>
      <c r="G61" s="63"/>
      <c r="H61" s="64"/>
      <c r="I61" s="64"/>
      <c r="J61" s="64"/>
      <c r="K61" s="64"/>
      <c r="L61" s="66"/>
      <c r="M61" s="82"/>
      <c r="N61" s="82"/>
      <c r="O61" s="82"/>
      <c r="P61" s="82"/>
      <c r="Q61" s="82"/>
      <c r="R61" s="82"/>
      <c r="S61" s="63"/>
      <c r="T61" s="64"/>
      <c r="U61" s="64"/>
      <c r="V61" s="64"/>
      <c r="W61" s="64"/>
      <c r="X61" s="66"/>
      <c r="Y61" s="63"/>
      <c r="Z61" s="64"/>
      <c r="AA61" s="64"/>
      <c r="AB61" s="64"/>
      <c r="AC61" s="64"/>
      <c r="AD61" s="64"/>
      <c r="AE61" s="101"/>
      <c r="AF61" s="64"/>
      <c r="AG61" s="64"/>
      <c r="AH61" s="64"/>
      <c r="AI61" s="66"/>
      <c r="AJ61" s="63"/>
      <c r="AK61" s="64"/>
      <c r="AL61" s="66"/>
      <c r="AM61" s="63"/>
      <c r="AN61" s="64"/>
      <c r="AO61" s="72"/>
      <c r="AP61" s="14"/>
      <c r="AQ61" s="14"/>
      <c r="AR61" s="13"/>
      <c r="AS61" s="74"/>
      <c r="AT61" s="64"/>
      <c r="AU61" s="84"/>
      <c r="AV61" s="84"/>
      <c r="AW61" s="84"/>
      <c r="AX61" s="85"/>
      <c r="AY61" s="63"/>
      <c r="AZ61" s="64"/>
      <c r="BA61" s="64"/>
      <c r="BB61" s="64"/>
      <c r="BC61" s="64"/>
      <c r="BD61" s="66"/>
      <c r="BE61" s="82"/>
      <c r="BF61" s="82"/>
      <c r="BG61" s="82"/>
      <c r="BH61" s="82"/>
      <c r="BI61" s="82"/>
      <c r="BJ61" s="82"/>
      <c r="BK61" s="63"/>
      <c r="BL61" s="64"/>
      <c r="BM61" s="64"/>
      <c r="BN61" s="64"/>
      <c r="BO61" s="64"/>
      <c r="BP61" s="66"/>
      <c r="BQ61" s="63"/>
      <c r="BR61" s="64"/>
      <c r="BS61" s="64"/>
      <c r="BT61" s="64"/>
      <c r="BU61" s="64"/>
      <c r="BV61" s="64"/>
      <c r="BW61" s="101"/>
      <c r="BX61" s="64"/>
      <c r="BY61" s="64"/>
      <c r="BZ61" s="64"/>
      <c r="CA61" s="66"/>
      <c r="CB61" s="63"/>
      <c r="CC61" s="64"/>
      <c r="CD61" s="66"/>
      <c r="CE61" s="63"/>
      <c r="CF61" s="64"/>
      <c r="CG61" s="72"/>
      <c r="CH61" s="13"/>
      <c r="CI61" s="13"/>
      <c r="CJ61" s="13"/>
    </row>
    <row r="62" spans="1:88" ht="9" customHeight="1" x14ac:dyDescent="0.2">
      <c r="A62" s="73">
        <v>3</v>
      </c>
      <c r="B62" s="62"/>
      <c r="C62" s="77" t="s">
        <v>70</v>
      </c>
      <c r="D62" s="77"/>
      <c r="E62" s="77"/>
      <c r="F62" s="78"/>
      <c r="G62" s="61">
        <f>IF(W58="","",W58)</f>
        <v>0</v>
      </c>
      <c r="H62" s="62"/>
      <c r="I62" s="62" t="s">
        <v>22</v>
      </c>
      <c r="J62" s="62"/>
      <c r="K62" s="62">
        <f>IF(S58="","",S58)</f>
        <v>3</v>
      </c>
      <c r="L62" s="65"/>
      <c r="M62" s="61">
        <f>IF(W60="","",W60)</f>
        <v>0</v>
      </c>
      <c r="N62" s="62"/>
      <c r="O62" s="62" t="s">
        <v>22</v>
      </c>
      <c r="P62" s="62"/>
      <c r="Q62" s="62">
        <f>IF(S60="","",S60)</f>
        <v>3</v>
      </c>
      <c r="R62" s="65"/>
      <c r="S62" s="82"/>
      <c r="T62" s="82"/>
      <c r="U62" s="82"/>
      <c r="V62" s="82"/>
      <c r="W62" s="82"/>
      <c r="X62" s="82"/>
      <c r="Y62" s="61">
        <v>3</v>
      </c>
      <c r="Z62" s="62"/>
      <c r="AA62" s="62" t="s">
        <v>22</v>
      </c>
      <c r="AB62" s="62"/>
      <c r="AC62" s="62">
        <v>0</v>
      </c>
      <c r="AD62" s="62"/>
      <c r="AE62" s="89">
        <f>IF(AND(G62="",M62="",Y62=""),"",IF(G62=3,1,0)+IF(M62=3,1,0)+IF(Y62=3,1,0))</f>
        <v>1</v>
      </c>
      <c r="AF62" s="68"/>
      <c r="AG62" s="68" t="s">
        <v>23</v>
      </c>
      <c r="AH62" s="68">
        <f>IF(AND(K62="",Q62="",AC62=""),"",IF(K62=3,1,0)+IF(Q62=3,1,0)+IF(AC62=3,1,0))</f>
        <v>2</v>
      </c>
      <c r="AI62" s="69"/>
      <c r="AJ62" s="67">
        <f>IF(SUM(AE62,AH62)=0,"",AE62*2+AH62)</f>
        <v>4</v>
      </c>
      <c r="AK62" s="68"/>
      <c r="AL62" s="69"/>
      <c r="AM62" s="61">
        <f>IF(AJ62="","",RANK(AJ62,AJ$58:AL$65,0))</f>
        <v>3</v>
      </c>
      <c r="AN62" s="62"/>
      <c r="AO62" s="71"/>
      <c r="AP62" s="14"/>
      <c r="AQ62" s="14"/>
      <c r="AR62" s="13"/>
      <c r="AS62" s="73">
        <v>3</v>
      </c>
      <c r="AT62" s="62"/>
      <c r="AU62" s="77" t="s">
        <v>70</v>
      </c>
      <c r="AV62" s="77"/>
      <c r="AW62" s="77"/>
      <c r="AX62" s="78"/>
      <c r="AY62" s="61">
        <f>IF(BO58="","",BO58)</f>
        <v>1</v>
      </c>
      <c r="AZ62" s="62"/>
      <c r="BA62" s="62" t="s">
        <v>22</v>
      </c>
      <c r="BB62" s="62"/>
      <c r="BC62" s="62">
        <f>IF(BK58="","",BK58)</f>
        <v>3</v>
      </c>
      <c r="BD62" s="65"/>
      <c r="BE62" s="61">
        <f>IF(BO60="","",BO60)</f>
        <v>3</v>
      </c>
      <c r="BF62" s="62"/>
      <c r="BG62" s="62" t="s">
        <v>22</v>
      </c>
      <c r="BH62" s="62"/>
      <c r="BI62" s="62">
        <f>IF(BK60="","",BK60)</f>
        <v>2</v>
      </c>
      <c r="BJ62" s="65"/>
      <c r="BK62" s="82"/>
      <c r="BL62" s="82"/>
      <c r="BM62" s="82"/>
      <c r="BN62" s="82"/>
      <c r="BO62" s="82"/>
      <c r="BP62" s="82"/>
      <c r="BQ62" s="61">
        <v>3</v>
      </c>
      <c r="BR62" s="62"/>
      <c r="BS62" s="62" t="s">
        <v>22</v>
      </c>
      <c r="BT62" s="62"/>
      <c r="BU62" s="62">
        <v>0</v>
      </c>
      <c r="BV62" s="62"/>
      <c r="BW62" s="89">
        <f>IF(AND(AY62="",BE62="",BQ62=""),"",IF(AY62=3,1,0)+IF(BE62=3,1,0)+IF(BQ62=3,1,0))</f>
        <v>2</v>
      </c>
      <c r="BX62" s="68"/>
      <c r="BY62" s="68" t="s">
        <v>21</v>
      </c>
      <c r="BZ62" s="68">
        <f>IF(AND(BC62="",BI62="",BU62=""),"",IF(BC62=3,1,0)+IF(BI62=3,1,0)+IF(BU62=3,1,0))</f>
        <v>1</v>
      </c>
      <c r="CA62" s="69"/>
      <c r="CB62" s="67">
        <f>IF(SUM(BW62,BZ62)=0,"",BW62*2+BZ62)</f>
        <v>5</v>
      </c>
      <c r="CC62" s="68"/>
      <c r="CD62" s="69"/>
      <c r="CE62" s="61">
        <v>2</v>
      </c>
      <c r="CF62" s="62"/>
      <c r="CG62" s="71"/>
      <c r="CH62" s="13"/>
      <c r="CI62" s="13"/>
      <c r="CJ62" s="13"/>
    </row>
    <row r="63" spans="1:88" ht="9" customHeight="1" x14ac:dyDescent="0.2">
      <c r="A63" s="74"/>
      <c r="B63" s="64"/>
      <c r="C63" s="84"/>
      <c r="D63" s="84"/>
      <c r="E63" s="84"/>
      <c r="F63" s="85"/>
      <c r="G63" s="63"/>
      <c r="H63" s="64"/>
      <c r="I63" s="64"/>
      <c r="J63" s="64"/>
      <c r="K63" s="64"/>
      <c r="L63" s="66"/>
      <c r="M63" s="63"/>
      <c r="N63" s="64"/>
      <c r="O63" s="64"/>
      <c r="P63" s="64"/>
      <c r="Q63" s="64"/>
      <c r="R63" s="66"/>
      <c r="S63" s="82"/>
      <c r="T63" s="82"/>
      <c r="U63" s="82"/>
      <c r="V63" s="82"/>
      <c r="W63" s="82"/>
      <c r="X63" s="82"/>
      <c r="Y63" s="63"/>
      <c r="Z63" s="64"/>
      <c r="AA63" s="64"/>
      <c r="AB63" s="64"/>
      <c r="AC63" s="64"/>
      <c r="AD63" s="64"/>
      <c r="AE63" s="101"/>
      <c r="AF63" s="64"/>
      <c r="AG63" s="64"/>
      <c r="AH63" s="64"/>
      <c r="AI63" s="66"/>
      <c r="AJ63" s="63"/>
      <c r="AK63" s="64"/>
      <c r="AL63" s="66"/>
      <c r="AM63" s="63"/>
      <c r="AN63" s="64"/>
      <c r="AO63" s="72"/>
      <c r="AP63" s="14"/>
      <c r="AQ63" s="14"/>
      <c r="AR63" s="13"/>
      <c r="AS63" s="74"/>
      <c r="AT63" s="64"/>
      <c r="AU63" s="84"/>
      <c r="AV63" s="84"/>
      <c r="AW63" s="84"/>
      <c r="AX63" s="85"/>
      <c r="AY63" s="63"/>
      <c r="AZ63" s="64"/>
      <c r="BA63" s="64"/>
      <c r="BB63" s="64"/>
      <c r="BC63" s="64"/>
      <c r="BD63" s="66"/>
      <c r="BE63" s="63"/>
      <c r="BF63" s="64"/>
      <c r="BG63" s="64"/>
      <c r="BH63" s="64"/>
      <c r="BI63" s="64"/>
      <c r="BJ63" s="66"/>
      <c r="BK63" s="82"/>
      <c r="BL63" s="82"/>
      <c r="BM63" s="82"/>
      <c r="BN63" s="82"/>
      <c r="BO63" s="82"/>
      <c r="BP63" s="82"/>
      <c r="BQ63" s="63"/>
      <c r="BR63" s="64"/>
      <c r="BS63" s="64"/>
      <c r="BT63" s="64"/>
      <c r="BU63" s="64"/>
      <c r="BV63" s="64"/>
      <c r="BW63" s="101"/>
      <c r="BX63" s="64"/>
      <c r="BY63" s="64"/>
      <c r="BZ63" s="64"/>
      <c r="CA63" s="66"/>
      <c r="CB63" s="63"/>
      <c r="CC63" s="64"/>
      <c r="CD63" s="66"/>
      <c r="CE63" s="63"/>
      <c r="CF63" s="64"/>
      <c r="CG63" s="72"/>
      <c r="CH63" s="13"/>
      <c r="CI63" s="13"/>
      <c r="CJ63" s="13"/>
    </row>
    <row r="64" spans="1:88" ht="9" customHeight="1" x14ac:dyDescent="0.2">
      <c r="A64" s="73">
        <v>4</v>
      </c>
      <c r="B64" s="62"/>
      <c r="C64" s="77" t="s">
        <v>69</v>
      </c>
      <c r="D64" s="77"/>
      <c r="E64" s="77"/>
      <c r="F64" s="78"/>
      <c r="G64" s="61">
        <f>IF(AC58="","",AC58)</f>
        <v>0</v>
      </c>
      <c r="H64" s="62"/>
      <c r="I64" s="62" t="s">
        <v>22</v>
      </c>
      <c r="J64" s="62"/>
      <c r="K64" s="62">
        <f>IF(Y58="","",Y58)</f>
        <v>3</v>
      </c>
      <c r="L64" s="65"/>
      <c r="M64" s="61">
        <f>IF(AC60="","",AC60)</f>
        <v>0</v>
      </c>
      <c r="N64" s="62"/>
      <c r="O64" s="62" t="s">
        <v>22</v>
      </c>
      <c r="P64" s="62"/>
      <c r="Q64" s="62">
        <f>IF(Y60="","",Y60)</f>
        <v>3</v>
      </c>
      <c r="R64" s="65"/>
      <c r="S64" s="61">
        <f>IF(AC62="","",AC62)</f>
        <v>0</v>
      </c>
      <c r="T64" s="62"/>
      <c r="U64" s="62" t="s">
        <v>22</v>
      </c>
      <c r="V64" s="62"/>
      <c r="W64" s="62">
        <f>IF(Y62="","",Y62)</f>
        <v>3</v>
      </c>
      <c r="X64" s="65"/>
      <c r="Y64" s="108"/>
      <c r="Z64" s="108"/>
      <c r="AA64" s="108"/>
      <c r="AB64" s="108"/>
      <c r="AC64" s="108"/>
      <c r="AD64" s="109"/>
      <c r="AE64" s="89">
        <f>IF(AND(G64="",M64="",S64=""),"",IF(G64=3,1,0)+IF(M64=3,1,0)+IF(S64=3,1,0))</f>
        <v>0</v>
      </c>
      <c r="AF64" s="68"/>
      <c r="AG64" s="68" t="s">
        <v>23</v>
      </c>
      <c r="AH64" s="68">
        <f>IF(AND(K64="",Q64="",W64=""),"",IF(K64=3,1,0)+IF(Q64=3,1,0)+IF(W64=3,1,0))</f>
        <v>3</v>
      </c>
      <c r="AI64" s="68"/>
      <c r="AJ64" s="61">
        <f>IF(SUM(AE64,AH64)=0,"",AE64*2+AH64)</f>
        <v>3</v>
      </c>
      <c r="AK64" s="62"/>
      <c r="AL64" s="65"/>
      <c r="AM64" s="68">
        <f>IF(AJ64="","",RANK(AJ64,AJ$58:AL$65,0))</f>
        <v>4</v>
      </c>
      <c r="AN64" s="68"/>
      <c r="AO64" s="87"/>
      <c r="AP64" s="14"/>
      <c r="AQ64" s="14"/>
      <c r="AR64" s="13"/>
      <c r="AS64" s="73">
        <v>4</v>
      </c>
      <c r="AT64" s="62"/>
      <c r="AU64" s="77" t="s">
        <v>69</v>
      </c>
      <c r="AV64" s="77"/>
      <c r="AW64" s="77"/>
      <c r="AX64" s="78"/>
      <c r="AY64" s="61">
        <f>IF(BU58="","",BU58)</f>
        <v>0</v>
      </c>
      <c r="AZ64" s="62"/>
      <c r="BA64" s="62" t="s">
        <v>22</v>
      </c>
      <c r="BB64" s="62"/>
      <c r="BC64" s="62">
        <f>IF(BQ58="","",BQ58)</f>
        <v>3</v>
      </c>
      <c r="BD64" s="65"/>
      <c r="BE64" s="61">
        <f>IF(BU60="","",BU60)</f>
        <v>0</v>
      </c>
      <c r="BF64" s="62"/>
      <c r="BG64" s="62" t="s">
        <v>22</v>
      </c>
      <c r="BH64" s="62"/>
      <c r="BI64" s="62">
        <f>IF(BQ60="","",BQ60)</f>
        <v>3</v>
      </c>
      <c r="BJ64" s="65"/>
      <c r="BK64" s="61">
        <f>IF(BU62="","",BU62)</f>
        <v>0</v>
      </c>
      <c r="BL64" s="62"/>
      <c r="BM64" s="62" t="s">
        <v>22</v>
      </c>
      <c r="BN64" s="62"/>
      <c r="BO64" s="62">
        <f>IF(BQ62="","",BQ62)</f>
        <v>3</v>
      </c>
      <c r="BP64" s="65"/>
      <c r="BQ64" s="82"/>
      <c r="BR64" s="82"/>
      <c r="BS64" s="82"/>
      <c r="BT64" s="82"/>
      <c r="BU64" s="82"/>
      <c r="BV64" s="82"/>
      <c r="BW64" s="89">
        <f>IF(AND(AY64="",BE64="",BK64=""),"",IF(AY64=3,1,0)+IF(BE64=3,1,0)+IF(BK64=3,1,0))</f>
        <v>0</v>
      </c>
      <c r="BX64" s="68"/>
      <c r="BY64" s="68" t="s">
        <v>21</v>
      </c>
      <c r="BZ64" s="68">
        <f>IF(AND(BC64="",BI64="",BO64=""),"",IF(BC64=3,1,0)+IF(BI64=3,1,0)+IF(BO64=3,1,0))</f>
        <v>3</v>
      </c>
      <c r="CA64" s="68"/>
      <c r="CB64" s="61">
        <f>IF(SUM(BW64,BZ64)=0,"",BW64*2+BZ64)</f>
        <v>3</v>
      </c>
      <c r="CC64" s="62"/>
      <c r="CD64" s="65"/>
      <c r="CE64" s="68">
        <f>IF(CB64="","",RANK(CB64,CB$58:CD$65,0))</f>
        <v>4</v>
      </c>
      <c r="CF64" s="68"/>
      <c r="CG64" s="87"/>
      <c r="CH64" s="13"/>
      <c r="CI64" s="13"/>
      <c r="CJ64" s="13"/>
    </row>
    <row r="65" spans="1:88" ht="9" customHeight="1" thickBot="1" x14ac:dyDescent="0.25">
      <c r="A65" s="75"/>
      <c r="B65" s="76"/>
      <c r="C65" s="79"/>
      <c r="D65" s="79"/>
      <c r="E65" s="79"/>
      <c r="F65" s="80"/>
      <c r="G65" s="81"/>
      <c r="H65" s="76"/>
      <c r="I65" s="76"/>
      <c r="J65" s="76"/>
      <c r="K65" s="76"/>
      <c r="L65" s="86"/>
      <c r="M65" s="81"/>
      <c r="N65" s="76"/>
      <c r="O65" s="76"/>
      <c r="P65" s="76"/>
      <c r="Q65" s="76"/>
      <c r="R65" s="86"/>
      <c r="S65" s="81"/>
      <c r="T65" s="76"/>
      <c r="U65" s="76"/>
      <c r="V65" s="76"/>
      <c r="W65" s="76"/>
      <c r="X65" s="86"/>
      <c r="Y65" s="83"/>
      <c r="Z65" s="83"/>
      <c r="AA65" s="83"/>
      <c r="AB65" s="83"/>
      <c r="AC65" s="83"/>
      <c r="AD65" s="110"/>
      <c r="AE65" s="90"/>
      <c r="AF65" s="76"/>
      <c r="AG65" s="76"/>
      <c r="AH65" s="76"/>
      <c r="AI65" s="76"/>
      <c r="AJ65" s="81"/>
      <c r="AK65" s="76"/>
      <c r="AL65" s="86"/>
      <c r="AM65" s="76"/>
      <c r="AN65" s="76"/>
      <c r="AO65" s="88"/>
      <c r="AP65" s="14"/>
      <c r="AQ65" s="14"/>
      <c r="AR65" s="13"/>
      <c r="AS65" s="75"/>
      <c r="AT65" s="76"/>
      <c r="AU65" s="79"/>
      <c r="AV65" s="79"/>
      <c r="AW65" s="79"/>
      <c r="AX65" s="80"/>
      <c r="AY65" s="81"/>
      <c r="AZ65" s="76"/>
      <c r="BA65" s="76"/>
      <c r="BB65" s="76"/>
      <c r="BC65" s="76"/>
      <c r="BD65" s="86"/>
      <c r="BE65" s="81"/>
      <c r="BF65" s="76"/>
      <c r="BG65" s="76"/>
      <c r="BH65" s="76"/>
      <c r="BI65" s="76"/>
      <c r="BJ65" s="86"/>
      <c r="BK65" s="81"/>
      <c r="BL65" s="76"/>
      <c r="BM65" s="76"/>
      <c r="BN65" s="76"/>
      <c r="BO65" s="76"/>
      <c r="BP65" s="86"/>
      <c r="BQ65" s="83"/>
      <c r="BR65" s="83"/>
      <c r="BS65" s="83"/>
      <c r="BT65" s="83"/>
      <c r="BU65" s="83"/>
      <c r="BV65" s="83"/>
      <c r="BW65" s="90"/>
      <c r="BX65" s="76"/>
      <c r="BY65" s="76"/>
      <c r="BZ65" s="76"/>
      <c r="CA65" s="76"/>
      <c r="CB65" s="81"/>
      <c r="CC65" s="76"/>
      <c r="CD65" s="86"/>
      <c r="CE65" s="76"/>
      <c r="CF65" s="76"/>
      <c r="CG65" s="88"/>
      <c r="CH65" s="13"/>
      <c r="CI65" s="13"/>
      <c r="CJ65" s="13"/>
    </row>
    <row r="66" spans="1:88" ht="9" customHeight="1" x14ac:dyDescent="0.2"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70" spans="1:88" ht="9" customHeight="1" x14ac:dyDescent="0.2">
      <c r="AK70" s="7"/>
      <c r="AL70" s="7"/>
      <c r="AM70" s="7"/>
      <c r="AN70" s="7"/>
    </row>
    <row r="71" spans="1:88" ht="9" customHeight="1" x14ac:dyDescent="0.2">
      <c r="AK71" s="16"/>
      <c r="AL71" s="16"/>
      <c r="AM71" s="13"/>
      <c r="AN71" s="13"/>
      <c r="AW71" s="13"/>
      <c r="AX71" s="13"/>
      <c r="AY71" s="16"/>
      <c r="AZ71" s="16"/>
      <c r="BA71" s="16"/>
      <c r="BB71" s="16"/>
      <c r="BC71" s="7"/>
      <c r="BD71" s="7"/>
      <c r="BE71" s="7"/>
      <c r="BF71" s="7"/>
      <c r="BG71" s="7"/>
      <c r="BH71" s="7"/>
      <c r="BI71" s="7"/>
    </row>
    <row r="72" spans="1:88" ht="9" customHeight="1" x14ac:dyDescent="0.2">
      <c r="AK72" s="16"/>
      <c r="AL72" s="16"/>
      <c r="AM72" s="13"/>
      <c r="AN72" s="13"/>
      <c r="AW72" s="13"/>
      <c r="AX72" s="13"/>
      <c r="AY72" s="16"/>
      <c r="AZ72" s="16"/>
      <c r="BA72" s="16"/>
      <c r="BB72" s="16"/>
      <c r="BC72" s="7"/>
      <c r="BD72" s="7"/>
      <c r="BE72" s="7"/>
      <c r="BF72" s="7"/>
      <c r="BG72" s="7"/>
      <c r="BH72" s="7"/>
      <c r="BI72" s="7"/>
    </row>
    <row r="73" spans="1:88" ht="9" customHeight="1" x14ac:dyDescent="0.2">
      <c r="AK73" s="16"/>
      <c r="AL73" s="16"/>
      <c r="AM73" s="13"/>
      <c r="AN73" s="13"/>
      <c r="AW73" s="13"/>
      <c r="AX73" s="13"/>
      <c r="AY73" s="16"/>
      <c r="AZ73" s="16"/>
      <c r="BA73" s="16"/>
      <c r="BB73" s="16"/>
      <c r="BC73" s="7"/>
      <c r="BD73" s="7"/>
      <c r="BE73" s="7"/>
      <c r="BF73" s="7"/>
      <c r="BG73" s="7"/>
      <c r="BH73" s="7"/>
      <c r="BI73" s="7"/>
    </row>
    <row r="74" spans="1:88" ht="9" customHeight="1" x14ac:dyDescent="0.2">
      <c r="AK74" s="16"/>
      <c r="AL74" s="16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6"/>
      <c r="AZ74" s="16"/>
      <c r="BA74" s="16"/>
      <c r="BB74" s="16"/>
      <c r="BC74" s="7"/>
      <c r="BD74" s="7"/>
      <c r="BE74" s="7"/>
      <c r="BF74" s="7"/>
      <c r="BG74" s="7"/>
      <c r="BH74" s="7"/>
      <c r="BI74" s="7"/>
    </row>
    <row r="75" spans="1:88" ht="9" customHeight="1" x14ac:dyDescent="0.2">
      <c r="AK75" s="16"/>
      <c r="AL75" s="16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6"/>
      <c r="AZ75" s="16"/>
      <c r="BA75" s="16"/>
      <c r="BB75" s="16"/>
      <c r="BC75" s="7"/>
      <c r="BD75" s="7"/>
      <c r="BE75" s="7"/>
      <c r="BF75" s="7"/>
      <c r="BG75" s="7"/>
      <c r="BH75" s="7"/>
      <c r="BI75" s="7"/>
    </row>
    <row r="76" spans="1:88" ht="9" customHeight="1" x14ac:dyDescent="0.2">
      <c r="AK76" s="16"/>
      <c r="AL76" s="16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6"/>
      <c r="AZ76" s="16"/>
      <c r="BA76" s="16"/>
      <c r="BB76" s="16"/>
      <c r="BC76" s="7"/>
      <c r="BD76" s="7"/>
      <c r="BE76" s="7"/>
      <c r="BF76" s="7"/>
      <c r="BG76" s="7"/>
      <c r="BH76" s="7"/>
      <c r="BI76" s="7"/>
    </row>
    <row r="77" spans="1:88" ht="9" customHeight="1" x14ac:dyDescent="0.2">
      <c r="AK77" s="16"/>
      <c r="AL77" s="16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6"/>
      <c r="AZ77" s="16"/>
      <c r="BA77" s="16"/>
      <c r="BB77" s="16"/>
      <c r="BC77" s="7"/>
      <c r="BD77" s="7"/>
      <c r="BE77" s="7"/>
      <c r="BF77" s="7"/>
      <c r="BG77" s="7"/>
      <c r="BH77" s="7"/>
      <c r="BI77" s="7"/>
    </row>
    <row r="78" spans="1:88" ht="9" customHeight="1" x14ac:dyDescent="0.2">
      <c r="AK78" s="16"/>
      <c r="AL78" s="16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6"/>
      <c r="AZ78" s="16"/>
      <c r="BA78" s="16"/>
      <c r="BB78" s="16"/>
      <c r="BC78" s="7"/>
      <c r="BD78" s="7"/>
      <c r="BE78" s="7"/>
      <c r="BF78" s="7"/>
      <c r="BG78" s="7"/>
      <c r="BH78" s="7"/>
      <c r="BI78" s="7"/>
    </row>
    <row r="79" spans="1:88" ht="9" customHeight="1" x14ac:dyDescent="0.2">
      <c r="AK79" s="16"/>
      <c r="AL79" s="16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6"/>
      <c r="AZ79" s="16"/>
      <c r="BA79" s="16"/>
      <c r="BB79" s="16"/>
      <c r="BC79" s="7"/>
      <c r="BD79" s="7"/>
      <c r="BE79" s="7"/>
      <c r="BF79" s="7"/>
      <c r="BG79" s="7"/>
      <c r="BH79" s="7"/>
      <c r="BI79" s="7"/>
    </row>
    <row r="80" spans="1:88" ht="9" customHeight="1" x14ac:dyDescent="0.2"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7"/>
      <c r="AA80" s="7"/>
      <c r="AB80" s="7"/>
      <c r="AC80" s="7"/>
      <c r="AD80" s="7"/>
      <c r="AE80" s="7"/>
      <c r="AF80" s="7"/>
      <c r="AG80" s="7"/>
      <c r="AH80" s="7"/>
      <c r="AI80" s="16"/>
      <c r="AJ80" s="16"/>
      <c r="AK80" s="16"/>
      <c r="AL80" s="16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6"/>
      <c r="AZ80" s="16"/>
      <c r="BA80" s="16"/>
      <c r="BB80" s="16"/>
      <c r="BC80" s="7"/>
      <c r="BD80" s="7"/>
      <c r="BE80" s="7"/>
      <c r="BF80" s="7"/>
      <c r="BG80" s="7"/>
      <c r="BH80" s="7"/>
      <c r="BI80" s="7"/>
    </row>
    <row r="81" spans="4:61" ht="9" customHeight="1" x14ac:dyDescent="0.2"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7"/>
      <c r="AA81" s="7"/>
      <c r="AB81" s="7"/>
      <c r="AC81" s="7"/>
      <c r="AD81" s="7"/>
      <c r="AE81" s="7"/>
      <c r="AF81" s="7"/>
      <c r="AG81" s="7"/>
      <c r="AH81" s="7"/>
      <c r="AI81" s="16"/>
      <c r="AJ81" s="16"/>
      <c r="AK81" s="16"/>
      <c r="AL81" s="16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6"/>
      <c r="AZ81" s="16"/>
      <c r="BA81" s="16"/>
      <c r="BB81" s="16"/>
      <c r="BC81" s="7"/>
      <c r="BD81" s="7"/>
      <c r="BE81" s="7"/>
      <c r="BF81" s="7"/>
      <c r="BG81" s="7"/>
      <c r="BH81" s="7"/>
      <c r="BI81" s="7"/>
    </row>
    <row r="82" spans="4:61" ht="9" customHeight="1" x14ac:dyDescent="0.2">
      <c r="D82" s="13"/>
      <c r="E82" s="13"/>
      <c r="F82" s="13"/>
      <c r="G82" s="13"/>
      <c r="H82" s="13"/>
      <c r="I82" s="13"/>
      <c r="J82" s="14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7"/>
      <c r="AA82" s="7"/>
      <c r="AB82" s="7"/>
      <c r="AC82" s="7"/>
      <c r="AD82" s="7"/>
      <c r="AE82" s="7"/>
      <c r="AF82" s="7"/>
      <c r="AG82" s="7"/>
      <c r="AH82" s="7"/>
      <c r="AI82" s="16"/>
      <c r="AJ82" s="16"/>
      <c r="AK82" s="16"/>
      <c r="AL82" s="16"/>
      <c r="AM82" s="13"/>
      <c r="AN82" s="13"/>
      <c r="AW82" s="13"/>
      <c r="AX82" s="13"/>
      <c r="AY82" s="16"/>
      <c r="AZ82" s="16"/>
      <c r="BA82" s="16"/>
      <c r="BB82" s="16"/>
      <c r="BC82" s="7"/>
      <c r="BD82" s="7"/>
      <c r="BE82" s="7"/>
      <c r="BF82" s="7"/>
      <c r="BG82" s="7"/>
      <c r="BH82" s="7"/>
      <c r="BI82" s="7"/>
    </row>
    <row r="83" spans="4:61" ht="9" customHeight="1" x14ac:dyDescent="0.2">
      <c r="D83" s="13"/>
      <c r="E83" s="13"/>
      <c r="F83" s="13"/>
      <c r="G83" s="13"/>
      <c r="H83" s="13"/>
      <c r="I83" s="13"/>
      <c r="J83" s="14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16"/>
      <c r="AJ83" s="16"/>
      <c r="AK83" s="16"/>
      <c r="AL83" s="16"/>
      <c r="AM83" s="13"/>
      <c r="AN83" s="13"/>
      <c r="AW83" s="13"/>
      <c r="AX83" s="13"/>
      <c r="AY83" s="16"/>
      <c r="AZ83" s="16"/>
      <c r="BA83" s="16"/>
      <c r="BB83" s="16"/>
      <c r="BC83" s="7"/>
      <c r="BD83" s="7"/>
      <c r="BE83" s="7"/>
      <c r="BF83" s="7"/>
      <c r="BG83" s="7"/>
      <c r="BH83" s="7"/>
      <c r="BI83" s="7"/>
    </row>
    <row r="84" spans="4:61" ht="9" customHeight="1" x14ac:dyDescent="0.2"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16"/>
      <c r="AJ84" s="16"/>
      <c r="AK84" s="16"/>
      <c r="AL84" s="16"/>
      <c r="AM84" s="13"/>
      <c r="AN84" s="13"/>
      <c r="AW84" s="13"/>
      <c r="AX84" s="13"/>
      <c r="AY84" s="16"/>
      <c r="AZ84" s="16"/>
      <c r="BA84" s="16"/>
      <c r="BB84" s="16"/>
      <c r="BC84" s="7"/>
      <c r="BD84" s="7"/>
      <c r="BE84" s="7"/>
      <c r="BF84" s="7"/>
      <c r="BG84" s="7"/>
      <c r="BH84" s="7"/>
      <c r="BI84" s="7"/>
    </row>
    <row r="85" spans="4:61" ht="9" customHeight="1" x14ac:dyDescent="0.2"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16"/>
      <c r="AJ85" s="16"/>
      <c r="AK85" s="16"/>
      <c r="AL85" s="16"/>
      <c r="AM85" s="13"/>
      <c r="AN85" s="13"/>
    </row>
    <row r="86" spans="4:61" ht="9" customHeight="1" x14ac:dyDescent="0.2"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16"/>
      <c r="AJ86" s="16"/>
      <c r="AK86" s="16"/>
      <c r="AL86" s="16"/>
      <c r="AM86" s="13"/>
      <c r="AN86" s="13"/>
    </row>
    <row r="87" spans="4:61" ht="9" customHeight="1" x14ac:dyDescent="0.2"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16"/>
      <c r="AJ87" s="16"/>
      <c r="AK87" s="16"/>
      <c r="AL87" s="16"/>
      <c r="AM87" s="13"/>
      <c r="AN87" s="13"/>
    </row>
    <row r="88" spans="4:61" ht="9" customHeight="1" x14ac:dyDescent="0.2"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16"/>
      <c r="AJ88" s="16"/>
      <c r="AK88" s="16"/>
      <c r="AL88" s="16"/>
      <c r="AM88" s="13"/>
      <c r="AN88" s="13"/>
    </row>
  </sheetData>
  <mergeCells count="317">
    <mergeCell ref="AO34:AP35"/>
    <mergeCell ref="AW16:AZ17"/>
    <mergeCell ref="AU20:AV21"/>
    <mergeCell ref="AW22:AZ23"/>
    <mergeCell ref="A14:B15"/>
    <mergeCell ref="CC14:CD15"/>
    <mergeCell ref="CC32:CD33"/>
    <mergeCell ref="AW20:AZ21"/>
    <mergeCell ref="AO18:AP19"/>
    <mergeCell ref="AU28:AV29"/>
    <mergeCell ref="AO40:AP41"/>
    <mergeCell ref="AW30:AZ31"/>
    <mergeCell ref="AO42:AP43"/>
    <mergeCell ref="BQ6:CG7"/>
    <mergeCell ref="AW40:CD41"/>
    <mergeCell ref="AW43:CD44"/>
    <mergeCell ref="CA28:CB29"/>
    <mergeCell ref="CA22:CB23"/>
    <mergeCell ref="AO32:AP33"/>
    <mergeCell ref="BS47:BV48"/>
    <mergeCell ref="AW28:AZ29"/>
    <mergeCell ref="CA24:CB25"/>
    <mergeCell ref="BW26:BZ27"/>
    <mergeCell ref="CA26:CB27"/>
    <mergeCell ref="CA32:CB33"/>
    <mergeCell ref="CA30:CB31"/>
    <mergeCell ref="AW32:AZ33"/>
    <mergeCell ref="BW30:BZ31"/>
    <mergeCell ref="AK14:AN15"/>
    <mergeCell ref="AO14:AP15"/>
    <mergeCell ref="AU18:AV19"/>
    <mergeCell ref="AW18:AZ19"/>
    <mergeCell ref="AK22:AN23"/>
    <mergeCell ref="S36:T37"/>
    <mergeCell ref="Y19:Z20"/>
    <mergeCell ref="Y21:Z26"/>
    <mergeCell ref="Y36:Z37"/>
    <mergeCell ref="AW14:AZ15"/>
    <mergeCell ref="Y38:Z43"/>
    <mergeCell ref="S19:T20"/>
    <mergeCell ref="AO22:AP23"/>
    <mergeCell ref="BW32:BZ33"/>
    <mergeCell ref="BW24:BZ25"/>
    <mergeCell ref="S21:T26"/>
    <mergeCell ref="BI26:BJ27"/>
    <mergeCell ref="AK20:AN21"/>
    <mergeCell ref="AO20:AP21"/>
    <mergeCell ref="AK18:AN19"/>
    <mergeCell ref="AO48:AP49"/>
    <mergeCell ref="AK48:AN49"/>
    <mergeCell ref="AO36:AP37"/>
    <mergeCell ref="AK38:AN39"/>
    <mergeCell ref="AO38:AP39"/>
    <mergeCell ref="AO46:AP47"/>
    <mergeCell ref="AK42:AN43"/>
    <mergeCell ref="AK44:AN45"/>
    <mergeCell ref="AK40:AN41"/>
    <mergeCell ref="CA16:CB17"/>
    <mergeCell ref="BW18:BZ19"/>
    <mergeCell ref="AU32:AV33"/>
    <mergeCell ref="AU34:AV35"/>
    <mergeCell ref="BW20:BZ21"/>
    <mergeCell ref="BW28:BZ29"/>
    <mergeCell ref="BM17:BN22"/>
    <mergeCell ref="BM26:BN27"/>
    <mergeCell ref="BM28:BN33"/>
    <mergeCell ref="BW22:BZ23"/>
    <mergeCell ref="BJ46:BK47"/>
    <mergeCell ref="BL45:BO46"/>
    <mergeCell ref="BW14:BZ15"/>
    <mergeCell ref="CA18:CB19"/>
    <mergeCell ref="CA20:CB21"/>
    <mergeCell ref="BI15:BJ16"/>
    <mergeCell ref="BI17:BJ22"/>
    <mergeCell ref="BM15:BN16"/>
    <mergeCell ref="CA14:CB15"/>
    <mergeCell ref="BW16:BZ17"/>
    <mergeCell ref="Q10:AA11"/>
    <mergeCell ref="BG10:BQ11"/>
    <mergeCell ref="AK36:AN37"/>
    <mergeCell ref="AK16:AN17"/>
    <mergeCell ref="AO16:AP17"/>
    <mergeCell ref="BI28:BJ33"/>
    <mergeCell ref="AU22:AV23"/>
    <mergeCell ref="AK24:AN25"/>
    <mergeCell ref="AO24:AP25"/>
    <mergeCell ref="AK26:AN27"/>
    <mergeCell ref="AU14:AV15"/>
    <mergeCell ref="AU16:AV17"/>
    <mergeCell ref="O56:R57"/>
    <mergeCell ref="S56:T57"/>
    <mergeCell ref="U56:X57"/>
    <mergeCell ref="Y56:Z57"/>
    <mergeCell ref="AG56:AG57"/>
    <mergeCell ref="AM56:AO57"/>
    <mergeCell ref="AH56:AI57"/>
    <mergeCell ref="AA56:AD57"/>
    <mergeCell ref="B53:K54"/>
    <mergeCell ref="E42:H43"/>
    <mergeCell ref="E44:H45"/>
    <mergeCell ref="E46:H47"/>
    <mergeCell ref="E40:H41"/>
    <mergeCell ref="C46:D47"/>
    <mergeCell ref="C42:D43"/>
    <mergeCell ref="C44:D45"/>
    <mergeCell ref="BS45:BV46"/>
    <mergeCell ref="BL47:BO48"/>
    <mergeCell ref="BQ46:BR47"/>
    <mergeCell ref="BC46:BD47"/>
    <mergeCell ref="BE45:BH46"/>
    <mergeCell ref="E36:H37"/>
    <mergeCell ref="E38:H39"/>
    <mergeCell ref="AK46:AN47"/>
    <mergeCell ref="S38:T43"/>
    <mergeCell ref="AW45:BA46"/>
    <mergeCell ref="A56:F57"/>
    <mergeCell ref="G56:H57"/>
    <mergeCell ref="C40:D41"/>
    <mergeCell ref="E26:H27"/>
    <mergeCell ref="C30:D31"/>
    <mergeCell ref="E14:H15"/>
    <mergeCell ref="E16:H17"/>
    <mergeCell ref="E18:H19"/>
    <mergeCell ref="E20:H21"/>
    <mergeCell ref="E22:H23"/>
    <mergeCell ref="E24:H25"/>
    <mergeCell ref="E28:H29"/>
    <mergeCell ref="C38:D39"/>
    <mergeCell ref="C14:D15"/>
    <mergeCell ref="C16:D17"/>
    <mergeCell ref="C18:D19"/>
    <mergeCell ref="C20:D21"/>
    <mergeCell ref="C26:D27"/>
    <mergeCell ref="C28:D29"/>
    <mergeCell ref="C22:D23"/>
    <mergeCell ref="C24:D25"/>
    <mergeCell ref="K60:L61"/>
    <mergeCell ref="M60:R61"/>
    <mergeCell ref="AE58:AF59"/>
    <mergeCell ref="W58:X59"/>
    <mergeCell ref="AE56:AF57"/>
    <mergeCell ref="O58:P59"/>
    <mergeCell ref="Q58:R59"/>
    <mergeCell ref="Y58:Z59"/>
    <mergeCell ref="AA58:AB59"/>
    <mergeCell ref="AC58:AD59"/>
    <mergeCell ref="A62:B63"/>
    <mergeCell ref="C62:F63"/>
    <mergeCell ref="A60:B61"/>
    <mergeCell ref="C60:F61"/>
    <mergeCell ref="G60:H61"/>
    <mergeCell ref="I60:J61"/>
    <mergeCell ref="G62:H63"/>
    <mergeCell ref="I62:J63"/>
    <mergeCell ref="K62:L63"/>
    <mergeCell ref="AE60:AF61"/>
    <mergeCell ref="O62:P63"/>
    <mergeCell ref="Q62:R63"/>
    <mergeCell ref="S60:T61"/>
    <mergeCell ref="U60:V61"/>
    <mergeCell ref="W60:X61"/>
    <mergeCell ref="Y60:Z61"/>
    <mergeCell ref="AA60:AB61"/>
    <mergeCell ref="AC60:AD61"/>
    <mergeCell ref="M62:N63"/>
    <mergeCell ref="AG62:AG63"/>
    <mergeCell ref="AH62:AI63"/>
    <mergeCell ref="S62:X63"/>
    <mergeCell ref="Y62:Z63"/>
    <mergeCell ref="AA62:AB63"/>
    <mergeCell ref="AC62:AD63"/>
    <mergeCell ref="AE62:AF63"/>
    <mergeCell ref="A64:B65"/>
    <mergeCell ref="C64:F65"/>
    <mergeCell ref="G64:H65"/>
    <mergeCell ref="I64:J65"/>
    <mergeCell ref="K64:L65"/>
    <mergeCell ref="M64:N65"/>
    <mergeCell ref="Y64:AD65"/>
    <mergeCell ref="AE64:AF65"/>
    <mergeCell ref="O64:P65"/>
    <mergeCell ref="Q64:R65"/>
    <mergeCell ref="S64:T65"/>
    <mergeCell ref="U64:V65"/>
    <mergeCell ref="W64:X65"/>
    <mergeCell ref="BQ8:CG9"/>
    <mergeCell ref="AG64:AG65"/>
    <mergeCell ref="AH64:AI65"/>
    <mergeCell ref="AJ64:AL65"/>
    <mergeCell ref="AM64:AO65"/>
    <mergeCell ref="AM62:AO63"/>
    <mergeCell ref="AJ62:AL63"/>
    <mergeCell ref="AG60:AG61"/>
    <mergeCell ref="AG58:AG59"/>
    <mergeCell ref="AM58:AO59"/>
    <mergeCell ref="AT4:BF5"/>
    <mergeCell ref="AH58:AI59"/>
    <mergeCell ref="AO26:AP27"/>
    <mergeCell ref="AO44:AP45"/>
    <mergeCell ref="AW26:AZ27"/>
    <mergeCell ref="AK30:AN31"/>
    <mergeCell ref="AU26:AV27"/>
    <mergeCell ref="AO30:AP31"/>
    <mergeCell ref="AK34:AN35"/>
    <mergeCell ref="BE47:BH48"/>
    <mergeCell ref="I56:L57"/>
    <mergeCell ref="AJ58:AL59"/>
    <mergeCell ref="AJ56:AL57"/>
    <mergeCell ref="A58:B59"/>
    <mergeCell ref="C58:F59"/>
    <mergeCell ref="G58:L59"/>
    <mergeCell ref="M58:N59"/>
    <mergeCell ref="S58:T59"/>
    <mergeCell ref="U58:V59"/>
    <mergeCell ref="M56:N57"/>
    <mergeCell ref="BQ56:BR57"/>
    <mergeCell ref="BS56:BV57"/>
    <mergeCell ref="BW56:BX57"/>
    <mergeCell ref="BZ56:CA57"/>
    <mergeCell ref="BY56:BY57"/>
    <mergeCell ref="AS56:AX57"/>
    <mergeCell ref="AY56:AZ57"/>
    <mergeCell ref="BE56:BF57"/>
    <mergeCell ref="BA56:BD57"/>
    <mergeCell ref="CB60:CD61"/>
    <mergeCell ref="BO60:BP61"/>
    <mergeCell ref="BQ60:BR61"/>
    <mergeCell ref="BQ58:BR59"/>
    <mergeCell ref="BS58:BT59"/>
    <mergeCell ref="BW58:BX59"/>
    <mergeCell ref="BZ58:CA59"/>
    <mergeCell ref="CB58:CD59"/>
    <mergeCell ref="BO58:BP59"/>
    <mergeCell ref="BZ60:CA61"/>
    <mergeCell ref="CB64:CD65"/>
    <mergeCell ref="CB62:CD63"/>
    <mergeCell ref="CE62:CG63"/>
    <mergeCell ref="BS62:BT63"/>
    <mergeCell ref="BU62:BV63"/>
    <mergeCell ref="BW62:BX63"/>
    <mergeCell ref="BZ62:CA63"/>
    <mergeCell ref="BY60:BY61"/>
    <mergeCell ref="BM64:BN65"/>
    <mergeCell ref="BY62:BY63"/>
    <mergeCell ref="BQ62:BR63"/>
    <mergeCell ref="BM60:BN61"/>
    <mergeCell ref="BZ64:CA65"/>
    <mergeCell ref="CE56:CG57"/>
    <mergeCell ref="AS58:AT59"/>
    <mergeCell ref="AU58:AX59"/>
    <mergeCell ref="AY58:BD59"/>
    <mergeCell ref="BE58:BF59"/>
    <mergeCell ref="BY58:BY59"/>
    <mergeCell ref="CB56:CD57"/>
    <mergeCell ref="BG56:BJ57"/>
    <mergeCell ref="BK56:BL57"/>
    <mergeCell ref="BM56:BP57"/>
    <mergeCell ref="AY60:AZ61"/>
    <mergeCell ref="BE60:BJ61"/>
    <mergeCell ref="BA60:BB61"/>
    <mergeCell ref="CE64:CG65"/>
    <mergeCell ref="BO64:BP65"/>
    <mergeCell ref="BW64:BX65"/>
    <mergeCell ref="BY64:BY65"/>
    <mergeCell ref="BA64:BB65"/>
    <mergeCell ref="BS60:BT61"/>
    <mergeCell ref="BW60:BX61"/>
    <mergeCell ref="CE58:CG59"/>
    <mergeCell ref="BU58:BV59"/>
    <mergeCell ref="BG62:BH63"/>
    <mergeCell ref="BA62:BB63"/>
    <mergeCell ref="BK60:BL61"/>
    <mergeCell ref="BC64:BD65"/>
    <mergeCell ref="BE64:BF65"/>
    <mergeCell ref="BG64:BH65"/>
    <mergeCell ref="CE60:CG61"/>
    <mergeCell ref="BU60:BV61"/>
    <mergeCell ref="AS64:AT65"/>
    <mergeCell ref="AU64:AX65"/>
    <mergeCell ref="AY64:AZ65"/>
    <mergeCell ref="BQ64:BV65"/>
    <mergeCell ref="AS62:AT63"/>
    <mergeCell ref="AU62:AX63"/>
    <mergeCell ref="BI62:BJ63"/>
    <mergeCell ref="BK62:BP63"/>
    <mergeCell ref="BI64:BJ65"/>
    <mergeCell ref="BK64:BL65"/>
    <mergeCell ref="AY62:AZ63"/>
    <mergeCell ref="C34:D35"/>
    <mergeCell ref="E34:H35"/>
    <mergeCell ref="AK28:AN29"/>
    <mergeCell ref="AO28:AP29"/>
    <mergeCell ref="R2:BQ3"/>
    <mergeCell ref="BG58:BH59"/>
    <mergeCell ref="BI58:BJ59"/>
    <mergeCell ref="BK58:BL59"/>
    <mergeCell ref="BM58:BN59"/>
    <mergeCell ref="AH60:AI61"/>
    <mergeCell ref="AU24:AV25"/>
    <mergeCell ref="AW24:AZ25"/>
    <mergeCell ref="C36:D37"/>
    <mergeCell ref="E32:H33"/>
    <mergeCell ref="AT53:BC54"/>
    <mergeCell ref="AM60:AO61"/>
    <mergeCell ref="AS60:AT61"/>
    <mergeCell ref="C32:D33"/>
    <mergeCell ref="AU60:AX61"/>
    <mergeCell ref="E30:H31"/>
    <mergeCell ref="AK32:AN33"/>
    <mergeCell ref="AU30:AV31"/>
    <mergeCell ref="AW34:AZ35"/>
    <mergeCell ref="BE62:BF63"/>
    <mergeCell ref="BC60:BD61"/>
    <mergeCell ref="BC62:BD63"/>
    <mergeCell ref="R50:AA51"/>
    <mergeCell ref="AQ48:AR49"/>
    <mergeCell ref="AJ60:AL61"/>
  </mergeCells>
  <phoneticPr fontId="2"/>
  <printOptions horizontalCentered="1"/>
  <pageMargins left="0.19685039370078741" right="0.19685039370078741" top="0.19685039370078741" bottom="0.51181102362204722" header="0.19685039370078741" footer="0.51181102362204722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13DA-CBC4-4281-91F9-E5BC219917A3}">
  <sheetPr>
    <pageSetUpPr fitToPage="1"/>
  </sheetPr>
  <dimension ref="A1:AL95"/>
  <sheetViews>
    <sheetView view="pageBreakPreview" topLeftCell="A86" zoomScale="115" zoomScaleNormal="100" workbookViewId="0">
      <selection activeCell="B96" sqref="B96"/>
    </sheetView>
  </sheetViews>
  <sheetFormatPr defaultColWidth="9" defaultRowHeight="13.2" x14ac:dyDescent="0.2"/>
  <cols>
    <col min="1" max="1" width="4.33203125" style="43" customWidth="1"/>
    <col min="2" max="2" width="10.21875" style="43" customWidth="1"/>
    <col min="3" max="7" width="4.21875" style="43" customWidth="1"/>
    <col min="8" max="8" width="10.21875" style="43" customWidth="1"/>
    <col min="9" max="9" width="4.33203125" style="43" customWidth="1"/>
    <col min="10" max="10" width="5.109375" style="43" customWidth="1"/>
    <col min="11" max="11" width="4.33203125" style="43" customWidth="1"/>
    <col min="12" max="12" width="10.21875" style="43" customWidth="1"/>
    <col min="13" max="17" width="4.21875" style="43" customWidth="1"/>
    <col min="18" max="18" width="10.21875" style="43" customWidth="1"/>
    <col min="19" max="19" width="4.33203125" style="43" customWidth="1"/>
    <col min="20" max="16384" width="9" style="43"/>
  </cols>
  <sheetData>
    <row r="1" spans="1:38" ht="16.5" customHeight="1" x14ac:dyDescent="0.2">
      <c r="A1" s="142" t="s">
        <v>100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38" ht="11.2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38" ht="16.5" customHeight="1" x14ac:dyDescent="0.2">
      <c r="G3" s="142" t="s">
        <v>73</v>
      </c>
      <c r="H3" s="142"/>
      <c r="I3" s="142"/>
      <c r="J3" s="142"/>
      <c r="K3" s="142"/>
      <c r="L3" s="142"/>
      <c r="M3" s="142"/>
      <c r="N3" s="42"/>
    </row>
    <row r="4" spans="1:38" ht="15" customHeight="1" x14ac:dyDescent="0.2">
      <c r="AL4" s="43" t="s">
        <v>74</v>
      </c>
    </row>
    <row r="5" spans="1:38" ht="15" customHeight="1" x14ac:dyDescent="0.2">
      <c r="A5" s="140" t="s">
        <v>75</v>
      </c>
      <c r="B5" s="140"/>
      <c r="C5" s="140"/>
      <c r="D5" s="44"/>
    </row>
    <row r="6" spans="1:38" ht="17.25" customHeight="1" x14ac:dyDescent="0.2">
      <c r="A6" s="141" t="s">
        <v>76</v>
      </c>
      <c r="B6" s="141"/>
      <c r="C6" s="141"/>
      <c r="D6" s="45"/>
      <c r="E6" s="45" t="s">
        <v>77</v>
      </c>
      <c r="F6" s="45"/>
      <c r="G6" s="141" t="s">
        <v>76</v>
      </c>
      <c r="H6" s="141"/>
      <c r="I6" s="141"/>
      <c r="K6" s="141" t="s">
        <v>76</v>
      </c>
      <c r="L6" s="141"/>
      <c r="M6" s="141"/>
      <c r="N6" s="45"/>
      <c r="O6" s="45" t="s">
        <v>77</v>
      </c>
      <c r="P6" s="45"/>
      <c r="Q6" s="141" t="s">
        <v>76</v>
      </c>
      <c r="R6" s="141"/>
      <c r="S6" s="141"/>
    </row>
    <row r="7" spans="1:38" ht="24" customHeight="1" x14ac:dyDescent="0.2">
      <c r="A7" s="137" t="str">
        <f>男女学校対抗!C58</f>
        <v>尽誠学園</v>
      </c>
      <c r="B7" s="138"/>
      <c r="C7" s="139"/>
      <c r="D7" s="46">
        <f>COUNTIF(C8:C33,3)</f>
        <v>3</v>
      </c>
      <c r="E7" s="47" t="s">
        <v>22</v>
      </c>
      <c r="F7" s="48">
        <f>COUNTIF(G8:G33,3)</f>
        <v>0</v>
      </c>
      <c r="G7" s="137" t="str">
        <f>男女学校対抗!C64</f>
        <v>高松中央</v>
      </c>
      <c r="H7" s="138"/>
      <c r="I7" s="139"/>
      <c r="K7" s="137" t="str">
        <f>男女学校対抗!C60</f>
        <v>四学香川西</v>
      </c>
      <c r="L7" s="138"/>
      <c r="M7" s="139"/>
      <c r="N7" s="46">
        <f>COUNTIF(M8:M33,3)</f>
        <v>3</v>
      </c>
      <c r="O7" s="47" t="s">
        <v>22</v>
      </c>
      <c r="P7" s="48">
        <f>COUNTIF(Q8:Q33,3)</f>
        <v>0</v>
      </c>
      <c r="Q7" s="137" t="str">
        <f>男女学校対抗!C62</f>
        <v>高松商業</v>
      </c>
      <c r="R7" s="138"/>
      <c r="S7" s="139"/>
    </row>
    <row r="8" spans="1:38" ht="10.5" customHeight="1" x14ac:dyDescent="0.2">
      <c r="A8" s="123" t="s">
        <v>78</v>
      </c>
      <c r="B8" s="125" t="s">
        <v>101</v>
      </c>
      <c r="C8" s="128">
        <f>IF(D8="","",IF(D12&gt;F12,1,0)+IF(D11&gt;F11,1,0)+IF(D10&gt;F10,1,0)+IF(D9&gt;F9,1,0)+IF(D8&gt;F8,1,0))</f>
        <v>3</v>
      </c>
      <c r="D8" s="49">
        <v>11</v>
      </c>
      <c r="E8" s="50" t="s">
        <v>79</v>
      </c>
      <c r="F8" s="51">
        <v>2</v>
      </c>
      <c r="G8" s="128">
        <f>IF(D8="","",IF(D12&lt;F12,1,0)+IF(D11&lt;F11,1,0)+IF(D10&lt;F10,1,0)+IF(D9&lt;F9,1,0)+IF(D8&lt;F8,1,0))</f>
        <v>1</v>
      </c>
      <c r="H8" s="125" t="s">
        <v>102</v>
      </c>
      <c r="I8" s="123" t="s">
        <v>78</v>
      </c>
      <c r="K8" s="123" t="s">
        <v>78</v>
      </c>
      <c r="L8" s="125" t="s">
        <v>123</v>
      </c>
      <c r="M8" s="128">
        <f>IF(N8="","",IF(N12&gt;P12,1,0)+IF(N11&gt;P11,1,0)+IF(N10&gt;P10,1,0)+IF(N9&gt;P9,1,0)+IF(N8&gt;P8,1,0))</f>
        <v>3</v>
      </c>
      <c r="N8" s="49">
        <v>11</v>
      </c>
      <c r="O8" s="50" t="s">
        <v>22</v>
      </c>
      <c r="P8" s="51">
        <v>5</v>
      </c>
      <c r="Q8" s="128">
        <f>IF(N8="","",IF(N12&lt;P12,1,0)+IF(N11&lt;P11,1,0)+IF(N10&lt;P10,1,0)+IF(N9&lt;P9,1,0)+IF(N8&lt;P8,1,0))</f>
        <v>1</v>
      </c>
      <c r="R8" s="125" t="s">
        <v>127</v>
      </c>
      <c r="S8" s="123" t="s">
        <v>78</v>
      </c>
    </row>
    <row r="9" spans="1:38" ht="10.5" customHeight="1" x14ac:dyDescent="0.2">
      <c r="A9" s="123"/>
      <c r="B9" s="126"/>
      <c r="C9" s="128"/>
      <c r="D9" s="52">
        <v>7</v>
      </c>
      <c r="E9" s="53" t="s">
        <v>79</v>
      </c>
      <c r="F9" s="54">
        <v>11</v>
      </c>
      <c r="G9" s="128"/>
      <c r="H9" s="126"/>
      <c r="I9" s="123"/>
      <c r="K9" s="123"/>
      <c r="L9" s="126"/>
      <c r="M9" s="128"/>
      <c r="N9" s="52">
        <v>11</v>
      </c>
      <c r="O9" s="53" t="s">
        <v>22</v>
      </c>
      <c r="P9" s="54">
        <v>5</v>
      </c>
      <c r="Q9" s="128"/>
      <c r="R9" s="126"/>
      <c r="S9" s="123"/>
    </row>
    <row r="10" spans="1:38" ht="10.5" customHeight="1" x14ac:dyDescent="0.2">
      <c r="A10" s="123"/>
      <c r="B10" s="126"/>
      <c r="C10" s="128"/>
      <c r="D10" s="52">
        <v>11</v>
      </c>
      <c r="E10" s="53" t="s">
        <v>22</v>
      </c>
      <c r="F10" s="54">
        <v>5</v>
      </c>
      <c r="G10" s="128"/>
      <c r="H10" s="126"/>
      <c r="I10" s="123"/>
      <c r="K10" s="123"/>
      <c r="L10" s="126"/>
      <c r="M10" s="128"/>
      <c r="N10" s="52">
        <v>3</v>
      </c>
      <c r="O10" s="53" t="s">
        <v>79</v>
      </c>
      <c r="P10" s="54">
        <v>11</v>
      </c>
      <c r="Q10" s="128"/>
      <c r="R10" s="126"/>
      <c r="S10" s="123"/>
    </row>
    <row r="11" spans="1:38" ht="10.5" customHeight="1" x14ac:dyDescent="0.2">
      <c r="A11" s="123"/>
      <c r="B11" s="126"/>
      <c r="C11" s="128"/>
      <c r="D11" s="52">
        <v>11</v>
      </c>
      <c r="E11" s="53" t="s">
        <v>22</v>
      </c>
      <c r="F11" s="54">
        <v>8</v>
      </c>
      <c r="G11" s="128"/>
      <c r="H11" s="126"/>
      <c r="I11" s="123"/>
      <c r="K11" s="123"/>
      <c r="L11" s="126"/>
      <c r="M11" s="128"/>
      <c r="N11" s="52">
        <v>12</v>
      </c>
      <c r="O11" s="53" t="s">
        <v>22</v>
      </c>
      <c r="P11" s="54">
        <v>10</v>
      </c>
      <c r="Q11" s="128"/>
      <c r="R11" s="126"/>
      <c r="S11" s="123"/>
    </row>
    <row r="12" spans="1:38" ht="10.5" customHeight="1" x14ac:dyDescent="0.2">
      <c r="A12" s="123"/>
      <c r="B12" s="127"/>
      <c r="C12" s="128"/>
      <c r="D12" s="55"/>
      <c r="E12" s="56" t="s">
        <v>79</v>
      </c>
      <c r="F12" s="57"/>
      <c r="G12" s="128"/>
      <c r="H12" s="127"/>
      <c r="I12" s="123"/>
      <c r="K12" s="123"/>
      <c r="L12" s="127"/>
      <c r="M12" s="128"/>
      <c r="N12" s="55"/>
      <c r="O12" s="56" t="s">
        <v>79</v>
      </c>
      <c r="P12" s="57"/>
      <c r="Q12" s="128"/>
      <c r="R12" s="127"/>
      <c r="S12" s="123"/>
    </row>
    <row r="13" spans="1:38" ht="10.5" customHeight="1" x14ac:dyDescent="0.2">
      <c r="A13" s="123">
        <v>2</v>
      </c>
      <c r="B13" s="125" t="s">
        <v>103</v>
      </c>
      <c r="C13" s="128">
        <f>IF(D13="","",IF(D17&gt;F17,1,0)+IF(D16&gt;F16,1,0)+IF(D15&gt;F15,1,0)+IF(D14&gt;F14,1,0)+IF(D13&gt;F13,1,0))</f>
        <v>3</v>
      </c>
      <c r="D13" s="49">
        <v>9</v>
      </c>
      <c r="E13" s="50" t="s">
        <v>22</v>
      </c>
      <c r="F13" s="51">
        <v>11</v>
      </c>
      <c r="G13" s="128">
        <f>IF(D13="","",IF(D17&lt;F17,1,0)+IF(D16&lt;F16,1,0)+IF(D15&lt;F15,1,0)+IF(D14&lt;F14,1,0)+IF(D13&lt;F13,1,0))</f>
        <v>2</v>
      </c>
      <c r="H13" s="125" t="s">
        <v>106</v>
      </c>
      <c r="I13" s="123">
        <v>2</v>
      </c>
      <c r="K13" s="123">
        <v>2</v>
      </c>
      <c r="L13" s="125" t="s">
        <v>124</v>
      </c>
      <c r="M13" s="128">
        <f>IF(N13="","",IF(N17&gt;P17,1,0)+IF(N16&gt;P16,1,0)+IF(N15&gt;P15,1,0)+IF(N14&gt;P14,1,0)+IF(N13&gt;P13,1,0))</f>
        <v>3</v>
      </c>
      <c r="N13" s="49">
        <v>11</v>
      </c>
      <c r="O13" s="50" t="s">
        <v>22</v>
      </c>
      <c r="P13" s="51">
        <v>6</v>
      </c>
      <c r="Q13" s="128">
        <f>IF(N13="","",IF(N17&lt;P17,1,0)+IF(N16&lt;P16,1,0)+IF(N15&lt;P15,1,0)+IF(N14&lt;P14,1,0)+IF(N13&lt;P13,1,0))</f>
        <v>1</v>
      </c>
      <c r="R13" s="125" t="s">
        <v>128</v>
      </c>
      <c r="S13" s="123">
        <v>2</v>
      </c>
    </row>
    <row r="14" spans="1:38" ht="10.5" customHeight="1" x14ac:dyDescent="0.2">
      <c r="A14" s="123"/>
      <c r="B14" s="126"/>
      <c r="C14" s="128"/>
      <c r="D14" s="52">
        <v>7</v>
      </c>
      <c r="E14" s="53" t="s">
        <v>22</v>
      </c>
      <c r="F14" s="54">
        <v>11</v>
      </c>
      <c r="G14" s="128"/>
      <c r="H14" s="126"/>
      <c r="I14" s="123"/>
      <c r="K14" s="123"/>
      <c r="L14" s="126"/>
      <c r="M14" s="128"/>
      <c r="N14" s="52">
        <v>10</v>
      </c>
      <c r="O14" s="53" t="s">
        <v>22</v>
      </c>
      <c r="P14" s="54">
        <v>12</v>
      </c>
      <c r="Q14" s="128"/>
      <c r="R14" s="126"/>
      <c r="S14" s="123"/>
    </row>
    <row r="15" spans="1:38" ht="10.5" customHeight="1" x14ac:dyDescent="0.2">
      <c r="A15" s="123"/>
      <c r="B15" s="126"/>
      <c r="C15" s="128"/>
      <c r="D15" s="52">
        <v>11</v>
      </c>
      <c r="E15" s="53" t="s">
        <v>22</v>
      </c>
      <c r="F15" s="54">
        <v>6</v>
      </c>
      <c r="G15" s="128"/>
      <c r="H15" s="126"/>
      <c r="I15" s="123"/>
      <c r="K15" s="123"/>
      <c r="L15" s="126"/>
      <c r="M15" s="128"/>
      <c r="N15" s="52">
        <v>11</v>
      </c>
      <c r="O15" s="53" t="s">
        <v>22</v>
      </c>
      <c r="P15" s="54">
        <v>7</v>
      </c>
      <c r="Q15" s="128"/>
      <c r="R15" s="126"/>
      <c r="S15" s="123"/>
    </row>
    <row r="16" spans="1:38" ht="10.5" customHeight="1" x14ac:dyDescent="0.2">
      <c r="A16" s="123"/>
      <c r="B16" s="126"/>
      <c r="C16" s="128"/>
      <c r="D16" s="52">
        <v>11</v>
      </c>
      <c r="E16" s="53" t="s">
        <v>22</v>
      </c>
      <c r="F16" s="54">
        <v>8</v>
      </c>
      <c r="G16" s="128"/>
      <c r="H16" s="126"/>
      <c r="I16" s="123"/>
      <c r="K16" s="123"/>
      <c r="L16" s="126"/>
      <c r="M16" s="128"/>
      <c r="N16" s="52">
        <v>14</v>
      </c>
      <c r="O16" s="53" t="s">
        <v>22</v>
      </c>
      <c r="P16" s="54">
        <v>12</v>
      </c>
      <c r="Q16" s="128"/>
      <c r="R16" s="126"/>
      <c r="S16" s="123"/>
    </row>
    <row r="17" spans="1:19" ht="10.5" customHeight="1" x14ac:dyDescent="0.2">
      <c r="A17" s="123"/>
      <c r="B17" s="127"/>
      <c r="C17" s="128"/>
      <c r="D17" s="55">
        <v>11</v>
      </c>
      <c r="E17" s="56" t="s">
        <v>22</v>
      </c>
      <c r="F17" s="57">
        <v>4</v>
      </c>
      <c r="G17" s="128"/>
      <c r="H17" s="127"/>
      <c r="I17" s="123"/>
      <c r="K17" s="123"/>
      <c r="L17" s="127"/>
      <c r="M17" s="128"/>
      <c r="N17" s="55"/>
      <c r="O17" s="56" t="s">
        <v>22</v>
      </c>
      <c r="P17" s="57"/>
      <c r="Q17" s="128"/>
      <c r="R17" s="127"/>
      <c r="S17" s="123"/>
    </row>
    <row r="18" spans="1:19" ht="10.5" customHeight="1" x14ac:dyDescent="0.2">
      <c r="A18" s="123" t="s">
        <v>81</v>
      </c>
      <c r="B18" s="125" t="s">
        <v>101</v>
      </c>
      <c r="C18" s="131">
        <f>IF(D18="","",IF(D23&gt;F23,1,0)+IF(D22&gt;F22,1,0)+IF(D20&gt;F20,1,0)+IF(D19&gt;F19,1,0)+IF(D18&gt;F18,1,0))</f>
        <v>3</v>
      </c>
      <c r="D18" s="49">
        <v>11</v>
      </c>
      <c r="E18" s="50" t="s">
        <v>22</v>
      </c>
      <c r="F18" s="51">
        <v>8</v>
      </c>
      <c r="G18" s="131">
        <f>IF(D18="","",IF(D23&lt;F23,1,0)+IF(D22&lt;F22,1,0)+IF(D20&lt;F20,1,0)+IF(D19&lt;F19,1,0)+IF(D18&lt;F18,1,0))</f>
        <v>0</v>
      </c>
      <c r="H18" s="125" t="s">
        <v>106</v>
      </c>
      <c r="I18" s="123" t="s">
        <v>82</v>
      </c>
      <c r="K18" s="123" t="s">
        <v>82</v>
      </c>
      <c r="L18" s="125" t="s">
        <v>124</v>
      </c>
      <c r="M18" s="131">
        <f>IF(N18="","",IF(N23&gt;P23,1,0)+IF(N22&gt;P22,1,0)+IF(N20&gt;P20,1,0)+IF(N19&gt;P19,1,0)+IF(N18&gt;P18,1,0))</f>
        <v>3</v>
      </c>
      <c r="N18" s="49">
        <v>10</v>
      </c>
      <c r="O18" s="50" t="s">
        <v>22</v>
      </c>
      <c r="P18" s="51">
        <v>12</v>
      </c>
      <c r="Q18" s="131">
        <f>IF(N18="","",IF(N23&lt;P23,1,0)+IF(N22&lt;P22,1,0)+IF(N20&lt;P20,1,0)+IF(N19&lt;P19,1,0)+IF(N18&lt;P18,1,0))</f>
        <v>2</v>
      </c>
      <c r="R18" s="125" t="s">
        <v>128</v>
      </c>
      <c r="S18" s="123" t="s">
        <v>82</v>
      </c>
    </row>
    <row r="19" spans="1:19" ht="10.5" customHeight="1" x14ac:dyDescent="0.2">
      <c r="A19" s="123"/>
      <c r="B19" s="126"/>
      <c r="C19" s="132"/>
      <c r="D19" s="52">
        <v>11</v>
      </c>
      <c r="E19" s="53" t="s">
        <v>79</v>
      </c>
      <c r="F19" s="54">
        <v>5</v>
      </c>
      <c r="G19" s="132"/>
      <c r="H19" s="126"/>
      <c r="I19" s="123"/>
      <c r="K19" s="123"/>
      <c r="L19" s="126"/>
      <c r="M19" s="132"/>
      <c r="N19" s="52">
        <v>11</v>
      </c>
      <c r="O19" s="53" t="s">
        <v>22</v>
      </c>
      <c r="P19" s="54">
        <v>9</v>
      </c>
      <c r="Q19" s="132"/>
      <c r="R19" s="126"/>
      <c r="S19" s="123"/>
    </row>
    <row r="20" spans="1:19" ht="5.25" customHeight="1" x14ac:dyDescent="0.2">
      <c r="A20" s="123"/>
      <c r="B20" s="130"/>
      <c r="C20" s="132"/>
      <c r="D20" s="134">
        <v>11</v>
      </c>
      <c r="E20" s="135" t="s">
        <v>79</v>
      </c>
      <c r="F20" s="136">
        <v>8</v>
      </c>
      <c r="G20" s="132"/>
      <c r="H20" s="130"/>
      <c r="I20" s="123"/>
      <c r="K20" s="123"/>
      <c r="L20" s="130"/>
      <c r="M20" s="132"/>
      <c r="N20" s="134">
        <v>11</v>
      </c>
      <c r="O20" s="135" t="s">
        <v>79</v>
      </c>
      <c r="P20" s="136">
        <v>7</v>
      </c>
      <c r="Q20" s="132"/>
      <c r="R20" s="130"/>
      <c r="S20" s="123"/>
    </row>
    <row r="21" spans="1:19" ht="5.25" customHeight="1" x14ac:dyDescent="0.2">
      <c r="A21" s="123"/>
      <c r="B21" s="129" t="s">
        <v>104</v>
      </c>
      <c r="C21" s="132"/>
      <c r="D21" s="134"/>
      <c r="E21" s="135"/>
      <c r="F21" s="136"/>
      <c r="G21" s="132"/>
      <c r="H21" s="129" t="s">
        <v>107</v>
      </c>
      <c r="I21" s="123"/>
      <c r="K21" s="123"/>
      <c r="L21" s="129" t="s">
        <v>125</v>
      </c>
      <c r="M21" s="132"/>
      <c r="N21" s="134"/>
      <c r="O21" s="135"/>
      <c r="P21" s="136"/>
      <c r="Q21" s="132"/>
      <c r="R21" s="129" t="s">
        <v>129</v>
      </c>
      <c r="S21" s="123"/>
    </row>
    <row r="22" spans="1:19" ht="10.5" customHeight="1" x14ac:dyDescent="0.2">
      <c r="A22" s="123"/>
      <c r="B22" s="126"/>
      <c r="C22" s="132"/>
      <c r="D22" s="52"/>
      <c r="E22" s="53" t="s">
        <v>83</v>
      </c>
      <c r="F22" s="54"/>
      <c r="G22" s="132"/>
      <c r="H22" s="126"/>
      <c r="I22" s="123"/>
      <c r="K22" s="123"/>
      <c r="L22" s="126"/>
      <c r="M22" s="132"/>
      <c r="N22" s="52">
        <v>14</v>
      </c>
      <c r="O22" s="53" t="s">
        <v>83</v>
      </c>
      <c r="P22" s="54">
        <v>16</v>
      </c>
      <c r="Q22" s="132"/>
      <c r="R22" s="126"/>
      <c r="S22" s="123"/>
    </row>
    <row r="23" spans="1:19" ht="10.5" customHeight="1" x14ac:dyDescent="0.2">
      <c r="A23" s="123"/>
      <c r="B23" s="127"/>
      <c r="C23" s="133"/>
      <c r="D23" s="55"/>
      <c r="E23" s="56" t="s">
        <v>83</v>
      </c>
      <c r="F23" s="57"/>
      <c r="G23" s="133"/>
      <c r="H23" s="127"/>
      <c r="I23" s="123"/>
      <c r="K23" s="123"/>
      <c r="L23" s="127"/>
      <c r="M23" s="133"/>
      <c r="N23" s="55">
        <v>11</v>
      </c>
      <c r="O23" s="56" t="s">
        <v>83</v>
      </c>
      <c r="P23" s="57">
        <v>7</v>
      </c>
      <c r="Q23" s="133"/>
      <c r="R23" s="127"/>
      <c r="S23" s="123"/>
    </row>
    <row r="24" spans="1:19" ht="10.5" customHeight="1" x14ac:dyDescent="0.2">
      <c r="A24" s="123">
        <v>4</v>
      </c>
      <c r="B24" s="125" t="s">
        <v>105</v>
      </c>
      <c r="C24" s="128" t="str">
        <f>IF(D24="","",IF(D28&gt;F28,1,0)+IF(D27&gt;F27,1,0)+IF(D26&gt;F26,1,0)+IF(D25&gt;F25,1,0)+IF(D24&gt;F24,1,0))</f>
        <v/>
      </c>
      <c r="D24" s="49"/>
      <c r="E24" s="50" t="s">
        <v>83</v>
      </c>
      <c r="F24" s="51"/>
      <c r="G24" s="128" t="str">
        <f>IF(D24="","",IF(D28&lt;F28,1,0)+IF(D27&lt;F27,1,0)+IF(D26&lt;F26,1,0)+IF(D25&lt;F25,1,0)+IF(D24&lt;F24,1,0))</f>
        <v/>
      </c>
      <c r="H24" s="125" t="s">
        <v>107</v>
      </c>
      <c r="I24" s="123">
        <v>4</v>
      </c>
      <c r="K24" s="123">
        <v>4</v>
      </c>
      <c r="L24" s="125" t="s">
        <v>125</v>
      </c>
      <c r="M24" s="128" t="str">
        <f>IF(N24="","",IF(N28&gt;P28,1,0)+IF(N27&gt;P27,1,0)+IF(N26&gt;P26,1,0)+IF(N25&gt;P25,1,0)+IF(N24&gt;P24,1,0))</f>
        <v/>
      </c>
      <c r="N24" s="49"/>
      <c r="O24" s="50" t="s">
        <v>83</v>
      </c>
      <c r="P24" s="51"/>
      <c r="Q24" s="128" t="str">
        <f>IF(N24="","",IF(N28&lt;P28,1,0)+IF(N27&lt;P27,1,0)+IF(N26&lt;P26,1,0)+IF(N25&lt;P25,1,0)+IF(N24&lt;P24,1,0))</f>
        <v/>
      </c>
      <c r="R24" s="125" t="s">
        <v>130</v>
      </c>
      <c r="S24" s="123">
        <v>4</v>
      </c>
    </row>
    <row r="25" spans="1:19" ht="10.5" customHeight="1" x14ac:dyDescent="0.2">
      <c r="A25" s="123"/>
      <c r="B25" s="126"/>
      <c r="C25" s="128"/>
      <c r="D25" s="52"/>
      <c r="E25" s="53" t="s">
        <v>83</v>
      </c>
      <c r="F25" s="54"/>
      <c r="G25" s="128"/>
      <c r="H25" s="126"/>
      <c r="I25" s="123"/>
      <c r="K25" s="123"/>
      <c r="L25" s="126"/>
      <c r="M25" s="128"/>
      <c r="N25" s="52"/>
      <c r="O25" s="53" t="s">
        <v>83</v>
      </c>
      <c r="P25" s="54"/>
      <c r="Q25" s="128"/>
      <c r="R25" s="126"/>
      <c r="S25" s="123"/>
    </row>
    <row r="26" spans="1:19" ht="10.5" customHeight="1" x14ac:dyDescent="0.2">
      <c r="A26" s="123"/>
      <c r="B26" s="126"/>
      <c r="C26" s="128"/>
      <c r="D26" s="52"/>
      <c r="E26" s="53" t="s">
        <v>83</v>
      </c>
      <c r="F26" s="54"/>
      <c r="G26" s="128"/>
      <c r="H26" s="126"/>
      <c r="I26" s="123"/>
      <c r="K26" s="123"/>
      <c r="L26" s="126"/>
      <c r="M26" s="128"/>
      <c r="N26" s="52"/>
      <c r="O26" s="53" t="s">
        <v>83</v>
      </c>
      <c r="P26" s="54"/>
      <c r="Q26" s="128"/>
      <c r="R26" s="126"/>
      <c r="S26" s="123"/>
    </row>
    <row r="27" spans="1:19" ht="10.5" customHeight="1" x14ac:dyDescent="0.2">
      <c r="A27" s="123"/>
      <c r="B27" s="126"/>
      <c r="C27" s="128"/>
      <c r="D27" s="52"/>
      <c r="E27" s="53" t="s">
        <v>83</v>
      </c>
      <c r="F27" s="54"/>
      <c r="G27" s="128"/>
      <c r="H27" s="126"/>
      <c r="I27" s="123"/>
      <c r="K27" s="123"/>
      <c r="L27" s="126"/>
      <c r="M27" s="128"/>
      <c r="N27" s="52"/>
      <c r="O27" s="53" t="s">
        <v>83</v>
      </c>
      <c r="P27" s="54"/>
      <c r="Q27" s="128"/>
      <c r="R27" s="126"/>
      <c r="S27" s="123"/>
    </row>
    <row r="28" spans="1:19" ht="10.5" customHeight="1" x14ac:dyDescent="0.2">
      <c r="A28" s="123"/>
      <c r="B28" s="127"/>
      <c r="C28" s="128"/>
      <c r="D28" s="55"/>
      <c r="E28" s="56" t="s">
        <v>83</v>
      </c>
      <c r="F28" s="57"/>
      <c r="G28" s="128"/>
      <c r="H28" s="127"/>
      <c r="I28" s="123"/>
      <c r="K28" s="123"/>
      <c r="L28" s="127"/>
      <c r="M28" s="128"/>
      <c r="N28" s="55"/>
      <c r="O28" s="56" t="s">
        <v>83</v>
      </c>
      <c r="P28" s="57"/>
      <c r="Q28" s="128"/>
      <c r="R28" s="127"/>
      <c r="S28" s="123"/>
    </row>
    <row r="29" spans="1:19" ht="10.5" customHeight="1" x14ac:dyDescent="0.2">
      <c r="A29" s="123" t="s">
        <v>84</v>
      </c>
      <c r="B29" s="125" t="s">
        <v>104</v>
      </c>
      <c r="C29" s="128" t="str">
        <f>IF(D29="","",IF(D33&gt;F33,1,0)+IF(D32&gt;F32,1,0)+IF(D31&gt;F31,1,0)+IF(D30&gt;F30,1,0)+IF(D29&gt;F29,1,0))</f>
        <v/>
      </c>
      <c r="D29" s="49"/>
      <c r="E29" s="50" t="s">
        <v>85</v>
      </c>
      <c r="F29" s="51"/>
      <c r="G29" s="128" t="str">
        <f>IF(D29="","",IF(D33&lt;F33,1,0)+IF(D32&lt;F32,1,0)+IF(D31&lt;F31,1,0)+IF(D30&lt;F30,1,0)+IF(D29&lt;F29,1,0))</f>
        <v/>
      </c>
      <c r="H29" s="125" t="s">
        <v>108</v>
      </c>
      <c r="I29" s="123" t="s">
        <v>86</v>
      </c>
      <c r="K29" s="123" t="s">
        <v>86</v>
      </c>
      <c r="L29" s="125" t="s">
        <v>126</v>
      </c>
      <c r="M29" s="128" t="str">
        <f>IF(N29="","",IF(N33&gt;P33,1,0)+IF(N32&gt;P32,1,0)+IF(N31&gt;P31,1,0)+IF(N30&gt;P30,1,0)+IF(N29&gt;P29,1,0))</f>
        <v/>
      </c>
      <c r="N29" s="49"/>
      <c r="O29" s="50" t="s">
        <v>85</v>
      </c>
      <c r="P29" s="51"/>
      <c r="Q29" s="128" t="str">
        <f>IF(N29="","",IF(N33&lt;P33,1,0)+IF(N32&lt;P32,1,0)+IF(N31&lt;P31,1,0)+IF(N30&lt;P30,1,0)+IF(N29&lt;P29,1,0))</f>
        <v/>
      </c>
      <c r="R29" s="125" t="s">
        <v>129</v>
      </c>
      <c r="S29" s="123" t="s">
        <v>87</v>
      </c>
    </row>
    <row r="30" spans="1:19" ht="10.5" customHeight="1" x14ac:dyDescent="0.2">
      <c r="A30" s="123"/>
      <c r="B30" s="126"/>
      <c r="C30" s="128"/>
      <c r="D30" s="52"/>
      <c r="E30" s="53" t="s">
        <v>79</v>
      </c>
      <c r="F30" s="54"/>
      <c r="G30" s="128"/>
      <c r="H30" s="126"/>
      <c r="I30" s="123"/>
      <c r="K30" s="123"/>
      <c r="L30" s="126"/>
      <c r="M30" s="128"/>
      <c r="N30" s="52"/>
      <c r="O30" s="53" t="s">
        <v>79</v>
      </c>
      <c r="P30" s="54"/>
      <c r="Q30" s="128"/>
      <c r="R30" s="126"/>
      <c r="S30" s="123"/>
    </row>
    <row r="31" spans="1:19" ht="10.5" customHeight="1" x14ac:dyDescent="0.2">
      <c r="A31" s="123"/>
      <c r="B31" s="126"/>
      <c r="C31" s="128"/>
      <c r="D31" s="52"/>
      <c r="E31" s="53" t="s">
        <v>79</v>
      </c>
      <c r="F31" s="54"/>
      <c r="G31" s="128"/>
      <c r="H31" s="126"/>
      <c r="I31" s="123"/>
      <c r="K31" s="123"/>
      <c r="L31" s="126"/>
      <c r="M31" s="128"/>
      <c r="N31" s="52"/>
      <c r="O31" s="53" t="s">
        <v>79</v>
      </c>
      <c r="P31" s="54"/>
      <c r="Q31" s="128"/>
      <c r="R31" s="126"/>
      <c r="S31" s="123"/>
    </row>
    <row r="32" spans="1:19" ht="10.5" customHeight="1" x14ac:dyDescent="0.2">
      <c r="A32" s="123"/>
      <c r="B32" s="126"/>
      <c r="C32" s="128"/>
      <c r="D32" s="52"/>
      <c r="E32" s="53" t="s">
        <v>79</v>
      </c>
      <c r="F32" s="54"/>
      <c r="G32" s="128"/>
      <c r="H32" s="126"/>
      <c r="I32" s="123"/>
      <c r="K32" s="123"/>
      <c r="L32" s="126"/>
      <c r="M32" s="128"/>
      <c r="N32" s="52"/>
      <c r="O32" s="53" t="s">
        <v>79</v>
      </c>
      <c r="P32" s="54"/>
      <c r="Q32" s="128"/>
      <c r="R32" s="126"/>
      <c r="S32" s="123"/>
    </row>
    <row r="33" spans="1:19" ht="10.5" customHeight="1" x14ac:dyDescent="0.2">
      <c r="A33" s="123"/>
      <c r="B33" s="127"/>
      <c r="C33" s="128"/>
      <c r="D33" s="55"/>
      <c r="E33" s="56" t="s">
        <v>79</v>
      </c>
      <c r="F33" s="57"/>
      <c r="G33" s="128"/>
      <c r="H33" s="127"/>
      <c r="I33" s="123"/>
      <c r="K33" s="123"/>
      <c r="L33" s="127"/>
      <c r="M33" s="128"/>
      <c r="N33" s="55"/>
      <c r="O33" s="56" t="s">
        <v>79</v>
      </c>
      <c r="P33" s="57"/>
      <c r="Q33" s="128"/>
      <c r="R33" s="127"/>
      <c r="S33" s="123"/>
    </row>
    <row r="34" spans="1:19" ht="15" customHeight="1" x14ac:dyDescent="0.2"/>
    <row r="35" spans="1:19" ht="15" customHeight="1" x14ac:dyDescent="0.2">
      <c r="A35" s="140" t="s">
        <v>88</v>
      </c>
      <c r="B35" s="140"/>
      <c r="C35" s="140"/>
      <c r="D35" s="44"/>
    </row>
    <row r="36" spans="1:19" ht="17.25" customHeight="1" x14ac:dyDescent="0.2">
      <c r="A36" s="141" t="s">
        <v>76</v>
      </c>
      <c r="B36" s="141"/>
      <c r="C36" s="141"/>
      <c r="D36" s="45"/>
      <c r="E36" s="45" t="s">
        <v>77</v>
      </c>
      <c r="F36" s="45"/>
      <c r="G36" s="141" t="s">
        <v>76</v>
      </c>
      <c r="H36" s="141"/>
      <c r="I36" s="141"/>
      <c r="K36" s="141" t="s">
        <v>76</v>
      </c>
      <c r="L36" s="141"/>
      <c r="M36" s="141"/>
      <c r="N36" s="45"/>
      <c r="O36" s="45" t="s">
        <v>77</v>
      </c>
      <c r="P36" s="45"/>
      <c r="Q36" s="141" t="s">
        <v>76</v>
      </c>
      <c r="R36" s="141"/>
      <c r="S36" s="141"/>
    </row>
    <row r="37" spans="1:19" ht="24" customHeight="1" x14ac:dyDescent="0.2">
      <c r="A37" s="137" t="str">
        <f>A7</f>
        <v>尽誠学園</v>
      </c>
      <c r="B37" s="138"/>
      <c r="C37" s="139"/>
      <c r="D37" s="46">
        <f>COUNTIF(C38:C63,3)</f>
        <v>3</v>
      </c>
      <c r="E37" s="47" t="s">
        <v>79</v>
      </c>
      <c r="F37" s="48">
        <f>COUNTIF(G38:G63,3)</f>
        <v>0</v>
      </c>
      <c r="G37" s="137" t="str">
        <f>Q7</f>
        <v>高松商業</v>
      </c>
      <c r="H37" s="138"/>
      <c r="I37" s="139"/>
      <c r="K37" s="137" t="str">
        <f>K7</f>
        <v>四学香川西</v>
      </c>
      <c r="L37" s="138"/>
      <c r="M37" s="139"/>
      <c r="N37" s="46">
        <f>COUNTIF(M38:M63,3)</f>
        <v>3</v>
      </c>
      <c r="O37" s="47" t="s">
        <v>22</v>
      </c>
      <c r="P37" s="48">
        <f>COUNTIF(Q38:Q63,3)</f>
        <v>0</v>
      </c>
      <c r="Q37" s="137" t="str">
        <f>G7</f>
        <v>高松中央</v>
      </c>
      <c r="R37" s="138"/>
      <c r="S37" s="139"/>
    </row>
    <row r="38" spans="1:19" ht="10.5" customHeight="1" x14ac:dyDescent="0.2">
      <c r="A38" s="123" t="s">
        <v>78</v>
      </c>
      <c r="B38" s="125" t="s">
        <v>101</v>
      </c>
      <c r="C38" s="128">
        <f>IF(D38="","",IF(D42&gt;F42,1,0)+IF(D41&gt;F41,1,0)+IF(D40&gt;F40,1,0)+IF(D39&gt;F39,1,0)+IF(D38&gt;F38,1,0))</f>
        <v>3</v>
      </c>
      <c r="D38" s="49">
        <v>11</v>
      </c>
      <c r="E38" s="50" t="s">
        <v>85</v>
      </c>
      <c r="F38" s="51">
        <v>7</v>
      </c>
      <c r="G38" s="128">
        <f>IF(D38="","",IF(D42&lt;F42,1,0)+IF(D41&lt;F41,1,0)+IF(D40&lt;F40,1,0)+IF(D39&lt;F39,1,0)+IF(D38&lt;F38,1,0))</f>
        <v>0</v>
      </c>
      <c r="H38" s="125" t="s">
        <v>128</v>
      </c>
      <c r="I38" s="123" t="s">
        <v>89</v>
      </c>
      <c r="K38" s="123" t="s">
        <v>89</v>
      </c>
      <c r="L38" s="125" t="s">
        <v>126</v>
      </c>
      <c r="M38" s="128">
        <f>IF(N38="","",IF(N42&gt;P42,1,0)+IF(N41&gt;P41,1,0)+IF(N40&gt;P40,1,0)+IF(N39&gt;P39,1,0)+IF(N38&gt;P38,1,0))</f>
        <v>3</v>
      </c>
      <c r="N38" s="49">
        <v>11</v>
      </c>
      <c r="O38" s="50" t="s">
        <v>83</v>
      </c>
      <c r="P38" s="51">
        <v>6</v>
      </c>
      <c r="Q38" s="128">
        <f>IF(N38="","",IF(N42&lt;P42,1,0)+IF(N41&lt;P41,1,0)+IF(N40&lt;P40,1,0)+IF(N39&lt;P39,1,0)+IF(N38&lt;P38,1,0))</f>
        <v>1</v>
      </c>
      <c r="R38" s="125" t="s">
        <v>108</v>
      </c>
      <c r="S38" s="123" t="s">
        <v>90</v>
      </c>
    </row>
    <row r="39" spans="1:19" ht="10.5" customHeight="1" x14ac:dyDescent="0.2">
      <c r="A39" s="123"/>
      <c r="B39" s="126"/>
      <c r="C39" s="128"/>
      <c r="D39" s="52">
        <v>11</v>
      </c>
      <c r="E39" s="53" t="s">
        <v>83</v>
      </c>
      <c r="F39" s="54">
        <v>7</v>
      </c>
      <c r="G39" s="128"/>
      <c r="H39" s="126"/>
      <c r="I39" s="123"/>
      <c r="K39" s="123"/>
      <c r="L39" s="126"/>
      <c r="M39" s="128"/>
      <c r="N39" s="52">
        <v>9</v>
      </c>
      <c r="O39" s="53" t="s">
        <v>83</v>
      </c>
      <c r="P39" s="54">
        <v>11</v>
      </c>
      <c r="Q39" s="128"/>
      <c r="R39" s="126"/>
      <c r="S39" s="123"/>
    </row>
    <row r="40" spans="1:19" ht="10.5" customHeight="1" x14ac:dyDescent="0.2">
      <c r="A40" s="123"/>
      <c r="B40" s="126"/>
      <c r="C40" s="128"/>
      <c r="D40" s="52">
        <v>11</v>
      </c>
      <c r="E40" s="53" t="s">
        <v>83</v>
      </c>
      <c r="F40" s="54">
        <v>7</v>
      </c>
      <c r="G40" s="128"/>
      <c r="H40" s="126"/>
      <c r="I40" s="123"/>
      <c r="K40" s="123"/>
      <c r="L40" s="126"/>
      <c r="M40" s="128"/>
      <c r="N40" s="52">
        <v>11</v>
      </c>
      <c r="O40" s="53" t="s">
        <v>83</v>
      </c>
      <c r="P40" s="54">
        <v>8</v>
      </c>
      <c r="Q40" s="128"/>
      <c r="R40" s="126"/>
      <c r="S40" s="123"/>
    </row>
    <row r="41" spans="1:19" ht="10.5" customHeight="1" x14ac:dyDescent="0.2">
      <c r="A41" s="123"/>
      <c r="B41" s="126"/>
      <c r="C41" s="128"/>
      <c r="D41" s="52"/>
      <c r="E41" s="53" t="s">
        <v>83</v>
      </c>
      <c r="F41" s="54"/>
      <c r="G41" s="128"/>
      <c r="H41" s="126"/>
      <c r="I41" s="123"/>
      <c r="K41" s="123"/>
      <c r="L41" s="126"/>
      <c r="M41" s="128"/>
      <c r="N41" s="52">
        <v>11</v>
      </c>
      <c r="O41" s="53" t="s">
        <v>83</v>
      </c>
      <c r="P41" s="54">
        <v>5</v>
      </c>
      <c r="Q41" s="128"/>
      <c r="R41" s="126"/>
      <c r="S41" s="123"/>
    </row>
    <row r="42" spans="1:19" ht="10.5" customHeight="1" x14ac:dyDescent="0.2">
      <c r="A42" s="123"/>
      <c r="B42" s="127"/>
      <c r="C42" s="128"/>
      <c r="D42" s="55"/>
      <c r="E42" s="56" t="s">
        <v>83</v>
      </c>
      <c r="F42" s="57"/>
      <c r="G42" s="128"/>
      <c r="H42" s="127"/>
      <c r="I42" s="123"/>
      <c r="K42" s="123"/>
      <c r="L42" s="127"/>
      <c r="M42" s="128"/>
      <c r="N42" s="55"/>
      <c r="O42" s="56" t="s">
        <v>83</v>
      </c>
      <c r="P42" s="57"/>
      <c r="Q42" s="128"/>
      <c r="R42" s="127"/>
      <c r="S42" s="123"/>
    </row>
    <row r="43" spans="1:19" ht="10.5" customHeight="1" x14ac:dyDescent="0.2">
      <c r="A43" s="123">
        <v>2</v>
      </c>
      <c r="B43" s="125" t="s">
        <v>103</v>
      </c>
      <c r="C43" s="128">
        <f>IF(D43="","",IF(D47&gt;F47,1,0)+IF(D46&gt;F46,1,0)+IF(D45&gt;F45,1,0)+IF(D44&gt;F44,1,0)+IF(D43&gt;F43,1,0))</f>
        <v>3</v>
      </c>
      <c r="D43" s="49">
        <v>11</v>
      </c>
      <c r="E43" s="50" t="s">
        <v>79</v>
      </c>
      <c r="F43" s="51">
        <v>5</v>
      </c>
      <c r="G43" s="128">
        <f>IF(D43="","",IF(D47&lt;F47,1,0)+IF(D46&lt;F46,1,0)+IF(D45&lt;F45,1,0)+IF(D44&lt;F44,1,0)+IF(D43&lt;F43,1,0))</f>
        <v>0</v>
      </c>
      <c r="H43" s="125" t="s">
        <v>131</v>
      </c>
      <c r="I43" s="123">
        <v>2</v>
      </c>
      <c r="K43" s="123">
        <v>2</v>
      </c>
      <c r="L43" s="125" t="s">
        <v>124</v>
      </c>
      <c r="M43" s="128">
        <f>IF(N43="","",IF(N47&gt;P47,1,0)+IF(N46&gt;P46,1,0)+IF(N45&gt;P45,1,0)+IF(N44&gt;P44,1,0)+IF(N43&gt;P43,1,0))</f>
        <v>3</v>
      </c>
      <c r="N43" s="49">
        <v>11</v>
      </c>
      <c r="O43" s="50" t="s">
        <v>79</v>
      </c>
      <c r="P43" s="51">
        <v>6</v>
      </c>
      <c r="Q43" s="128">
        <f>IF(N43="","",IF(N47&lt;P47,1,0)+IF(N46&lt;P46,1,0)+IF(N45&lt;P45,1,0)+IF(N44&lt;P44,1,0)+IF(N43&lt;P43,1,0))</f>
        <v>0</v>
      </c>
      <c r="R43" s="125" t="s">
        <v>106</v>
      </c>
      <c r="S43" s="123">
        <v>2</v>
      </c>
    </row>
    <row r="44" spans="1:19" ht="10.5" customHeight="1" x14ac:dyDescent="0.2">
      <c r="A44" s="123"/>
      <c r="B44" s="126"/>
      <c r="C44" s="128"/>
      <c r="D44" s="52">
        <v>11</v>
      </c>
      <c r="E44" s="53" t="s">
        <v>79</v>
      </c>
      <c r="F44" s="54">
        <v>9</v>
      </c>
      <c r="G44" s="128"/>
      <c r="H44" s="126"/>
      <c r="I44" s="123"/>
      <c r="K44" s="123"/>
      <c r="L44" s="126"/>
      <c r="M44" s="128"/>
      <c r="N44" s="52">
        <v>12</v>
      </c>
      <c r="O44" s="53" t="s">
        <v>79</v>
      </c>
      <c r="P44" s="54">
        <v>10</v>
      </c>
      <c r="Q44" s="128"/>
      <c r="R44" s="126"/>
      <c r="S44" s="123"/>
    </row>
    <row r="45" spans="1:19" ht="10.5" customHeight="1" x14ac:dyDescent="0.2">
      <c r="A45" s="123"/>
      <c r="B45" s="126"/>
      <c r="C45" s="128"/>
      <c r="D45" s="52">
        <v>12</v>
      </c>
      <c r="E45" s="53" t="s">
        <v>79</v>
      </c>
      <c r="F45" s="54">
        <v>10</v>
      </c>
      <c r="G45" s="128"/>
      <c r="H45" s="126"/>
      <c r="I45" s="123"/>
      <c r="K45" s="123"/>
      <c r="L45" s="126"/>
      <c r="M45" s="128"/>
      <c r="N45" s="52">
        <v>11</v>
      </c>
      <c r="O45" s="53" t="s">
        <v>79</v>
      </c>
      <c r="P45" s="54">
        <v>6</v>
      </c>
      <c r="Q45" s="128"/>
      <c r="R45" s="126"/>
      <c r="S45" s="123"/>
    </row>
    <row r="46" spans="1:19" ht="10.5" customHeight="1" x14ac:dyDescent="0.2">
      <c r="A46" s="123"/>
      <c r="B46" s="126"/>
      <c r="C46" s="128"/>
      <c r="D46" s="52"/>
      <c r="E46" s="53" t="s">
        <v>79</v>
      </c>
      <c r="F46" s="54"/>
      <c r="G46" s="128"/>
      <c r="H46" s="126"/>
      <c r="I46" s="123"/>
      <c r="K46" s="123"/>
      <c r="L46" s="126"/>
      <c r="M46" s="128"/>
      <c r="N46" s="52"/>
      <c r="O46" s="53" t="s">
        <v>79</v>
      </c>
      <c r="P46" s="54"/>
      <c r="Q46" s="128"/>
      <c r="R46" s="126"/>
      <c r="S46" s="123"/>
    </row>
    <row r="47" spans="1:19" ht="10.5" customHeight="1" x14ac:dyDescent="0.2">
      <c r="A47" s="123"/>
      <c r="B47" s="127"/>
      <c r="C47" s="128"/>
      <c r="D47" s="55"/>
      <c r="E47" s="56" t="s">
        <v>79</v>
      </c>
      <c r="F47" s="57"/>
      <c r="G47" s="128"/>
      <c r="H47" s="127"/>
      <c r="I47" s="123"/>
      <c r="K47" s="123"/>
      <c r="L47" s="127"/>
      <c r="M47" s="128"/>
      <c r="N47" s="55"/>
      <c r="O47" s="56" t="s">
        <v>79</v>
      </c>
      <c r="P47" s="57"/>
      <c r="Q47" s="128"/>
      <c r="R47" s="127"/>
      <c r="S47" s="123"/>
    </row>
    <row r="48" spans="1:19" ht="10.5" customHeight="1" x14ac:dyDescent="0.2">
      <c r="A48" s="123" t="s">
        <v>82</v>
      </c>
      <c r="B48" s="125" t="s">
        <v>101</v>
      </c>
      <c r="C48" s="131">
        <f>IF(D48="","",IF(D53&gt;F53,1,0)+IF(D52&gt;F52,1,0)+IF(D50&gt;F50,1,0)+IF(D49&gt;F49,1,0)+IF(D48&gt;F48,1,0))</f>
        <v>3</v>
      </c>
      <c r="D48" s="49">
        <v>11</v>
      </c>
      <c r="E48" s="50" t="s">
        <v>79</v>
      </c>
      <c r="F48" s="51">
        <v>7</v>
      </c>
      <c r="G48" s="131">
        <f>IF(D48="","",IF(D53&lt;F53,1,0)+IF(D52&lt;F52,1,0)+IF(D50&lt;F50,1,0)+IF(D49&lt;F49,1,0)+IF(D48&lt;F48,1,0))</f>
        <v>1</v>
      </c>
      <c r="H48" s="125" t="s">
        <v>128</v>
      </c>
      <c r="I48" s="123" t="s">
        <v>82</v>
      </c>
      <c r="K48" s="123" t="s">
        <v>82</v>
      </c>
      <c r="L48" s="125" t="s">
        <v>124</v>
      </c>
      <c r="M48" s="131">
        <f>IF(N48="","",IF(N53&gt;P53,1,0)+IF(N52&gt;P52,1,0)+IF(N50&gt;P50,1,0)+IF(N49&gt;P49,1,0)+IF(N48&gt;P48,1,0))</f>
        <v>3</v>
      </c>
      <c r="N48" s="49">
        <v>13</v>
      </c>
      <c r="O48" s="50" t="s">
        <v>79</v>
      </c>
      <c r="P48" s="51">
        <v>11</v>
      </c>
      <c r="Q48" s="131">
        <f>IF(N48="","",IF(N53&lt;P53,1,0)+IF(N52&lt;P52,1,0)+IF(N50&lt;P50,1,0)+IF(N49&lt;P49,1,0)+IF(N48&lt;P48,1,0))</f>
        <v>0</v>
      </c>
      <c r="R48" s="125" t="s">
        <v>106</v>
      </c>
      <c r="S48" s="123" t="s">
        <v>82</v>
      </c>
    </row>
    <row r="49" spans="1:19" ht="10.5" customHeight="1" x14ac:dyDescent="0.2">
      <c r="A49" s="123"/>
      <c r="B49" s="126"/>
      <c r="C49" s="132"/>
      <c r="D49" s="52">
        <v>8</v>
      </c>
      <c r="E49" s="53" t="s">
        <v>79</v>
      </c>
      <c r="F49" s="54">
        <v>11</v>
      </c>
      <c r="G49" s="132"/>
      <c r="H49" s="126"/>
      <c r="I49" s="123"/>
      <c r="K49" s="123"/>
      <c r="L49" s="126"/>
      <c r="M49" s="132"/>
      <c r="N49" s="52">
        <v>11</v>
      </c>
      <c r="O49" s="53" t="s">
        <v>79</v>
      </c>
      <c r="P49" s="54">
        <v>3</v>
      </c>
      <c r="Q49" s="132"/>
      <c r="R49" s="126"/>
      <c r="S49" s="123"/>
    </row>
    <row r="50" spans="1:19" ht="5.25" customHeight="1" x14ac:dyDescent="0.2">
      <c r="A50" s="123"/>
      <c r="B50" s="130"/>
      <c r="C50" s="132"/>
      <c r="D50" s="134">
        <v>11</v>
      </c>
      <c r="E50" s="135" t="s">
        <v>79</v>
      </c>
      <c r="F50" s="136">
        <v>5</v>
      </c>
      <c r="G50" s="132"/>
      <c r="H50" s="130"/>
      <c r="I50" s="123"/>
      <c r="K50" s="123"/>
      <c r="L50" s="130"/>
      <c r="M50" s="132"/>
      <c r="N50" s="134">
        <v>11</v>
      </c>
      <c r="O50" s="135" t="s">
        <v>79</v>
      </c>
      <c r="P50" s="136">
        <v>7</v>
      </c>
      <c r="Q50" s="132"/>
      <c r="R50" s="130"/>
      <c r="S50" s="123"/>
    </row>
    <row r="51" spans="1:19" ht="5.25" customHeight="1" x14ac:dyDescent="0.2">
      <c r="A51" s="123"/>
      <c r="B51" s="129" t="s">
        <v>104</v>
      </c>
      <c r="C51" s="132"/>
      <c r="D51" s="134"/>
      <c r="E51" s="135"/>
      <c r="F51" s="136"/>
      <c r="G51" s="132"/>
      <c r="H51" s="129" t="s">
        <v>129</v>
      </c>
      <c r="I51" s="123"/>
      <c r="K51" s="123"/>
      <c r="L51" s="129" t="s">
        <v>125</v>
      </c>
      <c r="M51" s="132"/>
      <c r="N51" s="134"/>
      <c r="O51" s="135"/>
      <c r="P51" s="136"/>
      <c r="Q51" s="132"/>
      <c r="R51" s="129" t="s">
        <v>107</v>
      </c>
      <c r="S51" s="123"/>
    </row>
    <row r="52" spans="1:19" ht="10.5" customHeight="1" x14ac:dyDescent="0.2">
      <c r="A52" s="123"/>
      <c r="B52" s="126"/>
      <c r="C52" s="132"/>
      <c r="D52" s="52">
        <v>11</v>
      </c>
      <c r="E52" s="53" t="s">
        <v>85</v>
      </c>
      <c r="F52" s="54">
        <v>4</v>
      </c>
      <c r="G52" s="132"/>
      <c r="H52" s="126"/>
      <c r="I52" s="123"/>
      <c r="K52" s="123"/>
      <c r="L52" s="126"/>
      <c r="M52" s="132"/>
      <c r="N52" s="52"/>
      <c r="O52" s="53" t="s">
        <v>85</v>
      </c>
      <c r="P52" s="54"/>
      <c r="Q52" s="132"/>
      <c r="R52" s="126"/>
      <c r="S52" s="123"/>
    </row>
    <row r="53" spans="1:19" ht="10.5" customHeight="1" x14ac:dyDescent="0.2">
      <c r="A53" s="123"/>
      <c r="B53" s="127"/>
      <c r="C53" s="133"/>
      <c r="D53" s="55"/>
      <c r="E53" s="56" t="s">
        <v>85</v>
      </c>
      <c r="F53" s="57"/>
      <c r="G53" s="133"/>
      <c r="H53" s="127"/>
      <c r="I53" s="123"/>
      <c r="K53" s="123"/>
      <c r="L53" s="127"/>
      <c r="M53" s="133"/>
      <c r="N53" s="55"/>
      <c r="O53" s="56" t="s">
        <v>85</v>
      </c>
      <c r="P53" s="57"/>
      <c r="Q53" s="133"/>
      <c r="R53" s="127"/>
      <c r="S53" s="123"/>
    </row>
    <row r="54" spans="1:19" ht="10.5" customHeight="1" x14ac:dyDescent="0.2">
      <c r="A54" s="123">
        <v>4</v>
      </c>
      <c r="B54" s="125" t="s">
        <v>104</v>
      </c>
      <c r="C54" s="128" t="str">
        <f>IF(D54="","",IF(D58&gt;F58,1,0)+IF(D57&gt;F57,1,0)+IF(D56&gt;F56,1,0)+IF(D55&gt;F55,1,0)+IF(D54&gt;F54,1,0))</f>
        <v/>
      </c>
      <c r="D54" s="49"/>
      <c r="E54" s="50" t="s">
        <v>85</v>
      </c>
      <c r="F54" s="51"/>
      <c r="G54" s="128" t="str">
        <f>IF(D54="","",IF(D58&lt;F58,1,0)+IF(D57&lt;F57,1,0)+IF(D56&lt;F56,1,0)+IF(D55&lt;F55,1,0)+IF(D54&lt;F54,1,0))</f>
        <v/>
      </c>
      <c r="H54" s="125" t="s">
        <v>127</v>
      </c>
      <c r="I54" s="123">
        <v>4</v>
      </c>
      <c r="K54" s="123">
        <v>4</v>
      </c>
      <c r="L54" s="125" t="s">
        <v>125</v>
      </c>
      <c r="M54" s="128" t="str">
        <f>IF(N54="","",IF(N58&gt;P58,1,0)+IF(N57&gt;P57,1,0)+IF(N56&gt;P56,1,0)+IF(N55&gt;P55,1,0)+IF(N54&gt;P54,1,0))</f>
        <v/>
      </c>
      <c r="N54" s="49"/>
      <c r="O54" s="50" t="s">
        <v>85</v>
      </c>
      <c r="P54" s="51"/>
      <c r="Q54" s="128" t="str">
        <f>IF(N54="","",IF(N58&lt;P58,1,0)+IF(N57&lt;P57,1,0)+IF(N56&lt;P56,1,0)+IF(N55&lt;P55,1,0)+IF(N54&lt;P54,1,0))</f>
        <v/>
      </c>
      <c r="R54" s="125" t="s">
        <v>107</v>
      </c>
      <c r="S54" s="123">
        <v>4</v>
      </c>
    </row>
    <row r="55" spans="1:19" ht="10.5" customHeight="1" x14ac:dyDescent="0.2">
      <c r="A55" s="123"/>
      <c r="B55" s="126"/>
      <c r="C55" s="128"/>
      <c r="D55" s="52"/>
      <c r="E55" s="53" t="s">
        <v>91</v>
      </c>
      <c r="F55" s="54"/>
      <c r="G55" s="128"/>
      <c r="H55" s="126"/>
      <c r="I55" s="123"/>
      <c r="K55" s="123"/>
      <c r="L55" s="126"/>
      <c r="M55" s="128"/>
      <c r="N55" s="52"/>
      <c r="O55" s="53" t="s">
        <v>91</v>
      </c>
      <c r="P55" s="54"/>
      <c r="Q55" s="128"/>
      <c r="R55" s="126"/>
      <c r="S55" s="123"/>
    </row>
    <row r="56" spans="1:19" ht="10.5" customHeight="1" x14ac:dyDescent="0.2">
      <c r="A56" s="123"/>
      <c r="B56" s="126"/>
      <c r="C56" s="128"/>
      <c r="D56" s="52"/>
      <c r="E56" s="53" t="s">
        <v>91</v>
      </c>
      <c r="F56" s="54"/>
      <c r="G56" s="128"/>
      <c r="H56" s="126"/>
      <c r="I56" s="123"/>
      <c r="K56" s="123"/>
      <c r="L56" s="126"/>
      <c r="M56" s="128"/>
      <c r="N56" s="52"/>
      <c r="O56" s="53" t="s">
        <v>91</v>
      </c>
      <c r="P56" s="54"/>
      <c r="Q56" s="128"/>
      <c r="R56" s="126"/>
      <c r="S56" s="123"/>
    </row>
    <row r="57" spans="1:19" ht="10.5" customHeight="1" x14ac:dyDescent="0.2">
      <c r="A57" s="123"/>
      <c r="B57" s="126"/>
      <c r="C57" s="128"/>
      <c r="D57" s="52"/>
      <c r="E57" s="53" t="s">
        <v>91</v>
      </c>
      <c r="F57" s="54"/>
      <c r="G57" s="128"/>
      <c r="H57" s="126"/>
      <c r="I57" s="123"/>
      <c r="K57" s="123"/>
      <c r="L57" s="126"/>
      <c r="M57" s="128"/>
      <c r="N57" s="52"/>
      <c r="O57" s="53" t="s">
        <v>91</v>
      </c>
      <c r="P57" s="54"/>
      <c r="Q57" s="128"/>
      <c r="R57" s="126"/>
      <c r="S57" s="123"/>
    </row>
    <row r="58" spans="1:19" ht="10.5" customHeight="1" x14ac:dyDescent="0.2">
      <c r="A58" s="123"/>
      <c r="B58" s="127"/>
      <c r="C58" s="128"/>
      <c r="D58" s="55"/>
      <c r="E58" s="56" t="s">
        <v>91</v>
      </c>
      <c r="F58" s="57"/>
      <c r="G58" s="128"/>
      <c r="H58" s="127"/>
      <c r="I58" s="123"/>
      <c r="K58" s="123"/>
      <c r="L58" s="127"/>
      <c r="M58" s="128"/>
      <c r="N58" s="55"/>
      <c r="O58" s="56" t="s">
        <v>91</v>
      </c>
      <c r="P58" s="57"/>
      <c r="Q58" s="128"/>
      <c r="R58" s="127"/>
      <c r="S58" s="123"/>
    </row>
    <row r="59" spans="1:19" ht="10.5" customHeight="1" x14ac:dyDescent="0.2">
      <c r="A59" s="123" t="s">
        <v>92</v>
      </c>
      <c r="B59" s="125" t="s">
        <v>105</v>
      </c>
      <c r="C59" s="128" t="str">
        <f>IF(D59="","",IF(D63&gt;F63,1,0)+IF(D62&gt;F62,1,0)+IF(D61&gt;F61,1,0)+IF(D60&gt;F60,1,0)+IF(D59&gt;F59,1,0))</f>
        <v/>
      </c>
      <c r="D59" s="49"/>
      <c r="E59" s="50" t="s">
        <v>91</v>
      </c>
      <c r="F59" s="51"/>
      <c r="G59" s="128" t="str">
        <f>IF(D59="","",IF(D63&lt;F63,1,0)+IF(D62&lt;F62,1,0)+IF(D61&lt;F61,1,0)+IF(D60&lt;F60,1,0)+IF(D59&lt;F59,1,0))</f>
        <v/>
      </c>
      <c r="H59" s="125" t="s">
        <v>129</v>
      </c>
      <c r="I59" s="123" t="s">
        <v>92</v>
      </c>
      <c r="K59" s="123" t="s">
        <v>92</v>
      </c>
      <c r="L59" s="125" t="s">
        <v>123</v>
      </c>
      <c r="M59" s="128" t="str">
        <f>IF(N59="","",IF(N63&gt;P63,1,0)+IF(N62&gt;P62,1,0)+IF(N61&gt;P61,1,0)+IF(N60&gt;P60,1,0)+IF(N59&gt;P59,1,0))</f>
        <v/>
      </c>
      <c r="N59" s="49"/>
      <c r="O59" s="50" t="s">
        <v>91</v>
      </c>
      <c r="P59" s="51"/>
      <c r="Q59" s="128" t="str">
        <f>IF(N59="","",IF(N63&lt;P63,1,0)+IF(N62&lt;P62,1,0)+IF(N61&lt;P61,1,0)+IF(N60&lt;P60,1,0)+IF(N59&lt;P59,1,0))</f>
        <v/>
      </c>
      <c r="R59" s="125" t="s">
        <v>102</v>
      </c>
      <c r="S59" s="123" t="s">
        <v>92</v>
      </c>
    </row>
    <row r="60" spans="1:19" ht="10.5" customHeight="1" x14ac:dyDescent="0.2">
      <c r="A60" s="123"/>
      <c r="B60" s="126"/>
      <c r="C60" s="128"/>
      <c r="D60" s="52"/>
      <c r="E60" s="53" t="s">
        <v>91</v>
      </c>
      <c r="F60" s="54"/>
      <c r="G60" s="128"/>
      <c r="H60" s="126"/>
      <c r="I60" s="123"/>
      <c r="K60" s="123"/>
      <c r="L60" s="126"/>
      <c r="M60" s="128"/>
      <c r="N60" s="52"/>
      <c r="O60" s="53" t="s">
        <v>91</v>
      </c>
      <c r="P60" s="54"/>
      <c r="Q60" s="128"/>
      <c r="R60" s="126"/>
      <c r="S60" s="123"/>
    </row>
    <row r="61" spans="1:19" ht="10.5" customHeight="1" x14ac:dyDescent="0.2">
      <c r="A61" s="123"/>
      <c r="B61" s="126"/>
      <c r="C61" s="128"/>
      <c r="D61" s="52"/>
      <c r="E61" s="53" t="s">
        <v>91</v>
      </c>
      <c r="F61" s="54"/>
      <c r="G61" s="128"/>
      <c r="H61" s="126"/>
      <c r="I61" s="123"/>
      <c r="K61" s="123"/>
      <c r="L61" s="126"/>
      <c r="M61" s="128"/>
      <c r="N61" s="52"/>
      <c r="O61" s="53" t="s">
        <v>91</v>
      </c>
      <c r="P61" s="54"/>
      <c r="Q61" s="128"/>
      <c r="R61" s="126"/>
      <c r="S61" s="123"/>
    </row>
    <row r="62" spans="1:19" ht="10.5" customHeight="1" x14ac:dyDescent="0.2">
      <c r="A62" s="123"/>
      <c r="B62" s="126"/>
      <c r="C62" s="128"/>
      <c r="D62" s="52"/>
      <c r="E62" s="53" t="s">
        <v>91</v>
      </c>
      <c r="F62" s="54"/>
      <c r="G62" s="128"/>
      <c r="H62" s="126"/>
      <c r="I62" s="123"/>
      <c r="K62" s="123"/>
      <c r="L62" s="126"/>
      <c r="M62" s="128"/>
      <c r="N62" s="52"/>
      <c r="O62" s="53" t="s">
        <v>91</v>
      </c>
      <c r="P62" s="54"/>
      <c r="Q62" s="128"/>
      <c r="R62" s="126"/>
      <c r="S62" s="123"/>
    </row>
    <row r="63" spans="1:19" ht="10.5" customHeight="1" x14ac:dyDescent="0.2">
      <c r="A63" s="123"/>
      <c r="B63" s="127"/>
      <c r="C63" s="128"/>
      <c r="D63" s="55"/>
      <c r="E63" s="56" t="s">
        <v>91</v>
      </c>
      <c r="F63" s="57"/>
      <c r="G63" s="128"/>
      <c r="H63" s="127"/>
      <c r="I63" s="123"/>
      <c r="K63" s="123"/>
      <c r="L63" s="127"/>
      <c r="M63" s="128"/>
      <c r="N63" s="55"/>
      <c r="O63" s="56" t="s">
        <v>91</v>
      </c>
      <c r="P63" s="57"/>
      <c r="Q63" s="128"/>
      <c r="R63" s="127"/>
      <c r="S63" s="123"/>
    </row>
    <row r="64" spans="1:19" ht="15" customHeight="1" x14ac:dyDescent="0.2"/>
    <row r="65" spans="1:19" ht="15" customHeight="1" x14ac:dyDescent="0.2">
      <c r="A65" s="140" t="s">
        <v>93</v>
      </c>
      <c r="B65" s="140"/>
      <c r="C65" s="140"/>
    </row>
    <row r="66" spans="1:19" ht="17.25" customHeight="1" x14ac:dyDescent="0.2">
      <c r="A66" s="141" t="s">
        <v>76</v>
      </c>
      <c r="B66" s="141"/>
      <c r="C66" s="141"/>
      <c r="D66" s="45"/>
      <c r="E66" s="45" t="s">
        <v>77</v>
      </c>
      <c r="F66" s="45"/>
      <c r="G66" s="141" t="s">
        <v>76</v>
      </c>
      <c r="H66" s="141"/>
      <c r="I66" s="141"/>
      <c r="K66" s="141" t="s">
        <v>76</v>
      </c>
      <c r="L66" s="141"/>
      <c r="M66" s="141"/>
      <c r="N66" s="45"/>
      <c r="O66" s="45" t="s">
        <v>77</v>
      </c>
      <c r="P66" s="45"/>
      <c r="Q66" s="141" t="s">
        <v>76</v>
      </c>
      <c r="R66" s="141"/>
      <c r="S66" s="141"/>
    </row>
    <row r="67" spans="1:19" ht="24" customHeight="1" x14ac:dyDescent="0.2">
      <c r="A67" s="137" t="str">
        <f>A37</f>
        <v>尽誠学園</v>
      </c>
      <c r="B67" s="138"/>
      <c r="C67" s="139"/>
      <c r="D67" s="46">
        <f>COUNTIF(C68:C93,3)</f>
        <v>3</v>
      </c>
      <c r="E67" s="47" t="s">
        <v>22</v>
      </c>
      <c r="F67" s="48">
        <f>COUNTIF(G68:G93,3)</f>
        <v>0</v>
      </c>
      <c r="G67" s="137" t="str">
        <f>K37</f>
        <v>四学香川西</v>
      </c>
      <c r="H67" s="138"/>
      <c r="I67" s="139"/>
      <c r="K67" s="137" t="str">
        <f>G37</f>
        <v>高松商業</v>
      </c>
      <c r="L67" s="138"/>
      <c r="M67" s="139"/>
      <c r="N67" s="46">
        <f>COUNTIF(M68:M93,3)</f>
        <v>3</v>
      </c>
      <c r="O67" s="47" t="s">
        <v>94</v>
      </c>
      <c r="P67" s="48">
        <f>COUNTIF(Q68:Q93,3)</f>
        <v>0</v>
      </c>
      <c r="Q67" s="137" t="str">
        <f>Q37</f>
        <v>高松中央</v>
      </c>
      <c r="R67" s="138"/>
      <c r="S67" s="139"/>
    </row>
    <row r="68" spans="1:19" ht="10.5" customHeight="1" x14ac:dyDescent="0.2">
      <c r="A68" s="123" t="s">
        <v>95</v>
      </c>
      <c r="B68" s="125" t="s">
        <v>101</v>
      </c>
      <c r="C68" s="128">
        <f>IF(D68="","",IF(D72&gt;F72,1,0)+IF(D71&gt;F71,1,0)+IF(D70&gt;F70,1,0)+IF(D69&gt;F69,1,0)+IF(D68&gt;F68,1,0))</f>
        <v>3</v>
      </c>
      <c r="D68" s="49">
        <v>11</v>
      </c>
      <c r="E68" s="50" t="s">
        <v>94</v>
      </c>
      <c r="F68" s="51">
        <v>6</v>
      </c>
      <c r="G68" s="128">
        <f>IF(D68="","",IF(D72&lt;F72,1,0)+IF(D71&lt;F71,1,0)+IF(D70&lt;F70,1,0)+IF(D69&lt;F69,1,0)+IF(D68&lt;F68,1,0))</f>
        <v>1</v>
      </c>
      <c r="H68" s="125" t="s">
        <v>124</v>
      </c>
      <c r="I68" s="123" t="s">
        <v>95</v>
      </c>
      <c r="K68" s="123" t="s">
        <v>90</v>
      </c>
      <c r="L68" s="125" t="s">
        <v>130</v>
      </c>
      <c r="M68" s="128">
        <f>IF(N68="","",IF(N72&gt;P72,1,0)+IF(N71&gt;P71,1,0)+IF(N70&gt;P70,1,0)+IF(N69&gt;P69,1,0)+IF(N68&gt;P68,1,0))</f>
        <v>3</v>
      </c>
      <c r="N68" s="49">
        <v>8</v>
      </c>
      <c r="O68" s="50" t="s">
        <v>83</v>
      </c>
      <c r="P68" s="51">
        <v>11</v>
      </c>
      <c r="Q68" s="128">
        <f>IF(N68="","",IF(N72&lt;P72,1,0)+IF(N71&lt;P71,1,0)+IF(N70&lt;P70,1,0)+IF(N69&lt;P69,1,0)+IF(N68&lt;P68,1,0))</f>
        <v>1</v>
      </c>
      <c r="R68" s="125" t="s">
        <v>107</v>
      </c>
      <c r="S68" s="123" t="s">
        <v>90</v>
      </c>
    </row>
    <row r="69" spans="1:19" ht="10.5" customHeight="1" x14ac:dyDescent="0.2">
      <c r="A69" s="123"/>
      <c r="B69" s="126"/>
      <c r="C69" s="128"/>
      <c r="D69" s="52">
        <v>11</v>
      </c>
      <c r="E69" s="53" t="s">
        <v>83</v>
      </c>
      <c r="F69" s="54">
        <v>13</v>
      </c>
      <c r="G69" s="128"/>
      <c r="H69" s="126"/>
      <c r="I69" s="123"/>
      <c r="K69" s="123"/>
      <c r="L69" s="126"/>
      <c r="M69" s="128"/>
      <c r="N69" s="52">
        <v>14</v>
      </c>
      <c r="O69" s="53" t="s">
        <v>91</v>
      </c>
      <c r="P69" s="54">
        <v>12</v>
      </c>
      <c r="Q69" s="128"/>
      <c r="R69" s="126"/>
      <c r="S69" s="123"/>
    </row>
    <row r="70" spans="1:19" ht="10.5" customHeight="1" x14ac:dyDescent="0.2">
      <c r="A70" s="123"/>
      <c r="B70" s="126"/>
      <c r="C70" s="128"/>
      <c r="D70" s="52">
        <v>11</v>
      </c>
      <c r="E70" s="53" t="s">
        <v>91</v>
      </c>
      <c r="F70" s="54">
        <v>6</v>
      </c>
      <c r="G70" s="128"/>
      <c r="H70" s="126"/>
      <c r="I70" s="123"/>
      <c r="K70" s="123"/>
      <c r="L70" s="126"/>
      <c r="M70" s="128"/>
      <c r="N70" s="52">
        <v>12</v>
      </c>
      <c r="O70" s="53" t="s">
        <v>91</v>
      </c>
      <c r="P70" s="54">
        <v>10</v>
      </c>
      <c r="Q70" s="128"/>
      <c r="R70" s="126"/>
      <c r="S70" s="123"/>
    </row>
    <row r="71" spans="1:19" ht="10.5" customHeight="1" x14ac:dyDescent="0.2">
      <c r="A71" s="123"/>
      <c r="B71" s="126"/>
      <c r="C71" s="128"/>
      <c r="D71" s="52">
        <v>11</v>
      </c>
      <c r="E71" s="53" t="s">
        <v>91</v>
      </c>
      <c r="F71" s="54">
        <v>8</v>
      </c>
      <c r="G71" s="128"/>
      <c r="H71" s="126"/>
      <c r="I71" s="123"/>
      <c r="K71" s="123"/>
      <c r="L71" s="126"/>
      <c r="M71" s="128"/>
      <c r="N71" s="52">
        <v>11</v>
      </c>
      <c r="O71" s="53" t="s">
        <v>91</v>
      </c>
      <c r="P71" s="54">
        <v>5</v>
      </c>
      <c r="Q71" s="128"/>
      <c r="R71" s="126"/>
      <c r="S71" s="123"/>
    </row>
    <row r="72" spans="1:19" ht="10.5" customHeight="1" x14ac:dyDescent="0.2">
      <c r="A72" s="123"/>
      <c r="B72" s="127"/>
      <c r="C72" s="128"/>
      <c r="D72" s="55"/>
      <c r="E72" s="56" t="s">
        <v>91</v>
      </c>
      <c r="F72" s="57"/>
      <c r="G72" s="128"/>
      <c r="H72" s="127"/>
      <c r="I72" s="123"/>
      <c r="K72" s="123"/>
      <c r="L72" s="127"/>
      <c r="M72" s="128"/>
      <c r="N72" s="55"/>
      <c r="O72" s="56" t="s">
        <v>91</v>
      </c>
      <c r="P72" s="57"/>
      <c r="Q72" s="128"/>
      <c r="R72" s="127"/>
      <c r="S72" s="123"/>
    </row>
    <row r="73" spans="1:19" ht="10.5" customHeight="1" x14ac:dyDescent="0.2">
      <c r="A73" s="123">
        <v>2</v>
      </c>
      <c r="B73" s="125" t="s">
        <v>103</v>
      </c>
      <c r="C73" s="128">
        <f>IF(D73="","",IF(D77&gt;F77,1,0)+IF(D76&gt;F76,1,0)+IF(D75&gt;F75,1,0)+IF(D74&gt;F74,1,0)+IF(D73&gt;F73,1,0))</f>
        <v>3</v>
      </c>
      <c r="D73" s="49">
        <v>7</v>
      </c>
      <c r="E73" s="50" t="s">
        <v>83</v>
      </c>
      <c r="F73" s="51">
        <v>11</v>
      </c>
      <c r="G73" s="128">
        <f>IF(D73="","",IF(D77&lt;F77,1,0)+IF(D76&lt;F76,1,0)+IF(D75&lt;F75,1,0)+IF(D74&lt;F74,1,0)+IF(D73&lt;F73,1,0))</f>
        <v>1</v>
      </c>
      <c r="H73" s="125" t="s">
        <v>123</v>
      </c>
      <c r="I73" s="123">
        <v>2</v>
      </c>
      <c r="K73" s="123">
        <v>2</v>
      </c>
      <c r="L73" s="125" t="s">
        <v>128</v>
      </c>
      <c r="M73" s="128">
        <f>IF(N73="","",IF(N77&gt;P77,1,0)+IF(N76&gt;P76,1,0)+IF(N75&gt;P75,1,0)+IF(N74&gt;P74,1,0)+IF(N73&gt;P73,1,0))</f>
        <v>3</v>
      </c>
      <c r="N73" s="49">
        <v>11</v>
      </c>
      <c r="O73" s="50" t="s">
        <v>94</v>
      </c>
      <c r="P73" s="51">
        <v>8</v>
      </c>
      <c r="Q73" s="128">
        <f>IF(N73="","",IF(N77&lt;P77,1,0)+IF(N76&lt;P76,1,0)+IF(N75&lt;P75,1,0)+IF(N74&lt;P74,1,0)+IF(N73&lt;P73,1,0))</f>
        <v>0</v>
      </c>
      <c r="R73" s="125" t="s">
        <v>108</v>
      </c>
      <c r="S73" s="123">
        <v>2</v>
      </c>
    </row>
    <row r="74" spans="1:19" ht="10.5" customHeight="1" x14ac:dyDescent="0.2">
      <c r="A74" s="123"/>
      <c r="B74" s="126"/>
      <c r="C74" s="128"/>
      <c r="D74" s="52">
        <v>12</v>
      </c>
      <c r="E74" s="53" t="s">
        <v>91</v>
      </c>
      <c r="F74" s="54">
        <v>10</v>
      </c>
      <c r="G74" s="128"/>
      <c r="H74" s="126"/>
      <c r="I74" s="123"/>
      <c r="K74" s="123"/>
      <c r="L74" s="126"/>
      <c r="M74" s="128"/>
      <c r="N74" s="52">
        <v>11</v>
      </c>
      <c r="O74" s="53" t="s">
        <v>91</v>
      </c>
      <c r="P74" s="54">
        <v>9</v>
      </c>
      <c r="Q74" s="128"/>
      <c r="R74" s="126"/>
      <c r="S74" s="123"/>
    </row>
    <row r="75" spans="1:19" ht="10.5" customHeight="1" x14ac:dyDescent="0.2">
      <c r="A75" s="123"/>
      <c r="B75" s="126"/>
      <c r="C75" s="128"/>
      <c r="D75" s="52">
        <v>14</v>
      </c>
      <c r="E75" s="53" t="s">
        <v>91</v>
      </c>
      <c r="F75" s="54">
        <v>12</v>
      </c>
      <c r="G75" s="128"/>
      <c r="H75" s="126"/>
      <c r="I75" s="123"/>
      <c r="K75" s="123"/>
      <c r="L75" s="126"/>
      <c r="M75" s="128"/>
      <c r="N75" s="52">
        <v>11</v>
      </c>
      <c r="O75" s="53" t="s">
        <v>83</v>
      </c>
      <c r="P75" s="54">
        <v>4</v>
      </c>
      <c r="Q75" s="128"/>
      <c r="R75" s="126"/>
      <c r="S75" s="123"/>
    </row>
    <row r="76" spans="1:19" ht="10.5" customHeight="1" x14ac:dyDescent="0.2">
      <c r="A76" s="123"/>
      <c r="B76" s="126"/>
      <c r="C76" s="128"/>
      <c r="D76" s="52">
        <v>11</v>
      </c>
      <c r="E76" s="53" t="s">
        <v>91</v>
      </c>
      <c r="F76" s="54">
        <v>7</v>
      </c>
      <c r="G76" s="128"/>
      <c r="H76" s="126"/>
      <c r="I76" s="123"/>
      <c r="K76" s="123"/>
      <c r="L76" s="126"/>
      <c r="M76" s="128"/>
      <c r="N76" s="52"/>
      <c r="O76" s="53" t="s">
        <v>94</v>
      </c>
      <c r="P76" s="54"/>
      <c r="Q76" s="128"/>
      <c r="R76" s="126"/>
      <c r="S76" s="123"/>
    </row>
    <row r="77" spans="1:19" ht="10.5" customHeight="1" x14ac:dyDescent="0.2">
      <c r="A77" s="123"/>
      <c r="B77" s="127"/>
      <c r="C77" s="128"/>
      <c r="D77" s="55"/>
      <c r="E77" s="56" t="s">
        <v>91</v>
      </c>
      <c r="F77" s="57"/>
      <c r="G77" s="128"/>
      <c r="H77" s="127"/>
      <c r="I77" s="123"/>
      <c r="K77" s="123"/>
      <c r="L77" s="127"/>
      <c r="M77" s="128"/>
      <c r="N77" s="55"/>
      <c r="O77" s="56" t="s">
        <v>83</v>
      </c>
      <c r="P77" s="57"/>
      <c r="Q77" s="128"/>
      <c r="R77" s="127"/>
      <c r="S77" s="123"/>
    </row>
    <row r="78" spans="1:19" ht="10.5" customHeight="1" x14ac:dyDescent="0.2">
      <c r="A78" s="123" t="s">
        <v>96</v>
      </c>
      <c r="B78" s="125" t="s">
        <v>101</v>
      </c>
      <c r="C78" s="131">
        <f>IF(D78="","",IF(D83&gt;F83,1,0)+IF(D82&gt;F82,1,0)+IF(D80&gt;F80,1,0)+IF(D79&gt;F79,1,0)+IF(D78&gt;F78,1,0))</f>
        <v>3</v>
      </c>
      <c r="D78" s="49">
        <v>8</v>
      </c>
      <c r="E78" s="50" t="s">
        <v>83</v>
      </c>
      <c r="F78" s="51">
        <v>11</v>
      </c>
      <c r="G78" s="131">
        <f>IF(D78="","",IF(D83&lt;F83,1,0)+IF(D82&lt;F82,1,0)+IF(D80&lt;F80,1,0)+IF(D79&lt;F79,1,0)+IF(D78&lt;F78,1,0))</f>
        <v>1</v>
      </c>
      <c r="H78" s="125" t="s">
        <v>124</v>
      </c>
      <c r="I78" s="123" t="s">
        <v>97</v>
      </c>
      <c r="K78" s="123" t="s">
        <v>98</v>
      </c>
      <c r="L78" s="125" t="s">
        <v>128</v>
      </c>
      <c r="M78" s="131">
        <f>IF(N78="","",IF(N83&gt;P83,1,0)+IF(N82&gt;P82,1,0)+IF(N80&gt;P80,1,0)+IF(N79&gt;P79,1,0)+IF(N78&gt;P78,1,0))</f>
        <v>3</v>
      </c>
      <c r="N78" s="49">
        <v>9</v>
      </c>
      <c r="O78" s="50" t="s">
        <v>91</v>
      </c>
      <c r="P78" s="51">
        <v>11</v>
      </c>
      <c r="Q78" s="131">
        <f>IF(N78="","",IF(N83&lt;P83,1,0)+IF(N82&lt;P82,1,0)+IF(N80&lt;P80,1,0)+IF(N79&lt;P79,1,0)+IF(N78&lt;P78,1,0))</f>
        <v>1</v>
      </c>
      <c r="R78" s="125" t="s">
        <v>106</v>
      </c>
      <c r="S78" s="123" t="s">
        <v>96</v>
      </c>
    </row>
    <row r="79" spans="1:19" ht="10.5" customHeight="1" x14ac:dyDescent="0.2">
      <c r="A79" s="123"/>
      <c r="B79" s="126"/>
      <c r="C79" s="132"/>
      <c r="D79" s="52">
        <v>11</v>
      </c>
      <c r="E79" s="53" t="s">
        <v>91</v>
      </c>
      <c r="F79" s="54">
        <v>6</v>
      </c>
      <c r="G79" s="132"/>
      <c r="H79" s="126"/>
      <c r="I79" s="123"/>
      <c r="K79" s="123"/>
      <c r="L79" s="126"/>
      <c r="M79" s="132"/>
      <c r="N79" s="52">
        <v>11</v>
      </c>
      <c r="O79" s="53" t="s">
        <v>83</v>
      </c>
      <c r="P79" s="54">
        <v>4</v>
      </c>
      <c r="Q79" s="132"/>
      <c r="R79" s="126"/>
      <c r="S79" s="123"/>
    </row>
    <row r="80" spans="1:19" ht="5.25" customHeight="1" x14ac:dyDescent="0.2">
      <c r="A80" s="123"/>
      <c r="B80" s="130"/>
      <c r="C80" s="132"/>
      <c r="D80" s="134">
        <v>11</v>
      </c>
      <c r="E80" s="135" t="s">
        <v>91</v>
      </c>
      <c r="F80" s="136">
        <v>4</v>
      </c>
      <c r="G80" s="132"/>
      <c r="H80" s="130"/>
      <c r="I80" s="123"/>
      <c r="K80" s="123"/>
      <c r="L80" s="130"/>
      <c r="M80" s="132"/>
      <c r="N80" s="134">
        <v>12</v>
      </c>
      <c r="O80" s="135" t="s">
        <v>83</v>
      </c>
      <c r="P80" s="136">
        <v>10</v>
      </c>
      <c r="Q80" s="132"/>
      <c r="R80" s="130"/>
      <c r="S80" s="123"/>
    </row>
    <row r="81" spans="1:19" ht="5.25" customHeight="1" x14ac:dyDescent="0.2">
      <c r="A81" s="123"/>
      <c r="B81" s="129" t="s">
        <v>104</v>
      </c>
      <c r="C81" s="132"/>
      <c r="D81" s="134"/>
      <c r="E81" s="135"/>
      <c r="F81" s="136"/>
      <c r="G81" s="132"/>
      <c r="H81" s="129" t="s">
        <v>125</v>
      </c>
      <c r="I81" s="123"/>
      <c r="K81" s="123"/>
      <c r="L81" s="129" t="s">
        <v>129</v>
      </c>
      <c r="M81" s="132"/>
      <c r="N81" s="134"/>
      <c r="O81" s="135"/>
      <c r="P81" s="136"/>
      <c r="Q81" s="132"/>
      <c r="R81" s="129" t="s">
        <v>107</v>
      </c>
      <c r="S81" s="123"/>
    </row>
    <row r="82" spans="1:19" ht="10.5" customHeight="1" x14ac:dyDescent="0.2">
      <c r="A82" s="123"/>
      <c r="B82" s="126"/>
      <c r="C82" s="132"/>
      <c r="D82" s="52">
        <v>11</v>
      </c>
      <c r="E82" s="53" t="s">
        <v>83</v>
      </c>
      <c r="F82" s="54">
        <v>7</v>
      </c>
      <c r="G82" s="132"/>
      <c r="H82" s="126"/>
      <c r="I82" s="123"/>
      <c r="K82" s="123"/>
      <c r="L82" s="126"/>
      <c r="M82" s="132"/>
      <c r="N82" s="52">
        <v>11</v>
      </c>
      <c r="O82" s="53" t="s">
        <v>83</v>
      </c>
      <c r="P82" s="54">
        <v>5</v>
      </c>
      <c r="Q82" s="132"/>
      <c r="R82" s="126"/>
      <c r="S82" s="123"/>
    </row>
    <row r="83" spans="1:19" ht="10.5" customHeight="1" x14ac:dyDescent="0.2">
      <c r="A83" s="123"/>
      <c r="B83" s="127"/>
      <c r="C83" s="133"/>
      <c r="D83" s="55"/>
      <c r="E83" s="56" t="s">
        <v>83</v>
      </c>
      <c r="F83" s="57"/>
      <c r="G83" s="133"/>
      <c r="H83" s="127"/>
      <c r="I83" s="123"/>
      <c r="K83" s="123"/>
      <c r="L83" s="127"/>
      <c r="M83" s="133"/>
      <c r="N83" s="55"/>
      <c r="O83" s="56" t="s">
        <v>85</v>
      </c>
      <c r="P83" s="57"/>
      <c r="Q83" s="133"/>
      <c r="R83" s="127"/>
      <c r="S83" s="123"/>
    </row>
    <row r="84" spans="1:19" ht="10.5" customHeight="1" x14ac:dyDescent="0.2">
      <c r="A84" s="123">
        <v>4</v>
      </c>
      <c r="B84" s="125" t="s">
        <v>105</v>
      </c>
      <c r="C84" s="128" t="str">
        <f>IF(D84="","",IF(D88&gt;F88,1,0)+IF(D87&gt;F87,1,0)+IF(D86&gt;F86,1,0)+IF(D85&gt;F85,1,0)+IF(D84&gt;F84,1,0))</f>
        <v/>
      </c>
      <c r="D84" s="49"/>
      <c r="E84" s="50" t="s">
        <v>85</v>
      </c>
      <c r="F84" s="51"/>
      <c r="G84" s="128" t="str">
        <f>IF(D84="","",IF(D88&lt;F88,1,0)+IF(D87&lt;F87,1,0)+IF(D86&lt;F86,1,0)+IF(D85&lt;F85,1,0)+IF(D84&lt;F84,1,0))</f>
        <v/>
      </c>
      <c r="H84" s="125" t="s">
        <v>125</v>
      </c>
      <c r="I84" s="123">
        <v>4</v>
      </c>
      <c r="K84" s="123">
        <v>4</v>
      </c>
      <c r="L84" s="125" t="s">
        <v>133</v>
      </c>
      <c r="M84" s="128" t="str">
        <f>IF(N84="","",IF(N88&gt;P88,1,0)+IF(N87&gt;P87,1,0)+IF(N86&gt;P86,1,0)+IF(N85&gt;P85,1,0)+IF(N84&gt;P84,1,0))</f>
        <v/>
      </c>
      <c r="N84" s="49"/>
      <c r="O84" s="50" t="s">
        <v>85</v>
      </c>
      <c r="P84" s="51"/>
      <c r="Q84" s="128" t="str">
        <f>IF(N84="","",IF(N88&lt;P88,1,0)+IF(N87&lt;P87,1,0)+IF(N86&lt;P86,1,0)+IF(N85&lt;P85,1,0)+IF(N84&lt;P84,1,0))</f>
        <v/>
      </c>
      <c r="R84" s="125" t="s">
        <v>134</v>
      </c>
      <c r="S84" s="123">
        <v>4</v>
      </c>
    </row>
    <row r="85" spans="1:19" ht="10.5" customHeight="1" x14ac:dyDescent="0.2">
      <c r="A85" s="123"/>
      <c r="B85" s="126"/>
      <c r="C85" s="128"/>
      <c r="D85" s="52"/>
      <c r="E85" s="53" t="s">
        <v>85</v>
      </c>
      <c r="F85" s="54"/>
      <c r="G85" s="128"/>
      <c r="H85" s="126"/>
      <c r="I85" s="123"/>
      <c r="K85" s="123"/>
      <c r="L85" s="126"/>
      <c r="M85" s="128"/>
      <c r="N85" s="52"/>
      <c r="O85" s="53" t="s">
        <v>85</v>
      </c>
      <c r="P85" s="54"/>
      <c r="Q85" s="128"/>
      <c r="R85" s="126"/>
      <c r="S85" s="123"/>
    </row>
    <row r="86" spans="1:19" ht="10.5" customHeight="1" x14ac:dyDescent="0.2">
      <c r="A86" s="123"/>
      <c r="B86" s="126"/>
      <c r="C86" s="128"/>
      <c r="D86" s="52"/>
      <c r="E86" s="53" t="s">
        <v>85</v>
      </c>
      <c r="F86" s="54"/>
      <c r="G86" s="128"/>
      <c r="H86" s="126"/>
      <c r="I86" s="123"/>
      <c r="K86" s="123"/>
      <c r="L86" s="126"/>
      <c r="M86" s="128"/>
      <c r="N86" s="52"/>
      <c r="O86" s="53" t="s">
        <v>83</v>
      </c>
      <c r="P86" s="54"/>
      <c r="Q86" s="128"/>
      <c r="R86" s="126"/>
      <c r="S86" s="123"/>
    </row>
    <row r="87" spans="1:19" ht="10.5" customHeight="1" x14ac:dyDescent="0.2">
      <c r="A87" s="123"/>
      <c r="B87" s="126"/>
      <c r="C87" s="128"/>
      <c r="D87" s="52"/>
      <c r="E87" s="53" t="s">
        <v>85</v>
      </c>
      <c r="F87" s="54"/>
      <c r="G87" s="128"/>
      <c r="H87" s="126"/>
      <c r="I87" s="123"/>
      <c r="K87" s="123"/>
      <c r="L87" s="126"/>
      <c r="M87" s="128"/>
      <c r="N87" s="52"/>
      <c r="O87" s="53" t="s">
        <v>85</v>
      </c>
      <c r="P87" s="54"/>
      <c r="Q87" s="128"/>
      <c r="R87" s="126"/>
      <c r="S87" s="123"/>
    </row>
    <row r="88" spans="1:19" ht="10.5" customHeight="1" x14ac:dyDescent="0.2">
      <c r="A88" s="123"/>
      <c r="B88" s="127"/>
      <c r="C88" s="128"/>
      <c r="D88" s="55"/>
      <c r="E88" s="56" t="s">
        <v>83</v>
      </c>
      <c r="F88" s="57"/>
      <c r="G88" s="128"/>
      <c r="H88" s="127"/>
      <c r="I88" s="123"/>
      <c r="K88" s="123"/>
      <c r="L88" s="127"/>
      <c r="M88" s="128"/>
      <c r="N88" s="55"/>
      <c r="O88" s="56" t="s">
        <v>83</v>
      </c>
      <c r="P88" s="57"/>
      <c r="Q88" s="128"/>
      <c r="R88" s="127"/>
      <c r="S88" s="123"/>
    </row>
    <row r="89" spans="1:19" ht="10.5" customHeight="1" x14ac:dyDescent="0.2">
      <c r="A89" s="123" t="s">
        <v>86</v>
      </c>
      <c r="B89" s="125" t="s">
        <v>104</v>
      </c>
      <c r="C89" s="128" t="str">
        <f>IF(D89="","",IF(D93&gt;F93,1,0)+IF(D92&gt;F92,1,0)+IF(D91&gt;F91,1,0)+IF(D90&gt;F90,1,0)+IF(D89&gt;F89,1,0))</f>
        <v/>
      </c>
      <c r="D89" s="49"/>
      <c r="E89" s="50" t="s">
        <v>85</v>
      </c>
      <c r="F89" s="51"/>
      <c r="G89" s="128" t="str">
        <f>IF(D89="","",IF(D93&lt;F93,1,0)+IF(D92&lt;F92,1,0)+IF(D91&lt;F91,1,0)+IF(D90&lt;F90,1,0)+IF(D89&lt;F89,1,0))</f>
        <v/>
      </c>
      <c r="H89" s="125" t="s">
        <v>126</v>
      </c>
      <c r="I89" s="123" t="s">
        <v>87</v>
      </c>
      <c r="K89" s="123" t="s">
        <v>87</v>
      </c>
      <c r="L89" s="125" t="s">
        <v>129</v>
      </c>
      <c r="M89" s="128" t="str">
        <f>IF(N89="","",IF(N93&gt;P93,1,0)+IF(N92&gt;P92,1,0)+IF(N91&gt;P91,1,0)+IF(N90&gt;P90,1,0)+IF(N89&gt;P89,1,0))</f>
        <v/>
      </c>
      <c r="N89" s="49"/>
      <c r="O89" s="50" t="s">
        <v>79</v>
      </c>
      <c r="P89" s="51"/>
      <c r="Q89" s="128" t="str">
        <f>IF(N89="","",IF(N93&lt;P93,1,0)+IF(N92&lt;P92,1,0)+IF(N91&lt;P91,1,0)+IF(N90&lt;P90,1,0)+IF(N89&lt;P89,1,0))</f>
        <v/>
      </c>
      <c r="R89" s="125" t="s">
        <v>106</v>
      </c>
      <c r="S89" s="123" t="s">
        <v>87</v>
      </c>
    </row>
    <row r="90" spans="1:19" ht="10.5" customHeight="1" x14ac:dyDescent="0.2">
      <c r="A90" s="123"/>
      <c r="B90" s="126"/>
      <c r="C90" s="128"/>
      <c r="D90" s="52"/>
      <c r="E90" s="53" t="s">
        <v>79</v>
      </c>
      <c r="F90" s="54"/>
      <c r="G90" s="128"/>
      <c r="H90" s="126"/>
      <c r="I90" s="123"/>
      <c r="K90" s="123"/>
      <c r="L90" s="126"/>
      <c r="M90" s="128"/>
      <c r="N90" s="52"/>
      <c r="O90" s="53" t="s">
        <v>79</v>
      </c>
      <c r="P90" s="54"/>
      <c r="Q90" s="128"/>
      <c r="R90" s="126"/>
      <c r="S90" s="123"/>
    </row>
    <row r="91" spans="1:19" ht="10.5" customHeight="1" x14ac:dyDescent="0.2">
      <c r="A91" s="123"/>
      <c r="B91" s="126"/>
      <c r="C91" s="128"/>
      <c r="D91" s="52"/>
      <c r="E91" s="53" t="s">
        <v>79</v>
      </c>
      <c r="F91" s="54"/>
      <c r="G91" s="128"/>
      <c r="H91" s="126"/>
      <c r="I91" s="123"/>
      <c r="K91" s="123"/>
      <c r="L91" s="126"/>
      <c r="M91" s="128"/>
      <c r="N91" s="52"/>
      <c r="O91" s="53" t="s">
        <v>79</v>
      </c>
      <c r="P91" s="54"/>
      <c r="Q91" s="128"/>
      <c r="R91" s="126"/>
      <c r="S91" s="123"/>
    </row>
    <row r="92" spans="1:19" ht="10.5" customHeight="1" x14ac:dyDescent="0.2">
      <c r="A92" s="123"/>
      <c r="B92" s="126"/>
      <c r="C92" s="128"/>
      <c r="D92" s="52"/>
      <c r="E92" s="53" t="s">
        <v>79</v>
      </c>
      <c r="F92" s="54"/>
      <c r="G92" s="128"/>
      <c r="H92" s="126"/>
      <c r="I92" s="123"/>
      <c r="K92" s="123"/>
      <c r="L92" s="126"/>
      <c r="M92" s="128"/>
      <c r="N92" s="52"/>
      <c r="O92" s="53" t="s">
        <v>79</v>
      </c>
      <c r="P92" s="54"/>
      <c r="Q92" s="128"/>
      <c r="R92" s="126"/>
      <c r="S92" s="123"/>
    </row>
    <row r="93" spans="1:19" ht="10.5" customHeight="1" x14ac:dyDescent="0.2">
      <c r="A93" s="123"/>
      <c r="B93" s="127"/>
      <c r="C93" s="128"/>
      <c r="D93" s="55"/>
      <c r="E93" s="56" t="s">
        <v>79</v>
      </c>
      <c r="F93" s="57"/>
      <c r="G93" s="128"/>
      <c r="H93" s="127"/>
      <c r="I93" s="123"/>
      <c r="K93" s="123"/>
      <c r="L93" s="127"/>
      <c r="M93" s="128"/>
      <c r="N93" s="55"/>
      <c r="O93" s="56" t="s">
        <v>79</v>
      </c>
      <c r="P93" s="57"/>
      <c r="Q93" s="128"/>
      <c r="R93" s="127"/>
      <c r="S93" s="123"/>
    </row>
    <row r="95" spans="1:19" ht="19.2" x14ac:dyDescent="0.2">
      <c r="B95" s="124" t="s">
        <v>135</v>
      </c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</row>
  </sheetData>
  <mergeCells count="240">
    <mergeCell ref="A1:S1"/>
    <mergeCell ref="G3:M3"/>
    <mergeCell ref="A5:C5"/>
    <mergeCell ref="A6:C6"/>
    <mergeCell ref="G6:I6"/>
    <mergeCell ref="K6:M6"/>
    <mergeCell ref="Q6:S6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8:K12"/>
    <mergeCell ref="L8:L12"/>
    <mergeCell ref="M8:M12"/>
    <mergeCell ref="Q8:Q12"/>
    <mergeCell ref="R8:R12"/>
    <mergeCell ref="S8:S12"/>
    <mergeCell ref="A13:A17"/>
    <mergeCell ref="B13:B17"/>
    <mergeCell ref="C13:C17"/>
    <mergeCell ref="G13:G17"/>
    <mergeCell ref="H13:H17"/>
    <mergeCell ref="I13:I17"/>
    <mergeCell ref="K13:K17"/>
    <mergeCell ref="L13:L17"/>
    <mergeCell ref="M13:M17"/>
    <mergeCell ref="Q13:Q17"/>
    <mergeCell ref="R13:R17"/>
    <mergeCell ref="S13:S17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K18:K23"/>
    <mergeCell ref="L18:L20"/>
    <mergeCell ref="M18:M23"/>
    <mergeCell ref="Q18:Q23"/>
    <mergeCell ref="R18:R20"/>
    <mergeCell ref="S18:S23"/>
    <mergeCell ref="N20:N21"/>
    <mergeCell ref="O20:O21"/>
    <mergeCell ref="P20:P21"/>
    <mergeCell ref="H21:H23"/>
    <mergeCell ref="L21:L23"/>
    <mergeCell ref="R21:R23"/>
    <mergeCell ref="A24:A28"/>
    <mergeCell ref="B24:B28"/>
    <mergeCell ref="C24:C28"/>
    <mergeCell ref="G24:G28"/>
    <mergeCell ref="H24:H28"/>
    <mergeCell ref="I24:I28"/>
    <mergeCell ref="K24:K28"/>
    <mergeCell ref="S24:S28"/>
    <mergeCell ref="A29:A33"/>
    <mergeCell ref="B29:B33"/>
    <mergeCell ref="C29:C33"/>
    <mergeCell ref="G29:G33"/>
    <mergeCell ref="H29:H33"/>
    <mergeCell ref="Q29:Q33"/>
    <mergeCell ref="R29:R33"/>
    <mergeCell ref="L24:L28"/>
    <mergeCell ref="M24:M28"/>
    <mergeCell ref="Q24:Q28"/>
    <mergeCell ref="R24:R28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38:K42"/>
    <mergeCell ref="L38:L42"/>
    <mergeCell ref="M38:M42"/>
    <mergeCell ref="Q38:Q42"/>
    <mergeCell ref="R38:R42"/>
    <mergeCell ref="S38:S42"/>
    <mergeCell ref="A43:A47"/>
    <mergeCell ref="B43:B47"/>
    <mergeCell ref="C43:C47"/>
    <mergeCell ref="G43:G47"/>
    <mergeCell ref="H43:H47"/>
    <mergeCell ref="I43:I47"/>
    <mergeCell ref="K43:K47"/>
    <mergeCell ref="L43:L47"/>
    <mergeCell ref="M43:M47"/>
    <mergeCell ref="Q43:Q47"/>
    <mergeCell ref="R43:R47"/>
    <mergeCell ref="S43:S47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K48:K53"/>
    <mergeCell ref="L48:L50"/>
    <mergeCell ref="M48:M53"/>
    <mergeCell ref="Q48:Q53"/>
    <mergeCell ref="R48:R50"/>
    <mergeCell ref="S48:S53"/>
    <mergeCell ref="N50:N51"/>
    <mergeCell ref="O50:O51"/>
    <mergeCell ref="P50:P51"/>
    <mergeCell ref="H51:H53"/>
    <mergeCell ref="L51:L53"/>
    <mergeCell ref="R51:R53"/>
    <mergeCell ref="A54:A58"/>
    <mergeCell ref="B54:B58"/>
    <mergeCell ref="C54:C58"/>
    <mergeCell ref="G54:G58"/>
    <mergeCell ref="H54:H58"/>
    <mergeCell ref="I54:I58"/>
    <mergeCell ref="K54:K58"/>
    <mergeCell ref="S54:S58"/>
    <mergeCell ref="A59:A63"/>
    <mergeCell ref="B59:B63"/>
    <mergeCell ref="C59:C63"/>
    <mergeCell ref="G59:G63"/>
    <mergeCell ref="H59:H63"/>
    <mergeCell ref="Q59:Q63"/>
    <mergeCell ref="R59:R63"/>
    <mergeCell ref="L54:L58"/>
    <mergeCell ref="M54:M58"/>
    <mergeCell ref="Q54:Q58"/>
    <mergeCell ref="R54:R58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68:K72"/>
    <mergeCell ref="L68:L72"/>
    <mergeCell ref="M68:M72"/>
    <mergeCell ref="Q68:Q72"/>
    <mergeCell ref="R68:R72"/>
    <mergeCell ref="S68:S72"/>
    <mergeCell ref="A73:A77"/>
    <mergeCell ref="B73:B77"/>
    <mergeCell ref="C73:C77"/>
    <mergeCell ref="G73:G77"/>
    <mergeCell ref="H73:H77"/>
    <mergeCell ref="I73:I77"/>
    <mergeCell ref="K73:K77"/>
    <mergeCell ref="L73:L77"/>
    <mergeCell ref="M73:M77"/>
    <mergeCell ref="Q73:Q77"/>
    <mergeCell ref="R73:R77"/>
    <mergeCell ref="S73:S77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K78:K83"/>
    <mergeCell ref="L78:L80"/>
    <mergeCell ref="M78:M83"/>
    <mergeCell ref="Q78:Q83"/>
    <mergeCell ref="R78:R80"/>
    <mergeCell ref="S78:S83"/>
    <mergeCell ref="N80:N81"/>
    <mergeCell ref="O80:O81"/>
    <mergeCell ref="P80:P81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L84:L88"/>
    <mergeCell ref="M84:M88"/>
    <mergeCell ref="Q84:Q88"/>
    <mergeCell ref="R84:R88"/>
    <mergeCell ref="S84:S88"/>
    <mergeCell ref="A89:A93"/>
    <mergeCell ref="B89:B93"/>
    <mergeCell ref="C89:C93"/>
    <mergeCell ref="G89:G93"/>
    <mergeCell ref="H89:H93"/>
    <mergeCell ref="S89:S93"/>
    <mergeCell ref="B95:R95"/>
    <mergeCell ref="I89:I93"/>
    <mergeCell ref="K89:K93"/>
    <mergeCell ref="L89:L93"/>
    <mergeCell ref="M89:M93"/>
    <mergeCell ref="Q89:Q93"/>
    <mergeCell ref="R89:R93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730C-1B0D-4A1E-895B-283848E81D91}">
  <sheetPr>
    <pageSetUpPr fitToPage="1"/>
  </sheetPr>
  <dimension ref="A1:AL95"/>
  <sheetViews>
    <sheetView view="pageBreakPreview" topLeftCell="A21" zoomScale="115" zoomScaleNormal="100" workbookViewId="0">
      <selection activeCell="O99" sqref="O99"/>
    </sheetView>
  </sheetViews>
  <sheetFormatPr defaultColWidth="9" defaultRowHeight="13.2" x14ac:dyDescent="0.2"/>
  <cols>
    <col min="1" max="1" width="4.33203125" style="43" customWidth="1"/>
    <col min="2" max="2" width="10.21875" style="43" customWidth="1"/>
    <col min="3" max="7" width="4.21875" style="43" customWidth="1"/>
    <col min="8" max="8" width="10.21875" style="43" customWidth="1"/>
    <col min="9" max="9" width="4.33203125" style="43" customWidth="1"/>
    <col min="10" max="10" width="5.109375" style="43" customWidth="1"/>
    <col min="11" max="11" width="4.33203125" style="43" customWidth="1"/>
    <col min="12" max="12" width="10.21875" style="43" customWidth="1"/>
    <col min="13" max="17" width="4.21875" style="43" customWidth="1"/>
    <col min="18" max="18" width="10.21875" style="43" customWidth="1"/>
    <col min="19" max="19" width="4.33203125" style="43" customWidth="1"/>
    <col min="20" max="16384" width="9" style="43"/>
  </cols>
  <sheetData>
    <row r="1" spans="1:38" ht="16.5" customHeight="1" x14ac:dyDescent="0.2">
      <c r="A1" s="142" t="s">
        <v>100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38" ht="11.2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38" ht="16.5" customHeight="1" x14ac:dyDescent="0.2">
      <c r="G3" s="142" t="s">
        <v>73</v>
      </c>
      <c r="H3" s="142"/>
      <c r="I3" s="142"/>
      <c r="J3" s="142"/>
      <c r="K3" s="142"/>
      <c r="L3" s="142"/>
      <c r="M3" s="142"/>
      <c r="N3" s="42"/>
    </row>
    <row r="4" spans="1:38" ht="15" customHeight="1" x14ac:dyDescent="0.2">
      <c r="AL4" s="43" t="s">
        <v>74</v>
      </c>
    </row>
    <row r="5" spans="1:38" ht="15" customHeight="1" x14ac:dyDescent="0.2">
      <c r="A5" s="140" t="s">
        <v>75</v>
      </c>
      <c r="B5" s="140"/>
      <c r="C5" s="140"/>
      <c r="D5" s="44"/>
    </row>
    <row r="6" spans="1:38" ht="17.25" customHeight="1" x14ac:dyDescent="0.2">
      <c r="A6" s="141" t="s">
        <v>76</v>
      </c>
      <c r="B6" s="141"/>
      <c r="C6" s="141"/>
      <c r="D6" s="45"/>
      <c r="E6" s="45" t="s">
        <v>77</v>
      </c>
      <c r="F6" s="45"/>
      <c r="G6" s="141" t="s">
        <v>76</v>
      </c>
      <c r="H6" s="141"/>
      <c r="I6" s="141"/>
      <c r="K6" s="141" t="s">
        <v>76</v>
      </c>
      <c r="L6" s="141"/>
      <c r="M6" s="141"/>
      <c r="N6" s="45"/>
      <c r="O6" s="45" t="s">
        <v>77</v>
      </c>
      <c r="P6" s="45"/>
      <c r="Q6" s="141" t="s">
        <v>76</v>
      </c>
      <c r="R6" s="141"/>
      <c r="S6" s="141"/>
    </row>
    <row r="7" spans="1:38" ht="24" customHeight="1" x14ac:dyDescent="0.2">
      <c r="A7" s="137" t="str">
        <f>男女学校対抗!AU58</f>
        <v>四学香川西</v>
      </c>
      <c r="B7" s="138"/>
      <c r="C7" s="139"/>
      <c r="D7" s="46">
        <f>COUNTIF(C8:C33,3)</f>
        <v>3</v>
      </c>
      <c r="E7" s="47" t="s">
        <v>22</v>
      </c>
      <c r="F7" s="48">
        <f>COUNTIF(G8:G33,3)</f>
        <v>0</v>
      </c>
      <c r="G7" s="137" t="str">
        <f>男女学校対抗!AU64</f>
        <v>高松中央</v>
      </c>
      <c r="H7" s="138"/>
      <c r="I7" s="139"/>
      <c r="K7" s="137" t="str">
        <f>男女学校対抗!AU60</f>
        <v>尽誠学園</v>
      </c>
      <c r="L7" s="138"/>
      <c r="M7" s="139"/>
      <c r="N7" s="46">
        <f>COUNTIF(M8:M33,3)</f>
        <v>2</v>
      </c>
      <c r="O7" s="47" t="s">
        <v>22</v>
      </c>
      <c r="P7" s="48">
        <f>COUNTIF(Q8:Q33,3)</f>
        <v>3</v>
      </c>
      <c r="Q7" s="137" t="str">
        <f>男女学校対抗!AU62</f>
        <v>高松商業</v>
      </c>
      <c r="R7" s="138"/>
      <c r="S7" s="139"/>
    </row>
    <row r="8" spans="1:38" ht="10.5" customHeight="1" x14ac:dyDescent="0.2">
      <c r="A8" s="123" t="s">
        <v>78</v>
      </c>
      <c r="B8" s="125" t="s">
        <v>109</v>
      </c>
      <c r="C8" s="128">
        <f>IF(D8="","",IF(D12&gt;F12,1,0)+IF(D11&gt;F11,1,0)+IF(D10&gt;F10,1,0)+IF(D9&gt;F9,1,0)+IF(D8&gt;F8,1,0))</f>
        <v>3</v>
      </c>
      <c r="D8" s="49">
        <v>11</v>
      </c>
      <c r="E8" s="50" t="s">
        <v>79</v>
      </c>
      <c r="F8" s="51">
        <v>6</v>
      </c>
      <c r="G8" s="128">
        <f>IF(D8="","",IF(D12&lt;F12,1,0)+IF(D11&lt;F11,1,0)+IF(D10&lt;F10,1,0)+IF(D9&lt;F9,1,0)+IF(D8&lt;F8,1,0))</f>
        <v>0</v>
      </c>
      <c r="H8" s="125" t="s">
        <v>113</v>
      </c>
      <c r="I8" s="123" t="s">
        <v>78</v>
      </c>
      <c r="K8" s="123" t="s">
        <v>78</v>
      </c>
      <c r="L8" s="125" t="s">
        <v>117</v>
      </c>
      <c r="M8" s="128">
        <f>IF(N8="","",IF(N12&gt;P12,1,0)+IF(N11&gt;P11,1,0)+IF(N10&gt;P10,1,0)+IF(N9&gt;P9,1,0)+IF(N8&gt;P8,1,0))</f>
        <v>3</v>
      </c>
      <c r="N8" s="49">
        <v>12</v>
      </c>
      <c r="O8" s="50" t="s">
        <v>22</v>
      </c>
      <c r="P8" s="51">
        <v>10</v>
      </c>
      <c r="Q8" s="128">
        <f>IF(N8="","",IF(N12&lt;P12,1,0)+IF(N11&lt;P11,1,0)+IF(N10&lt;P10,1,0)+IF(N9&lt;P9,1,0)+IF(N8&lt;P8,1,0))</f>
        <v>0</v>
      </c>
      <c r="R8" s="125" t="s">
        <v>99</v>
      </c>
      <c r="S8" s="123" t="s">
        <v>78</v>
      </c>
    </row>
    <row r="9" spans="1:38" ht="10.5" customHeight="1" x14ac:dyDescent="0.2">
      <c r="A9" s="123"/>
      <c r="B9" s="126"/>
      <c r="C9" s="128"/>
      <c r="D9" s="52">
        <v>11</v>
      </c>
      <c r="E9" s="53" t="s">
        <v>79</v>
      </c>
      <c r="F9" s="54">
        <v>8</v>
      </c>
      <c r="G9" s="128"/>
      <c r="H9" s="126"/>
      <c r="I9" s="123"/>
      <c r="K9" s="123"/>
      <c r="L9" s="126"/>
      <c r="M9" s="128"/>
      <c r="N9" s="52">
        <v>11</v>
      </c>
      <c r="O9" s="53" t="s">
        <v>22</v>
      </c>
      <c r="P9" s="54">
        <v>3</v>
      </c>
      <c r="Q9" s="128"/>
      <c r="R9" s="126"/>
      <c r="S9" s="123"/>
    </row>
    <row r="10" spans="1:38" ht="10.5" customHeight="1" x14ac:dyDescent="0.2">
      <c r="A10" s="123"/>
      <c r="B10" s="126"/>
      <c r="C10" s="128"/>
      <c r="D10" s="52">
        <v>11</v>
      </c>
      <c r="E10" s="53" t="s">
        <v>22</v>
      </c>
      <c r="F10" s="54">
        <v>6</v>
      </c>
      <c r="G10" s="128"/>
      <c r="H10" s="126"/>
      <c r="I10" s="123"/>
      <c r="K10" s="123"/>
      <c r="L10" s="126"/>
      <c r="M10" s="128"/>
      <c r="N10" s="52">
        <v>11</v>
      </c>
      <c r="O10" s="53" t="s">
        <v>79</v>
      </c>
      <c r="P10" s="54">
        <v>4</v>
      </c>
      <c r="Q10" s="128"/>
      <c r="R10" s="126"/>
      <c r="S10" s="123"/>
    </row>
    <row r="11" spans="1:38" ht="10.5" customHeight="1" x14ac:dyDescent="0.2">
      <c r="A11" s="123"/>
      <c r="B11" s="126"/>
      <c r="C11" s="128"/>
      <c r="D11" s="52"/>
      <c r="E11" s="53" t="s">
        <v>22</v>
      </c>
      <c r="F11" s="54"/>
      <c r="G11" s="128"/>
      <c r="H11" s="126"/>
      <c r="I11" s="123"/>
      <c r="K11" s="123"/>
      <c r="L11" s="126"/>
      <c r="M11" s="128"/>
      <c r="N11" s="52"/>
      <c r="O11" s="53" t="s">
        <v>22</v>
      </c>
      <c r="P11" s="54"/>
      <c r="Q11" s="128"/>
      <c r="R11" s="126"/>
      <c r="S11" s="123"/>
    </row>
    <row r="12" spans="1:38" ht="10.5" customHeight="1" x14ac:dyDescent="0.2">
      <c r="A12" s="123"/>
      <c r="B12" s="127"/>
      <c r="C12" s="128"/>
      <c r="D12" s="55"/>
      <c r="E12" s="56" t="s">
        <v>79</v>
      </c>
      <c r="F12" s="57"/>
      <c r="G12" s="128"/>
      <c r="H12" s="127"/>
      <c r="I12" s="123"/>
      <c r="K12" s="123"/>
      <c r="L12" s="127"/>
      <c r="M12" s="128"/>
      <c r="N12" s="55"/>
      <c r="O12" s="56" t="s">
        <v>79</v>
      </c>
      <c r="P12" s="57"/>
      <c r="Q12" s="128"/>
      <c r="R12" s="127"/>
      <c r="S12" s="123"/>
    </row>
    <row r="13" spans="1:38" ht="10.5" customHeight="1" x14ac:dyDescent="0.2">
      <c r="A13" s="123">
        <v>2</v>
      </c>
      <c r="B13" s="125" t="s">
        <v>110</v>
      </c>
      <c r="C13" s="128">
        <f>IF(D13="","",IF(D17&gt;F17,1,0)+IF(D16&gt;F16,1,0)+IF(D15&gt;F15,1,0)+IF(D14&gt;F14,1,0)+IF(D13&gt;F13,1,0))</f>
        <v>3</v>
      </c>
      <c r="D13" s="49">
        <v>11</v>
      </c>
      <c r="E13" s="50" t="s">
        <v>22</v>
      </c>
      <c r="F13" s="51">
        <v>9</v>
      </c>
      <c r="G13" s="128">
        <f>IF(D13="","",IF(D17&lt;F17,1,0)+IF(D16&lt;F16,1,0)+IF(D15&lt;F15,1,0)+IF(D14&lt;F14,1,0)+IF(D13&lt;F13,1,0))</f>
        <v>0</v>
      </c>
      <c r="H13" s="125" t="s">
        <v>114</v>
      </c>
      <c r="I13" s="123">
        <v>2</v>
      </c>
      <c r="K13" s="123">
        <v>2</v>
      </c>
      <c r="L13" s="125" t="s">
        <v>118</v>
      </c>
      <c r="M13" s="128">
        <f>IF(N13="","",IF(N17&gt;P17,1,0)+IF(N16&gt;P16,1,0)+IF(N15&gt;P15,1,0)+IF(N14&gt;P14,1,0)+IF(N13&gt;P13,1,0))</f>
        <v>1</v>
      </c>
      <c r="N13" s="49">
        <v>3</v>
      </c>
      <c r="O13" s="50" t="s">
        <v>22</v>
      </c>
      <c r="P13" s="51">
        <v>11</v>
      </c>
      <c r="Q13" s="128">
        <f>IF(N13="","",IF(N17&lt;P17,1,0)+IF(N16&lt;P16,1,0)+IF(N15&lt;P15,1,0)+IF(N14&lt;P14,1,0)+IF(N13&lt;P13,1,0))</f>
        <v>3</v>
      </c>
      <c r="R13" s="125" t="s">
        <v>120</v>
      </c>
      <c r="S13" s="123">
        <v>2</v>
      </c>
    </row>
    <row r="14" spans="1:38" ht="10.5" customHeight="1" x14ac:dyDescent="0.2">
      <c r="A14" s="123"/>
      <c r="B14" s="126"/>
      <c r="C14" s="128"/>
      <c r="D14" s="52">
        <v>11</v>
      </c>
      <c r="E14" s="53" t="s">
        <v>22</v>
      </c>
      <c r="F14" s="54">
        <v>7</v>
      </c>
      <c r="G14" s="128"/>
      <c r="H14" s="126"/>
      <c r="I14" s="123"/>
      <c r="K14" s="123"/>
      <c r="L14" s="126"/>
      <c r="M14" s="128"/>
      <c r="N14" s="52">
        <v>11</v>
      </c>
      <c r="O14" s="53" t="s">
        <v>22</v>
      </c>
      <c r="P14" s="54">
        <v>7</v>
      </c>
      <c r="Q14" s="128"/>
      <c r="R14" s="126"/>
      <c r="S14" s="123"/>
    </row>
    <row r="15" spans="1:38" ht="10.5" customHeight="1" x14ac:dyDescent="0.2">
      <c r="A15" s="123"/>
      <c r="B15" s="126"/>
      <c r="C15" s="128"/>
      <c r="D15" s="52">
        <v>11</v>
      </c>
      <c r="E15" s="53" t="s">
        <v>22</v>
      </c>
      <c r="F15" s="54">
        <v>7</v>
      </c>
      <c r="G15" s="128"/>
      <c r="H15" s="126"/>
      <c r="I15" s="123"/>
      <c r="K15" s="123"/>
      <c r="L15" s="126"/>
      <c r="M15" s="128"/>
      <c r="N15" s="52">
        <v>11</v>
      </c>
      <c r="O15" s="53" t="s">
        <v>22</v>
      </c>
      <c r="P15" s="54">
        <v>13</v>
      </c>
      <c r="Q15" s="128"/>
      <c r="R15" s="126"/>
      <c r="S15" s="123"/>
    </row>
    <row r="16" spans="1:38" ht="10.5" customHeight="1" x14ac:dyDescent="0.2">
      <c r="A16" s="123"/>
      <c r="B16" s="126"/>
      <c r="C16" s="128"/>
      <c r="D16" s="52"/>
      <c r="E16" s="53" t="s">
        <v>22</v>
      </c>
      <c r="F16" s="54"/>
      <c r="G16" s="128"/>
      <c r="H16" s="126"/>
      <c r="I16" s="123"/>
      <c r="K16" s="123"/>
      <c r="L16" s="126"/>
      <c r="M16" s="128"/>
      <c r="N16" s="52">
        <v>6</v>
      </c>
      <c r="O16" s="53" t="s">
        <v>22</v>
      </c>
      <c r="P16" s="54">
        <v>11</v>
      </c>
      <c r="Q16" s="128"/>
      <c r="R16" s="126"/>
      <c r="S16" s="123"/>
    </row>
    <row r="17" spans="1:19" ht="10.5" customHeight="1" x14ac:dyDescent="0.2">
      <c r="A17" s="123"/>
      <c r="B17" s="127"/>
      <c r="C17" s="128"/>
      <c r="D17" s="55"/>
      <c r="E17" s="56" t="s">
        <v>22</v>
      </c>
      <c r="F17" s="57"/>
      <c r="G17" s="128"/>
      <c r="H17" s="127"/>
      <c r="I17" s="123"/>
      <c r="K17" s="123"/>
      <c r="L17" s="127"/>
      <c r="M17" s="128"/>
      <c r="N17" s="55"/>
      <c r="O17" s="56" t="s">
        <v>22</v>
      </c>
      <c r="P17" s="57"/>
      <c r="Q17" s="128"/>
      <c r="R17" s="127"/>
      <c r="S17" s="123"/>
    </row>
    <row r="18" spans="1:19" ht="10.5" customHeight="1" x14ac:dyDescent="0.2">
      <c r="A18" s="123" t="s">
        <v>81</v>
      </c>
      <c r="B18" s="125" t="s">
        <v>109</v>
      </c>
      <c r="C18" s="131">
        <f>IF(D18="","",IF(D23&gt;F23,1,0)+IF(D22&gt;F22,1,0)+IF(D20&gt;F20,1,0)+IF(D19&gt;F19,1,0)+IF(D18&gt;F18,1,0))</f>
        <v>3</v>
      </c>
      <c r="D18" s="49">
        <v>11</v>
      </c>
      <c r="E18" s="50" t="s">
        <v>22</v>
      </c>
      <c r="F18" s="51">
        <v>8</v>
      </c>
      <c r="G18" s="131">
        <f>IF(D18="","",IF(D23&lt;F23,1,0)+IF(D22&lt;F22,1,0)+IF(D20&lt;F20,1,0)+IF(D19&lt;F19,1,0)+IF(D18&lt;F18,1,0))</f>
        <v>2</v>
      </c>
      <c r="H18" s="125" t="s">
        <v>114</v>
      </c>
      <c r="I18" s="123" t="s">
        <v>82</v>
      </c>
      <c r="K18" s="123" t="s">
        <v>82</v>
      </c>
      <c r="L18" s="125" t="s">
        <v>117</v>
      </c>
      <c r="M18" s="131">
        <f>IF(N18="","",IF(N23&gt;P23,1,0)+IF(N22&gt;P22,1,0)+IF(N20&gt;P20,1,0)+IF(N19&gt;P19,1,0)+IF(N18&gt;P18,1,0))</f>
        <v>2</v>
      </c>
      <c r="N18" s="49">
        <v>11</v>
      </c>
      <c r="O18" s="50" t="s">
        <v>22</v>
      </c>
      <c r="P18" s="51">
        <v>9</v>
      </c>
      <c r="Q18" s="131">
        <f>IF(N18="","",IF(N23&lt;P23,1,0)+IF(N22&lt;P22,1,0)+IF(N20&lt;P20,1,0)+IF(N19&lt;P19,1,0)+IF(N18&lt;P18,1,0))</f>
        <v>3</v>
      </c>
      <c r="R18" s="125" t="s">
        <v>121</v>
      </c>
      <c r="S18" s="123" t="s">
        <v>82</v>
      </c>
    </row>
    <row r="19" spans="1:19" ht="10.5" customHeight="1" x14ac:dyDescent="0.2">
      <c r="A19" s="123"/>
      <c r="B19" s="126"/>
      <c r="C19" s="132"/>
      <c r="D19" s="52">
        <v>6</v>
      </c>
      <c r="E19" s="53" t="s">
        <v>79</v>
      </c>
      <c r="F19" s="54">
        <v>11</v>
      </c>
      <c r="G19" s="132"/>
      <c r="H19" s="126"/>
      <c r="I19" s="123"/>
      <c r="K19" s="123"/>
      <c r="L19" s="126"/>
      <c r="M19" s="132"/>
      <c r="N19" s="52">
        <v>7</v>
      </c>
      <c r="O19" s="53" t="s">
        <v>22</v>
      </c>
      <c r="P19" s="54">
        <v>11</v>
      </c>
      <c r="Q19" s="132"/>
      <c r="R19" s="126"/>
      <c r="S19" s="123"/>
    </row>
    <row r="20" spans="1:19" ht="5.25" customHeight="1" x14ac:dyDescent="0.2">
      <c r="A20" s="123"/>
      <c r="B20" s="130"/>
      <c r="C20" s="132"/>
      <c r="D20" s="134">
        <v>12</v>
      </c>
      <c r="E20" s="135" t="s">
        <v>79</v>
      </c>
      <c r="F20" s="136">
        <v>14</v>
      </c>
      <c r="G20" s="132"/>
      <c r="H20" s="130"/>
      <c r="I20" s="123"/>
      <c r="K20" s="123"/>
      <c r="L20" s="130"/>
      <c r="M20" s="132"/>
      <c r="N20" s="134">
        <v>4</v>
      </c>
      <c r="O20" s="135" t="s">
        <v>79</v>
      </c>
      <c r="P20" s="136">
        <v>11</v>
      </c>
      <c r="Q20" s="132"/>
      <c r="R20" s="130"/>
      <c r="S20" s="123"/>
    </row>
    <row r="21" spans="1:19" ht="5.25" customHeight="1" x14ac:dyDescent="0.2">
      <c r="A21" s="123"/>
      <c r="B21" s="129" t="s">
        <v>111</v>
      </c>
      <c r="C21" s="132"/>
      <c r="D21" s="134"/>
      <c r="E21" s="135"/>
      <c r="F21" s="136"/>
      <c r="G21" s="132"/>
      <c r="H21" s="129" t="s">
        <v>115</v>
      </c>
      <c r="I21" s="123"/>
      <c r="K21" s="123"/>
      <c r="L21" s="129" t="s">
        <v>80</v>
      </c>
      <c r="M21" s="132"/>
      <c r="N21" s="134"/>
      <c r="O21" s="135"/>
      <c r="P21" s="136"/>
      <c r="Q21" s="132"/>
      <c r="R21" s="129" t="s">
        <v>122</v>
      </c>
      <c r="S21" s="123"/>
    </row>
    <row r="22" spans="1:19" ht="10.5" customHeight="1" x14ac:dyDescent="0.2">
      <c r="A22" s="123"/>
      <c r="B22" s="126"/>
      <c r="C22" s="132"/>
      <c r="D22" s="52">
        <v>11</v>
      </c>
      <c r="E22" s="53" t="s">
        <v>83</v>
      </c>
      <c r="F22" s="54">
        <v>2</v>
      </c>
      <c r="G22" s="132"/>
      <c r="H22" s="126"/>
      <c r="I22" s="123"/>
      <c r="K22" s="123"/>
      <c r="L22" s="126"/>
      <c r="M22" s="132"/>
      <c r="N22" s="52">
        <v>11</v>
      </c>
      <c r="O22" s="53" t="s">
        <v>83</v>
      </c>
      <c r="P22" s="54">
        <v>8</v>
      </c>
      <c r="Q22" s="132"/>
      <c r="R22" s="126"/>
      <c r="S22" s="123"/>
    </row>
    <row r="23" spans="1:19" ht="10.5" customHeight="1" x14ac:dyDescent="0.2">
      <c r="A23" s="123"/>
      <c r="B23" s="127"/>
      <c r="C23" s="133"/>
      <c r="D23" s="55">
        <v>13</v>
      </c>
      <c r="E23" s="56" t="s">
        <v>83</v>
      </c>
      <c r="F23" s="57">
        <v>11</v>
      </c>
      <c r="G23" s="133"/>
      <c r="H23" s="127"/>
      <c r="I23" s="123"/>
      <c r="K23" s="123"/>
      <c r="L23" s="127"/>
      <c r="M23" s="133"/>
      <c r="N23" s="55">
        <v>7</v>
      </c>
      <c r="O23" s="56" t="s">
        <v>83</v>
      </c>
      <c r="P23" s="57">
        <v>11</v>
      </c>
      <c r="Q23" s="133"/>
      <c r="R23" s="127"/>
      <c r="S23" s="123"/>
    </row>
    <row r="24" spans="1:19" ht="10.5" customHeight="1" x14ac:dyDescent="0.2">
      <c r="A24" s="123">
        <v>4</v>
      </c>
      <c r="B24" s="125" t="s">
        <v>111</v>
      </c>
      <c r="C24" s="128" t="str">
        <f>IF(D24="","",IF(D28&gt;F28,1,0)+IF(D27&gt;F27,1,0)+IF(D26&gt;F26,1,0)+IF(D25&gt;F25,1,0)+IF(D24&gt;F24,1,0))</f>
        <v/>
      </c>
      <c r="D24" s="49"/>
      <c r="E24" s="50" t="s">
        <v>83</v>
      </c>
      <c r="F24" s="51"/>
      <c r="G24" s="128" t="str">
        <f>IF(D24="","",IF(D28&lt;F28,1,0)+IF(D27&lt;F27,1,0)+IF(D26&lt;F26,1,0)+IF(D25&lt;F25,1,0)+IF(D24&lt;F24,1,0))</f>
        <v/>
      </c>
      <c r="H24" s="125" t="s">
        <v>115</v>
      </c>
      <c r="I24" s="123">
        <v>4</v>
      </c>
      <c r="K24" s="123">
        <v>4</v>
      </c>
      <c r="L24" s="125" t="s">
        <v>80</v>
      </c>
      <c r="M24" s="128">
        <f>IF(N24="","",IF(N28&gt;P28,1,0)+IF(N27&gt;P27,1,0)+IF(N26&gt;P26,1,0)+IF(N25&gt;P25,1,0)+IF(N24&gt;P24,1,0))</f>
        <v>3</v>
      </c>
      <c r="N24" s="49">
        <v>14</v>
      </c>
      <c r="O24" s="50" t="s">
        <v>83</v>
      </c>
      <c r="P24" s="51">
        <v>12</v>
      </c>
      <c r="Q24" s="128">
        <f>IF(N24="","",IF(N28&lt;P28,1,0)+IF(N27&lt;P27,1,0)+IF(N26&lt;P26,1,0)+IF(N25&lt;P25,1,0)+IF(N24&lt;P24,1,0))</f>
        <v>1</v>
      </c>
      <c r="R24" s="125" t="s">
        <v>121</v>
      </c>
      <c r="S24" s="123">
        <v>4</v>
      </c>
    </row>
    <row r="25" spans="1:19" ht="10.5" customHeight="1" x14ac:dyDescent="0.2">
      <c r="A25" s="123"/>
      <c r="B25" s="126"/>
      <c r="C25" s="128"/>
      <c r="D25" s="52"/>
      <c r="E25" s="53" t="s">
        <v>83</v>
      </c>
      <c r="F25" s="54"/>
      <c r="G25" s="128"/>
      <c r="H25" s="126"/>
      <c r="I25" s="123"/>
      <c r="K25" s="123"/>
      <c r="L25" s="126"/>
      <c r="M25" s="128"/>
      <c r="N25" s="52">
        <v>8</v>
      </c>
      <c r="O25" s="53" t="s">
        <v>83</v>
      </c>
      <c r="P25" s="54">
        <v>11</v>
      </c>
      <c r="Q25" s="128"/>
      <c r="R25" s="126"/>
      <c r="S25" s="123"/>
    </row>
    <row r="26" spans="1:19" ht="10.5" customHeight="1" x14ac:dyDescent="0.2">
      <c r="A26" s="123"/>
      <c r="B26" s="126"/>
      <c r="C26" s="128"/>
      <c r="D26" s="52"/>
      <c r="E26" s="53" t="s">
        <v>83</v>
      </c>
      <c r="F26" s="54"/>
      <c r="G26" s="128"/>
      <c r="H26" s="126"/>
      <c r="I26" s="123"/>
      <c r="K26" s="123"/>
      <c r="L26" s="126"/>
      <c r="M26" s="128"/>
      <c r="N26" s="52">
        <v>11</v>
      </c>
      <c r="O26" s="53" t="s">
        <v>83</v>
      </c>
      <c r="P26" s="54">
        <v>9</v>
      </c>
      <c r="Q26" s="128"/>
      <c r="R26" s="126"/>
      <c r="S26" s="123"/>
    </row>
    <row r="27" spans="1:19" ht="10.5" customHeight="1" x14ac:dyDescent="0.2">
      <c r="A27" s="123"/>
      <c r="B27" s="126"/>
      <c r="C27" s="128"/>
      <c r="D27" s="52"/>
      <c r="E27" s="53" t="s">
        <v>83</v>
      </c>
      <c r="F27" s="54"/>
      <c r="G27" s="128"/>
      <c r="H27" s="126"/>
      <c r="I27" s="123"/>
      <c r="K27" s="123"/>
      <c r="L27" s="126"/>
      <c r="M27" s="128"/>
      <c r="N27" s="52">
        <v>11</v>
      </c>
      <c r="O27" s="53" t="s">
        <v>83</v>
      </c>
      <c r="P27" s="54">
        <v>9</v>
      </c>
      <c r="Q27" s="128"/>
      <c r="R27" s="126"/>
      <c r="S27" s="123"/>
    </row>
    <row r="28" spans="1:19" ht="10.5" customHeight="1" x14ac:dyDescent="0.2">
      <c r="A28" s="123"/>
      <c r="B28" s="127"/>
      <c r="C28" s="128"/>
      <c r="D28" s="55"/>
      <c r="E28" s="56" t="s">
        <v>83</v>
      </c>
      <c r="F28" s="57"/>
      <c r="G28" s="128"/>
      <c r="H28" s="127"/>
      <c r="I28" s="123"/>
      <c r="K28" s="123"/>
      <c r="L28" s="127"/>
      <c r="M28" s="128"/>
      <c r="N28" s="55"/>
      <c r="O28" s="56" t="s">
        <v>83</v>
      </c>
      <c r="P28" s="57"/>
      <c r="Q28" s="128"/>
      <c r="R28" s="127"/>
      <c r="S28" s="123"/>
    </row>
    <row r="29" spans="1:19" ht="10.5" customHeight="1" x14ac:dyDescent="0.2">
      <c r="A29" s="123" t="s">
        <v>84</v>
      </c>
      <c r="B29" s="125" t="s">
        <v>112</v>
      </c>
      <c r="C29" s="128" t="str">
        <f>IF(D29="","",IF(D33&gt;F33,1,0)+IF(D32&gt;F32,1,0)+IF(D31&gt;F31,1,0)+IF(D30&gt;F30,1,0)+IF(D29&gt;F29,1,0))</f>
        <v/>
      </c>
      <c r="D29" s="49"/>
      <c r="E29" s="50" t="s">
        <v>85</v>
      </c>
      <c r="F29" s="51"/>
      <c r="G29" s="128" t="str">
        <f>IF(D29="","",IF(D33&lt;F33,1,0)+IF(D32&lt;F32,1,0)+IF(D31&lt;F31,1,0)+IF(D30&lt;F30,1,0)+IF(D29&lt;F29,1,0))</f>
        <v/>
      </c>
      <c r="H29" s="125" t="s">
        <v>116</v>
      </c>
      <c r="I29" s="123" t="s">
        <v>86</v>
      </c>
      <c r="K29" s="123" t="s">
        <v>86</v>
      </c>
      <c r="L29" s="125" t="s">
        <v>119</v>
      </c>
      <c r="M29" s="128">
        <f>IF(N29="","",IF(N33&gt;P33,1,0)+IF(N32&gt;P32,1,0)+IF(N31&gt;P31,1,0)+IF(N30&gt;P30,1,0)+IF(N29&gt;P29,1,0))</f>
        <v>0</v>
      </c>
      <c r="N29" s="49">
        <v>9</v>
      </c>
      <c r="O29" s="50" t="s">
        <v>85</v>
      </c>
      <c r="P29" s="51">
        <v>11</v>
      </c>
      <c r="Q29" s="128">
        <f>IF(N29="","",IF(N33&lt;P33,1,0)+IF(N32&lt;P32,1,0)+IF(N31&lt;P31,1,0)+IF(N30&lt;P30,1,0)+IF(N29&lt;P29,1,0))</f>
        <v>3</v>
      </c>
      <c r="R29" s="125" t="s">
        <v>122</v>
      </c>
      <c r="S29" s="123" t="s">
        <v>87</v>
      </c>
    </row>
    <row r="30" spans="1:19" ht="10.5" customHeight="1" x14ac:dyDescent="0.2">
      <c r="A30" s="123"/>
      <c r="B30" s="126"/>
      <c r="C30" s="128"/>
      <c r="D30" s="52"/>
      <c r="E30" s="53" t="s">
        <v>79</v>
      </c>
      <c r="F30" s="54"/>
      <c r="G30" s="128"/>
      <c r="H30" s="126"/>
      <c r="I30" s="123"/>
      <c r="K30" s="123"/>
      <c r="L30" s="126"/>
      <c r="M30" s="128"/>
      <c r="N30" s="52">
        <v>6</v>
      </c>
      <c r="O30" s="53" t="s">
        <v>79</v>
      </c>
      <c r="P30" s="54">
        <v>11</v>
      </c>
      <c r="Q30" s="128"/>
      <c r="R30" s="126"/>
      <c r="S30" s="123"/>
    </row>
    <row r="31" spans="1:19" ht="10.5" customHeight="1" x14ac:dyDescent="0.2">
      <c r="A31" s="123"/>
      <c r="B31" s="126"/>
      <c r="C31" s="128"/>
      <c r="D31" s="52"/>
      <c r="E31" s="53" t="s">
        <v>79</v>
      </c>
      <c r="F31" s="54"/>
      <c r="G31" s="128"/>
      <c r="H31" s="126"/>
      <c r="I31" s="123"/>
      <c r="K31" s="123"/>
      <c r="L31" s="126"/>
      <c r="M31" s="128"/>
      <c r="N31" s="52">
        <v>8</v>
      </c>
      <c r="O31" s="53" t="s">
        <v>79</v>
      </c>
      <c r="P31" s="54">
        <v>11</v>
      </c>
      <c r="Q31" s="128"/>
      <c r="R31" s="126"/>
      <c r="S31" s="123"/>
    </row>
    <row r="32" spans="1:19" ht="10.5" customHeight="1" x14ac:dyDescent="0.2">
      <c r="A32" s="123"/>
      <c r="B32" s="126"/>
      <c r="C32" s="128"/>
      <c r="D32" s="52"/>
      <c r="E32" s="53" t="s">
        <v>79</v>
      </c>
      <c r="F32" s="54"/>
      <c r="G32" s="128"/>
      <c r="H32" s="126"/>
      <c r="I32" s="123"/>
      <c r="K32" s="123"/>
      <c r="L32" s="126"/>
      <c r="M32" s="128"/>
      <c r="N32" s="52"/>
      <c r="O32" s="53" t="s">
        <v>79</v>
      </c>
      <c r="P32" s="54"/>
      <c r="Q32" s="128"/>
      <c r="R32" s="126"/>
      <c r="S32" s="123"/>
    </row>
    <row r="33" spans="1:19" ht="10.5" customHeight="1" x14ac:dyDescent="0.2">
      <c r="A33" s="123"/>
      <c r="B33" s="127"/>
      <c r="C33" s="128"/>
      <c r="D33" s="55"/>
      <c r="E33" s="56" t="s">
        <v>79</v>
      </c>
      <c r="F33" s="57"/>
      <c r="G33" s="128"/>
      <c r="H33" s="127"/>
      <c r="I33" s="123"/>
      <c r="K33" s="123"/>
      <c r="L33" s="127"/>
      <c r="M33" s="128"/>
      <c r="N33" s="55"/>
      <c r="O33" s="56" t="s">
        <v>79</v>
      </c>
      <c r="P33" s="57"/>
      <c r="Q33" s="128"/>
      <c r="R33" s="127"/>
      <c r="S33" s="123"/>
    </row>
    <row r="34" spans="1:19" ht="15" customHeight="1" x14ac:dyDescent="0.2"/>
    <row r="35" spans="1:19" ht="15" customHeight="1" x14ac:dyDescent="0.2">
      <c r="A35" s="140" t="s">
        <v>88</v>
      </c>
      <c r="B35" s="140"/>
      <c r="C35" s="140"/>
      <c r="D35" s="44"/>
    </row>
    <row r="36" spans="1:19" ht="17.25" customHeight="1" x14ac:dyDescent="0.2">
      <c r="A36" s="141" t="s">
        <v>76</v>
      </c>
      <c r="B36" s="141"/>
      <c r="C36" s="141"/>
      <c r="D36" s="45"/>
      <c r="E36" s="45" t="s">
        <v>77</v>
      </c>
      <c r="F36" s="45"/>
      <c r="G36" s="141" t="s">
        <v>76</v>
      </c>
      <c r="H36" s="141"/>
      <c r="I36" s="141"/>
      <c r="K36" s="141" t="s">
        <v>76</v>
      </c>
      <c r="L36" s="141"/>
      <c r="M36" s="141"/>
      <c r="N36" s="45"/>
      <c r="O36" s="45" t="s">
        <v>77</v>
      </c>
      <c r="P36" s="45"/>
      <c r="Q36" s="141" t="s">
        <v>76</v>
      </c>
      <c r="R36" s="141"/>
      <c r="S36" s="141"/>
    </row>
    <row r="37" spans="1:19" ht="24" customHeight="1" x14ac:dyDescent="0.2">
      <c r="A37" s="137" t="str">
        <f>A7</f>
        <v>四学香川西</v>
      </c>
      <c r="B37" s="138"/>
      <c r="C37" s="139"/>
      <c r="D37" s="46">
        <f>COUNTIF(C38:C63,3)</f>
        <v>3</v>
      </c>
      <c r="E37" s="47" t="s">
        <v>79</v>
      </c>
      <c r="F37" s="48">
        <f>COUNTIF(G38:G63,3)</f>
        <v>1</v>
      </c>
      <c r="G37" s="137" t="str">
        <f>Q7</f>
        <v>高松商業</v>
      </c>
      <c r="H37" s="138"/>
      <c r="I37" s="139"/>
      <c r="K37" s="137" t="str">
        <f>K7</f>
        <v>尽誠学園</v>
      </c>
      <c r="L37" s="138"/>
      <c r="M37" s="139"/>
      <c r="N37" s="46">
        <f>COUNTIF(M38:M63,3)</f>
        <v>3</v>
      </c>
      <c r="O37" s="47" t="s">
        <v>22</v>
      </c>
      <c r="P37" s="48">
        <f>COUNTIF(Q38:Q63,3)</f>
        <v>0</v>
      </c>
      <c r="Q37" s="137" t="str">
        <f>G7</f>
        <v>高松中央</v>
      </c>
      <c r="R37" s="138"/>
      <c r="S37" s="139"/>
    </row>
    <row r="38" spans="1:19" ht="10.5" customHeight="1" x14ac:dyDescent="0.2">
      <c r="A38" s="123" t="s">
        <v>78</v>
      </c>
      <c r="B38" s="125" t="s">
        <v>112</v>
      </c>
      <c r="C38" s="128">
        <f>IF(D38="","",IF(D42&gt;F42,1,0)+IF(D41&gt;F41,1,0)+IF(D40&gt;F40,1,0)+IF(D39&gt;F39,1,0)+IF(D38&gt;F38,1,0))</f>
        <v>0</v>
      </c>
      <c r="D38" s="49">
        <v>6</v>
      </c>
      <c r="E38" s="50" t="s">
        <v>85</v>
      </c>
      <c r="F38" s="51">
        <v>11</v>
      </c>
      <c r="G38" s="128">
        <f>IF(D38="","",IF(D42&lt;F42,1,0)+IF(D41&lt;F41,1,0)+IF(D40&lt;F40,1,0)+IF(D39&lt;F39,1,0)+IF(D38&lt;F38,1,0))</f>
        <v>3</v>
      </c>
      <c r="H38" s="125" t="s">
        <v>121</v>
      </c>
      <c r="I38" s="123" t="s">
        <v>89</v>
      </c>
      <c r="K38" s="123" t="s">
        <v>89</v>
      </c>
      <c r="L38" s="125" t="s">
        <v>117</v>
      </c>
      <c r="M38" s="128">
        <f>IF(N38="","",IF(N42&gt;P42,1,0)+IF(N41&gt;P41,1,0)+IF(N40&gt;P40,1,0)+IF(N39&gt;P39,1,0)+IF(N38&gt;P38,1,0))</f>
        <v>3</v>
      </c>
      <c r="N38" s="49">
        <v>14</v>
      </c>
      <c r="O38" s="50" t="s">
        <v>83</v>
      </c>
      <c r="P38" s="51">
        <v>12</v>
      </c>
      <c r="Q38" s="128">
        <f>IF(N38="","",IF(N42&lt;P42,1,0)+IF(N41&lt;P41,1,0)+IF(N40&lt;P40,1,0)+IF(N39&lt;P39,1,0)+IF(N38&lt;P38,1,0))</f>
        <v>0</v>
      </c>
      <c r="R38" s="125" t="s">
        <v>116</v>
      </c>
      <c r="S38" s="123" t="s">
        <v>90</v>
      </c>
    </row>
    <row r="39" spans="1:19" ht="10.5" customHeight="1" x14ac:dyDescent="0.2">
      <c r="A39" s="123"/>
      <c r="B39" s="126"/>
      <c r="C39" s="128"/>
      <c r="D39" s="52">
        <v>10</v>
      </c>
      <c r="E39" s="53" t="s">
        <v>83</v>
      </c>
      <c r="F39" s="54">
        <v>12</v>
      </c>
      <c r="G39" s="128"/>
      <c r="H39" s="126"/>
      <c r="I39" s="123"/>
      <c r="K39" s="123"/>
      <c r="L39" s="126"/>
      <c r="M39" s="128"/>
      <c r="N39" s="52">
        <v>11</v>
      </c>
      <c r="O39" s="53" t="s">
        <v>83</v>
      </c>
      <c r="P39" s="54">
        <v>9</v>
      </c>
      <c r="Q39" s="128"/>
      <c r="R39" s="126"/>
      <c r="S39" s="123"/>
    </row>
    <row r="40" spans="1:19" ht="10.5" customHeight="1" x14ac:dyDescent="0.2">
      <c r="A40" s="123"/>
      <c r="B40" s="126"/>
      <c r="C40" s="128"/>
      <c r="D40" s="52">
        <v>7</v>
      </c>
      <c r="E40" s="53" t="s">
        <v>83</v>
      </c>
      <c r="F40" s="54">
        <v>11</v>
      </c>
      <c r="G40" s="128"/>
      <c r="H40" s="126"/>
      <c r="I40" s="123"/>
      <c r="K40" s="123"/>
      <c r="L40" s="126"/>
      <c r="M40" s="128"/>
      <c r="N40" s="52">
        <v>11</v>
      </c>
      <c r="O40" s="53" t="s">
        <v>83</v>
      </c>
      <c r="P40" s="54">
        <v>5</v>
      </c>
      <c r="Q40" s="128"/>
      <c r="R40" s="126"/>
      <c r="S40" s="123"/>
    </row>
    <row r="41" spans="1:19" ht="10.5" customHeight="1" x14ac:dyDescent="0.2">
      <c r="A41" s="123"/>
      <c r="B41" s="126"/>
      <c r="C41" s="128"/>
      <c r="D41" s="52"/>
      <c r="E41" s="53" t="s">
        <v>83</v>
      </c>
      <c r="F41" s="54"/>
      <c r="G41" s="128"/>
      <c r="H41" s="126"/>
      <c r="I41" s="123"/>
      <c r="K41" s="123"/>
      <c r="L41" s="126"/>
      <c r="M41" s="128"/>
      <c r="N41" s="52"/>
      <c r="O41" s="53" t="s">
        <v>83</v>
      </c>
      <c r="P41" s="54"/>
      <c r="Q41" s="128"/>
      <c r="R41" s="126"/>
      <c r="S41" s="123"/>
    </row>
    <row r="42" spans="1:19" ht="10.5" customHeight="1" x14ac:dyDescent="0.2">
      <c r="A42" s="123"/>
      <c r="B42" s="127"/>
      <c r="C42" s="128"/>
      <c r="D42" s="55"/>
      <c r="E42" s="56" t="s">
        <v>83</v>
      </c>
      <c r="F42" s="57"/>
      <c r="G42" s="128"/>
      <c r="H42" s="127"/>
      <c r="I42" s="123"/>
      <c r="K42" s="123"/>
      <c r="L42" s="127"/>
      <c r="M42" s="128"/>
      <c r="N42" s="55"/>
      <c r="O42" s="56" t="s">
        <v>83</v>
      </c>
      <c r="P42" s="57"/>
      <c r="Q42" s="128"/>
      <c r="R42" s="127"/>
      <c r="S42" s="123"/>
    </row>
    <row r="43" spans="1:19" ht="10.5" customHeight="1" x14ac:dyDescent="0.2">
      <c r="A43" s="123">
        <v>2</v>
      </c>
      <c r="B43" s="125" t="s">
        <v>109</v>
      </c>
      <c r="C43" s="128">
        <f>IF(D43="","",IF(D47&gt;F47,1,0)+IF(D46&gt;F46,1,0)+IF(D45&gt;F45,1,0)+IF(D44&gt;F44,1,0)+IF(D43&gt;F43,1,0))</f>
        <v>3</v>
      </c>
      <c r="D43" s="49">
        <v>11</v>
      </c>
      <c r="E43" s="50" t="s">
        <v>79</v>
      </c>
      <c r="F43" s="51">
        <v>3</v>
      </c>
      <c r="G43" s="128">
        <f>IF(D43="","",IF(D47&lt;F47,1,0)+IF(D46&lt;F46,1,0)+IF(D45&lt;F45,1,0)+IF(D44&lt;F44,1,0)+IF(D43&lt;F43,1,0))</f>
        <v>1</v>
      </c>
      <c r="H43" s="125" t="s">
        <v>99</v>
      </c>
      <c r="I43" s="123">
        <v>2</v>
      </c>
      <c r="K43" s="123">
        <v>2</v>
      </c>
      <c r="L43" s="125" t="s">
        <v>119</v>
      </c>
      <c r="M43" s="128">
        <f>IF(N43="","",IF(N47&gt;P47,1,0)+IF(N46&gt;P46,1,0)+IF(N45&gt;P45,1,0)+IF(N44&gt;P44,1,0)+IF(N43&gt;P43,1,0))</f>
        <v>3</v>
      </c>
      <c r="N43" s="49">
        <v>11</v>
      </c>
      <c r="O43" s="50" t="s">
        <v>79</v>
      </c>
      <c r="P43" s="51">
        <v>7</v>
      </c>
      <c r="Q43" s="128">
        <f>IF(N43="","",IF(N47&lt;P47,1,0)+IF(N46&lt;P46,1,0)+IF(N45&lt;P45,1,0)+IF(N44&lt;P44,1,0)+IF(N43&lt;P43,1,0))</f>
        <v>0</v>
      </c>
      <c r="R43" s="125" t="s">
        <v>115</v>
      </c>
      <c r="S43" s="123">
        <v>2</v>
      </c>
    </row>
    <row r="44" spans="1:19" ht="10.5" customHeight="1" x14ac:dyDescent="0.2">
      <c r="A44" s="123"/>
      <c r="B44" s="126"/>
      <c r="C44" s="128"/>
      <c r="D44" s="52">
        <v>8</v>
      </c>
      <c r="E44" s="53" t="s">
        <v>79</v>
      </c>
      <c r="F44" s="54">
        <v>11</v>
      </c>
      <c r="G44" s="128"/>
      <c r="H44" s="126"/>
      <c r="I44" s="123"/>
      <c r="K44" s="123"/>
      <c r="L44" s="126"/>
      <c r="M44" s="128"/>
      <c r="N44" s="52">
        <v>11</v>
      </c>
      <c r="O44" s="53" t="s">
        <v>79</v>
      </c>
      <c r="P44" s="54">
        <v>5</v>
      </c>
      <c r="Q44" s="128"/>
      <c r="R44" s="126"/>
      <c r="S44" s="123"/>
    </row>
    <row r="45" spans="1:19" ht="10.5" customHeight="1" x14ac:dyDescent="0.2">
      <c r="A45" s="123"/>
      <c r="B45" s="126"/>
      <c r="C45" s="128"/>
      <c r="D45" s="52">
        <v>11</v>
      </c>
      <c r="E45" s="53" t="s">
        <v>79</v>
      </c>
      <c r="F45" s="54">
        <v>8</v>
      </c>
      <c r="G45" s="128"/>
      <c r="H45" s="126"/>
      <c r="I45" s="123"/>
      <c r="K45" s="123"/>
      <c r="L45" s="126"/>
      <c r="M45" s="128"/>
      <c r="N45" s="52">
        <v>12</v>
      </c>
      <c r="O45" s="53" t="s">
        <v>79</v>
      </c>
      <c r="P45" s="54">
        <v>10</v>
      </c>
      <c r="Q45" s="128"/>
      <c r="R45" s="126"/>
      <c r="S45" s="123"/>
    </row>
    <row r="46" spans="1:19" ht="10.5" customHeight="1" x14ac:dyDescent="0.2">
      <c r="A46" s="123"/>
      <c r="B46" s="126"/>
      <c r="C46" s="128"/>
      <c r="D46" s="52">
        <v>11</v>
      </c>
      <c r="E46" s="53" t="s">
        <v>79</v>
      </c>
      <c r="F46" s="54">
        <v>3</v>
      </c>
      <c r="G46" s="128"/>
      <c r="H46" s="126"/>
      <c r="I46" s="123"/>
      <c r="K46" s="123"/>
      <c r="L46" s="126"/>
      <c r="M46" s="128"/>
      <c r="N46" s="52"/>
      <c r="O46" s="53" t="s">
        <v>79</v>
      </c>
      <c r="P46" s="54"/>
      <c r="Q46" s="128"/>
      <c r="R46" s="126"/>
      <c r="S46" s="123"/>
    </row>
    <row r="47" spans="1:19" ht="10.5" customHeight="1" x14ac:dyDescent="0.2">
      <c r="A47" s="123"/>
      <c r="B47" s="127"/>
      <c r="C47" s="128"/>
      <c r="D47" s="55"/>
      <c r="E47" s="56" t="s">
        <v>79</v>
      </c>
      <c r="F47" s="57"/>
      <c r="G47" s="128"/>
      <c r="H47" s="127"/>
      <c r="I47" s="123"/>
      <c r="K47" s="123"/>
      <c r="L47" s="127"/>
      <c r="M47" s="128"/>
      <c r="N47" s="55"/>
      <c r="O47" s="56" t="s">
        <v>79</v>
      </c>
      <c r="P47" s="57"/>
      <c r="Q47" s="128"/>
      <c r="R47" s="127"/>
      <c r="S47" s="123"/>
    </row>
    <row r="48" spans="1:19" ht="10.5" customHeight="1" x14ac:dyDescent="0.2">
      <c r="A48" s="123" t="s">
        <v>82</v>
      </c>
      <c r="B48" s="125" t="s">
        <v>109</v>
      </c>
      <c r="C48" s="131">
        <f>IF(D48="","",IF(D53&gt;F53,1,0)+IF(D52&gt;F52,1,0)+IF(D50&gt;F50,1,0)+IF(D49&gt;F49,1,0)+IF(D48&gt;F48,1,0))</f>
        <v>3</v>
      </c>
      <c r="D48" s="49">
        <v>11</v>
      </c>
      <c r="E48" s="50" t="s">
        <v>79</v>
      </c>
      <c r="F48" s="51">
        <v>8</v>
      </c>
      <c r="G48" s="131">
        <f>IF(D48="","",IF(D53&lt;F53,1,0)+IF(D52&lt;F52,1,0)+IF(D50&lt;F50,1,0)+IF(D49&lt;F49,1,0)+IF(D48&lt;F48,1,0))</f>
        <v>0</v>
      </c>
      <c r="H48" s="125" t="s">
        <v>121</v>
      </c>
      <c r="I48" s="123" t="s">
        <v>82</v>
      </c>
      <c r="K48" s="123" t="s">
        <v>82</v>
      </c>
      <c r="L48" s="125" t="s">
        <v>117</v>
      </c>
      <c r="M48" s="131">
        <f>IF(N48="","",IF(N53&gt;P53,1,0)+IF(N52&gt;P52,1,0)+IF(N50&gt;P50,1,0)+IF(N49&gt;P49,1,0)+IF(N48&gt;P48,1,0))</f>
        <v>3</v>
      </c>
      <c r="N48" s="49">
        <v>11</v>
      </c>
      <c r="O48" s="50" t="s">
        <v>79</v>
      </c>
      <c r="P48" s="51">
        <v>13</v>
      </c>
      <c r="Q48" s="131">
        <f>IF(N48="","",IF(N53&lt;P53,1,0)+IF(N52&lt;P52,1,0)+IF(N50&lt;P50,1,0)+IF(N49&lt;P49,1,0)+IF(N48&lt;P48,1,0))</f>
        <v>2</v>
      </c>
      <c r="R48" s="125" t="s">
        <v>114</v>
      </c>
      <c r="S48" s="123" t="s">
        <v>82</v>
      </c>
    </row>
    <row r="49" spans="1:19" ht="10.5" customHeight="1" x14ac:dyDescent="0.2">
      <c r="A49" s="123"/>
      <c r="B49" s="126"/>
      <c r="C49" s="132"/>
      <c r="D49" s="52">
        <v>11</v>
      </c>
      <c r="E49" s="53" t="s">
        <v>79</v>
      </c>
      <c r="F49" s="54">
        <v>4</v>
      </c>
      <c r="G49" s="132"/>
      <c r="H49" s="126"/>
      <c r="I49" s="123"/>
      <c r="K49" s="123"/>
      <c r="L49" s="126"/>
      <c r="M49" s="132"/>
      <c r="N49" s="52">
        <v>7</v>
      </c>
      <c r="O49" s="53" t="s">
        <v>79</v>
      </c>
      <c r="P49" s="54">
        <v>11</v>
      </c>
      <c r="Q49" s="132"/>
      <c r="R49" s="126"/>
      <c r="S49" s="123"/>
    </row>
    <row r="50" spans="1:19" ht="5.25" customHeight="1" x14ac:dyDescent="0.2">
      <c r="A50" s="123"/>
      <c r="B50" s="130"/>
      <c r="C50" s="132"/>
      <c r="D50" s="134">
        <v>15</v>
      </c>
      <c r="E50" s="135" t="s">
        <v>79</v>
      </c>
      <c r="F50" s="136">
        <v>13</v>
      </c>
      <c r="G50" s="132"/>
      <c r="H50" s="130"/>
      <c r="I50" s="123"/>
      <c r="K50" s="123"/>
      <c r="L50" s="130"/>
      <c r="M50" s="132"/>
      <c r="N50" s="134">
        <v>11</v>
      </c>
      <c r="O50" s="135" t="s">
        <v>79</v>
      </c>
      <c r="P50" s="136">
        <v>8</v>
      </c>
      <c r="Q50" s="132"/>
      <c r="R50" s="130"/>
      <c r="S50" s="123"/>
    </row>
    <row r="51" spans="1:19" ht="5.25" customHeight="1" x14ac:dyDescent="0.2">
      <c r="A51" s="123"/>
      <c r="B51" s="129" t="s">
        <v>111</v>
      </c>
      <c r="C51" s="132"/>
      <c r="D51" s="134"/>
      <c r="E51" s="135"/>
      <c r="F51" s="136"/>
      <c r="G51" s="132"/>
      <c r="H51" s="129" t="s">
        <v>132</v>
      </c>
      <c r="I51" s="123"/>
      <c r="K51" s="123"/>
      <c r="L51" s="129" t="s">
        <v>80</v>
      </c>
      <c r="M51" s="132"/>
      <c r="N51" s="134"/>
      <c r="O51" s="135"/>
      <c r="P51" s="136"/>
      <c r="Q51" s="132"/>
      <c r="R51" s="129" t="s">
        <v>115</v>
      </c>
      <c r="S51" s="123"/>
    </row>
    <row r="52" spans="1:19" ht="10.5" customHeight="1" x14ac:dyDescent="0.2">
      <c r="A52" s="123"/>
      <c r="B52" s="126"/>
      <c r="C52" s="132"/>
      <c r="D52" s="52"/>
      <c r="E52" s="53" t="s">
        <v>85</v>
      </c>
      <c r="F52" s="54"/>
      <c r="G52" s="132"/>
      <c r="H52" s="126"/>
      <c r="I52" s="123"/>
      <c r="K52" s="123"/>
      <c r="L52" s="126"/>
      <c r="M52" s="132"/>
      <c r="N52" s="52">
        <v>11</v>
      </c>
      <c r="O52" s="53" t="s">
        <v>85</v>
      </c>
      <c r="P52" s="54">
        <v>5</v>
      </c>
      <c r="Q52" s="132"/>
      <c r="R52" s="126"/>
      <c r="S52" s="123"/>
    </row>
    <row r="53" spans="1:19" ht="10.5" customHeight="1" x14ac:dyDescent="0.2">
      <c r="A53" s="123"/>
      <c r="B53" s="127"/>
      <c r="C53" s="133"/>
      <c r="D53" s="55"/>
      <c r="E53" s="56" t="s">
        <v>85</v>
      </c>
      <c r="F53" s="57"/>
      <c r="G53" s="133"/>
      <c r="H53" s="127"/>
      <c r="I53" s="123"/>
      <c r="K53" s="123"/>
      <c r="L53" s="127"/>
      <c r="M53" s="133"/>
      <c r="N53" s="55">
        <v>11</v>
      </c>
      <c r="O53" s="56" t="s">
        <v>85</v>
      </c>
      <c r="P53" s="57">
        <v>9</v>
      </c>
      <c r="Q53" s="133"/>
      <c r="R53" s="127"/>
      <c r="S53" s="123"/>
    </row>
    <row r="54" spans="1:19" ht="10.5" customHeight="1" x14ac:dyDescent="0.2">
      <c r="A54" s="123">
        <v>4</v>
      </c>
      <c r="B54" s="125" t="s">
        <v>110</v>
      </c>
      <c r="C54" s="128">
        <f>IF(D54="","",IF(D58&gt;F58,1,0)+IF(D57&gt;F57,1,0)+IF(D56&gt;F56,1,0)+IF(D55&gt;F55,1,0)+IF(D54&gt;F54,1,0))</f>
        <v>3</v>
      </c>
      <c r="D54" s="49">
        <v>17</v>
      </c>
      <c r="E54" s="50" t="s">
        <v>85</v>
      </c>
      <c r="F54" s="51">
        <v>19</v>
      </c>
      <c r="G54" s="128">
        <f>IF(D54="","",IF(D58&lt;F58,1,0)+IF(D57&lt;F57,1,0)+IF(D56&lt;F56,1,0)+IF(D55&lt;F55,1,0)+IF(D54&lt;F54,1,0))</f>
        <v>1</v>
      </c>
      <c r="H54" s="125" t="s">
        <v>120</v>
      </c>
      <c r="I54" s="123">
        <v>4</v>
      </c>
      <c r="K54" s="123">
        <v>4</v>
      </c>
      <c r="L54" s="125" t="s">
        <v>80</v>
      </c>
      <c r="M54" s="128" t="str">
        <f>IF(N54="","",IF(N58&gt;P58,1,0)+IF(N57&gt;P57,1,0)+IF(N56&gt;P56,1,0)+IF(N55&gt;P55,1,0)+IF(N54&gt;P54,1,0))</f>
        <v/>
      </c>
      <c r="N54" s="49"/>
      <c r="O54" s="50" t="s">
        <v>85</v>
      </c>
      <c r="P54" s="51"/>
      <c r="Q54" s="128" t="str">
        <f>IF(N54="","",IF(N58&lt;P58,1,0)+IF(N57&lt;P57,1,0)+IF(N56&lt;P56,1,0)+IF(N55&lt;P55,1,0)+IF(N54&lt;P54,1,0))</f>
        <v/>
      </c>
      <c r="R54" s="125" t="s">
        <v>114</v>
      </c>
      <c r="S54" s="123">
        <v>4</v>
      </c>
    </row>
    <row r="55" spans="1:19" ht="10.5" customHeight="1" x14ac:dyDescent="0.2">
      <c r="A55" s="123"/>
      <c r="B55" s="126"/>
      <c r="C55" s="128"/>
      <c r="D55" s="52">
        <v>11</v>
      </c>
      <c r="E55" s="53" t="s">
        <v>91</v>
      </c>
      <c r="F55" s="54">
        <v>9</v>
      </c>
      <c r="G55" s="128"/>
      <c r="H55" s="126"/>
      <c r="I55" s="123"/>
      <c r="K55" s="123"/>
      <c r="L55" s="126"/>
      <c r="M55" s="128"/>
      <c r="N55" s="52"/>
      <c r="O55" s="53" t="s">
        <v>91</v>
      </c>
      <c r="P55" s="54"/>
      <c r="Q55" s="128"/>
      <c r="R55" s="126"/>
      <c r="S55" s="123"/>
    </row>
    <row r="56" spans="1:19" ht="10.5" customHeight="1" x14ac:dyDescent="0.2">
      <c r="A56" s="123"/>
      <c r="B56" s="126"/>
      <c r="C56" s="128"/>
      <c r="D56" s="52">
        <v>11</v>
      </c>
      <c r="E56" s="53" t="s">
        <v>91</v>
      </c>
      <c r="F56" s="54">
        <v>5</v>
      </c>
      <c r="G56" s="128"/>
      <c r="H56" s="126"/>
      <c r="I56" s="123"/>
      <c r="K56" s="123"/>
      <c r="L56" s="126"/>
      <c r="M56" s="128"/>
      <c r="N56" s="52"/>
      <c r="O56" s="53" t="s">
        <v>91</v>
      </c>
      <c r="P56" s="54"/>
      <c r="Q56" s="128"/>
      <c r="R56" s="126"/>
      <c r="S56" s="123"/>
    </row>
    <row r="57" spans="1:19" ht="10.5" customHeight="1" x14ac:dyDescent="0.2">
      <c r="A57" s="123"/>
      <c r="B57" s="126"/>
      <c r="C57" s="128"/>
      <c r="D57" s="52">
        <v>11</v>
      </c>
      <c r="E57" s="53" t="s">
        <v>91</v>
      </c>
      <c r="F57" s="54">
        <v>9</v>
      </c>
      <c r="G57" s="128"/>
      <c r="H57" s="126"/>
      <c r="I57" s="123"/>
      <c r="K57" s="123"/>
      <c r="L57" s="126"/>
      <c r="M57" s="128"/>
      <c r="N57" s="52"/>
      <c r="O57" s="53" t="s">
        <v>91</v>
      </c>
      <c r="P57" s="54"/>
      <c r="Q57" s="128"/>
      <c r="R57" s="126"/>
      <c r="S57" s="123"/>
    </row>
    <row r="58" spans="1:19" ht="10.5" customHeight="1" x14ac:dyDescent="0.2">
      <c r="A58" s="123"/>
      <c r="B58" s="127"/>
      <c r="C58" s="128"/>
      <c r="D58" s="55"/>
      <c r="E58" s="56" t="s">
        <v>91</v>
      </c>
      <c r="F58" s="57"/>
      <c r="G58" s="128"/>
      <c r="H58" s="127"/>
      <c r="I58" s="123"/>
      <c r="K58" s="123"/>
      <c r="L58" s="127"/>
      <c r="M58" s="128"/>
      <c r="N58" s="55"/>
      <c r="O58" s="56" t="s">
        <v>91</v>
      </c>
      <c r="P58" s="57"/>
      <c r="Q58" s="128"/>
      <c r="R58" s="127"/>
      <c r="S58" s="123"/>
    </row>
    <row r="59" spans="1:19" ht="10.5" customHeight="1" x14ac:dyDescent="0.2">
      <c r="A59" s="123" t="s">
        <v>92</v>
      </c>
      <c r="B59" s="125" t="s">
        <v>111</v>
      </c>
      <c r="C59" s="128" t="str">
        <f>IF(D59="","",IF(D63&gt;F63,1,0)+IF(D62&gt;F62,1,0)+IF(D61&gt;F61,1,0)+IF(D60&gt;F60,1,0)+IF(D59&gt;F59,1,0))</f>
        <v/>
      </c>
      <c r="D59" s="49"/>
      <c r="E59" s="50" t="s">
        <v>91</v>
      </c>
      <c r="F59" s="51"/>
      <c r="G59" s="128" t="str">
        <f>IF(D59="","",IF(D63&lt;F63,1,0)+IF(D62&lt;F62,1,0)+IF(D61&lt;F61,1,0)+IF(D60&lt;F60,1,0)+IF(D59&lt;F59,1,0))</f>
        <v/>
      </c>
      <c r="H59" s="125" t="s">
        <v>132</v>
      </c>
      <c r="I59" s="123" t="s">
        <v>92</v>
      </c>
      <c r="K59" s="123" t="s">
        <v>92</v>
      </c>
      <c r="L59" s="125" t="s">
        <v>118</v>
      </c>
      <c r="M59" s="128" t="str">
        <f>IF(N59="","",IF(N63&gt;P63,1,0)+IF(N62&gt;P62,1,0)+IF(N61&gt;P61,1,0)+IF(N60&gt;P60,1,0)+IF(N59&gt;P59,1,0))</f>
        <v/>
      </c>
      <c r="N59" s="49"/>
      <c r="O59" s="50" t="s">
        <v>91</v>
      </c>
      <c r="P59" s="51"/>
      <c r="Q59" s="128" t="str">
        <f>IF(N59="","",IF(N63&lt;P63,1,0)+IF(N62&lt;P62,1,0)+IF(N61&lt;P61,1,0)+IF(N60&lt;P60,1,0)+IF(N59&lt;P59,1,0))</f>
        <v/>
      </c>
      <c r="R59" s="125" t="s">
        <v>113</v>
      </c>
      <c r="S59" s="123" t="s">
        <v>92</v>
      </c>
    </row>
    <row r="60" spans="1:19" ht="10.5" customHeight="1" x14ac:dyDescent="0.2">
      <c r="A60" s="123"/>
      <c r="B60" s="126"/>
      <c r="C60" s="128"/>
      <c r="D60" s="52"/>
      <c r="E60" s="53" t="s">
        <v>91</v>
      </c>
      <c r="F60" s="54"/>
      <c r="G60" s="128"/>
      <c r="H60" s="126"/>
      <c r="I60" s="123"/>
      <c r="K60" s="123"/>
      <c r="L60" s="126"/>
      <c r="M60" s="128"/>
      <c r="N60" s="52"/>
      <c r="O60" s="53" t="s">
        <v>91</v>
      </c>
      <c r="P60" s="54"/>
      <c r="Q60" s="128"/>
      <c r="R60" s="126"/>
      <c r="S60" s="123"/>
    </row>
    <row r="61" spans="1:19" ht="10.5" customHeight="1" x14ac:dyDescent="0.2">
      <c r="A61" s="123"/>
      <c r="B61" s="126"/>
      <c r="C61" s="128"/>
      <c r="D61" s="52"/>
      <c r="E61" s="53" t="s">
        <v>91</v>
      </c>
      <c r="F61" s="54"/>
      <c r="G61" s="128"/>
      <c r="H61" s="126"/>
      <c r="I61" s="123"/>
      <c r="K61" s="123"/>
      <c r="L61" s="126"/>
      <c r="M61" s="128"/>
      <c r="N61" s="52"/>
      <c r="O61" s="53" t="s">
        <v>91</v>
      </c>
      <c r="P61" s="54"/>
      <c r="Q61" s="128"/>
      <c r="R61" s="126"/>
      <c r="S61" s="123"/>
    </row>
    <row r="62" spans="1:19" ht="10.5" customHeight="1" x14ac:dyDescent="0.2">
      <c r="A62" s="123"/>
      <c r="B62" s="126"/>
      <c r="C62" s="128"/>
      <c r="D62" s="52"/>
      <c r="E62" s="53" t="s">
        <v>91</v>
      </c>
      <c r="F62" s="54"/>
      <c r="G62" s="128"/>
      <c r="H62" s="126"/>
      <c r="I62" s="123"/>
      <c r="K62" s="123"/>
      <c r="L62" s="126"/>
      <c r="M62" s="128"/>
      <c r="N62" s="52"/>
      <c r="O62" s="53" t="s">
        <v>91</v>
      </c>
      <c r="P62" s="54"/>
      <c r="Q62" s="128"/>
      <c r="R62" s="126"/>
      <c r="S62" s="123"/>
    </row>
    <row r="63" spans="1:19" ht="10.5" customHeight="1" x14ac:dyDescent="0.2">
      <c r="A63" s="123"/>
      <c r="B63" s="127"/>
      <c r="C63" s="128"/>
      <c r="D63" s="55"/>
      <c r="E63" s="56" t="s">
        <v>91</v>
      </c>
      <c r="F63" s="57"/>
      <c r="G63" s="128"/>
      <c r="H63" s="127"/>
      <c r="I63" s="123"/>
      <c r="K63" s="123"/>
      <c r="L63" s="127"/>
      <c r="M63" s="128"/>
      <c r="N63" s="55"/>
      <c r="O63" s="56" t="s">
        <v>91</v>
      </c>
      <c r="P63" s="57"/>
      <c r="Q63" s="128"/>
      <c r="R63" s="127"/>
      <c r="S63" s="123"/>
    </row>
    <row r="64" spans="1:19" ht="15" customHeight="1" x14ac:dyDescent="0.2"/>
    <row r="65" spans="1:19" ht="15" customHeight="1" x14ac:dyDescent="0.2">
      <c r="A65" s="140" t="s">
        <v>93</v>
      </c>
      <c r="B65" s="140"/>
      <c r="C65" s="140"/>
    </row>
    <row r="66" spans="1:19" ht="17.25" customHeight="1" x14ac:dyDescent="0.2">
      <c r="A66" s="141" t="s">
        <v>76</v>
      </c>
      <c r="B66" s="141"/>
      <c r="C66" s="141"/>
      <c r="D66" s="45"/>
      <c r="E66" s="45" t="s">
        <v>77</v>
      </c>
      <c r="F66" s="45"/>
      <c r="G66" s="141" t="s">
        <v>76</v>
      </c>
      <c r="H66" s="141"/>
      <c r="I66" s="141"/>
      <c r="K66" s="141" t="s">
        <v>76</v>
      </c>
      <c r="L66" s="141"/>
      <c r="M66" s="141"/>
      <c r="N66" s="45"/>
      <c r="O66" s="45" t="s">
        <v>77</v>
      </c>
      <c r="P66" s="45"/>
      <c r="Q66" s="141" t="s">
        <v>76</v>
      </c>
      <c r="R66" s="141"/>
      <c r="S66" s="141"/>
    </row>
    <row r="67" spans="1:19" ht="24" customHeight="1" x14ac:dyDescent="0.2">
      <c r="A67" s="137" t="str">
        <f>A37</f>
        <v>四学香川西</v>
      </c>
      <c r="B67" s="138"/>
      <c r="C67" s="139"/>
      <c r="D67" s="46">
        <f>COUNTIF(C68:C93,3)</f>
        <v>0</v>
      </c>
      <c r="E67" s="47" t="s">
        <v>22</v>
      </c>
      <c r="F67" s="48">
        <f>COUNTIF(G68:G93,3)</f>
        <v>3</v>
      </c>
      <c r="G67" s="137" t="str">
        <f>K37</f>
        <v>尽誠学園</v>
      </c>
      <c r="H67" s="138"/>
      <c r="I67" s="139"/>
      <c r="K67" s="137" t="str">
        <f>G37</f>
        <v>高松商業</v>
      </c>
      <c r="L67" s="138"/>
      <c r="M67" s="139"/>
      <c r="N67" s="46">
        <f>COUNTIF(M68:M93,3)</f>
        <v>3</v>
      </c>
      <c r="O67" s="47" t="s">
        <v>94</v>
      </c>
      <c r="P67" s="48">
        <f>COUNTIF(Q68:Q93,3)</f>
        <v>0</v>
      </c>
      <c r="Q67" s="137" t="str">
        <f>Q37</f>
        <v>高松中央</v>
      </c>
      <c r="R67" s="138"/>
      <c r="S67" s="139"/>
    </row>
    <row r="68" spans="1:19" ht="10.5" customHeight="1" x14ac:dyDescent="0.2">
      <c r="A68" s="123" t="s">
        <v>95</v>
      </c>
      <c r="B68" s="125" t="s">
        <v>109</v>
      </c>
      <c r="C68" s="128">
        <f>IF(D68="","",IF(D72&gt;F72,1,0)+IF(D71&gt;F71,1,0)+IF(D70&gt;F70,1,0)+IF(D69&gt;F69,1,0)+IF(D68&gt;F68,1,0))</f>
        <v>1</v>
      </c>
      <c r="D68" s="49">
        <v>7</v>
      </c>
      <c r="E68" s="50" t="s">
        <v>94</v>
      </c>
      <c r="F68" s="51">
        <v>11</v>
      </c>
      <c r="G68" s="128">
        <f>IF(D68="","",IF(D72&lt;F72,1,0)+IF(D71&lt;F71,1,0)+IF(D70&lt;F70,1,0)+IF(D69&lt;F69,1,0)+IF(D68&lt;F68,1,0))</f>
        <v>3</v>
      </c>
      <c r="H68" s="125" t="s">
        <v>117</v>
      </c>
      <c r="I68" s="123" t="s">
        <v>95</v>
      </c>
      <c r="K68" s="123" t="s">
        <v>90</v>
      </c>
      <c r="L68" s="125" t="s">
        <v>120</v>
      </c>
      <c r="M68" s="128">
        <f>IF(N68="","",IF(N72&gt;P72,1,0)+IF(N71&gt;P71,1,0)+IF(N70&gt;P70,1,0)+IF(N69&gt;P69,1,0)+IF(N68&gt;P68,1,0))</f>
        <v>3</v>
      </c>
      <c r="N68" s="49">
        <v>11</v>
      </c>
      <c r="O68" s="50" t="s">
        <v>83</v>
      </c>
      <c r="P68" s="51">
        <v>7</v>
      </c>
      <c r="Q68" s="128">
        <f>IF(N68="","",IF(N72&lt;P72,1,0)+IF(N71&lt;P71,1,0)+IF(N70&lt;P70,1,0)+IF(N69&lt;P69,1,0)+IF(N68&lt;P68,1,0))</f>
        <v>2</v>
      </c>
      <c r="R68" s="125" t="s">
        <v>114</v>
      </c>
      <c r="S68" s="123" t="s">
        <v>90</v>
      </c>
    </row>
    <row r="69" spans="1:19" ht="10.5" customHeight="1" x14ac:dyDescent="0.2">
      <c r="A69" s="123"/>
      <c r="B69" s="126"/>
      <c r="C69" s="128"/>
      <c r="D69" s="52">
        <v>6</v>
      </c>
      <c r="E69" s="53" t="s">
        <v>83</v>
      </c>
      <c r="F69" s="54">
        <v>11</v>
      </c>
      <c r="G69" s="128"/>
      <c r="H69" s="126"/>
      <c r="I69" s="123"/>
      <c r="K69" s="123"/>
      <c r="L69" s="126"/>
      <c r="M69" s="128"/>
      <c r="N69" s="52">
        <v>9</v>
      </c>
      <c r="O69" s="53" t="s">
        <v>91</v>
      </c>
      <c r="P69" s="54">
        <v>11</v>
      </c>
      <c r="Q69" s="128"/>
      <c r="R69" s="126"/>
      <c r="S69" s="123"/>
    </row>
    <row r="70" spans="1:19" ht="10.5" customHeight="1" x14ac:dyDescent="0.2">
      <c r="A70" s="123"/>
      <c r="B70" s="126"/>
      <c r="C70" s="128"/>
      <c r="D70" s="52">
        <v>11</v>
      </c>
      <c r="E70" s="53" t="s">
        <v>91</v>
      </c>
      <c r="F70" s="54">
        <v>5</v>
      </c>
      <c r="G70" s="128"/>
      <c r="H70" s="126"/>
      <c r="I70" s="123"/>
      <c r="K70" s="123"/>
      <c r="L70" s="126"/>
      <c r="M70" s="128"/>
      <c r="N70" s="52">
        <v>11</v>
      </c>
      <c r="O70" s="53" t="s">
        <v>91</v>
      </c>
      <c r="P70" s="54">
        <v>3</v>
      </c>
      <c r="Q70" s="128"/>
      <c r="R70" s="126"/>
      <c r="S70" s="123"/>
    </row>
    <row r="71" spans="1:19" ht="10.5" customHeight="1" x14ac:dyDescent="0.2">
      <c r="A71" s="123"/>
      <c r="B71" s="126"/>
      <c r="C71" s="128"/>
      <c r="D71" s="52">
        <v>11</v>
      </c>
      <c r="E71" s="53" t="s">
        <v>91</v>
      </c>
      <c r="F71" s="54">
        <v>13</v>
      </c>
      <c r="G71" s="128"/>
      <c r="H71" s="126"/>
      <c r="I71" s="123"/>
      <c r="K71" s="123"/>
      <c r="L71" s="126"/>
      <c r="M71" s="128"/>
      <c r="N71" s="52">
        <v>10</v>
      </c>
      <c r="O71" s="53" t="s">
        <v>91</v>
      </c>
      <c r="P71" s="54">
        <v>12</v>
      </c>
      <c r="Q71" s="128"/>
      <c r="R71" s="126"/>
      <c r="S71" s="123"/>
    </row>
    <row r="72" spans="1:19" ht="10.5" customHeight="1" x14ac:dyDescent="0.2">
      <c r="A72" s="123"/>
      <c r="B72" s="127"/>
      <c r="C72" s="128"/>
      <c r="D72" s="55"/>
      <c r="E72" s="56" t="s">
        <v>91</v>
      </c>
      <c r="F72" s="57"/>
      <c r="G72" s="128"/>
      <c r="H72" s="127"/>
      <c r="I72" s="123"/>
      <c r="K72" s="123"/>
      <c r="L72" s="127"/>
      <c r="M72" s="128"/>
      <c r="N72" s="55">
        <v>13</v>
      </c>
      <c r="O72" s="56" t="s">
        <v>91</v>
      </c>
      <c r="P72" s="57">
        <v>11</v>
      </c>
      <c r="Q72" s="128"/>
      <c r="R72" s="127"/>
      <c r="S72" s="123"/>
    </row>
    <row r="73" spans="1:19" ht="10.5" customHeight="1" x14ac:dyDescent="0.2">
      <c r="A73" s="123">
        <v>2</v>
      </c>
      <c r="B73" s="125" t="s">
        <v>112</v>
      </c>
      <c r="C73" s="128">
        <f>IF(D73="","",IF(D77&gt;F77,1,0)+IF(D76&gt;F76,1,0)+IF(D75&gt;F75,1,0)+IF(D74&gt;F74,1,0)+IF(D73&gt;F73,1,0))</f>
        <v>1</v>
      </c>
      <c r="D73" s="49">
        <v>9</v>
      </c>
      <c r="E73" s="50" t="s">
        <v>83</v>
      </c>
      <c r="F73" s="51">
        <v>11</v>
      </c>
      <c r="G73" s="128">
        <f>IF(D73="","",IF(D77&lt;F77,1,0)+IF(D76&lt;F76,1,0)+IF(D75&lt;F75,1,0)+IF(D74&lt;F74,1,0)+IF(D73&lt;F73,1,0))</f>
        <v>3</v>
      </c>
      <c r="H73" s="125" t="s">
        <v>119</v>
      </c>
      <c r="I73" s="123">
        <v>2</v>
      </c>
      <c r="K73" s="123">
        <v>2</v>
      </c>
      <c r="L73" s="125" t="s">
        <v>121</v>
      </c>
      <c r="M73" s="128">
        <f>IF(N73="","",IF(N77&gt;P77,1,0)+IF(N76&gt;P76,1,0)+IF(N75&gt;P75,1,0)+IF(N74&gt;P74,1,0)+IF(N73&gt;P73,1,0))</f>
        <v>3</v>
      </c>
      <c r="N73" s="49">
        <v>11</v>
      </c>
      <c r="O73" s="50" t="s">
        <v>94</v>
      </c>
      <c r="P73" s="51">
        <v>3</v>
      </c>
      <c r="Q73" s="128">
        <f>IF(N73="","",IF(N77&lt;P77,1,0)+IF(N76&lt;P76,1,0)+IF(N75&lt;P75,1,0)+IF(N74&lt;P74,1,0)+IF(N73&lt;P73,1,0))</f>
        <v>0</v>
      </c>
      <c r="R73" s="125" t="s">
        <v>113</v>
      </c>
      <c r="S73" s="123">
        <v>2</v>
      </c>
    </row>
    <row r="74" spans="1:19" ht="10.5" customHeight="1" x14ac:dyDescent="0.2">
      <c r="A74" s="123"/>
      <c r="B74" s="126"/>
      <c r="C74" s="128"/>
      <c r="D74" s="52">
        <v>11</v>
      </c>
      <c r="E74" s="53" t="s">
        <v>91</v>
      </c>
      <c r="F74" s="54">
        <v>9</v>
      </c>
      <c r="G74" s="128"/>
      <c r="H74" s="126"/>
      <c r="I74" s="123"/>
      <c r="K74" s="123"/>
      <c r="L74" s="126"/>
      <c r="M74" s="128"/>
      <c r="N74" s="52">
        <v>12</v>
      </c>
      <c r="O74" s="53" t="s">
        <v>91</v>
      </c>
      <c r="P74" s="54">
        <v>10</v>
      </c>
      <c r="Q74" s="128"/>
      <c r="R74" s="126"/>
      <c r="S74" s="123"/>
    </row>
    <row r="75" spans="1:19" ht="10.5" customHeight="1" x14ac:dyDescent="0.2">
      <c r="A75" s="123"/>
      <c r="B75" s="126"/>
      <c r="C75" s="128"/>
      <c r="D75" s="52">
        <v>10</v>
      </c>
      <c r="E75" s="53" t="s">
        <v>91</v>
      </c>
      <c r="F75" s="54">
        <v>12</v>
      </c>
      <c r="G75" s="128"/>
      <c r="H75" s="126"/>
      <c r="I75" s="123"/>
      <c r="K75" s="123"/>
      <c r="L75" s="126"/>
      <c r="M75" s="128"/>
      <c r="N75" s="52">
        <v>11</v>
      </c>
      <c r="O75" s="53" t="s">
        <v>83</v>
      </c>
      <c r="P75" s="54">
        <v>8</v>
      </c>
      <c r="Q75" s="128"/>
      <c r="R75" s="126"/>
      <c r="S75" s="123"/>
    </row>
    <row r="76" spans="1:19" ht="10.5" customHeight="1" x14ac:dyDescent="0.2">
      <c r="A76" s="123"/>
      <c r="B76" s="126"/>
      <c r="C76" s="128"/>
      <c r="D76" s="52">
        <v>7</v>
      </c>
      <c r="E76" s="53" t="s">
        <v>91</v>
      </c>
      <c r="F76" s="54">
        <v>11</v>
      </c>
      <c r="G76" s="128"/>
      <c r="H76" s="126"/>
      <c r="I76" s="123"/>
      <c r="K76" s="123"/>
      <c r="L76" s="126"/>
      <c r="M76" s="128"/>
      <c r="N76" s="52"/>
      <c r="O76" s="53" t="s">
        <v>94</v>
      </c>
      <c r="P76" s="54"/>
      <c r="Q76" s="128"/>
      <c r="R76" s="126"/>
      <c r="S76" s="123"/>
    </row>
    <row r="77" spans="1:19" ht="10.5" customHeight="1" x14ac:dyDescent="0.2">
      <c r="A77" s="123"/>
      <c r="B77" s="127"/>
      <c r="C77" s="128"/>
      <c r="D77" s="55"/>
      <c r="E77" s="56" t="s">
        <v>91</v>
      </c>
      <c r="F77" s="57"/>
      <c r="G77" s="128"/>
      <c r="H77" s="127"/>
      <c r="I77" s="123"/>
      <c r="K77" s="123"/>
      <c r="L77" s="127"/>
      <c r="M77" s="128"/>
      <c r="N77" s="55"/>
      <c r="O77" s="56" t="s">
        <v>83</v>
      </c>
      <c r="P77" s="57"/>
      <c r="Q77" s="128"/>
      <c r="R77" s="127"/>
      <c r="S77" s="123"/>
    </row>
    <row r="78" spans="1:19" ht="10.5" customHeight="1" x14ac:dyDescent="0.2">
      <c r="A78" s="123" t="s">
        <v>96</v>
      </c>
      <c r="B78" s="125" t="s">
        <v>109</v>
      </c>
      <c r="C78" s="131">
        <f>IF(D78="","",IF(D83&gt;F83,1,0)+IF(D82&gt;F82,1,0)+IF(D80&gt;F80,1,0)+IF(D79&gt;F79,1,0)+IF(D78&gt;F78,1,0))</f>
        <v>1</v>
      </c>
      <c r="D78" s="49">
        <v>9</v>
      </c>
      <c r="E78" s="50" t="s">
        <v>83</v>
      </c>
      <c r="F78" s="51">
        <v>11</v>
      </c>
      <c r="G78" s="131">
        <f>IF(D78="","",IF(D83&lt;F83,1,0)+IF(D82&lt;F82,1,0)+IF(D80&lt;F80,1,0)+IF(D79&lt;F79,1,0)+IF(D78&lt;F78,1,0))</f>
        <v>3</v>
      </c>
      <c r="H78" s="125" t="s">
        <v>117</v>
      </c>
      <c r="I78" s="123" t="s">
        <v>97</v>
      </c>
      <c r="K78" s="123" t="s">
        <v>98</v>
      </c>
      <c r="L78" s="125" t="s">
        <v>121</v>
      </c>
      <c r="M78" s="131">
        <f>IF(N78="","",IF(N83&gt;P83,1,0)+IF(N82&gt;P82,1,0)+IF(N80&gt;P80,1,0)+IF(N79&gt;P79,1,0)+IF(N78&gt;P78,1,0))</f>
        <v>3</v>
      </c>
      <c r="N78" s="49">
        <v>11</v>
      </c>
      <c r="O78" s="50" t="s">
        <v>91</v>
      </c>
      <c r="P78" s="51">
        <v>8</v>
      </c>
      <c r="Q78" s="131">
        <f>IF(N78="","",IF(N83&lt;P83,1,0)+IF(N82&lt;P82,1,0)+IF(N80&lt;P80,1,0)+IF(N79&lt;P79,1,0)+IF(N78&lt;P78,1,0))</f>
        <v>0</v>
      </c>
      <c r="R78" s="125" t="s">
        <v>114</v>
      </c>
      <c r="S78" s="123" t="s">
        <v>96</v>
      </c>
    </row>
    <row r="79" spans="1:19" ht="10.5" customHeight="1" x14ac:dyDescent="0.2">
      <c r="A79" s="123"/>
      <c r="B79" s="126"/>
      <c r="C79" s="132"/>
      <c r="D79" s="52">
        <v>11</v>
      </c>
      <c r="E79" s="53" t="s">
        <v>91</v>
      </c>
      <c r="F79" s="54">
        <v>13</v>
      </c>
      <c r="G79" s="132"/>
      <c r="H79" s="126"/>
      <c r="I79" s="123"/>
      <c r="K79" s="123"/>
      <c r="L79" s="126"/>
      <c r="M79" s="132"/>
      <c r="N79" s="52">
        <v>11</v>
      </c>
      <c r="O79" s="53" t="s">
        <v>83</v>
      </c>
      <c r="P79" s="54">
        <v>9</v>
      </c>
      <c r="Q79" s="132"/>
      <c r="R79" s="126"/>
      <c r="S79" s="123"/>
    </row>
    <row r="80" spans="1:19" ht="5.25" customHeight="1" x14ac:dyDescent="0.2">
      <c r="A80" s="123"/>
      <c r="B80" s="130"/>
      <c r="C80" s="132"/>
      <c r="D80" s="134">
        <v>11</v>
      </c>
      <c r="E80" s="135" t="s">
        <v>91</v>
      </c>
      <c r="F80" s="136">
        <v>4</v>
      </c>
      <c r="G80" s="132"/>
      <c r="H80" s="130"/>
      <c r="I80" s="123"/>
      <c r="K80" s="123"/>
      <c r="L80" s="130"/>
      <c r="M80" s="132"/>
      <c r="N80" s="134">
        <v>11</v>
      </c>
      <c r="O80" s="135" t="s">
        <v>83</v>
      </c>
      <c r="P80" s="136">
        <v>4</v>
      </c>
      <c r="Q80" s="132"/>
      <c r="R80" s="130"/>
      <c r="S80" s="123"/>
    </row>
    <row r="81" spans="1:19" ht="5.25" customHeight="1" x14ac:dyDescent="0.2">
      <c r="A81" s="123"/>
      <c r="B81" s="129" t="s">
        <v>111</v>
      </c>
      <c r="C81" s="132"/>
      <c r="D81" s="134"/>
      <c r="E81" s="135"/>
      <c r="F81" s="136"/>
      <c r="G81" s="132"/>
      <c r="H81" s="129" t="s">
        <v>80</v>
      </c>
      <c r="I81" s="123"/>
      <c r="K81" s="123"/>
      <c r="L81" s="129" t="s">
        <v>132</v>
      </c>
      <c r="M81" s="132"/>
      <c r="N81" s="134"/>
      <c r="O81" s="135"/>
      <c r="P81" s="136"/>
      <c r="Q81" s="132"/>
      <c r="R81" s="129" t="s">
        <v>115</v>
      </c>
      <c r="S81" s="123"/>
    </row>
    <row r="82" spans="1:19" ht="10.5" customHeight="1" x14ac:dyDescent="0.2">
      <c r="A82" s="123"/>
      <c r="B82" s="126"/>
      <c r="C82" s="132"/>
      <c r="D82" s="52">
        <v>7</v>
      </c>
      <c r="E82" s="53" t="s">
        <v>83</v>
      </c>
      <c r="F82" s="54">
        <v>11</v>
      </c>
      <c r="G82" s="132"/>
      <c r="H82" s="126"/>
      <c r="I82" s="123"/>
      <c r="K82" s="123"/>
      <c r="L82" s="126"/>
      <c r="M82" s="132"/>
      <c r="N82" s="52"/>
      <c r="O82" s="53" t="s">
        <v>83</v>
      </c>
      <c r="P82" s="54"/>
      <c r="Q82" s="132"/>
      <c r="R82" s="126"/>
      <c r="S82" s="123"/>
    </row>
    <row r="83" spans="1:19" ht="10.5" customHeight="1" x14ac:dyDescent="0.2">
      <c r="A83" s="123"/>
      <c r="B83" s="127"/>
      <c r="C83" s="133"/>
      <c r="D83" s="55"/>
      <c r="E83" s="56" t="s">
        <v>83</v>
      </c>
      <c r="F83" s="57"/>
      <c r="G83" s="133"/>
      <c r="H83" s="127"/>
      <c r="I83" s="123"/>
      <c r="K83" s="123"/>
      <c r="L83" s="127"/>
      <c r="M83" s="133"/>
      <c r="N83" s="55"/>
      <c r="O83" s="56" t="s">
        <v>85</v>
      </c>
      <c r="P83" s="57"/>
      <c r="Q83" s="133"/>
      <c r="R83" s="127"/>
      <c r="S83" s="123"/>
    </row>
    <row r="84" spans="1:19" ht="10.5" customHeight="1" x14ac:dyDescent="0.2">
      <c r="A84" s="123">
        <v>4</v>
      </c>
      <c r="B84" s="125" t="s">
        <v>111</v>
      </c>
      <c r="C84" s="128" t="str">
        <f>IF(D84="","",IF(D88&gt;F88,1,0)+IF(D87&gt;F87,1,0)+IF(D86&gt;F86,1,0)+IF(D85&gt;F85,1,0)+IF(D84&gt;F84,1,0))</f>
        <v/>
      </c>
      <c r="D84" s="49"/>
      <c r="E84" s="50" t="s">
        <v>85</v>
      </c>
      <c r="F84" s="51"/>
      <c r="G84" s="128" t="str">
        <f>IF(D84="","",IF(D88&lt;F88,1,0)+IF(D87&lt;F87,1,0)+IF(D86&lt;F86,1,0)+IF(D85&lt;F85,1,0)+IF(D84&lt;F84,1,0))</f>
        <v/>
      </c>
      <c r="H84" s="125" t="s">
        <v>118</v>
      </c>
      <c r="I84" s="123">
        <v>4</v>
      </c>
      <c r="K84" s="123">
        <v>4</v>
      </c>
      <c r="L84" s="125" t="s">
        <v>99</v>
      </c>
      <c r="M84" s="128" t="str">
        <f>IF(N84="","",IF(N88&gt;P88,1,0)+IF(N87&gt;P87,1,0)+IF(N86&gt;P86,1,0)+IF(N85&gt;P85,1,0)+IF(N84&gt;P84,1,0))</f>
        <v/>
      </c>
      <c r="N84" s="49"/>
      <c r="O84" s="50" t="s">
        <v>85</v>
      </c>
      <c r="P84" s="51"/>
      <c r="Q84" s="128" t="str">
        <f>IF(N84="","",IF(N88&lt;P88,1,0)+IF(N87&lt;P87,1,0)+IF(N86&lt;P86,1,0)+IF(N85&lt;P85,1,0)+IF(N84&lt;P84,1,0))</f>
        <v/>
      </c>
      <c r="R84" s="125" t="s">
        <v>139</v>
      </c>
      <c r="S84" s="123">
        <v>4</v>
      </c>
    </row>
    <row r="85" spans="1:19" ht="10.5" customHeight="1" x14ac:dyDescent="0.2">
      <c r="A85" s="123"/>
      <c r="B85" s="126"/>
      <c r="C85" s="128"/>
      <c r="D85" s="52"/>
      <c r="E85" s="53" t="s">
        <v>85</v>
      </c>
      <c r="F85" s="54"/>
      <c r="G85" s="128"/>
      <c r="H85" s="126"/>
      <c r="I85" s="123"/>
      <c r="K85" s="123"/>
      <c r="L85" s="126"/>
      <c r="M85" s="128"/>
      <c r="N85" s="52"/>
      <c r="O85" s="53" t="s">
        <v>85</v>
      </c>
      <c r="P85" s="54"/>
      <c r="Q85" s="128"/>
      <c r="R85" s="126"/>
      <c r="S85" s="123"/>
    </row>
    <row r="86" spans="1:19" ht="10.5" customHeight="1" x14ac:dyDescent="0.2">
      <c r="A86" s="123"/>
      <c r="B86" s="126"/>
      <c r="C86" s="128"/>
      <c r="D86" s="52"/>
      <c r="E86" s="53" t="s">
        <v>85</v>
      </c>
      <c r="F86" s="54"/>
      <c r="G86" s="128"/>
      <c r="H86" s="126"/>
      <c r="I86" s="123"/>
      <c r="K86" s="123"/>
      <c r="L86" s="126"/>
      <c r="M86" s="128"/>
      <c r="N86" s="52"/>
      <c r="O86" s="53" t="s">
        <v>83</v>
      </c>
      <c r="P86" s="54"/>
      <c r="Q86" s="128"/>
      <c r="R86" s="126"/>
      <c r="S86" s="123"/>
    </row>
    <row r="87" spans="1:19" ht="10.5" customHeight="1" x14ac:dyDescent="0.2">
      <c r="A87" s="123"/>
      <c r="B87" s="126"/>
      <c r="C87" s="128"/>
      <c r="D87" s="52"/>
      <c r="E87" s="53" t="s">
        <v>85</v>
      </c>
      <c r="F87" s="54"/>
      <c r="G87" s="128"/>
      <c r="H87" s="126"/>
      <c r="I87" s="123"/>
      <c r="K87" s="123"/>
      <c r="L87" s="126"/>
      <c r="M87" s="128"/>
      <c r="N87" s="52"/>
      <c r="O87" s="53" t="s">
        <v>85</v>
      </c>
      <c r="P87" s="54"/>
      <c r="Q87" s="128"/>
      <c r="R87" s="126"/>
      <c r="S87" s="123"/>
    </row>
    <row r="88" spans="1:19" ht="10.5" customHeight="1" x14ac:dyDescent="0.2">
      <c r="A88" s="123"/>
      <c r="B88" s="127"/>
      <c r="C88" s="128"/>
      <c r="D88" s="55"/>
      <c r="E88" s="56" t="s">
        <v>83</v>
      </c>
      <c r="F88" s="57"/>
      <c r="G88" s="128"/>
      <c r="H88" s="127"/>
      <c r="I88" s="123"/>
      <c r="K88" s="123"/>
      <c r="L88" s="127"/>
      <c r="M88" s="128"/>
      <c r="N88" s="55"/>
      <c r="O88" s="56" t="s">
        <v>83</v>
      </c>
      <c r="P88" s="57"/>
      <c r="Q88" s="128"/>
      <c r="R88" s="127"/>
      <c r="S88" s="123"/>
    </row>
    <row r="89" spans="1:19" ht="10.5" customHeight="1" x14ac:dyDescent="0.2">
      <c r="A89" s="123" t="s">
        <v>86</v>
      </c>
      <c r="B89" s="125" t="s">
        <v>110</v>
      </c>
      <c r="C89" s="128" t="str">
        <f>IF(D89="","",IF(D93&gt;F93,1,0)+IF(D92&gt;F92,1,0)+IF(D91&gt;F91,1,0)+IF(D90&gt;F90,1,0)+IF(D89&gt;F89,1,0))</f>
        <v/>
      </c>
      <c r="D89" s="49"/>
      <c r="E89" s="50" t="s">
        <v>85</v>
      </c>
      <c r="F89" s="51"/>
      <c r="G89" s="128" t="str">
        <f>IF(D89="","",IF(D93&lt;F93,1,0)+IF(D92&lt;F92,1,0)+IF(D91&lt;F91,1,0)+IF(D90&lt;F90,1,0)+IF(D89&lt;F89,1,0))</f>
        <v/>
      </c>
      <c r="H89" s="125" t="s">
        <v>80</v>
      </c>
      <c r="I89" s="123" t="s">
        <v>87</v>
      </c>
      <c r="K89" s="123" t="s">
        <v>87</v>
      </c>
      <c r="L89" s="125" t="s">
        <v>132</v>
      </c>
      <c r="M89" s="128" t="str">
        <f>IF(N89="","",IF(N93&gt;P93,1,0)+IF(N92&gt;P92,1,0)+IF(N91&gt;P91,1,0)+IF(N90&gt;P90,1,0)+IF(N89&gt;P89,1,0))</f>
        <v/>
      </c>
      <c r="N89" s="49"/>
      <c r="O89" s="50" t="s">
        <v>79</v>
      </c>
      <c r="P89" s="51"/>
      <c r="Q89" s="128" t="str">
        <f>IF(N89="","",IF(N93&lt;P93,1,0)+IF(N92&lt;P92,1,0)+IF(N91&lt;P91,1,0)+IF(N90&lt;P90,1,0)+IF(N89&lt;P89,1,0))</f>
        <v/>
      </c>
      <c r="R89" s="125" t="s">
        <v>115</v>
      </c>
      <c r="S89" s="123" t="s">
        <v>87</v>
      </c>
    </row>
    <row r="90" spans="1:19" ht="10.5" customHeight="1" x14ac:dyDescent="0.2">
      <c r="A90" s="123"/>
      <c r="B90" s="126"/>
      <c r="C90" s="128"/>
      <c r="D90" s="52"/>
      <c r="E90" s="53" t="s">
        <v>79</v>
      </c>
      <c r="F90" s="54"/>
      <c r="G90" s="128"/>
      <c r="H90" s="126"/>
      <c r="I90" s="123"/>
      <c r="K90" s="123"/>
      <c r="L90" s="126"/>
      <c r="M90" s="128"/>
      <c r="N90" s="52"/>
      <c r="O90" s="53" t="s">
        <v>79</v>
      </c>
      <c r="P90" s="54"/>
      <c r="Q90" s="128"/>
      <c r="R90" s="126"/>
      <c r="S90" s="123"/>
    </row>
    <row r="91" spans="1:19" ht="10.5" customHeight="1" x14ac:dyDescent="0.2">
      <c r="A91" s="123"/>
      <c r="B91" s="126"/>
      <c r="C91" s="128"/>
      <c r="D91" s="52"/>
      <c r="E91" s="53" t="s">
        <v>79</v>
      </c>
      <c r="F91" s="54"/>
      <c r="G91" s="128"/>
      <c r="H91" s="126"/>
      <c r="I91" s="123"/>
      <c r="K91" s="123"/>
      <c r="L91" s="126"/>
      <c r="M91" s="128"/>
      <c r="N91" s="52"/>
      <c r="O91" s="53" t="s">
        <v>79</v>
      </c>
      <c r="P91" s="54"/>
      <c r="Q91" s="128"/>
      <c r="R91" s="126"/>
      <c r="S91" s="123"/>
    </row>
    <row r="92" spans="1:19" ht="10.5" customHeight="1" x14ac:dyDescent="0.2">
      <c r="A92" s="123"/>
      <c r="B92" s="126"/>
      <c r="C92" s="128"/>
      <c r="D92" s="52"/>
      <c r="E92" s="53" t="s">
        <v>79</v>
      </c>
      <c r="F92" s="54"/>
      <c r="G92" s="128"/>
      <c r="H92" s="126"/>
      <c r="I92" s="123"/>
      <c r="K92" s="123"/>
      <c r="L92" s="126"/>
      <c r="M92" s="128"/>
      <c r="N92" s="52"/>
      <c r="O92" s="53" t="s">
        <v>79</v>
      </c>
      <c r="P92" s="54"/>
      <c r="Q92" s="128"/>
      <c r="R92" s="126"/>
      <c r="S92" s="123"/>
    </row>
    <row r="93" spans="1:19" ht="10.5" customHeight="1" x14ac:dyDescent="0.2">
      <c r="A93" s="123"/>
      <c r="B93" s="127"/>
      <c r="C93" s="128"/>
      <c r="D93" s="55"/>
      <c r="E93" s="56" t="s">
        <v>79</v>
      </c>
      <c r="F93" s="57"/>
      <c r="G93" s="128"/>
      <c r="H93" s="127"/>
      <c r="I93" s="123"/>
      <c r="K93" s="123"/>
      <c r="L93" s="127"/>
      <c r="M93" s="128"/>
      <c r="N93" s="55"/>
      <c r="O93" s="56" t="s">
        <v>79</v>
      </c>
      <c r="P93" s="57"/>
      <c r="Q93" s="128"/>
      <c r="R93" s="127"/>
      <c r="S93" s="123"/>
    </row>
    <row r="95" spans="1:19" ht="19.2" x14ac:dyDescent="0.2">
      <c r="B95" s="124" t="s">
        <v>140</v>
      </c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</row>
  </sheetData>
  <mergeCells count="240">
    <mergeCell ref="A1:S1"/>
    <mergeCell ref="G3:M3"/>
    <mergeCell ref="A5:C5"/>
    <mergeCell ref="A6:C6"/>
    <mergeCell ref="G6:I6"/>
    <mergeCell ref="K6:M6"/>
    <mergeCell ref="Q6:S6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8:K12"/>
    <mergeCell ref="L8:L12"/>
    <mergeCell ref="M8:M12"/>
    <mergeCell ref="Q8:Q12"/>
    <mergeCell ref="R8:R12"/>
    <mergeCell ref="S8:S12"/>
    <mergeCell ref="A13:A17"/>
    <mergeCell ref="B13:B17"/>
    <mergeCell ref="C13:C17"/>
    <mergeCell ref="G13:G17"/>
    <mergeCell ref="H13:H17"/>
    <mergeCell ref="I13:I17"/>
    <mergeCell ref="K13:K17"/>
    <mergeCell ref="L13:L17"/>
    <mergeCell ref="M13:M17"/>
    <mergeCell ref="Q13:Q17"/>
    <mergeCell ref="R13:R17"/>
    <mergeCell ref="S13:S17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K18:K23"/>
    <mergeCell ref="L18:L20"/>
    <mergeCell ref="M18:M23"/>
    <mergeCell ref="Q18:Q23"/>
    <mergeCell ref="R18:R20"/>
    <mergeCell ref="S18:S23"/>
    <mergeCell ref="N20:N21"/>
    <mergeCell ref="O20:O21"/>
    <mergeCell ref="P20:P21"/>
    <mergeCell ref="H21:H23"/>
    <mergeCell ref="L21:L23"/>
    <mergeCell ref="R21:R23"/>
    <mergeCell ref="A24:A28"/>
    <mergeCell ref="B24:B28"/>
    <mergeCell ref="C24:C28"/>
    <mergeCell ref="G24:G28"/>
    <mergeCell ref="H24:H28"/>
    <mergeCell ref="I24:I28"/>
    <mergeCell ref="K24:K28"/>
    <mergeCell ref="S24:S28"/>
    <mergeCell ref="A29:A33"/>
    <mergeCell ref="B29:B33"/>
    <mergeCell ref="C29:C33"/>
    <mergeCell ref="G29:G33"/>
    <mergeCell ref="H29:H33"/>
    <mergeCell ref="Q29:Q33"/>
    <mergeCell ref="R29:R33"/>
    <mergeCell ref="L24:L28"/>
    <mergeCell ref="M24:M28"/>
    <mergeCell ref="Q24:Q28"/>
    <mergeCell ref="R24:R28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38:K42"/>
    <mergeCell ref="L38:L42"/>
    <mergeCell ref="M38:M42"/>
    <mergeCell ref="Q38:Q42"/>
    <mergeCell ref="R38:R42"/>
    <mergeCell ref="S38:S42"/>
    <mergeCell ref="A43:A47"/>
    <mergeCell ref="B43:B47"/>
    <mergeCell ref="C43:C47"/>
    <mergeCell ref="G43:G47"/>
    <mergeCell ref="H43:H47"/>
    <mergeCell ref="I43:I47"/>
    <mergeCell ref="K43:K47"/>
    <mergeCell ref="L43:L47"/>
    <mergeCell ref="M43:M47"/>
    <mergeCell ref="Q43:Q47"/>
    <mergeCell ref="R43:R47"/>
    <mergeCell ref="S43:S47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K48:K53"/>
    <mergeCell ref="L48:L50"/>
    <mergeCell ref="M48:M53"/>
    <mergeCell ref="Q48:Q53"/>
    <mergeCell ref="R48:R50"/>
    <mergeCell ref="S48:S53"/>
    <mergeCell ref="N50:N51"/>
    <mergeCell ref="O50:O51"/>
    <mergeCell ref="P50:P51"/>
    <mergeCell ref="H51:H53"/>
    <mergeCell ref="L51:L53"/>
    <mergeCell ref="R51:R53"/>
    <mergeCell ref="A54:A58"/>
    <mergeCell ref="B54:B58"/>
    <mergeCell ref="C54:C58"/>
    <mergeCell ref="G54:G58"/>
    <mergeCell ref="H54:H58"/>
    <mergeCell ref="I54:I58"/>
    <mergeCell ref="K54:K58"/>
    <mergeCell ref="S54:S58"/>
    <mergeCell ref="A59:A63"/>
    <mergeCell ref="B59:B63"/>
    <mergeCell ref="C59:C63"/>
    <mergeCell ref="G59:G63"/>
    <mergeCell ref="H59:H63"/>
    <mergeCell ref="Q59:Q63"/>
    <mergeCell ref="R59:R63"/>
    <mergeCell ref="L54:L58"/>
    <mergeCell ref="M54:M58"/>
    <mergeCell ref="Q54:Q58"/>
    <mergeCell ref="R54:R58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68:K72"/>
    <mergeCell ref="L68:L72"/>
    <mergeCell ref="M68:M72"/>
    <mergeCell ref="Q68:Q72"/>
    <mergeCell ref="R68:R72"/>
    <mergeCell ref="S68:S72"/>
    <mergeCell ref="A73:A77"/>
    <mergeCell ref="B73:B77"/>
    <mergeCell ref="C73:C77"/>
    <mergeCell ref="G73:G77"/>
    <mergeCell ref="H73:H77"/>
    <mergeCell ref="I73:I77"/>
    <mergeCell ref="K73:K77"/>
    <mergeCell ref="L73:L77"/>
    <mergeCell ref="M73:M77"/>
    <mergeCell ref="Q73:Q77"/>
    <mergeCell ref="R73:R77"/>
    <mergeCell ref="S73:S77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K78:K83"/>
    <mergeCell ref="L78:L80"/>
    <mergeCell ref="M78:M83"/>
    <mergeCell ref="Q78:Q83"/>
    <mergeCell ref="R78:R80"/>
    <mergeCell ref="S78:S83"/>
    <mergeCell ref="N80:N81"/>
    <mergeCell ref="O80:O81"/>
    <mergeCell ref="P80:P81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L84:L88"/>
    <mergeCell ref="M84:M88"/>
    <mergeCell ref="Q84:Q88"/>
    <mergeCell ref="R84:R88"/>
    <mergeCell ref="S84:S88"/>
    <mergeCell ref="A89:A93"/>
    <mergeCell ref="B89:B93"/>
    <mergeCell ref="C89:C93"/>
    <mergeCell ref="G89:G93"/>
    <mergeCell ref="H89:H93"/>
    <mergeCell ref="S89:S93"/>
    <mergeCell ref="B95:R95"/>
    <mergeCell ref="I89:I93"/>
    <mergeCell ref="K89:K93"/>
    <mergeCell ref="L89:L93"/>
    <mergeCell ref="M89:M93"/>
    <mergeCell ref="Q89:Q93"/>
    <mergeCell ref="R89:R93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DBA6-C3F4-4AF4-B893-302B04949AC9}">
  <sheetPr>
    <pageSetUpPr fitToPage="1"/>
  </sheetPr>
  <dimension ref="B1:BU196"/>
  <sheetViews>
    <sheetView topLeftCell="A115" zoomScale="55" zoomScaleNormal="55" workbookViewId="0">
      <selection activeCell="BI181" sqref="BI181"/>
    </sheetView>
  </sheetViews>
  <sheetFormatPr defaultColWidth="9" defaultRowHeight="13.8" x14ac:dyDescent="0.2"/>
  <cols>
    <col min="1" max="1" width="2.5546875" style="143" customWidth="1"/>
    <col min="2" max="2" width="4.109375" style="144" customWidth="1"/>
    <col min="3" max="3" width="0" style="143" hidden="1" customWidth="1"/>
    <col min="4" max="4" width="9.109375" style="147" customWidth="1"/>
    <col min="5" max="5" width="1.5546875" style="145" customWidth="1"/>
    <col min="6" max="6" width="6.5546875" style="146" customWidth="1"/>
    <col min="7" max="7" width="1.5546875" style="145" customWidth="1"/>
    <col min="8" max="30" width="2.5546875" style="143" customWidth="1"/>
    <col min="31" max="31" width="0" style="143" hidden="1" customWidth="1"/>
    <col min="32" max="32" width="9.109375" style="147" customWidth="1"/>
    <col min="33" max="33" width="1.5546875" style="145" customWidth="1"/>
    <col min="34" max="34" width="6.5546875" style="146" customWidth="1"/>
    <col min="35" max="35" width="1.5546875" style="145" customWidth="1"/>
    <col min="36" max="36" width="4.109375" style="144" customWidth="1"/>
    <col min="37" max="38" width="2.5546875" style="143" customWidth="1"/>
    <col min="39" max="39" width="4.109375" style="144" customWidth="1"/>
    <col min="40" max="40" width="0" style="143" hidden="1" customWidth="1"/>
    <col min="41" max="41" width="9.109375" style="147" customWidth="1"/>
    <col min="42" max="42" width="1.5546875" style="145" customWidth="1"/>
    <col min="43" max="43" width="6.5546875" style="146" customWidth="1"/>
    <col min="44" max="44" width="1.5546875" style="145" customWidth="1"/>
    <col min="45" max="67" width="2.5546875" style="143" customWidth="1"/>
    <col min="68" max="68" width="0" style="143" hidden="1" customWidth="1"/>
    <col min="69" max="69" width="9.109375" style="147" customWidth="1"/>
    <col min="70" max="70" width="1.5546875" style="145" customWidth="1"/>
    <col min="71" max="71" width="6.5546875" style="146" customWidth="1"/>
    <col min="72" max="72" width="1.5546875" style="145" customWidth="1"/>
    <col min="73" max="73" width="4.109375" style="144" customWidth="1"/>
    <col min="74" max="74" width="2.5546875" style="143" customWidth="1"/>
    <col min="75" max="16384" width="9" style="143"/>
  </cols>
  <sheetData>
    <row r="1" spans="2:73" ht="30" customHeight="1" x14ac:dyDescent="0.2">
      <c r="D1" s="211" t="s">
        <v>343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10">
        <v>1</v>
      </c>
      <c r="BT1" s="180"/>
      <c r="BU1" s="180"/>
    </row>
    <row r="3" spans="2:73" ht="25.05" customHeight="1" x14ac:dyDescent="0.2">
      <c r="AE3" s="209" t="s">
        <v>342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BM3" s="208" t="s">
        <v>473</v>
      </c>
      <c r="BN3" s="207"/>
      <c r="BO3" s="207"/>
      <c r="BP3" s="207"/>
      <c r="BQ3" s="207"/>
      <c r="BR3" s="207"/>
      <c r="BS3" s="207"/>
      <c r="BT3" s="207"/>
      <c r="BU3" s="207"/>
    </row>
    <row r="4" spans="2:73" x14ac:dyDescent="0.2">
      <c r="BM4" s="208" t="s">
        <v>340</v>
      </c>
      <c r="BN4" s="207"/>
      <c r="BO4" s="207"/>
      <c r="BP4" s="207"/>
      <c r="BQ4" s="207"/>
      <c r="BR4" s="207"/>
      <c r="BS4" s="207"/>
      <c r="BT4" s="207"/>
      <c r="BU4" s="207"/>
    </row>
    <row r="6" spans="2:73" ht="9.15" customHeight="1" thickBot="1" x14ac:dyDescent="0.25">
      <c r="B6" s="156">
        <v>1</v>
      </c>
      <c r="D6" s="159" t="s">
        <v>472</v>
      </c>
      <c r="E6" s="157" t="s">
        <v>143</v>
      </c>
      <c r="F6" s="158" t="s">
        <v>267</v>
      </c>
      <c r="G6" s="157" t="s">
        <v>141</v>
      </c>
      <c r="H6" s="161"/>
      <c r="I6" s="161"/>
      <c r="J6" s="160"/>
      <c r="K6" s="160"/>
      <c r="L6" s="160"/>
      <c r="M6" s="160"/>
      <c r="Q6" s="212"/>
      <c r="R6" s="215" t="s">
        <v>471</v>
      </c>
      <c r="S6" s="213"/>
      <c r="T6" s="213"/>
      <c r="U6" s="212"/>
      <c r="Y6" s="160"/>
      <c r="Z6" s="160"/>
      <c r="AA6" s="160"/>
      <c r="AB6" s="160"/>
      <c r="AC6" s="161"/>
      <c r="AD6" s="161"/>
      <c r="AF6" s="159" t="s">
        <v>202</v>
      </c>
      <c r="AG6" s="157" t="s">
        <v>143</v>
      </c>
      <c r="AH6" s="158" t="s">
        <v>146</v>
      </c>
      <c r="AI6" s="157" t="s">
        <v>141</v>
      </c>
      <c r="AJ6" s="156">
        <v>46</v>
      </c>
      <c r="AM6" s="156">
        <v>90</v>
      </c>
      <c r="AO6" s="159" t="s">
        <v>470</v>
      </c>
      <c r="AP6" s="157" t="s">
        <v>143</v>
      </c>
      <c r="AQ6" s="158" t="s">
        <v>267</v>
      </c>
      <c r="AR6" s="157" t="s">
        <v>141</v>
      </c>
      <c r="AS6" s="161"/>
      <c r="AT6" s="161"/>
      <c r="AU6" s="160"/>
      <c r="AV6" s="160"/>
      <c r="AW6" s="160"/>
      <c r="AX6" s="160"/>
      <c r="BB6" s="149"/>
      <c r="BF6" s="149"/>
      <c r="BJ6" s="160"/>
      <c r="BK6" s="160"/>
      <c r="BL6" s="160"/>
      <c r="BM6" s="160"/>
      <c r="BN6" s="161"/>
      <c r="BO6" s="161"/>
      <c r="BQ6" s="159" t="s">
        <v>412</v>
      </c>
      <c r="BR6" s="157" t="s">
        <v>143</v>
      </c>
      <c r="BS6" s="158" t="s">
        <v>146</v>
      </c>
      <c r="BT6" s="157" t="s">
        <v>141</v>
      </c>
      <c r="BU6" s="156">
        <v>135</v>
      </c>
    </row>
    <row r="7" spans="2:73" ht="9.15" customHeight="1" thickTop="1" thickBot="1" x14ac:dyDescent="0.25">
      <c r="B7" s="156"/>
      <c r="D7" s="159"/>
      <c r="E7" s="157"/>
      <c r="F7" s="158"/>
      <c r="G7" s="157"/>
      <c r="H7" s="160"/>
      <c r="I7" s="160"/>
      <c r="J7" s="176"/>
      <c r="K7" s="160"/>
      <c r="L7" s="160"/>
      <c r="M7" s="160"/>
      <c r="Q7" s="212"/>
      <c r="R7" s="213"/>
      <c r="S7" s="213"/>
      <c r="T7" s="213"/>
      <c r="U7" s="212"/>
      <c r="Y7" s="160"/>
      <c r="Z7" s="160"/>
      <c r="AA7" s="160"/>
      <c r="AB7" s="175"/>
      <c r="AC7" s="160"/>
      <c r="AD7" s="160"/>
      <c r="AF7" s="159"/>
      <c r="AG7" s="157"/>
      <c r="AH7" s="158"/>
      <c r="AI7" s="157"/>
      <c r="AJ7" s="156"/>
      <c r="AM7" s="156"/>
      <c r="AO7" s="159"/>
      <c r="AP7" s="157"/>
      <c r="AQ7" s="158"/>
      <c r="AR7" s="157"/>
      <c r="AS7" s="160"/>
      <c r="AT7" s="160"/>
      <c r="AU7" s="176"/>
      <c r="AV7" s="160"/>
      <c r="AW7" s="160"/>
      <c r="AX7" s="160"/>
      <c r="AZ7" s="188" t="s">
        <v>104</v>
      </c>
      <c r="BA7" s="190"/>
      <c r="BB7" s="183">
        <v>7</v>
      </c>
      <c r="BC7" s="180"/>
      <c r="BE7" s="182">
        <v>11</v>
      </c>
      <c r="BF7" s="179"/>
      <c r="BG7" s="189" t="s">
        <v>103</v>
      </c>
      <c r="BH7" s="188"/>
      <c r="BJ7" s="160"/>
      <c r="BK7" s="160"/>
      <c r="BL7" s="160"/>
      <c r="BM7" s="175"/>
      <c r="BN7" s="160"/>
      <c r="BO7" s="160"/>
      <c r="BQ7" s="159"/>
      <c r="BR7" s="157"/>
      <c r="BS7" s="158"/>
      <c r="BT7" s="157"/>
      <c r="BU7" s="156"/>
    </row>
    <row r="8" spans="2:73" ht="9.15" customHeight="1" thickTop="1" thickBot="1" x14ac:dyDescent="0.25">
      <c r="B8" s="156">
        <v>2</v>
      </c>
      <c r="D8" s="159" t="s">
        <v>469</v>
      </c>
      <c r="E8" s="157" t="s">
        <v>143</v>
      </c>
      <c r="F8" s="158" t="s">
        <v>179</v>
      </c>
      <c r="G8" s="157" t="s">
        <v>141</v>
      </c>
      <c r="H8" s="220"/>
      <c r="I8" s="171"/>
      <c r="J8" s="172"/>
      <c r="K8" s="163"/>
      <c r="L8" s="160"/>
      <c r="M8" s="160"/>
      <c r="Q8" s="212"/>
      <c r="R8" s="213"/>
      <c r="S8" s="213"/>
      <c r="T8" s="213"/>
      <c r="U8" s="212"/>
      <c r="Y8" s="160"/>
      <c r="Z8" s="160"/>
      <c r="AA8" s="162"/>
      <c r="AB8" s="171"/>
      <c r="AC8" s="172"/>
      <c r="AD8" s="178"/>
      <c r="AF8" s="159" t="s">
        <v>412</v>
      </c>
      <c r="AG8" s="157" t="s">
        <v>143</v>
      </c>
      <c r="AH8" s="158" t="s">
        <v>224</v>
      </c>
      <c r="AI8" s="157" t="s">
        <v>141</v>
      </c>
      <c r="AJ8" s="156">
        <v>47</v>
      </c>
      <c r="AM8" s="156">
        <v>91</v>
      </c>
      <c r="AO8" s="159" t="s">
        <v>402</v>
      </c>
      <c r="AP8" s="157" t="s">
        <v>143</v>
      </c>
      <c r="AQ8" s="158" t="s">
        <v>220</v>
      </c>
      <c r="AR8" s="157" t="s">
        <v>141</v>
      </c>
      <c r="AS8" s="161"/>
      <c r="AT8" s="171"/>
      <c r="AU8" s="172"/>
      <c r="AV8" s="163"/>
      <c r="AW8" s="160"/>
      <c r="AX8" s="160"/>
      <c r="AZ8" s="188"/>
      <c r="BA8" s="190"/>
      <c r="BB8" s="181"/>
      <c r="BC8" s="180"/>
      <c r="BD8" s="177"/>
      <c r="BE8" s="180"/>
      <c r="BF8" s="179"/>
      <c r="BG8" s="189"/>
      <c r="BH8" s="188"/>
      <c r="BJ8" s="160"/>
      <c r="BK8" s="160"/>
      <c r="BL8" s="162"/>
      <c r="BM8" s="171"/>
      <c r="BN8" s="172"/>
      <c r="BO8" s="161"/>
      <c r="BQ8" s="159" t="s">
        <v>468</v>
      </c>
      <c r="BR8" s="157" t="s">
        <v>143</v>
      </c>
      <c r="BS8" s="158" t="s">
        <v>168</v>
      </c>
      <c r="BT8" s="157" t="s">
        <v>141</v>
      </c>
      <c r="BU8" s="156">
        <v>136</v>
      </c>
    </row>
    <row r="9" spans="2:73" ht="9.15" customHeight="1" thickTop="1" thickBot="1" x14ac:dyDescent="0.25">
      <c r="B9" s="156"/>
      <c r="D9" s="159"/>
      <c r="E9" s="157"/>
      <c r="F9" s="158"/>
      <c r="G9" s="157"/>
      <c r="H9" s="160"/>
      <c r="I9" s="219"/>
      <c r="J9" s="160"/>
      <c r="K9" s="163"/>
      <c r="L9" s="160"/>
      <c r="M9" s="160"/>
      <c r="Q9" s="212"/>
      <c r="R9" s="213"/>
      <c r="S9" s="213"/>
      <c r="T9" s="213"/>
      <c r="U9" s="212"/>
      <c r="Y9" s="160"/>
      <c r="Z9" s="160"/>
      <c r="AA9" s="162"/>
      <c r="AB9" s="160"/>
      <c r="AC9" s="170"/>
      <c r="AD9" s="164"/>
      <c r="AF9" s="159"/>
      <c r="AG9" s="157"/>
      <c r="AH9" s="158"/>
      <c r="AI9" s="157"/>
      <c r="AJ9" s="156"/>
      <c r="AM9" s="156"/>
      <c r="AO9" s="159"/>
      <c r="AP9" s="157"/>
      <c r="AQ9" s="158"/>
      <c r="AR9" s="157"/>
      <c r="AS9" s="160"/>
      <c r="AT9" s="198"/>
      <c r="AU9" s="160"/>
      <c r="AV9" s="163"/>
      <c r="AW9" s="160"/>
      <c r="AX9" s="160"/>
      <c r="AZ9" s="188"/>
      <c r="BA9" s="190"/>
      <c r="BB9" s="183">
        <v>11</v>
      </c>
      <c r="BC9" s="180"/>
      <c r="BE9" s="182">
        <v>13</v>
      </c>
      <c r="BF9" s="179"/>
      <c r="BG9" s="189"/>
      <c r="BH9" s="188"/>
      <c r="BJ9" s="160"/>
      <c r="BK9" s="160"/>
      <c r="BL9" s="162"/>
      <c r="BM9" s="160"/>
      <c r="BN9" s="196"/>
      <c r="BO9" s="160"/>
      <c r="BQ9" s="159"/>
      <c r="BR9" s="157"/>
      <c r="BS9" s="158"/>
      <c r="BT9" s="157"/>
      <c r="BU9" s="156"/>
    </row>
    <row r="10" spans="2:73" ht="9.15" customHeight="1" thickTop="1" thickBot="1" x14ac:dyDescent="0.25">
      <c r="B10" s="156">
        <v>3</v>
      </c>
      <c r="D10" s="159" t="s">
        <v>467</v>
      </c>
      <c r="E10" s="157" t="s">
        <v>143</v>
      </c>
      <c r="F10" s="158" t="s">
        <v>175</v>
      </c>
      <c r="G10" s="157" t="s">
        <v>141</v>
      </c>
      <c r="H10" s="161"/>
      <c r="I10" s="191"/>
      <c r="J10" s="160"/>
      <c r="K10" s="176"/>
      <c r="L10" s="160"/>
      <c r="M10" s="160"/>
      <c r="Q10" s="212"/>
      <c r="R10" s="213"/>
      <c r="S10" s="213"/>
      <c r="T10" s="213"/>
      <c r="U10" s="212"/>
      <c r="Y10" s="160"/>
      <c r="Z10" s="160"/>
      <c r="AA10" s="175"/>
      <c r="AB10" s="160"/>
      <c r="AC10" s="192"/>
      <c r="AD10" s="161"/>
      <c r="AF10" s="159" t="s">
        <v>337</v>
      </c>
      <c r="AG10" s="157" t="s">
        <v>143</v>
      </c>
      <c r="AH10" s="158" t="s">
        <v>161</v>
      </c>
      <c r="AI10" s="157" t="s">
        <v>141</v>
      </c>
      <c r="AJ10" s="156">
        <v>48</v>
      </c>
      <c r="AM10" s="156">
        <v>92</v>
      </c>
      <c r="AO10" s="159" t="s">
        <v>316</v>
      </c>
      <c r="AP10" s="157" t="s">
        <v>143</v>
      </c>
      <c r="AQ10" s="158" t="s">
        <v>194</v>
      </c>
      <c r="AR10" s="157" t="s">
        <v>141</v>
      </c>
      <c r="AS10" s="173"/>
      <c r="AT10" s="160"/>
      <c r="AU10" s="160"/>
      <c r="AV10" s="176"/>
      <c r="AW10" s="160"/>
      <c r="AX10" s="160"/>
      <c r="AZ10" s="188"/>
      <c r="BA10" s="190"/>
      <c r="BB10" s="181"/>
      <c r="BC10" s="180"/>
      <c r="BD10" s="177"/>
      <c r="BE10" s="180"/>
      <c r="BF10" s="179"/>
      <c r="BG10" s="189"/>
      <c r="BH10" s="188"/>
      <c r="BJ10" s="160"/>
      <c r="BK10" s="160"/>
      <c r="BL10" s="175"/>
      <c r="BM10" s="160"/>
      <c r="BN10" s="171"/>
      <c r="BO10" s="169"/>
      <c r="BQ10" s="159" t="s">
        <v>466</v>
      </c>
      <c r="BR10" s="157" t="s">
        <v>143</v>
      </c>
      <c r="BS10" s="158" t="s">
        <v>233</v>
      </c>
      <c r="BT10" s="157" t="s">
        <v>141</v>
      </c>
      <c r="BU10" s="156">
        <v>137</v>
      </c>
    </row>
    <row r="11" spans="2:73" ht="9.15" customHeight="1" thickTop="1" x14ac:dyDescent="0.2">
      <c r="B11" s="156"/>
      <c r="D11" s="159"/>
      <c r="E11" s="157"/>
      <c r="F11" s="158"/>
      <c r="G11" s="157"/>
      <c r="H11" s="160"/>
      <c r="I11" s="160"/>
      <c r="J11" s="171"/>
      <c r="K11" s="172"/>
      <c r="L11" s="163"/>
      <c r="M11" s="160"/>
      <c r="Q11" s="212"/>
      <c r="R11" s="213"/>
      <c r="S11" s="213"/>
      <c r="T11" s="213"/>
      <c r="U11" s="212"/>
      <c r="Y11" s="160"/>
      <c r="Z11" s="162"/>
      <c r="AA11" s="171"/>
      <c r="AB11" s="172"/>
      <c r="AC11" s="160"/>
      <c r="AD11" s="160"/>
      <c r="AF11" s="159"/>
      <c r="AG11" s="157"/>
      <c r="AH11" s="158"/>
      <c r="AI11" s="157"/>
      <c r="AJ11" s="156"/>
      <c r="AM11" s="156"/>
      <c r="AO11" s="159"/>
      <c r="AP11" s="157"/>
      <c r="AQ11" s="158"/>
      <c r="AR11" s="157"/>
      <c r="AS11" s="160"/>
      <c r="AT11" s="160"/>
      <c r="AU11" s="171"/>
      <c r="AV11" s="172"/>
      <c r="AW11" s="163"/>
      <c r="AX11" s="160"/>
      <c r="AZ11" s="188"/>
      <c r="BA11" s="190"/>
      <c r="BB11" s="183">
        <v>11</v>
      </c>
      <c r="BC11" s="180"/>
      <c r="BE11" s="182">
        <v>9</v>
      </c>
      <c r="BF11" s="179"/>
      <c r="BG11" s="189"/>
      <c r="BH11" s="188"/>
      <c r="BJ11" s="160"/>
      <c r="BK11" s="162"/>
      <c r="BL11" s="171"/>
      <c r="BM11" s="172"/>
      <c r="BN11" s="160"/>
      <c r="BO11" s="164"/>
      <c r="BQ11" s="159"/>
      <c r="BR11" s="157"/>
      <c r="BS11" s="158"/>
      <c r="BT11" s="157"/>
      <c r="BU11" s="156"/>
    </row>
    <row r="12" spans="2:73" ht="9.15" customHeight="1" thickBot="1" x14ac:dyDescent="0.25">
      <c r="B12" s="156">
        <v>4</v>
      </c>
      <c r="D12" s="159" t="s">
        <v>252</v>
      </c>
      <c r="E12" s="157" t="s">
        <v>143</v>
      </c>
      <c r="F12" s="158" t="s">
        <v>150</v>
      </c>
      <c r="G12" s="157" t="s">
        <v>141</v>
      </c>
      <c r="H12" s="160"/>
      <c r="I12" s="160"/>
      <c r="J12" s="171"/>
      <c r="K12" s="172"/>
      <c r="L12" s="163"/>
      <c r="M12" s="160"/>
      <c r="Q12" s="212"/>
      <c r="R12" s="213"/>
      <c r="S12" s="213"/>
      <c r="T12" s="213"/>
      <c r="U12" s="212"/>
      <c r="Y12" s="160"/>
      <c r="Z12" s="162"/>
      <c r="AA12" s="171"/>
      <c r="AB12" s="172"/>
      <c r="AC12" s="161"/>
      <c r="AD12" s="161"/>
      <c r="AF12" s="159" t="s">
        <v>315</v>
      </c>
      <c r="AG12" s="157" t="s">
        <v>143</v>
      </c>
      <c r="AH12" s="158" t="s">
        <v>166</v>
      </c>
      <c r="AI12" s="157" t="s">
        <v>141</v>
      </c>
      <c r="AJ12" s="156">
        <v>49</v>
      </c>
      <c r="AM12" s="156">
        <v>93</v>
      </c>
      <c r="AO12" s="159" t="s">
        <v>465</v>
      </c>
      <c r="AP12" s="157" t="s">
        <v>143</v>
      </c>
      <c r="AQ12" s="158" t="s">
        <v>175</v>
      </c>
      <c r="AR12" s="157" t="s">
        <v>141</v>
      </c>
      <c r="AS12" s="161"/>
      <c r="AT12" s="161"/>
      <c r="AU12" s="171"/>
      <c r="AV12" s="172"/>
      <c r="AW12" s="163"/>
      <c r="AX12" s="160"/>
      <c r="AZ12" s="188"/>
      <c r="BA12" s="190"/>
      <c r="BB12" s="181"/>
      <c r="BC12" s="180"/>
      <c r="BD12" s="177"/>
      <c r="BE12" s="180"/>
      <c r="BF12" s="179"/>
      <c r="BG12" s="189"/>
      <c r="BH12" s="188"/>
      <c r="BJ12" s="160"/>
      <c r="BK12" s="162"/>
      <c r="BL12" s="171"/>
      <c r="BM12" s="172"/>
      <c r="BN12" s="178"/>
      <c r="BO12" s="178"/>
      <c r="BQ12" s="159" t="s">
        <v>464</v>
      </c>
      <c r="BR12" s="157" t="s">
        <v>143</v>
      </c>
      <c r="BS12" s="158" t="s">
        <v>256</v>
      </c>
      <c r="BT12" s="157" t="s">
        <v>141</v>
      </c>
      <c r="BU12" s="156">
        <v>138</v>
      </c>
    </row>
    <row r="13" spans="2:73" ht="9.15" customHeight="1" thickTop="1" thickBot="1" x14ac:dyDescent="0.25">
      <c r="B13" s="156"/>
      <c r="D13" s="159"/>
      <c r="E13" s="157"/>
      <c r="F13" s="158"/>
      <c r="G13" s="157"/>
      <c r="H13" s="164"/>
      <c r="I13" s="164"/>
      <c r="J13" s="170"/>
      <c r="K13" s="160"/>
      <c r="L13" s="163"/>
      <c r="M13" s="160"/>
      <c r="Q13" s="216"/>
      <c r="R13" s="218" t="s">
        <v>463</v>
      </c>
      <c r="S13" s="217"/>
      <c r="T13" s="217"/>
      <c r="U13" s="216"/>
      <c r="Y13" s="160"/>
      <c r="Z13" s="162"/>
      <c r="AA13" s="160"/>
      <c r="AB13" s="196"/>
      <c r="AC13" s="160"/>
      <c r="AD13" s="160"/>
      <c r="AF13" s="159"/>
      <c r="AG13" s="157"/>
      <c r="AH13" s="158"/>
      <c r="AI13" s="157"/>
      <c r="AJ13" s="156"/>
      <c r="AM13" s="156"/>
      <c r="AO13" s="159"/>
      <c r="AP13" s="157"/>
      <c r="AQ13" s="158"/>
      <c r="AR13" s="157"/>
      <c r="AS13" s="160"/>
      <c r="AT13" s="160"/>
      <c r="AU13" s="198"/>
      <c r="AV13" s="160"/>
      <c r="AW13" s="163"/>
      <c r="AX13" s="160"/>
      <c r="AZ13" s="184">
        <f>IF(BB7="","",IF(BB7&gt;BE7,1,0)+IF(BB9&gt;BE9,1,0)+IF(BB11&gt;BE11,1,0)+IF(BB13&gt;BE13,1,0)+IF(BB15&gt;BE15,1,0))</f>
        <v>1</v>
      </c>
      <c r="BA13" s="186"/>
      <c r="BB13" s="183">
        <v>7</v>
      </c>
      <c r="BC13" s="180"/>
      <c r="BE13" s="182">
        <v>11</v>
      </c>
      <c r="BF13" s="179"/>
      <c r="BG13" s="185">
        <f>IF(BB7="","",IF(BB7&lt;BE7,1,0)+IF(BB9&lt;BE9,1,0)+IF(BB11&lt;BE11,1,0)+IF(BB13&lt;BE13,1,0)+IF(BB15&lt;BE15,1,0))</f>
        <v>3</v>
      </c>
      <c r="BH13" s="184"/>
      <c r="BJ13" s="160"/>
      <c r="BK13" s="162"/>
      <c r="BL13" s="160"/>
      <c r="BM13" s="170"/>
      <c r="BN13" s="164"/>
      <c r="BO13" s="164"/>
      <c r="BQ13" s="159"/>
      <c r="BR13" s="157"/>
      <c r="BS13" s="158"/>
      <c r="BT13" s="157"/>
      <c r="BU13" s="156"/>
    </row>
    <row r="14" spans="2:73" ht="9.15" customHeight="1" thickTop="1" thickBot="1" x14ac:dyDescent="0.25">
      <c r="B14" s="156">
        <v>5</v>
      </c>
      <c r="D14" s="159" t="s">
        <v>462</v>
      </c>
      <c r="E14" s="157" t="s">
        <v>143</v>
      </c>
      <c r="F14" s="158" t="s">
        <v>168</v>
      </c>
      <c r="G14" s="157" t="s">
        <v>141</v>
      </c>
      <c r="H14" s="161"/>
      <c r="I14" s="161"/>
      <c r="J14" s="191"/>
      <c r="K14" s="160"/>
      <c r="L14" s="163"/>
      <c r="M14" s="160"/>
      <c r="Q14" s="216"/>
      <c r="R14" s="217"/>
      <c r="S14" s="217"/>
      <c r="T14" s="217"/>
      <c r="U14" s="216"/>
      <c r="Y14" s="160"/>
      <c r="Z14" s="162"/>
      <c r="AA14" s="160"/>
      <c r="AB14" s="171"/>
      <c r="AC14" s="169"/>
      <c r="AD14" s="178"/>
      <c r="AF14" s="159" t="s">
        <v>461</v>
      </c>
      <c r="AG14" s="157" t="s">
        <v>143</v>
      </c>
      <c r="AH14" s="158" t="s">
        <v>194</v>
      </c>
      <c r="AI14" s="157" t="s">
        <v>141</v>
      </c>
      <c r="AJ14" s="156">
        <v>50</v>
      </c>
      <c r="AM14" s="156">
        <v>94</v>
      </c>
      <c r="AO14" s="159" t="s">
        <v>422</v>
      </c>
      <c r="AP14" s="157" t="s">
        <v>143</v>
      </c>
      <c r="AQ14" s="158" t="s">
        <v>230</v>
      </c>
      <c r="AR14" s="157" t="s">
        <v>141</v>
      </c>
      <c r="AS14" s="178"/>
      <c r="AT14" s="173"/>
      <c r="AU14" s="160"/>
      <c r="AV14" s="160"/>
      <c r="AW14" s="163"/>
      <c r="AX14" s="160"/>
      <c r="AZ14" s="184"/>
      <c r="BA14" s="186"/>
      <c r="BB14" s="181"/>
      <c r="BC14" s="180"/>
      <c r="BD14" s="177"/>
      <c r="BE14" s="180"/>
      <c r="BF14" s="179"/>
      <c r="BG14" s="185"/>
      <c r="BH14" s="184"/>
      <c r="BJ14" s="160"/>
      <c r="BK14" s="162"/>
      <c r="BL14" s="160"/>
      <c r="BM14" s="192"/>
      <c r="BN14" s="161"/>
      <c r="BO14" s="161"/>
      <c r="BQ14" s="159" t="s">
        <v>460</v>
      </c>
      <c r="BR14" s="157" t="s">
        <v>143</v>
      </c>
      <c r="BS14" s="158" t="s">
        <v>175</v>
      </c>
      <c r="BT14" s="157" t="s">
        <v>141</v>
      </c>
      <c r="BU14" s="156">
        <v>139</v>
      </c>
    </row>
    <row r="15" spans="2:73" ht="9.15" customHeight="1" thickTop="1" thickBot="1" x14ac:dyDescent="0.25">
      <c r="B15" s="156"/>
      <c r="D15" s="159"/>
      <c r="E15" s="157"/>
      <c r="F15" s="158"/>
      <c r="G15" s="157"/>
      <c r="H15" s="160"/>
      <c r="I15" s="160"/>
      <c r="J15" s="160"/>
      <c r="K15" s="160"/>
      <c r="L15" s="176"/>
      <c r="M15" s="160"/>
      <c r="Q15" s="216"/>
      <c r="R15" s="217"/>
      <c r="S15" s="217"/>
      <c r="T15" s="217"/>
      <c r="U15" s="216"/>
      <c r="Y15" s="160"/>
      <c r="Z15" s="175"/>
      <c r="AA15" s="160"/>
      <c r="AB15" s="160"/>
      <c r="AC15" s="164"/>
      <c r="AD15" s="164"/>
      <c r="AF15" s="159"/>
      <c r="AG15" s="157"/>
      <c r="AH15" s="158"/>
      <c r="AI15" s="157"/>
      <c r="AJ15" s="156"/>
      <c r="AM15" s="156"/>
      <c r="AO15" s="159"/>
      <c r="AP15" s="157"/>
      <c r="AQ15" s="158"/>
      <c r="AR15" s="157"/>
      <c r="AS15" s="160"/>
      <c r="AT15" s="160"/>
      <c r="AU15" s="160"/>
      <c r="AV15" s="160"/>
      <c r="AW15" s="176"/>
      <c r="AX15" s="160"/>
      <c r="BB15" s="183"/>
      <c r="BC15" s="180"/>
      <c r="BE15" s="182"/>
      <c r="BF15" s="179"/>
      <c r="BJ15" s="160"/>
      <c r="BK15" s="175"/>
      <c r="BL15" s="160"/>
      <c r="BM15" s="160"/>
      <c r="BN15" s="160"/>
      <c r="BO15" s="160"/>
      <c r="BQ15" s="159"/>
      <c r="BR15" s="157"/>
      <c r="BS15" s="158"/>
      <c r="BT15" s="157"/>
      <c r="BU15" s="156"/>
    </row>
    <row r="16" spans="2:73" ht="9.15" customHeight="1" thickTop="1" thickBot="1" x14ac:dyDescent="0.25">
      <c r="B16" s="156">
        <v>6</v>
      </c>
      <c r="D16" s="159" t="s">
        <v>459</v>
      </c>
      <c r="E16" s="157" t="s">
        <v>143</v>
      </c>
      <c r="F16" s="158" t="s">
        <v>164</v>
      </c>
      <c r="G16" s="157" t="s">
        <v>141</v>
      </c>
      <c r="H16" s="161"/>
      <c r="I16" s="161"/>
      <c r="J16" s="160"/>
      <c r="K16" s="171"/>
      <c r="L16" s="172"/>
      <c r="M16" s="163"/>
      <c r="Q16" s="216"/>
      <c r="R16" s="217"/>
      <c r="S16" s="217"/>
      <c r="T16" s="217"/>
      <c r="U16" s="216"/>
      <c r="Y16" s="162"/>
      <c r="Z16" s="171"/>
      <c r="AA16" s="172"/>
      <c r="AB16" s="160"/>
      <c r="AC16" s="161"/>
      <c r="AD16" s="161"/>
      <c r="AF16" s="159" t="s">
        <v>207</v>
      </c>
      <c r="AG16" s="157" t="s">
        <v>143</v>
      </c>
      <c r="AH16" s="158" t="s">
        <v>175</v>
      </c>
      <c r="AI16" s="157" t="s">
        <v>141</v>
      </c>
      <c r="AJ16" s="156">
        <v>51</v>
      </c>
      <c r="AM16" s="156">
        <v>95</v>
      </c>
      <c r="AO16" s="159" t="s">
        <v>458</v>
      </c>
      <c r="AP16" s="157" t="s">
        <v>143</v>
      </c>
      <c r="AQ16" s="158" t="s">
        <v>326</v>
      </c>
      <c r="AR16" s="157" t="s">
        <v>141</v>
      </c>
      <c r="AS16" s="161"/>
      <c r="AT16" s="161"/>
      <c r="AU16" s="160"/>
      <c r="AV16" s="171"/>
      <c r="AW16" s="172"/>
      <c r="AX16" s="163"/>
      <c r="BB16" s="181"/>
      <c r="BC16" s="180"/>
      <c r="BD16" s="177"/>
      <c r="BE16" s="180"/>
      <c r="BF16" s="179"/>
      <c r="BJ16" s="162"/>
      <c r="BK16" s="171"/>
      <c r="BL16" s="172"/>
      <c r="BM16" s="160"/>
      <c r="BN16" s="161"/>
      <c r="BO16" s="161"/>
      <c r="BQ16" s="159" t="s">
        <v>457</v>
      </c>
      <c r="BR16" s="157" t="s">
        <v>143</v>
      </c>
      <c r="BS16" s="158" t="s">
        <v>161</v>
      </c>
      <c r="BT16" s="157" t="s">
        <v>141</v>
      </c>
      <c r="BU16" s="156">
        <v>140</v>
      </c>
    </row>
    <row r="17" spans="2:73" ht="9.15" customHeight="1" thickTop="1" thickBot="1" x14ac:dyDescent="0.25">
      <c r="B17" s="156"/>
      <c r="D17" s="159"/>
      <c r="E17" s="157"/>
      <c r="F17" s="158"/>
      <c r="G17" s="157"/>
      <c r="H17" s="160"/>
      <c r="I17" s="160"/>
      <c r="J17" s="176"/>
      <c r="K17" s="171"/>
      <c r="L17" s="172"/>
      <c r="M17" s="163"/>
      <c r="Q17" s="216"/>
      <c r="R17" s="217"/>
      <c r="S17" s="217"/>
      <c r="T17" s="217"/>
      <c r="U17" s="216"/>
      <c r="Y17" s="162"/>
      <c r="Z17" s="171"/>
      <c r="AA17" s="172"/>
      <c r="AB17" s="175"/>
      <c r="AC17" s="160"/>
      <c r="AD17" s="160"/>
      <c r="AF17" s="159"/>
      <c r="AG17" s="157"/>
      <c r="AH17" s="158"/>
      <c r="AI17" s="157"/>
      <c r="AJ17" s="156"/>
      <c r="AM17" s="156"/>
      <c r="AO17" s="159"/>
      <c r="AP17" s="157"/>
      <c r="AQ17" s="158"/>
      <c r="AR17" s="157"/>
      <c r="AS17" s="160"/>
      <c r="AT17" s="160"/>
      <c r="AU17" s="176"/>
      <c r="AV17" s="171"/>
      <c r="AW17" s="172"/>
      <c r="AX17" s="163"/>
      <c r="BB17" s="177"/>
      <c r="BF17" s="177"/>
      <c r="BJ17" s="162"/>
      <c r="BK17" s="171"/>
      <c r="BL17" s="172"/>
      <c r="BM17" s="175"/>
      <c r="BN17" s="160"/>
      <c r="BO17" s="160"/>
      <c r="BQ17" s="159"/>
      <c r="BR17" s="157"/>
      <c r="BS17" s="158"/>
      <c r="BT17" s="157"/>
      <c r="BU17" s="156"/>
    </row>
    <row r="18" spans="2:73" ht="9.15" customHeight="1" thickTop="1" thickBot="1" x14ac:dyDescent="0.25">
      <c r="B18" s="156">
        <v>7</v>
      </c>
      <c r="D18" s="159" t="s">
        <v>456</v>
      </c>
      <c r="E18" s="157" t="s">
        <v>143</v>
      </c>
      <c r="F18" s="158" t="s">
        <v>244</v>
      </c>
      <c r="G18" s="157" t="s">
        <v>141</v>
      </c>
      <c r="H18" s="160"/>
      <c r="I18" s="171"/>
      <c r="J18" s="170"/>
      <c r="K18" s="170"/>
      <c r="L18" s="172"/>
      <c r="M18" s="163"/>
      <c r="Q18" s="216"/>
      <c r="R18" s="217"/>
      <c r="S18" s="217"/>
      <c r="T18" s="217"/>
      <c r="U18" s="216"/>
      <c r="Y18" s="162"/>
      <c r="Z18" s="171"/>
      <c r="AA18" s="170"/>
      <c r="AB18" s="170"/>
      <c r="AC18" s="172"/>
      <c r="AD18" s="178"/>
      <c r="AF18" s="159" t="s">
        <v>324</v>
      </c>
      <c r="AG18" s="157" t="s">
        <v>143</v>
      </c>
      <c r="AH18" s="158" t="s">
        <v>152</v>
      </c>
      <c r="AI18" s="157" t="s">
        <v>141</v>
      </c>
      <c r="AJ18" s="156">
        <v>52</v>
      </c>
      <c r="AM18" s="156">
        <v>96</v>
      </c>
      <c r="AO18" s="159" t="s">
        <v>455</v>
      </c>
      <c r="AP18" s="157" t="s">
        <v>143</v>
      </c>
      <c r="AQ18" s="158" t="s">
        <v>286</v>
      </c>
      <c r="AR18" s="157" t="s">
        <v>141</v>
      </c>
      <c r="AS18" s="160"/>
      <c r="AT18" s="171"/>
      <c r="AU18" s="170"/>
      <c r="AV18" s="170"/>
      <c r="AW18" s="172"/>
      <c r="AX18" s="163"/>
      <c r="AZ18" s="167"/>
      <c r="BA18" s="168" t="s">
        <v>454</v>
      </c>
      <c r="BB18" s="168"/>
      <c r="BC18" s="168"/>
      <c r="BD18" s="168"/>
      <c r="BE18" s="168"/>
      <c r="BF18" s="168"/>
      <c r="BG18" s="168"/>
      <c r="BH18" s="167"/>
      <c r="BJ18" s="162"/>
      <c r="BK18" s="171"/>
      <c r="BL18" s="170"/>
      <c r="BM18" s="170"/>
      <c r="BN18" s="172"/>
      <c r="BO18" s="161"/>
      <c r="BQ18" s="159" t="s">
        <v>453</v>
      </c>
      <c r="BR18" s="157" t="s">
        <v>143</v>
      </c>
      <c r="BS18" s="158" t="s">
        <v>250</v>
      </c>
      <c r="BT18" s="157" t="s">
        <v>141</v>
      </c>
      <c r="BU18" s="156">
        <v>141</v>
      </c>
    </row>
    <row r="19" spans="2:73" ht="9.15" customHeight="1" thickTop="1" thickBot="1" x14ac:dyDescent="0.25">
      <c r="B19" s="156"/>
      <c r="D19" s="159"/>
      <c r="E19" s="157"/>
      <c r="F19" s="158"/>
      <c r="G19" s="157"/>
      <c r="H19" s="164"/>
      <c r="I19" s="170"/>
      <c r="J19" s="171"/>
      <c r="K19" s="170"/>
      <c r="L19" s="172"/>
      <c r="M19" s="163"/>
      <c r="Q19" s="216"/>
      <c r="R19" s="217"/>
      <c r="S19" s="217"/>
      <c r="T19" s="217"/>
      <c r="U19" s="216"/>
      <c r="Y19" s="162"/>
      <c r="Z19" s="171"/>
      <c r="AA19" s="170"/>
      <c r="AB19" s="172"/>
      <c r="AC19" s="170"/>
      <c r="AD19" s="164"/>
      <c r="AF19" s="159"/>
      <c r="AG19" s="157"/>
      <c r="AH19" s="158"/>
      <c r="AI19" s="157"/>
      <c r="AJ19" s="156"/>
      <c r="AM19" s="156"/>
      <c r="AO19" s="159"/>
      <c r="AP19" s="157"/>
      <c r="AQ19" s="158"/>
      <c r="AR19" s="157"/>
      <c r="AS19" s="164"/>
      <c r="AT19" s="170"/>
      <c r="AU19" s="171"/>
      <c r="AV19" s="170"/>
      <c r="AW19" s="172"/>
      <c r="AX19" s="163"/>
      <c r="AZ19" s="167"/>
      <c r="BA19" s="168"/>
      <c r="BB19" s="168"/>
      <c r="BC19" s="168"/>
      <c r="BD19" s="168"/>
      <c r="BE19" s="168"/>
      <c r="BF19" s="168"/>
      <c r="BG19" s="168"/>
      <c r="BH19" s="167"/>
      <c r="BJ19" s="162"/>
      <c r="BK19" s="171"/>
      <c r="BL19" s="170"/>
      <c r="BM19" s="172"/>
      <c r="BN19" s="196"/>
      <c r="BO19" s="160"/>
      <c r="BQ19" s="159"/>
      <c r="BR19" s="157"/>
      <c r="BS19" s="158"/>
      <c r="BT19" s="157"/>
      <c r="BU19" s="156"/>
    </row>
    <row r="20" spans="2:73" ht="9.15" customHeight="1" thickTop="1" thickBot="1" x14ac:dyDescent="0.25">
      <c r="B20" s="156">
        <v>8</v>
      </c>
      <c r="D20" s="159" t="s">
        <v>452</v>
      </c>
      <c r="E20" s="157" t="s">
        <v>143</v>
      </c>
      <c r="F20" s="158" t="s">
        <v>152</v>
      </c>
      <c r="G20" s="157" t="s">
        <v>141</v>
      </c>
      <c r="H20" s="161"/>
      <c r="I20" s="191"/>
      <c r="J20" s="171"/>
      <c r="K20" s="170"/>
      <c r="L20" s="172"/>
      <c r="M20" s="163"/>
      <c r="Q20" s="216"/>
      <c r="R20" s="217"/>
      <c r="S20" s="217"/>
      <c r="T20" s="217"/>
      <c r="U20" s="216"/>
      <c r="Y20" s="162"/>
      <c r="Z20" s="171"/>
      <c r="AA20" s="170"/>
      <c r="AB20" s="172"/>
      <c r="AC20" s="192"/>
      <c r="AD20" s="161"/>
      <c r="AF20" s="159" t="s">
        <v>451</v>
      </c>
      <c r="AG20" s="157" t="s">
        <v>143</v>
      </c>
      <c r="AH20" s="158" t="s">
        <v>203</v>
      </c>
      <c r="AI20" s="157" t="s">
        <v>141</v>
      </c>
      <c r="AJ20" s="156">
        <v>53</v>
      </c>
      <c r="AM20" s="156">
        <v>97</v>
      </c>
      <c r="AO20" s="159" t="s">
        <v>212</v>
      </c>
      <c r="AP20" s="157" t="s">
        <v>143</v>
      </c>
      <c r="AQ20" s="158" t="s">
        <v>177</v>
      </c>
      <c r="AR20" s="157" t="s">
        <v>141</v>
      </c>
      <c r="AS20" s="161"/>
      <c r="AT20" s="191"/>
      <c r="AU20" s="171"/>
      <c r="AV20" s="170"/>
      <c r="AW20" s="172"/>
      <c r="AX20" s="163"/>
      <c r="BJ20" s="162"/>
      <c r="BK20" s="171"/>
      <c r="BL20" s="170"/>
      <c r="BM20" s="172"/>
      <c r="BN20" s="171"/>
      <c r="BO20" s="169"/>
      <c r="BQ20" s="159" t="s">
        <v>450</v>
      </c>
      <c r="BR20" s="157" t="s">
        <v>143</v>
      </c>
      <c r="BS20" s="158" t="s">
        <v>240</v>
      </c>
      <c r="BT20" s="157" t="s">
        <v>141</v>
      </c>
      <c r="BU20" s="156">
        <v>142</v>
      </c>
    </row>
    <row r="21" spans="2:73" ht="9.15" customHeight="1" thickTop="1" thickBot="1" x14ac:dyDescent="0.25">
      <c r="B21" s="156"/>
      <c r="D21" s="159"/>
      <c r="E21" s="157"/>
      <c r="F21" s="158"/>
      <c r="G21" s="157"/>
      <c r="H21" s="160"/>
      <c r="I21" s="160"/>
      <c r="J21" s="160"/>
      <c r="K21" s="170"/>
      <c r="L21" s="160"/>
      <c r="M21" s="163"/>
      <c r="Q21" s="216"/>
      <c r="R21" s="217"/>
      <c r="S21" s="217"/>
      <c r="T21" s="217"/>
      <c r="U21" s="216"/>
      <c r="Y21" s="162"/>
      <c r="Z21" s="160"/>
      <c r="AA21" s="170"/>
      <c r="AB21" s="160"/>
      <c r="AC21" s="160"/>
      <c r="AD21" s="160"/>
      <c r="AF21" s="159"/>
      <c r="AG21" s="157"/>
      <c r="AH21" s="158"/>
      <c r="AI21" s="157"/>
      <c r="AJ21" s="156"/>
      <c r="AM21" s="156"/>
      <c r="AO21" s="159"/>
      <c r="AP21" s="157"/>
      <c r="AQ21" s="158"/>
      <c r="AR21" s="157"/>
      <c r="AS21" s="160"/>
      <c r="AT21" s="160"/>
      <c r="AU21" s="160"/>
      <c r="AV21" s="170"/>
      <c r="AW21" s="160"/>
      <c r="AX21" s="163"/>
      <c r="BJ21" s="162"/>
      <c r="BK21" s="160"/>
      <c r="BL21" s="170"/>
      <c r="BM21" s="160"/>
      <c r="BN21" s="160"/>
      <c r="BO21" s="164"/>
      <c r="BQ21" s="159"/>
      <c r="BR21" s="157"/>
      <c r="BS21" s="158"/>
      <c r="BT21" s="157"/>
      <c r="BU21" s="156"/>
    </row>
    <row r="22" spans="2:73" ht="9.15" customHeight="1" thickTop="1" x14ac:dyDescent="0.2">
      <c r="B22" s="156">
        <v>9</v>
      </c>
      <c r="D22" s="159" t="s">
        <v>402</v>
      </c>
      <c r="E22" s="157" t="s">
        <v>143</v>
      </c>
      <c r="F22" s="158" t="s">
        <v>205</v>
      </c>
      <c r="G22" s="157" t="s">
        <v>141</v>
      </c>
      <c r="H22" s="160"/>
      <c r="I22" s="160"/>
      <c r="J22" s="160"/>
      <c r="K22" s="191"/>
      <c r="L22" s="160"/>
      <c r="M22" s="163"/>
      <c r="Q22" s="216"/>
      <c r="R22" s="217"/>
      <c r="S22" s="217"/>
      <c r="T22" s="217"/>
      <c r="U22" s="216"/>
      <c r="Y22" s="162"/>
      <c r="Z22" s="160"/>
      <c r="AA22" s="192"/>
      <c r="AB22" s="160"/>
      <c r="AC22" s="160"/>
      <c r="AD22" s="178"/>
      <c r="AF22" s="159" t="s">
        <v>440</v>
      </c>
      <c r="AG22" s="157" t="s">
        <v>143</v>
      </c>
      <c r="AH22" s="158" t="s">
        <v>173</v>
      </c>
      <c r="AI22" s="157" t="s">
        <v>141</v>
      </c>
      <c r="AJ22" s="156">
        <v>54</v>
      </c>
      <c r="AM22" s="156">
        <v>98</v>
      </c>
      <c r="AO22" s="159" t="s">
        <v>321</v>
      </c>
      <c r="AP22" s="157" t="s">
        <v>143</v>
      </c>
      <c r="AQ22" s="158" t="s">
        <v>181</v>
      </c>
      <c r="AR22" s="157" t="s">
        <v>141</v>
      </c>
      <c r="AS22" s="160"/>
      <c r="AT22" s="160"/>
      <c r="AU22" s="160"/>
      <c r="AV22" s="191"/>
      <c r="AW22" s="160"/>
      <c r="AX22" s="163"/>
      <c r="BJ22" s="162"/>
      <c r="BK22" s="160"/>
      <c r="BL22" s="192"/>
      <c r="BM22" s="160"/>
      <c r="BN22" s="160"/>
      <c r="BO22" s="178"/>
      <c r="BQ22" s="159" t="s">
        <v>449</v>
      </c>
      <c r="BR22" s="157" t="s">
        <v>143</v>
      </c>
      <c r="BS22" s="158" t="s">
        <v>177</v>
      </c>
      <c r="BT22" s="157" t="s">
        <v>141</v>
      </c>
      <c r="BU22" s="156">
        <v>143</v>
      </c>
    </row>
    <row r="23" spans="2:73" ht="9.15" customHeight="1" thickBot="1" x14ac:dyDescent="0.25">
      <c r="B23" s="156"/>
      <c r="D23" s="159"/>
      <c r="E23" s="157"/>
      <c r="F23" s="158"/>
      <c r="G23" s="157"/>
      <c r="H23" s="164"/>
      <c r="I23" s="172"/>
      <c r="J23" s="160"/>
      <c r="K23" s="163"/>
      <c r="L23" s="160"/>
      <c r="M23" s="163"/>
      <c r="Q23" s="216"/>
      <c r="R23" s="217"/>
      <c r="S23" s="217"/>
      <c r="T23" s="217"/>
      <c r="U23" s="216"/>
      <c r="Y23" s="162"/>
      <c r="Z23" s="160"/>
      <c r="AA23" s="162"/>
      <c r="AB23" s="160"/>
      <c r="AC23" s="171"/>
      <c r="AD23" s="164"/>
      <c r="AF23" s="159"/>
      <c r="AG23" s="157"/>
      <c r="AH23" s="158"/>
      <c r="AI23" s="157"/>
      <c r="AJ23" s="156"/>
      <c r="AM23" s="156"/>
      <c r="AO23" s="159"/>
      <c r="AP23" s="157"/>
      <c r="AQ23" s="158"/>
      <c r="AR23" s="157"/>
      <c r="AS23" s="164"/>
      <c r="AT23" s="172"/>
      <c r="AU23" s="160"/>
      <c r="AV23" s="163"/>
      <c r="AW23" s="160"/>
      <c r="AX23" s="163"/>
      <c r="BJ23" s="162"/>
      <c r="BK23" s="160"/>
      <c r="BL23" s="162"/>
      <c r="BM23" s="160"/>
      <c r="BN23" s="171"/>
      <c r="BO23" s="164"/>
      <c r="BQ23" s="159"/>
      <c r="BR23" s="157"/>
      <c r="BS23" s="158"/>
      <c r="BT23" s="157"/>
      <c r="BU23" s="156"/>
    </row>
    <row r="24" spans="2:73" ht="9.15" customHeight="1" thickTop="1" thickBot="1" x14ac:dyDescent="0.25">
      <c r="B24" s="156">
        <v>10</v>
      </c>
      <c r="D24" s="159" t="s">
        <v>448</v>
      </c>
      <c r="E24" s="157" t="s">
        <v>143</v>
      </c>
      <c r="F24" s="158" t="s">
        <v>194</v>
      </c>
      <c r="G24" s="157" t="s">
        <v>141</v>
      </c>
      <c r="H24" s="161"/>
      <c r="I24" s="187"/>
      <c r="J24" s="160"/>
      <c r="K24" s="163"/>
      <c r="L24" s="160"/>
      <c r="M24" s="163"/>
      <c r="Q24" s="216"/>
      <c r="R24" s="217"/>
      <c r="S24" s="217"/>
      <c r="T24" s="217"/>
      <c r="U24" s="216"/>
      <c r="Y24" s="162"/>
      <c r="Z24" s="160"/>
      <c r="AA24" s="162"/>
      <c r="AB24" s="160"/>
      <c r="AC24" s="174"/>
      <c r="AD24" s="161"/>
      <c r="AF24" s="159" t="s">
        <v>417</v>
      </c>
      <c r="AG24" s="157" t="s">
        <v>143</v>
      </c>
      <c r="AH24" s="158" t="s">
        <v>179</v>
      </c>
      <c r="AI24" s="157" t="s">
        <v>141</v>
      </c>
      <c r="AJ24" s="156">
        <v>55</v>
      </c>
      <c r="AM24" s="156">
        <v>99</v>
      </c>
      <c r="AO24" s="159" t="s">
        <v>447</v>
      </c>
      <c r="AP24" s="157" t="s">
        <v>143</v>
      </c>
      <c r="AQ24" s="158" t="s">
        <v>179</v>
      </c>
      <c r="AR24" s="157" t="s">
        <v>141</v>
      </c>
      <c r="AS24" s="161"/>
      <c r="AT24" s="187"/>
      <c r="AU24" s="160"/>
      <c r="AV24" s="163"/>
      <c r="AW24" s="160"/>
      <c r="AX24" s="163"/>
      <c r="BJ24" s="162"/>
      <c r="BK24" s="160"/>
      <c r="BL24" s="162"/>
      <c r="BM24" s="160"/>
      <c r="BN24" s="174"/>
      <c r="BO24" s="161"/>
      <c r="BQ24" s="159" t="s">
        <v>446</v>
      </c>
      <c r="BR24" s="157" t="s">
        <v>143</v>
      </c>
      <c r="BS24" s="158" t="s">
        <v>152</v>
      </c>
      <c r="BT24" s="157" t="s">
        <v>141</v>
      </c>
      <c r="BU24" s="156">
        <v>144</v>
      </c>
    </row>
    <row r="25" spans="2:73" ht="9.15" customHeight="1" thickTop="1" thickBot="1" x14ac:dyDescent="0.25">
      <c r="B25" s="156"/>
      <c r="D25" s="159"/>
      <c r="E25" s="157"/>
      <c r="F25" s="158"/>
      <c r="G25" s="157"/>
      <c r="H25" s="160"/>
      <c r="I25" s="160"/>
      <c r="J25" s="166"/>
      <c r="K25" s="163"/>
      <c r="L25" s="160"/>
      <c r="M25" s="163"/>
      <c r="Q25" s="216"/>
      <c r="R25" s="217"/>
      <c r="S25" s="217"/>
      <c r="T25" s="217"/>
      <c r="U25" s="216"/>
      <c r="Y25" s="162"/>
      <c r="Z25" s="160"/>
      <c r="AA25" s="162"/>
      <c r="AB25" s="165"/>
      <c r="AC25" s="160"/>
      <c r="AD25" s="160"/>
      <c r="AF25" s="159"/>
      <c r="AG25" s="157"/>
      <c r="AH25" s="158"/>
      <c r="AI25" s="157"/>
      <c r="AJ25" s="156"/>
      <c r="AM25" s="156"/>
      <c r="AO25" s="159"/>
      <c r="AP25" s="157"/>
      <c r="AQ25" s="158"/>
      <c r="AR25" s="157"/>
      <c r="AS25" s="160"/>
      <c r="AT25" s="160"/>
      <c r="AU25" s="166"/>
      <c r="AV25" s="163"/>
      <c r="AW25" s="160"/>
      <c r="AX25" s="163"/>
      <c r="BJ25" s="162"/>
      <c r="BK25" s="160"/>
      <c r="BL25" s="162"/>
      <c r="BM25" s="165"/>
      <c r="BN25" s="160"/>
      <c r="BO25" s="160"/>
      <c r="BQ25" s="159"/>
      <c r="BR25" s="157"/>
      <c r="BS25" s="158"/>
      <c r="BT25" s="157"/>
      <c r="BU25" s="156"/>
    </row>
    <row r="26" spans="2:73" ht="9.15" customHeight="1" thickTop="1" thickBot="1" x14ac:dyDescent="0.25">
      <c r="B26" s="156">
        <v>11</v>
      </c>
      <c r="D26" s="159" t="s">
        <v>445</v>
      </c>
      <c r="E26" s="157" t="s">
        <v>143</v>
      </c>
      <c r="F26" s="158" t="s">
        <v>162</v>
      </c>
      <c r="G26" s="157" t="s">
        <v>141</v>
      </c>
      <c r="H26" s="161"/>
      <c r="I26" s="161"/>
      <c r="J26" s="163"/>
      <c r="K26" s="160"/>
      <c r="L26" s="160"/>
      <c r="M26" s="163"/>
      <c r="Q26" s="216"/>
      <c r="R26" s="217"/>
      <c r="S26" s="217"/>
      <c r="T26" s="217"/>
      <c r="U26" s="216"/>
      <c r="Y26" s="162"/>
      <c r="Z26" s="160"/>
      <c r="AA26" s="160"/>
      <c r="AB26" s="162"/>
      <c r="AC26" s="161"/>
      <c r="AD26" s="161"/>
      <c r="AF26" s="159" t="s">
        <v>444</v>
      </c>
      <c r="AG26" s="157" t="s">
        <v>143</v>
      </c>
      <c r="AH26" s="158" t="s">
        <v>164</v>
      </c>
      <c r="AI26" s="157" t="s">
        <v>141</v>
      </c>
      <c r="AJ26" s="156">
        <v>56</v>
      </c>
      <c r="AM26" s="156">
        <v>100</v>
      </c>
      <c r="AO26" s="159" t="s">
        <v>212</v>
      </c>
      <c r="AP26" s="157" t="s">
        <v>143</v>
      </c>
      <c r="AQ26" s="158" t="s">
        <v>148</v>
      </c>
      <c r="AR26" s="157" t="s">
        <v>141</v>
      </c>
      <c r="AS26" s="161"/>
      <c r="AT26" s="161"/>
      <c r="AU26" s="163"/>
      <c r="AV26" s="160"/>
      <c r="AW26" s="160"/>
      <c r="AX26" s="163"/>
      <c r="BJ26" s="162"/>
      <c r="BK26" s="160"/>
      <c r="BL26" s="160"/>
      <c r="BM26" s="162"/>
      <c r="BN26" s="161"/>
      <c r="BO26" s="161"/>
      <c r="BQ26" s="159" t="s">
        <v>347</v>
      </c>
      <c r="BR26" s="157" t="s">
        <v>143</v>
      </c>
      <c r="BS26" s="158" t="s">
        <v>224</v>
      </c>
      <c r="BT26" s="157" t="s">
        <v>141</v>
      </c>
      <c r="BU26" s="156">
        <v>145</v>
      </c>
    </row>
    <row r="27" spans="2:73" ht="9.15" customHeight="1" thickTop="1" thickBot="1" x14ac:dyDescent="0.25">
      <c r="B27" s="156"/>
      <c r="D27" s="159"/>
      <c r="E27" s="157"/>
      <c r="F27" s="158"/>
      <c r="G27" s="157"/>
      <c r="H27" s="160"/>
      <c r="I27" s="160"/>
      <c r="J27" s="160"/>
      <c r="K27" s="160"/>
      <c r="L27" s="160"/>
      <c r="M27" s="176"/>
      <c r="Q27" s="216"/>
      <c r="R27" s="217"/>
      <c r="S27" s="217"/>
      <c r="T27" s="217"/>
      <c r="U27" s="216"/>
      <c r="Y27" s="175"/>
      <c r="Z27" s="160"/>
      <c r="AA27" s="160"/>
      <c r="AB27" s="160"/>
      <c r="AC27" s="160"/>
      <c r="AD27" s="160"/>
      <c r="AF27" s="159"/>
      <c r="AG27" s="157"/>
      <c r="AH27" s="158"/>
      <c r="AI27" s="157"/>
      <c r="AJ27" s="156"/>
      <c r="AM27" s="156"/>
      <c r="AO27" s="159"/>
      <c r="AP27" s="157"/>
      <c r="AQ27" s="158"/>
      <c r="AR27" s="157"/>
      <c r="AS27" s="160"/>
      <c r="AT27" s="160"/>
      <c r="AU27" s="160"/>
      <c r="AV27" s="160"/>
      <c r="AW27" s="160"/>
      <c r="AX27" s="176"/>
      <c r="BJ27" s="175"/>
      <c r="BK27" s="160"/>
      <c r="BL27" s="160"/>
      <c r="BM27" s="160"/>
      <c r="BN27" s="160"/>
      <c r="BO27" s="160"/>
      <c r="BQ27" s="159"/>
      <c r="BR27" s="157"/>
      <c r="BS27" s="158"/>
      <c r="BT27" s="157"/>
      <c r="BU27" s="156"/>
    </row>
    <row r="28" spans="2:73" ht="9.15" customHeight="1" thickTop="1" thickBot="1" x14ac:dyDescent="0.25">
      <c r="B28" s="156">
        <v>12</v>
      </c>
      <c r="D28" s="159" t="s">
        <v>443</v>
      </c>
      <c r="E28" s="157" t="s">
        <v>143</v>
      </c>
      <c r="F28" s="158" t="s">
        <v>246</v>
      </c>
      <c r="G28" s="157" t="s">
        <v>141</v>
      </c>
      <c r="H28" s="161"/>
      <c r="I28" s="161"/>
      <c r="J28" s="160"/>
      <c r="K28" s="160"/>
      <c r="L28" s="171"/>
      <c r="M28" s="172"/>
      <c r="N28" s="204"/>
      <c r="Q28" s="216"/>
      <c r="R28" s="217"/>
      <c r="S28" s="217"/>
      <c r="T28" s="217"/>
      <c r="U28" s="216"/>
      <c r="Y28" s="170"/>
      <c r="Z28" s="172"/>
      <c r="AA28" s="160"/>
      <c r="AB28" s="160"/>
      <c r="AC28" s="161"/>
      <c r="AD28" s="161"/>
      <c r="AF28" s="159" t="s">
        <v>442</v>
      </c>
      <c r="AG28" s="157" t="s">
        <v>143</v>
      </c>
      <c r="AH28" s="158" t="s">
        <v>240</v>
      </c>
      <c r="AI28" s="157" t="s">
        <v>141</v>
      </c>
      <c r="AJ28" s="156">
        <v>57</v>
      </c>
      <c r="AM28" s="156">
        <v>101</v>
      </c>
      <c r="AO28" s="159" t="s">
        <v>441</v>
      </c>
      <c r="AP28" s="157" t="s">
        <v>143</v>
      </c>
      <c r="AQ28" s="158" t="s">
        <v>171</v>
      </c>
      <c r="AR28" s="157" t="s">
        <v>141</v>
      </c>
      <c r="AS28" s="161"/>
      <c r="AT28" s="161"/>
      <c r="AU28" s="160"/>
      <c r="AV28" s="160"/>
      <c r="AW28" s="171"/>
      <c r="AX28" s="172"/>
      <c r="AY28" s="204"/>
      <c r="BJ28" s="214"/>
      <c r="BK28" s="160"/>
      <c r="BL28" s="160"/>
      <c r="BM28" s="160"/>
      <c r="BN28" s="161"/>
      <c r="BO28" s="161"/>
      <c r="BQ28" s="159" t="s">
        <v>440</v>
      </c>
      <c r="BR28" s="157" t="s">
        <v>143</v>
      </c>
      <c r="BS28" s="158" t="s">
        <v>142</v>
      </c>
      <c r="BT28" s="157" t="s">
        <v>141</v>
      </c>
      <c r="BU28" s="156">
        <v>146</v>
      </c>
    </row>
    <row r="29" spans="2:73" ht="9.15" customHeight="1" thickTop="1" thickBot="1" x14ac:dyDescent="0.25">
      <c r="B29" s="156"/>
      <c r="D29" s="159"/>
      <c r="E29" s="157"/>
      <c r="F29" s="158"/>
      <c r="G29" s="157"/>
      <c r="H29" s="160"/>
      <c r="I29" s="160"/>
      <c r="J29" s="176"/>
      <c r="K29" s="160"/>
      <c r="L29" s="171"/>
      <c r="M29" s="172"/>
      <c r="N29" s="204"/>
      <c r="Q29" s="216"/>
      <c r="R29" s="217"/>
      <c r="S29" s="217"/>
      <c r="T29" s="217"/>
      <c r="U29" s="216"/>
      <c r="Y29" s="170"/>
      <c r="Z29" s="172"/>
      <c r="AA29" s="160"/>
      <c r="AB29" s="175"/>
      <c r="AC29" s="160"/>
      <c r="AD29" s="160"/>
      <c r="AF29" s="159"/>
      <c r="AG29" s="157"/>
      <c r="AH29" s="158"/>
      <c r="AI29" s="157"/>
      <c r="AJ29" s="156"/>
      <c r="AM29" s="156"/>
      <c r="AO29" s="159"/>
      <c r="AP29" s="157"/>
      <c r="AQ29" s="158"/>
      <c r="AR29" s="157"/>
      <c r="AS29" s="160"/>
      <c r="AT29" s="160"/>
      <c r="AU29" s="176"/>
      <c r="AV29" s="160"/>
      <c r="AW29" s="171"/>
      <c r="AX29" s="172"/>
      <c r="AY29" s="204"/>
      <c r="BJ29" s="214"/>
      <c r="BK29" s="160"/>
      <c r="BL29" s="160"/>
      <c r="BM29" s="175"/>
      <c r="BN29" s="160"/>
      <c r="BO29" s="160"/>
      <c r="BQ29" s="159"/>
      <c r="BR29" s="157"/>
      <c r="BS29" s="158"/>
      <c r="BT29" s="157"/>
      <c r="BU29" s="156"/>
    </row>
    <row r="30" spans="2:73" ht="9.15" customHeight="1" thickTop="1" thickBot="1" x14ac:dyDescent="0.25">
      <c r="B30" s="156">
        <v>13</v>
      </c>
      <c r="D30" s="159" t="s">
        <v>439</v>
      </c>
      <c r="E30" s="157" t="s">
        <v>143</v>
      </c>
      <c r="F30" s="158" t="s">
        <v>230</v>
      </c>
      <c r="G30" s="157" t="s">
        <v>141</v>
      </c>
      <c r="H30" s="160"/>
      <c r="I30" s="171"/>
      <c r="J30" s="172"/>
      <c r="K30" s="163"/>
      <c r="L30" s="171"/>
      <c r="M30" s="172"/>
      <c r="N30" s="204"/>
      <c r="Q30" s="216"/>
      <c r="R30" s="217"/>
      <c r="S30" s="217"/>
      <c r="T30" s="217"/>
      <c r="U30" s="216"/>
      <c r="Y30" s="170"/>
      <c r="Z30" s="172"/>
      <c r="AA30" s="162"/>
      <c r="AB30" s="171"/>
      <c r="AC30" s="172"/>
      <c r="AD30" s="178"/>
      <c r="AF30" s="159" t="s">
        <v>438</v>
      </c>
      <c r="AG30" s="157" t="s">
        <v>143</v>
      </c>
      <c r="AH30" s="158" t="s">
        <v>168</v>
      </c>
      <c r="AI30" s="157" t="s">
        <v>141</v>
      </c>
      <c r="AJ30" s="156">
        <v>58</v>
      </c>
      <c r="AM30" s="156">
        <v>102</v>
      </c>
      <c r="AO30" s="159" t="s">
        <v>234</v>
      </c>
      <c r="AP30" s="157" t="s">
        <v>143</v>
      </c>
      <c r="AQ30" s="158" t="s">
        <v>166</v>
      </c>
      <c r="AR30" s="157" t="s">
        <v>141</v>
      </c>
      <c r="AS30" s="160"/>
      <c r="AT30" s="171"/>
      <c r="AU30" s="172"/>
      <c r="AV30" s="163"/>
      <c r="AW30" s="171"/>
      <c r="AX30" s="172"/>
      <c r="AY30" s="204"/>
      <c r="BJ30" s="214"/>
      <c r="BK30" s="160"/>
      <c r="BL30" s="162"/>
      <c r="BM30" s="171"/>
      <c r="BN30" s="172"/>
      <c r="BO30" s="161"/>
      <c r="BQ30" s="159" t="s">
        <v>437</v>
      </c>
      <c r="BR30" s="157" t="s">
        <v>143</v>
      </c>
      <c r="BS30" s="158" t="s">
        <v>246</v>
      </c>
      <c r="BT30" s="157" t="s">
        <v>141</v>
      </c>
      <c r="BU30" s="156">
        <v>147</v>
      </c>
    </row>
    <row r="31" spans="2:73" ht="9.15" customHeight="1" thickTop="1" thickBot="1" x14ac:dyDescent="0.25">
      <c r="B31" s="156"/>
      <c r="D31" s="159"/>
      <c r="E31" s="157"/>
      <c r="F31" s="158"/>
      <c r="G31" s="157"/>
      <c r="H31" s="164"/>
      <c r="I31" s="170"/>
      <c r="J31" s="160"/>
      <c r="K31" s="163"/>
      <c r="L31" s="171"/>
      <c r="M31" s="172"/>
      <c r="N31" s="204"/>
      <c r="Q31" s="216"/>
      <c r="R31" s="217"/>
      <c r="S31" s="217"/>
      <c r="T31" s="217"/>
      <c r="U31" s="216"/>
      <c r="Y31" s="170"/>
      <c r="Z31" s="172"/>
      <c r="AA31" s="162"/>
      <c r="AB31" s="160"/>
      <c r="AC31" s="170"/>
      <c r="AD31" s="164"/>
      <c r="AF31" s="159"/>
      <c r="AG31" s="157"/>
      <c r="AH31" s="158"/>
      <c r="AI31" s="157"/>
      <c r="AJ31" s="156"/>
      <c r="AM31" s="156"/>
      <c r="AO31" s="159"/>
      <c r="AP31" s="157"/>
      <c r="AQ31" s="158"/>
      <c r="AR31" s="157"/>
      <c r="AS31" s="164"/>
      <c r="AT31" s="170"/>
      <c r="AU31" s="160"/>
      <c r="AV31" s="163"/>
      <c r="AW31" s="171"/>
      <c r="AX31" s="172"/>
      <c r="AY31" s="204"/>
      <c r="BJ31" s="214"/>
      <c r="BK31" s="160"/>
      <c r="BL31" s="162"/>
      <c r="BM31" s="160"/>
      <c r="BN31" s="196"/>
      <c r="BO31" s="160"/>
      <c r="BQ31" s="159"/>
      <c r="BR31" s="157"/>
      <c r="BS31" s="158"/>
      <c r="BT31" s="157"/>
      <c r="BU31" s="156"/>
    </row>
    <row r="32" spans="2:73" ht="9.15" customHeight="1" thickTop="1" thickBot="1" x14ac:dyDescent="0.25">
      <c r="B32" s="156">
        <v>14</v>
      </c>
      <c r="D32" s="159" t="s">
        <v>436</v>
      </c>
      <c r="E32" s="157" t="s">
        <v>143</v>
      </c>
      <c r="F32" s="158" t="s">
        <v>181</v>
      </c>
      <c r="G32" s="157" t="s">
        <v>141</v>
      </c>
      <c r="H32" s="161"/>
      <c r="I32" s="191"/>
      <c r="J32" s="160"/>
      <c r="K32" s="163"/>
      <c r="L32" s="171"/>
      <c r="M32" s="172"/>
      <c r="N32" s="204"/>
      <c r="Q32" s="212"/>
      <c r="R32" s="215" t="s">
        <v>435</v>
      </c>
      <c r="S32" s="213"/>
      <c r="T32" s="213"/>
      <c r="U32" s="212"/>
      <c r="Y32" s="170"/>
      <c r="Z32" s="172"/>
      <c r="AA32" s="162"/>
      <c r="AB32" s="160"/>
      <c r="AC32" s="192"/>
      <c r="AD32" s="161"/>
      <c r="AF32" s="159" t="s">
        <v>434</v>
      </c>
      <c r="AG32" s="157" t="s">
        <v>143</v>
      </c>
      <c r="AH32" s="158" t="s">
        <v>177</v>
      </c>
      <c r="AI32" s="157" t="s">
        <v>141</v>
      </c>
      <c r="AJ32" s="156">
        <v>59</v>
      </c>
      <c r="AM32" s="156">
        <v>103</v>
      </c>
      <c r="AO32" s="159" t="s">
        <v>251</v>
      </c>
      <c r="AP32" s="157" t="s">
        <v>143</v>
      </c>
      <c r="AQ32" s="158" t="s">
        <v>187</v>
      </c>
      <c r="AR32" s="157" t="s">
        <v>141</v>
      </c>
      <c r="AS32" s="161"/>
      <c r="AT32" s="191"/>
      <c r="AU32" s="160"/>
      <c r="AV32" s="163"/>
      <c r="AW32" s="171"/>
      <c r="AX32" s="172"/>
      <c r="AY32" s="204"/>
      <c r="BJ32" s="214"/>
      <c r="BK32" s="160"/>
      <c r="BL32" s="162"/>
      <c r="BM32" s="160"/>
      <c r="BN32" s="171"/>
      <c r="BO32" s="169"/>
      <c r="BQ32" s="159" t="s">
        <v>240</v>
      </c>
      <c r="BR32" s="157" t="s">
        <v>143</v>
      </c>
      <c r="BS32" s="158" t="s">
        <v>166</v>
      </c>
      <c r="BT32" s="157" t="s">
        <v>141</v>
      </c>
      <c r="BU32" s="156">
        <v>148</v>
      </c>
    </row>
    <row r="33" spans="2:73" ht="9.15" customHeight="1" thickTop="1" thickBot="1" x14ac:dyDescent="0.25">
      <c r="B33" s="156"/>
      <c r="D33" s="159"/>
      <c r="E33" s="157"/>
      <c r="F33" s="158"/>
      <c r="G33" s="157"/>
      <c r="H33" s="160"/>
      <c r="I33" s="160"/>
      <c r="J33" s="160"/>
      <c r="K33" s="176"/>
      <c r="L33" s="171"/>
      <c r="M33" s="172"/>
      <c r="N33" s="204"/>
      <c r="Q33" s="212"/>
      <c r="R33" s="213"/>
      <c r="S33" s="213"/>
      <c r="T33" s="213"/>
      <c r="U33" s="212"/>
      <c r="Y33" s="170"/>
      <c r="Z33" s="172"/>
      <c r="AA33" s="175"/>
      <c r="AB33" s="160"/>
      <c r="AC33" s="160"/>
      <c r="AD33" s="160"/>
      <c r="AF33" s="159"/>
      <c r="AG33" s="157"/>
      <c r="AH33" s="158"/>
      <c r="AI33" s="157"/>
      <c r="AJ33" s="156"/>
      <c r="AM33" s="156"/>
      <c r="AO33" s="159"/>
      <c r="AP33" s="157"/>
      <c r="AQ33" s="158"/>
      <c r="AR33" s="157"/>
      <c r="AS33" s="160"/>
      <c r="AT33" s="160"/>
      <c r="AU33" s="160"/>
      <c r="AV33" s="176"/>
      <c r="AW33" s="171"/>
      <c r="AX33" s="172"/>
      <c r="AY33" s="204"/>
      <c r="BJ33" s="214"/>
      <c r="BK33" s="160"/>
      <c r="BL33" s="175"/>
      <c r="BM33" s="160"/>
      <c r="BN33" s="160"/>
      <c r="BO33" s="164"/>
      <c r="BQ33" s="159"/>
      <c r="BR33" s="157"/>
      <c r="BS33" s="158"/>
      <c r="BT33" s="157"/>
      <c r="BU33" s="156"/>
    </row>
    <row r="34" spans="2:73" ht="9.15" customHeight="1" thickTop="1" thickBot="1" x14ac:dyDescent="0.25">
      <c r="B34" s="156">
        <v>15</v>
      </c>
      <c r="D34" s="159" t="s">
        <v>388</v>
      </c>
      <c r="E34" s="157" t="s">
        <v>143</v>
      </c>
      <c r="F34" s="158" t="s">
        <v>166</v>
      </c>
      <c r="G34" s="157" t="s">
        <v>141</v>
      </c>
      <c r="H34" s="160"/>
      <c r="I34" s="160"/>
      <c r="J34" s="171"/>
      <c r="K34" s="170"/>
      <c r="L34" s="170"/>
      <c r="M34" s="172"/>
      <c r="N34" s="204"/>
      <c r="Q34" s="212"/>
      <c r="R34" s="213"/>
      <c r="S34" s="213"/>
      <c r="T34" s="213"/>
      <c r="U34" s="212"/>
      <c r="Y34" s="170"/>
      <c r="Z34" s="170"/>
      <c r="AA34" s="170"/>
      <c r="AB34" s="172"/>
      <c r="AC34" s="160"/>
      <c r="AD34" s="161"/>
      <c r="AF34" s="159" t="s">
        <v>433</v>
      </c>
      <c r="AG34" s="157" t="s">
        <v>143</v>
      </c>
      <c r="AH34" s="158" t="s">
        <v>171</v>
      </c>
      <c r="AI34" s="157" t="s">
        <v>141</v>
      </c>
      <c r="AJ34" s="156">
        <v>60</v>
      </c>
      <c r="AM34" s="156">
        <v>104</v>
      </c>
      <c r="AO34" s="159" t="s">
        <v>432</v>
      </c>
      <c r="AP34" s="157" t="s">
        <v>143</v>
      </c>
      <c r="AQ34" s="158" t="s">
        <v>168</v>
      </c>
      <c r="AR34" s="157" t="s">
        <v>141</v>
      </c>
      <c r="AS34" s="161"/>
      <c r="AT34" s="160"/>
      <c r="AU34" s="171"/>
      <c r="AV34" s="172"/>
      <c r="AW34" s="194"/>
      <c r="AX34" s="160"/>
      <c r="AY34" s="204"/>
      <c r="BJ34" s="214"/>
      <c r="BK34" s="171"/>
      <c r="BL34" s="170"/>
      <c r="BM34" s="172"/>
      <c r="BN34" s="160"/>
      <c r="BO34" s="161"/>
      <c r="BQ34" s="159" t="s">
        <v>431</v>
      </c>
      <c r="BR34" s="157" t="s">
        <v>143</v>
      </c>
      <c r="BS34" s="158" t="s">
        <v>157</v>
      </c>
      <c r="BT34" s="157" t="s">
        <v>141</v>
      </c>
      <c r="BU34" s="156">
        <v>149</v>
      </c>
    </row>
    <row r="35" spans="2:73" ht="9.15" customHeight="1" thickTop="1" thickBot="1" x14ac:dyDescent="0.25">
      <c r="B35" s="156"/>
      <c r="D35" s="159"/>
      <c r="E35" s="157"/>
      <c r="F35" s="158"/>
      <c r="G35" s="157"/>
      <c r="H35" s="164"/>
      <c r="I35" s="166"/>
      <c r="J35" s="171"/>
      <c r="K35" s="170"/>
      <c r="L35" s="170"/>
      <c r="M35" s="172"/>
      <c r="N35" s="204"/>
      <c r="Q35" s="212"/>
      <c r="R35" s="213"/>
      <c r="S35" s="213"/>
      <c r="T35" s="213"/>
      <c r="U35" s="212"/>
      <c r="Y35" s="170"/>
      <c r="Z35" s="170"/>
      <c r="AA35" s="170"/>
      <c r="AB35" s="172"/>
      <c r="AC35" s="175"/>
      <c r="AD35" s="160"/>
      <c r="AF35" s="159"/>
      <c r="AG35" s="157"/>
      <c r="AH35" s="158"/>
      <c r="AI35" s="157"/>
      <c r="AJ35" s="156"/>
      <c r="AM35" s="156"/>
      <c r="AO35" s="159"/>
      <c r="AP35" s="157"/>
      <c r="AQ35" s="158"/>
      <c r="AR35" s="157"/>
      <c r="AS35" s="160"/>
      <c r="AT35" s="176"/>
      <c r="AU35" s="171"/>
      <c r="AV35" s="172"/>
      <c r="AW35" s="194"/>
      <c r="AX35" s="160"/>
      <c r="AY35" s="204"/>
      <c r="BJ35" s="214"/>
      <c r="BK35" s="171"/>
      <c r="BL35" s="170"/>
      <c r="BM35" s="172"/>
      <c r="BN35" s="175"/>
      <c r="BO35" s="160"/>
      <c r="BQ35" s="159"/>
      <c r="BR35" s="157"/>
      <c r="BS35" s="158"/>
      <c r="BT35" s="157"/>
      <c r="BU35" s="156"/>
    </row>
    <row r="36" spans="2:73" ht="9.15" customHeight="1" thickTop="1" thickBot="1" x14ac:dyDescent="0.25">
      <c r="B36" s="156">
        <v>16</v>
      </c>
      <c r="D36" s="159" t="s">
        <v>430</v>
      </c>
      <c r="E36" s="157" t="s">
        <v>143</v>
      </c>
      <c r="F36" s="158" t="s">
        <v>250</v>
      </c>
      <c r="G36" s="157" t="s">
        <v>141</v>
      </c>
      <c r="H36" s="161"/>
      <c r="I36" s="163"/>
      <c r="J36" s="194"/>
      <c r="K36" s="171"/>
      <c r="L36" s="170"/>
      <c r="M36" s="172"/>
      <c r="N36" s="204"/>
      <c r="Q36" s="212"/>
      <c r="R36" s="213"/>
      <c r="S36" s="213"/>
      <c r="T36" s="213"/>
      <c r="U36" s="212"/>
      <c r="Y36" s="170"/>
      <c r="Z36" s="170"/>
      <c r="AA36" s="170"/>
      <c r="AB36" s="170"/>
      <c r="AC36" s="170"/>
      <c r="AD36" s="169"/>
      <c r="AF36" s="159" t="s">
        <v>429</v>
      </c>
      <c r="AG36" s="157" t="s">
        <v>143</v>
      </c>
      <c r="AH36" s="158" t="s">
        <v>159</v>
      </c>
      <c r="AI36" s="157" t="s">
        <v>141</v>
      </c>
      <c r="AJ36" s="156">
        <v>61</v>
      </c>
      <c r="AM36" s="156">
        <v>105</v>
      </c>
      <c r="AO36" s="159" t="s">
        <v>428</v>
      </c>
      <c r="AP36" s="157" t="s">
        <v>143</v>
      </c>
      <c r="AQ36" s="158" t="s">
        <v>152</v>
      </c>
      <c r="AR36" s="157" t="s">
        <v>141</v>
      </c>
      <c r="AS36" s="173"/>
      <c r="AT36" s="170"/>
      <c r="AU36" s="170"/>
      <c r="AV36" s="172"/>
      <c r="AW36" s="194"/>
      <c r="AX36" s="160"/>
      <c r="AY36" s="204"/>
      <c r="BJ36" s="214"/>
      <c r="BK36" s="171"/>
      <c r="BL36" s="170"/>
      <c r="BM36" s="170"/>
      <c r="BN36" s="170"/>
      <c r="BO36" s="169"/>
      <c r="BQ36" s="159" t="s">
        <v>427</v>
      </c>
      <c r="BR36" s="157" t="s">
        <v>143</v>
      </c>
      <c r="BS36" s="158" t="s">
        <v>244</v>
      </c>
      <c r="BT36" s="157" t="s">
        <v>141</v>
      </c>
      <c r="BU36" s="156">
        <v>150</v>
      </c>
    </row>
    <row r="37" spans="2:73" ht="9.15" customHeight="1" thickTop="1" thickBot="1" x14ac:dyDescent="0.25">
      <c r="B37" s="156"/>
      <c r="D37" s="159"/>
      <c r="E37" s="157"/>
      <c r="F37" s="158"/>
      <c r="G37" s="157"/>
      <c r="H37" s="160"/>
      <c r="I37" s="160"/>
      <c r="J37" s="198"/>
      <c r="K37" s="171"/>
      <c r="L37" s="170"/>
      <c r="M37" s="172"/>
      <c r="N37" s="204"/>
      <c r="Q37" s="212"/>
      <c r="R37" s="213"/>
      <c r="S37" s="213"/>
      <c r="T37" s="213"/>
      <c r="U37" s="212"/>
      <c r="Y37" s="170"/>
      <c r="Z37" s="170"/>
      <c r="AA37" s="172"/>
      <c r="AB37" s="170"/>
      <c r="AC37" s="160"/>
      <c r="AD37" s="164"/>
      <c r="AF37" s="159"/>
      <c r="AG37" s="157"/>
      <c r="AH37" s="158"/>
      <c r="AI37" s="157"/>
      <c r="AJ37" s="156"/>
      <c r="AM37" s="156"/>
      <c r="AO37" s="159"/>
      <c r="AP37" s="157"/>
      <c r="AQ37" s="158"/>
      <c r="AR37" s="157"/>
      <c r="AS37" s="160"/>
      <c r="AT37" s="160"/>
      <c r="AU37" s="170"/>
      <c r="AV37" s="160"/>
      <c r="AW37" s="194"/>
      <c r="AX37" s="160"/>
      <c r="AY37" s="204"/>
      <c r="BJ37" s="214"/>
      <c r="BK37" s="171"/>
      <c r="BL37" s="172"/>
      <c r="BM37" s="170"/>
      <c r="BN37" s="160"/>
      <c r="BO37" s="164"/>
      <c r="BQ37" s="159"/>
      <c r="BR37" s="157"/>
      <c r="BS37" s="158"/>
      <c r="BT37" s="157"/>
      <c r="BU37" s="156"/>
    </row>
    <row r="38" spans="2:73" ht="9.15" customHeight="1" thickTop="1" thickBot="1" x14ac:dyDescent="0.25">
      <c r="B38" s="156">
        <v>17</v>
      </c>
      <c r="D38" s="159" t="s">
        <v>426</v>
      </c>
      <c r="E38" s="157" t="s">
        <v>143</v>
      </c>
      <c r="F38" s="158" t="s">
        <v>323</v>
      </c>
      <c r="G38" s="157" t="s">
        <v>141</v>
      </c>
      <c r="H38" s="178"/>
      <c r="I38" s="173"/>
      <c r="J38" s="160"/>
      <c r="K38" s="171"/>
      <c r="L38" s="170"/>
      <c r="M38" s="172"/>
      <c r="N38" s="204"/>
      <c r="Q38" s="212"/>
      <c r="R38" s="213"/>
      <c r="S38" s="213"/>
      <c r="T38" s="213"/>
      <c r="U38" s="212"/>
      <c r="Y38" s="170"/>
      <c r="Z38" s="170"/>
      <c r="AA38" s="172"/>
      <c r="AB38" s="192"/>
      <c r="AC38" s="161"/>
      <c r="AD38" s="161"/>
      <c r="AF38" s="159" t="s">
        <v>425</v>
      </c>
      <c r="AG38" s="157" t="s">
        <v>143</v>
      </c>
      <c r="AH38" s="158" t="s">
        <v>220</v>
      </c>
      <c r="AI38" s="157" t="s">
        <v>141</v>
      </c>
      <c r="AJ38" s="156">
        <v>62</v>
      </c>
      <c r="AM38" s="156">
        <v>106</v>
      </c>
      <c r="AO38" s="159" t="s">
        <v>424</v>
      </c>
      <c r="AP38" s="157" t="s">
        <v>143</v>
      </c>
      <c r="AQ38" s="158" t="s">
        <v>246</v>
      </c>
      <c r="AR38" s="157" t="s">
        <v>141</v>
      </c>
      <c r="AS38" s="161"/>
      <c r="AT38" s="161"/>
      <c r="AU38" s="191"/>
      <c r="AV38" s="160"/>
      <c r="AW38" s="194"/>
      <c r="AX38" s="160"/>
      <c r="AY38" s="204"/>
      <c r="BJ38" s="214"/>
      <c r="BK38" s="171"/>
      <c r="BL38" s="172"/>
      <c r="BM38" s="192"/>
      <c r="BN38" s="161"/>
      <c r="BO38" s="161"/>
      <c r="BQ38" s="159" t="s">
        <v>423</v>
      </c>
      <c r="BR38" s="157" t="s">
        <v>143</v>
      </c>
      <c r="BS38" s="158" t="s">
        <v>194</v>
      </c>
      <c r="BT38" s="157" t="s">
        <v>141</v>
      </c>
      <c r="BU38" s="156">
        <v>151</v>
      </c>
    </row>
    <row r="39" spans="2:73" ht="9.15" customHeight="1" thickTop="1" thickBot="1" x14ac:dyDescent="0.25">
      <c r="B39" s="156"/>
      <c r="D39" s="159"/>
      <c r="E39" s="157"/>
      <c r="F39" s="158"/>
      <c r="G39" s="157"/>
      <c r="H39" s="160"/>
      <c r="I39" s="160"/>
      <c r="J39" s="160"/>
      <c r="K39" s="160"/>
      <c r="L39" s="170"/>
      <c r="M39" s="160"/>
      <c r="N39" s="204"/>
      <c r="Q39" s="212"/>
      <c r="R39" s="213"/>
      <c r="S39" s="213"/>
      <c r="T39" s="213"/>
      <c r="U39" s="212"/>
      <c r="Y39" s="172"/>
      <c r="Z39" s="170"/>
      <c r="AA39" s="160"/>
      <c r="AB39" s="160"/>
      <c r="AC39" s="160"/>
      <c r="AD39" s="160"/>
      <c r="AF39" s="159"/>
      <c r="AG39" s="157"/>
      <c r="AH39" s="158"/>
      <c r="AI39" s="157"/>
      <c r="AJ39" s="156"/>
      <c r="AM39" s="156"/>
      <c r="AO39" s="159"/>
      <c r="AP39" s="157"/>
      <c r="AQ39" s="158"/>
      <c r="AR39" s="157"/>
      <c r="AS39" s="160"/>
      <c r="AT39" s="160"/>
      <c r="AU39" s="160"/>
      <c r="AV39" s="160"/>
      <c r="AW39" s="198"/>
      <c r="AX39" s="160"/>
      <c r="AY39" s="204"/>
      <c r="BJ39" s="214"/>
      <c r="BK39" s="165"/>
      <c r="BL39" s="160"/>
      <c r="BM39" s="160"/>
      <c r="BN39" s="160"/>
      <c r="BO39" s="160"/>
      <c r="BQ39" s="159"/>
      <c r="BR39" s="157"/>
      <c r="BS39" s="158"/>
      <c r="BT39" s="157"/>
      <c r="BU39" s="156"/>
    </row>
    <row r="40" spans="2:73" ht="9.15" customHeight="1" thickTop="1" thickBot="1" x14ac:dyDescent="0.25">
      <c r="B40" s="156">
        <v>18</v>
      </c>
      <c r="D40" s="159" t="s">
        <v>226</v>
      </c>
      <c r="E40" s="157" t="s">
        <v>143</v>
      </c>
      <c r="F40" s="158" t="s">
        <v>177</v>
      </c>
      <c r="G40" s="157" t="s">
        <v>141</v>
      </c>
      <c r="H40" s="161"/>
      <c r="I40" s="161"/>
      <c r="J40" s="160"/>
      <c r="K40" s="160"/>
      <c r="L40" s="191"/>
      <c r="M40" s="160"/>
      <c r="N40" s="204"/>
      <c r="Q40" s="212"/>
      <c r="R40" s="213"/>
      <c r="S40" s="213"/>
      <c r="T40" s="213"/>
      <c r="U40" s="212"/>
      <c r="Y40" s="172"/>
      <c r="Z40" s="192"/>
      <c r="AA40" s="160"/>
      <c r="AB40" s="160"/>
      <c r="AC40" s="161"/>
      <c r="AD40" s="161"/>
      <c r="AF40" s="159" t="s">
        <v>422</v>
      </c>
      <c r="AG40" s="157" t="s">
        <v>143</v>
      </c>
      <c r="AH40" s="158" t="s">
        <v>189</v>
      </c>
      <c r="AI40" s="157" t="s">
        <v>141</v>
      </c>
      <c r="AJ40" s="156">
        <v>63</v>
      </c>
      <c r="AM40" s="156">
        <v>107</v>
      </c>
      <c r="AO40" s="159" t="s">
        <v>421</v>
      </c>
      <c r="AP40" s="157" t="s">
        <v>143</v>
      </c>
      <c r="AQ40" s="158" t="s">
        <v>199</v>
      </c>
      <c r="AR40" s="157" t="s">
        <v>141</v>
      </c>
      <c r="AS40" s="160"/>
      <c r="AT40" s="160"/>
      <c r="AU40" s="160"/>
      <c r="AV40" s="171"/>
      <c r="AW40" s="160"/>
      <c r="AX40" s="160"/>
      <c r="AY40" s="204"/>
      <c r="BJ40" s="172"/>
      <c r="BK40" s="162"/>
      <c r="BL40" s="160"/>
      <c r="BM40" s="160"/>
      <c r="BN40" s="161"/>
      <c r="BO40" s="161"/>
      <c r="BQ40" s="159" t="s">
        <v>420</v>
      </c>
      <c r="BR40" s="157" t="s">
        <v>143</v>
      </c>
      <c r="BS40" s="158" t="s">
        <v>220</v>
      </c>
      <c r="BT40" s="157" t="s">
        <v>141</v>
      </c>
      <c r="BU40" s="156">
        <v>152</v>
      </c>
    </row>
    <row r="41" spans="2:73" ht="9.15" customHeight="1" thickTop="1" thickBot="1" x14ac:dyDescent="0.25">
      <c r="B41" s="156"/>
      <c r="D41" s="159"/>
      <c r="E41" s="157"/>
      <c r="F41" s="158"/>
      <c r="G41" s="157"/>
      <c r="H41" s="160"/>
      <c r="I41" s="160"/>
      <c r="J41" s="176"/>
      <c r="K41" s="160"/>
      <c r="L41" s="163"/>
      <c r="M41" s="160"/>
      <c r="N41" s="204"/>
      <c r="Q41" s="212"/>
      <c r="R41" s="213"/>
      <c r="S41" s="213"/>
      <c r="T41" s="213"/>
      <c r="U41" s="212"/>
      <c r="Y41" s="172"/>
      <c r="Z41" s="162"/>
      <c r="AA41" s="160"/>
      <c r="AB41" s="175"/>
      <c r="AC41" s="160"/>
      <c r="AD41" s="160"/>
      <c r="AF41" s="159"/>
      <c r="AG41" s="157"/>
      <c r="AH41" s="158"/>
      <c r="AI41" s="157"/>
      <c r="AJ41" s="156"/>
      <c r="AM41" s="156"/>
      <c r="AO41" s="159"/>
      <c r="AP41" s="157"/>
      <c r="AQ41" s="158"/>
      <c r="AR41" s="157"/>
      <c r="AS41" s="164"/>
      <c r="AT41" s="164"/>
      <c r="AU41" s="166"/>
      <c r="AV41" s="171"/>
      <c r="AW41" s="160"/>
      <c r="AX41" s="160"/>
      <c r="AY41" s="204"/>
      <c r="BJ41" s="172"/>
      <c r="BK41" s="162"/>
      <c r="BL41" s="160"/>
      <c r="BM41" s="175"/>
      <c r="BN41" s="160"/>
      <c r="BO41" s="160"/>
      <c r="BQ41" s="159"/>
      <c r="BR41" s="157"/>
      <c r="BS41" s="158"/>
      <c r="BT41" s="157"/>
      <c r="BU41" s="156"/>
    </row>
    <row r="42" spans="2:73" ht="9.15" customHeight="1" thickTop="1" thickBot="1" x14ac:dyDescent="0.25">
      <c r="B42" s="156">
        <v>19</v>
      </c>
      <c r="D42" s="159" t="s">
        <v>419</v>
      </c>
      <c r="E42" s="157" t="s">
        <v>143</v>
      </c>
      <c r="F42" s="158" t="s">
        <v>199</v>
      </c>
      <c r="G42" s="157" t="s">
        <v>141</v>
      </c>
      <c r="H42" s="161"/>
      <c r="I42" s="171"/>
      <c r="J42" s="172"/>
      <c r="K42" s="163"/>
      <c r="L42" s="163"/>
      <c r="M42" s="160"/>
      <c r="N42" s="204"/>
      <c r="Q42" s="212"/>
      <c r="R42" s="213"/>
      <c r="S42" s="213"/>
      <c r="T42" s="213"/>
      <c r="U42" s="212"/>
      <c r="Y42" s="172"/>
      <c r="Z42" s="162"/>
      <c r="AA42" s="171"/>
      <c r="AB42" s="170"/>
      <c r="AC42" s="169"/>
      <c r="AD42" s="178"/>
      <c r="AF42" s="159" t="s">
        <v>418</v>
      </c>
      <c r="AG42" s="157" t="s">
        <v>143</v>
      </c>
      <c r="AH42" s="158" t="s">
        <v>157</v>
      </c>
      <c r="AI42" s="157" t="s">
        <v>141</v>
      </c>
      <c r="AJ42" s="156">
        <v>64</v>
      </c>
      <c r="AM42" s="156">
        <v>108</v>
      </c>
      <c r="AO42" s="159" t="s">
        <v>417</v>
      </c>
      <c r="AP42" s="157" t="s">
        <v>143</v>
      </c>
      <c r="AQ42" s="158" t="s">
        <v>194</v>
      </c>
      <c r="AR42" s="157" t="s">
        <v>141</v>
      </c>
      <c r="AS42" s="160"/>
      <c r="AT42" s="160"/>
      <c r="AU42" s="163"/>
      <c r="AV42" s="194"/>
      <c r="AW42" s="160"/>
      <c r="AX42" s="160"/>
      <c r="AY42" s="204"/>
      <c r="BJ42" s="172"/>
      <c r="BK42" s="162"/>
      <c r="BL42" s="171"/>
      <c r="BM42" s="170"/>
      <c r="BN42" s="169"/>
      <c r="BO42" s="178"/>
      <c r="BQ42" s="159" t="s">
        <v>416</v>
      </c>
      <c r="BR42" s="157" t="s">
        <v>143</v>
      </c>
      <c r="BS42" s="158" t="s">
        <v>230</v>
      </c>
      <c r="BT42" s="157" t="s">
        <v>141</v>
      </c>
      <c r="BU42" s="156">
        <v>153</v>
      </c>
    </row>
    <row r="43" spans="2:73" ht="9.15" customHeight="1" thickTop="1" thickBot="1" x14ac:dyDescent="0.25">
      <c r="B43" s="156"/>
      <c r="D43" s="159"/>
      <c r="E43" s="157"/>
      <c r="F43" s="158"/>
      <c r="G43" s="157"/>
      <c r="H43" s="160"/>
      <c r="I43" s="198"/>
      <c r="J43" s="160"/>
      <c r="K43" s="163"/>
      <c r="L43" s="163"/>
      <c r="M43" s="160"/>
      <c r="N43" s="204"/>
      <c r="Q43" s="212"/>
      <c r="R43" s="212"/>
      <c r="S43" s="212"/>
      <c r="T43" s="212"/>
      <c r="U43" s="212"/>
      <c r="Y43" s="172"/>
      <c r="Z43" s="162"/>
      <c r="AA43" s="171"/>
      <c r="AB43" s="172"/>
      <c r="AC43" s="164"/>
      <c r="AD43" s="164"/>
      <c r="AF43" s="159"/>
      <c r="AG43" s="157"/>
      <c r="AH43" s="158"/>
      <c r="AI43" s="157"/>
      <c r="AJ43" s="156"/>
      <c r="AM43" s="156"/>
      <c r="AO43" s="159"/>
      <c r="AP43" s="157"/>
      <c r="AQ43" s="158"/>
      <c r="AR43" s="157"/>
      <c r="AS43" s="164"/>
      <c r="AT43" s="166"/>
      <c r="AU43" s="163"/>
      <c r="AV43" s="194"/>
      <c r="AW43" s="160"/>
      <c r="AX43" s="160"/>
      <c r="AY43" s="204"/>
      <c r="BJ43" s="172"/>
      <c r="BK43" s="162"/>
      <c r="BL43" s="171"/>
      <c r="BM43" s="172"/>
      <c r="BN43" s="164"/>
      <c r="BO43" s="164"/>
      <c r="BQ43" s="159"/>
      <c r="BR43" s="157"/>
      <c r="BS43" s="158"/>
      <c r="BT43" s="157"/>
      <c r="BU43" s="156"/>
    </row>
    <row r="44" spans="2:73" ht="9.15" customHeight="1" thickTop="1" thickBot="1" x14ac:dyDescent="0.25">
      <c r="B44" s="156">
        <v>20</v>
      </c>
      <c r="D44" s="159" t="s">
        <v>415</v>
      </c>
      <c r="E44" s="157" t="s">
        <v>143</v>
      </c>
      <c r="F44" s="158" t="s">
        <v>220</v>
      </c>
      <c r="G44" s="157" t="s">
        <v>141</v>
      </c>
      <c r="H44" s="173"/>
      <c r="I44" s="160"/>
      <c r="J44" s="160"/>
      <c r="K44" s="163"/>
      <c r="L44" s="163"/>
      <c r="M44" s="160"/>
      <c r="N44" s="204"/>
      <c r="Y44" s="172"/>
      <c r="Z44" s="162"/>
      <c r="AA44" s="165"/>
      <c r="AB44" s="160"/>
      <c r="AC44" s="160"/>
      <c r="AD44" s="178"/>
      <c r="AF44" s="159" t="s">
        <v>268</v>
      </c>
      <c r="AG44" s="157" t="s">
        <v>143</v>
      </c>
      <c r="AH44" s="158" t="s">
        <v>162</v>
      </c>
      <c r="AI44" s="157" t="s">
        <v>141</v>
      </c>
      <c r="AJ44" s="156">
        <v>65</v>
      </c>
      <c r="AM44" s="156">
        <v>109</v>
      </c>
      <c r="AO44" s="159" t="s">
        <v>292</v>
      </c>
      <c r="AP44" s="157" t="s">
        <v>143</v>
      </c>
      <c r="AQ44" s="158" t="s">
        <v>161</v>
      </c>
      <c r="AR44" s="157" t="s">
        <v>141</v>
      </c>
      <c r="AS44" s="161"/>
      <c r="AT44" s="163"/>
      <c r="AU44" s="160"/>
      <c r="AV44" s="194"/>
      <c r="AW44" s="160"/>
      <c r="AX44" s="160"/>
      <c r="AY44" s="204"/>
      <c r="BJ44" s="172"/>
      <c r="BK44" s="162"/>
      <c r="BL44" s="165"/>
      <c r="BM44" s="160"/>
      <c r="BN44" s="160"/>
      <c r="BO44" s="178"/>
      <c r="BQ44" s="159" t="s">
        <v>259</v>
      </c>
      <c r="BR44" s="157" t="s">
        <v>143</v>
      </c>
      <c r="BS44" s="158" t="s">
        <v>205</v>
      </c>
      <c r="BT44" s="157" t="s">
        <v>141</v>
      </c>
      <c r="BU44" s="156">
        <v>154</v>
      </c>
    </row>
    <row r="45" spans="2:73" ht="9.15" customHeight="1" thickTop="1" thickBot="1" x14ac:dyDescent="0.25">
      <c r="B45" s="156"/>
      <c r="D45" s="159"/>
      <c r="E45" s="157"/>
      <c r="F45" s="158"/>
      <c r="G45" s="157"/>
      <c r="H45" s="160"/>
      <c r="I45" s="160"/>
      <c r="J45" s="160"/>
      <c r="K45" s="176"/>
      <c r="L45" s="163"/>
      <c r="M45" s="160"/>
      <c r="N45" s="204"/>
      <c r="Q45" s="149"/>
      <c r="U45" s="149"/>
      <c r="Y45" s="172"/>
      <c r="Z45" s="160"/>
      <c r="AA45" s="162"/>
      <c r="AB45" s="160"/>
      <c r="AC45" s="171"/>
      <c r="AD45" s="164"/>
      <c r="AF45" s="159"/>
      <c r="AG45" s="157"/>
      <c r="AH45" s="158"/>
      <c r="AI45" s="157"/>
      <c r="AJ45" s="156"/>
      <c r="AM45" s="156"/>
      <c r="AO45" s="159"/>
      <c r="AP45" s="157"/>
      <c r="AQ45" s="158"/>
      <c r="AR45" s="157"/>
      <c r="AS45" s="160"/>
      <c r="AT45" s="160"/>
      <c r="AU45" s="160"/>
      <c r="AV45" s="198"/>
      <c r="AW45" s="160"/>
      <c r="AX45" s="160"/>
      <c r="AY45" s="204"/>
      <c r="BB45" s="149"/>
      <c r="BF45" s="149"/>
      <c r="BJ45" s="172"/>
      <c r="BK45" s="160"/>
      <c r="BL45" s="162"/>
      <c r="BM45" s="160"/>
      <c r="BN45" s="171"/>
      <c r="BO45" s="164"/>
      <c r="BQ45" s="159"/>
      <c r="BR45" s="157"/>
      <c r="BS45" s="158"/>
      <c r="BT45" s="157"/>
      <c r="BU45" s="156"/>
    </row>
    <row r="46" spans="2:73" ht="9.15" customHeight="1" thickTop="1" thickBot="1" x14ac:dyDescent="0.25">
      <c r="B46" s="156">
        <v>21</v>
      </c>
      <c r="D46" s="159" t="s">
        <v>414</v>
      </c>
      <c r="E46" s="157" t="s">
        <v>143</v>
      </c>
      <c r="F46" s="158" t="s">
        <v>154</v>
      </c>
      <c r="G46" s="157" t="s">
        <v>141</v>
      </c>
      <c r="H46" s="160"/>
      <c r="I46" s="160"/>
      <c r="J46" s="171"/>
      <c r="K46" s="160"/>
      <c r="L46" s="160"/>
      <c r="M46" s="160"/>
      <c r="N46" s="204"/>
      <c r="Q46" s="183">
        <v>7</v>
      </c>
      <c r="R46" s="180"/>
      <c r="T46" s="182">
        <v>11</v>
      </c>
      <c r="U46" s="179"/>
      <c r="Y46" s="172"/>
      <c r="Z46" s="160"/>
      <c r="AA46" s="162"/>
      <c r="AB46" s="160"/>
      <c r="AC46" s="174"/>
      <c r="AD46" s="161"/>
      <c r="AF46" s="159" t="s">
        <v>413</v>
      </c>
      <c r="AG46" s="157" t="s">
        <v>143</v>
      </c>
      <c r="AH46" s="158" t="s">
        <v>250</v>
      </c>
      <c r="AI46" s="157" t="s">
        <v>141</v>
      </c>
      <c r="AJ46" s="156">
        <v>66</v>
      </c>
      <c r="AM46" s="156">
        <v>110</v>
      </c>
      <c r="AO46" s="159" t="s">
        <v>276</v>
      </c>
      <c r="AP46" s="157" t="s">
        <v>143</v>
      </c>
      <c r="AQ46" s="158" t="s">
        <v>159</v>
      </c>
      <c r="AR46" s="157" t="s">
        <v>141</v>
      </c>
      <c r="AS46" s="161"/>
      <c r="AT46" s="160"/>
      <c r="AU46" s="171"/>
      <c r="AV46" s="160"/>
      <c r="AW46" s="160"/>
      <c r="AX46" s="160"/>
      <c r="AY46" s="204"/>
      <c r="BB46" s="183">
        <v>9</v>
      </c>
      <c r="BC46" s="180"/>
      <c r="BE46" s="182">
        <v>11</v>
      </c>
      <c r="BF46" s="179"/>
      <c r="BJ46" s="172"/>
      <c r="BK46" s="160"/>
      <c r="BL46" s="162"/>
      <c r="BM46" s="160"/>
      <c r="BN46" s="174"/>
      <c r="BO46" s="161"/>
      <c r="BQ46" s="159" t="s">
        <v>207</v>
      </c>
      <c r="BR46" s="157" t="s">
        <v>143</v>
      </c>
      <c r="BS46" s="158" t="s">
        <v>164</v>
      </c>
      <c r="BT46" s="157" t="s">
        <v>141</v>
      </c>
      <c r="BU46" s="156">
        <v>155</v>
      </c>
    </row>
    <row r="47" spans="2:73" ht="9.15" customHeight="1" thickTop="1" thickBot="1" x14ac:dyDescent="0.25">
      <c r="B47" s="156"/>
      <c r="D47" s="159"/>
      <c r="E47" s="157"/>
      <c r="F47" s="158"/>
      <c r="G47" s="157"/>
      <c r="H47" s="164"/>
      <c r="I47" s="172"/>
      <c r="J47" s="171"/>
      <c r="K47" s="160"/>
      <c r="L47" s="160"/>
      <c r="M47" s="160"/>
      <c r="N47" s="204"/>
      <c r="Q47" s="181"/>
      <c r="R47" s="180"/>
      <c r="S47" s="177"/>
      <c r="T47" s="180"/>
      <c r="U47" s="179"/>
      <c r="Y47" s="172"/>
      <c r="Z47" s="160"/>
      <c r="AA47" s="162"/>
      <c r="AB47" s="165"/>
      <c r="AC47" s="160"/>
      <c r="AD47" s="160"/>
      <c r="AF47" s="159"/>
      <c r="AG47" s="157"/>
      <c r="AH47" s="158"/>
      <c r="AI47" s="157"/>
      <c r="AJ47" s="156"/>
      <c r="AM47" s="156"/>
      <c r="AO47" s="159"/>
      <c r="AP47" s="157"/>
      <c r="AQ47" s="158"/>
      <c r="AR47" s="157"/>
      <c r="AS47" s="160"/>
      <c r="AT47" s="176"/>
      <c r="AU47" s="171"/>
      <c r="AV47" s="160"/>
      <c r="AW47" s="160"/>
      <c r="AX47" s="160"/>
      <c r="AY47" s="204"/>
      <c r="BB47" s="181"/>
      <c r="BC47" s="180"/>
      <c r="BD47" s="177"/>
      <c r="BE47" s="180"/>
      <c r="BF47" s="179"/>
      <c r="BJ47" s="172"/>
      <c r="BK47" s="160"/>
      <c r="BL47" s="162"/>
      <c r="BM47" s="165"/>
      <c r="BN47" s="160"/>
      <c r="BO47" s="160"/>
      <c r="BQ47" s="159"/>
      <c r="BR47" s="157"/>
      <c r="BS47" s="158"/>
      <c r="BT47" s="157"/>
      <c r="BU47" s="156"/>
    </row>
    <row r="48" spans="2:73" ht="9.15" customHeight="1" thickTop="1" thickBot="1" x14ac:dyDescent="0.25">
      <c r="B48" s="156">
        <v>22</v>
      </c>
      <c r="D48" s="159" t="s">
        <v>412</v>
      </c>
      <c r="E48" s="157" t="s">
        <v>143</v>
      </c>
      <c r="F48" s="158" t="s">
        <v>157</v>
      </c>
      <c r="G48" s="157" t="s">
        <v>141</v>
      </c>
      <c r="H48" s="161"/>
      <c r="I48" s="187"/>
      <c r="J48" s="171"/>
      <c r="K48" s="160"/>
      <c r="L48" s="160"/>
      <c r="M48" s="160"/>
      <c r="N48" s="204"/>
      <c r="Q48" s="183">
        <v>5</v>
      </c>
      <c r="R48" s="180"/>
      <c r="T48" s="182">
        <v>11</v>
      </c>
      <c r="U48" s="179"/>
      <c r="Y48" s="172"/>
      <c r="Z48" s="160"/>
      <c r="AA48" s="160"/>
      <c r="AB48" s="162"/>
      <c r="AC48" s="161"/>
      <c r="AD48" s="161"/>
      <c r="AF48" s="159" t="s">
        <v>411</v>
      </c>
      <c r="AG48" s="157" t="s">
        <v>143</v>
      </c>
      <c r="AH48" s="158" t="s">
        <v>148</v>
      </c>
      <c r="AI48" s="157" t="s">
        <v>141</v>
      </c>
      <c r="AJ48" s="156">
        <v>67</v>
      </c>
      <c r="AM48" s="156">
        <v>111</v>
      </c>
      <c r="AO48" s="159" t="s">
        <v>410</v>
      </c>
      <c r="AP48" s="157" t="s">
        <v>143</v>
      </c>
      <c r="AQ48" s="158" t="s">
        <v>211</v>
      </c>
      <c r="AR48" s="157" t="s">
        <v>141</v>
      </c>
      <c r="AS48" s="173"/>
      <c r="AT48" s="170"/>
      <c r="AU48" s="170"/>
      <c r="AV48" s="160"/>
      <c r="AW48" s="160"/>
      <c r="AX48" s="160"/>
      <c r="AY48" s="204"/>
      <c r="BB48" s="183">
        <v>7</v>
      </c>
      <c r="BC48" s="180"/>
      <c r="BE48" s="182">
        <v>11</v>
      </c>
      <c r="BF48" s="179"/>
      <c r="BJ48" s="172"/>
      <c r="BK48" s="160"/>
      <c r="BL48" s="160"/>
      <c r="BM48" s="162"/>
      <c r="BN48" s="161"/>
      <c r="BO48" s="161"/>
      <c r="BQ48" s="159" t="s">
        <v>282</v>
      </c>
      <c r="BR48" s="157" t="s">
        <v>143</v>
      </c>
      <c r="BS48" s="158" t="s">
        <v>148</v>
      </c>
      <c r="BT48" s="157" t="s">
        <v>141</v>
      </c>
      <c r="BU48" s="156">
        <v>156</v>
      </c>
    </row>
    <row r="49" spans="2:73" ht="9.15" customHeight="1" thickTop="1" thickBot="1" x14ac:dyDescent="0.25">
      <c r="B49" s="156"/>
      <c r="D49" s="159"/>
      <c r="E49" s="157"/>
      <c r="F49" s="158"/>
      <c r="G49" s="157"/>
      <c r="H49" s="160"/>
      <c r="I49" s="160"/>
      <c r="J49" s="170"/>
      <c r="K49" s="160"/>
      <c r="L49" s="160"/>
      <c r="M49" s="160"/>
      <c r="N49" s="204"/>
      <c r="O49" s="184">
        <f>IF(Q46="","",IF(Q46&gt;T46,1,0)+IF(Q48&gt;T48,1,0)+IF(Q50&gt;T50,1,0)+IF(Q52&gt;T52,1,0)+IF(Q54&gt;T54,1,0))</f>
        <v>2</v>
      </c>
      <c r="P49" s="186"/>
      <c r="Q49" s="181"/>
      <c r="R49" s="180"/>
      <c r="S49" s="177"/>
      <c r="T49" s="180"/>
      <c r="U49" s="179"/>
      <c r="V49" s="185">
        <f>IF(Q46="","",IF(Q46&lt;T46,1,0)+IF(Q48&lt;T48,1,0)+IF(Q50&lt;T50,1,0)+IF(Q52&lt;T52,1,0)+IF(Q54&lt;T54,1,0))</f>
        <v>3</v>
      </c>
      <c r="W49" s="184"/>
      <c r="Y49" s="172"/>
      <c r="Z49" s="160"/>
      <c r="AA49" s="160"/>
      <c r="AB49" s="160"/>
      <c r="AC49" s="160"/>
      <c r="AD49" s="160"/>
      <c r="AF49" s="159"/>
      <c r="AG49" s="157"/>
      <c r="AH49" s="158"/>
      <c r="AI49" s="157"/>
      <c r="AJ49" s="156"/>
      <c r="AM49" s="156"/>
      <c r="AO49" s="159"/>
      <c r="AP49" s="157"/>
      <c r="AQ49" s="158"/>
      <c r="AR49" s="157"/>
      <c r="AS49" s="160"/>
      <c r="AT49" s="160"/>
      <c r="AU49" s="170"/>
      <c r="AV49" s="160"/>
      <c r="AW49" s="160"/>
      <c r="AX49" s="160"/>
      <c r="AY49" s="204"/>
      <c r="AZ49" s="184">
        <f>IF(BB46="","",IF(BB46&gt;BE46,1,0)+IF(BB48&gt;BE48,1,0)+IF(BB50&gt;BE50,1,0)+IF(BB52&gt;BE52,1,0)+IF(BB54&gt;BE54,1,0))</f>
        <v>1</v>
      </c>
      <c r="BA49" s="186"/>
      <c r="BB49" s="181"/>
      <c r="BC49" s="180"/>
      <c r="BD49" s="177"/>
      <c r="BE49" s="180"/>
      <c r="BF49" s="179"/>
      <c r="BG49" s="185">
        <f>IF(BB46="","",IF(BB46&lt;BE46,1,0)+IF(BB48&lt;BE48,1,0)+IF(BB50&lt;BE50,1,0)+IF(BB52&lt;BE52,1,0)+IF(BB54&lt;BE54,1,0))</f>
        <v>3</v>
      </c>
      <c r="BH49" s="184"/>
      <c r="BJ49" s="172"/>
      <c r="BK49" s="160"/>
      <c r="BL49" s="160"/>
      <c r="BM49" s="160"/>
      <c r="BN49" s="160"/>
      <c r="BO49" s="160"/>
      <c r="BQ49" s="159"/>
      <c r="BR49" s="157"/>
      <c r="BS49" s="158"/>
      <c r="BT49" s="157"/>
      <c r="BU49" s="156"/>
    </row>
    <row r="50" spans="2:73" ht="9.15" customHeight="1" thickTop="1" thickBot="1" x14ac:dyDescent="0.25">
      <c r="B50" s="156">
        <v>23</v>
      </c>
      <c r="D50" s="159" t="s">
        <v>409</v>
      </c>
      <c r="E50" s="157" t="s">
        <v>143</v>
      </c>
      <c r="F50" s="158" t="s">
        <v>146</v>
      </c>
      <c r="G50" s="157" t="s">
        <v>141</v>
      </c>
      <c r="H50" s="161"/>
      <c r="I50" s="161"/>
      <c r="J50" s="191"/>
      <c r="K50" s="160"/>
      <c r="L50" s="160"/>
      <c r="M50" s="160"/>
      <c r="N50" s="201"/>
      <c r="O50" s="184"/>
      <c r="P50" s="186"/>
      <c r="Q50" s="183">
        <v>11</v>
      </c>
      <c r="R50" s="180"/>
      <c r="T50" s="182">
        <v>6</v>
      </c>
      <c r="U50" s="179"/>
      <c r="V50" s="185"/>
      <c r="W50" s="184"/>
      <c r="X50" s="200"/>
      <c r="Y50" s="160"/>
      <c r="Z50" s="160"/>
      <c r="AA50" s="160"/>
      <c r="AB50" s="160"/>
      <c r="AC50" s="161"/>
      <c r="AD50" s="161"/>
      <c r="AF50" s="159" t="s">
        <v>408</v>
      </c>
      <c r="AG50" s="157" t="s">
        <v>143</v>
      </c>
      <c r="AH50" s="158" t="s">
        <v>173</v>
      </c>
      <c r="AI50" s="157" t="s">
        <v>141</v>
      </c>
      <c r="AJ50" s="156">
        <v>68</v>
      </c>
      <c r="AM50" s="156">
        <v>112</v>
      </c>
      <c r="AO50" s="159" t="s">
        <v>407</v>
      </c>
      <c r="AP50" s="157" t="s">
        <v>143</v>
      </c>
      <c r="AQ50" s="158" t="s">
        <v>173</v>
      </c>
      <c r="AR50" s="157" t="s">
        <v>141</v>
      </c>
      <c r="AS50" s="161"/>
      <c r="AT50" s="161"/>
      <c r="AU50" s="191"/>
      <c r="AV50" s="160"/>
      <c r="AW50" s="160"/>
      <c r="AX50" s="160"/>
      <c r="AY50" s="201"/>
      <c r="AZ50" s="184"/>
      <c r="BA50" s="186"/>
      <c r="BB50" s="183">
        <v>11</v>
      </c>
      <c r="BC50" s="180"/>
      <c r="BE50" s="182">
        <v>8</v>
      </c>
      <c r="BF50" s="179"/>
      <c r="BG50" s="185"/>
      <c r="BH50" s="184"/>
      <c r="BI50" s="200"/>
      <c r="BJ50" s="160"/>
      <c r="BK50" s="160"/>
      <c r="BL50" s="160"/>
      <c r="BM50" s="160"/>
      <c r="BN50" s="161"/>
      <c r="BO50" s="161"/>
      <c r="BQ50" s="159" t="s">
        <v>406</v>
      </c>
      <c r="BR50" s="157" t="s">
        <v>143</v>
      </c>
      <c r="BS50" s="158" t="s">
        <v>164</v>
      </c>
      <c r="BT50" s="157" t="s">
        <v>141</v>
      </c>
      <c r="BU50" s="156">
        <v>157</v>
      </c>
    </row>
    <row r="51" spans="2:73" ht="9.15" customHeight="1" thickTop="1" thickBot="1" x14ac:dyDescent="0.25">
      <c r="B51" s="156"/>
      <c r="D51" s="159"/>
      <c r="E51" s="157"/>
      <c r="F51" s="158"/>
      <c r="G51" s="157"/>
      <c r="H51" s="160"/>
      <c r="I51" s="160"/>
      <c r="J51" s="160"/>
      <c r="K51" s="160"/>
      <c r="L51" s="160"/>
      <c r="M51" s="171"/>
      <c r="N51" s="199"/>
      <c r="O51" s="184"/>
      <c r="P51" s="186"/>
      <c r="Q51" s="181"/>
      <c r="R51" s="180"/>
      <c r="S51" s="177"/>
      <c r="T51" s="180"/>
      <c r="U51" s="179"/>
      <c r="V51" s="185"/>
      <c r="W51" s="184"/>
      <c r="X51" s="197"/>
      <c r="Y51" s="160"/>
      <c r="Z51" s="160"/>
      <c r="AA51" s="160"/>
      <c r="AB51" s="175"/>
      <c r="AC51" s="160"/>
      <c r="AD51" s="160"/>
      <c r="AF51" s="159"/>
      <c r="AG51" s="157"/>
      <c r="AH51" s="158"/>
      <c r="AI51" s="157"/>
      <c r="AJ51" s="156"/>
      <c r="AM51" s="156"/>
      <c r="AO51" s="159"/>
      <c r="AP51" s="157"/>
      <c r="AQ51" s="158"/>
      <c r="AR51" s="157"/>
      <c r="AS51" s="160"/>
      <c r="AT51" s="160"/>
      <c r="AU51" s="160"/>
      <c r="AV51" s="160"/>
      <c r="AW51" s="160"/>
      <c r="AX51" s="171"/>
      <c r="AY51" s="199"/>
      <c r="AZ51" s="184"/>
      <c r="BA51" s="186"/>
      <c r="BB51" s="181"/>
      <c r="BC51" s="180"/>
      <c r="BD51" s="177"/>
      <c r="BE51" s="180"/>
      <c r="BF51" s="179"/>
      <c r="BG51" s="185"/>
      <c r="BH51" s="184"/>
      <c r="BI51" s="197"/>
      <c r="BJ51" s="160"/>
      <c r="BK51" s="160"/>
      <c r="BL51" s="160"/>
      <c r="BM51" s="175"/>
      <c r="BN51" s="160"/>
      <c r="BO51" s="160"/>
      <c r="BQ51" s="159"/>
      <c r="BR51" s="157"/>
      <c r="BS51" s="158"/>
      <c r="BT51" s="157"/>
      <c r="BU51" s="156"/>
    </row>
    <row r="52" spans="2:73" ht="9.15" customHeight="1" thickTop="1" thickBot="1" x14ac:dyDescent="0.25">
      <c r="B52" s="156">
        <v>24</v>
      </c>
      <c r="D52" s="159" t="s">
        <v>405</v>
      </c>
      <c r="E52" s="157" t="s">
        <v>143</v>
      </c>
      <c r="F52" s="158" t="s">
        <v>146</v>
      </c>
      <c r="G52" s="157" t="s">
        <v>141</v>
      </c>
      <c r="H52" s="161"/>
      <c r="I52" s="161"/>
      <c r="J52" s="160"/>
      <c r="K52" s="160"/>
      <c r="L52" s="160"/>
      <c r="M52" s="171"/>
      <c r="O52" s="184"/>
      <c r="P52" s="186"/>
      <c r="Q52" s="183">
        <v>11</v>
      </c>
      <c r="R52" s="180"/>
      <c r="T52" s="182">
        <v>9</v>
      </c>
      <c r="U52" s="179"/>
      <c r="V52" s="185"/>
      <c r="W52" s="184"/>
      <c r="X52" s="197"/>
      <c r="Y52" s="160"/>
      <c r="Z52" s="160"/>
      <c r="AA52" s="160"/>
      <c r="AB52" s="170"/>
      <c r="AC52" s="172"/>
      <c r="AD52" s="178"/>
      <c r="AF52" s="159" t="s">
        <v>404</v>
      </c>
      <c r="AG52" s="157" t="s">
        <v>143</v>
      </c>
      <c r="AH52" s="158" t="s">
        <v>150</v>
      </c>
      <c r="AI52" s="157" t="s">
        <v>141</v>
      </c>
      <c r="AJ52" s="156">
        <v>69</v>
      </c>
      <c r="AM52" s="156">
        <v>113</v>
      </c>
      <c r="AO52" s="159" t="s">
        <v>303</v>
      </c>
      <c r="AP52" s="157" t="s">
        <v>143</v>
      </c>
      <c r="AQ52" s="158" t="s">
        <v>146</v>
      </c>
      <c r="AR52" s="157" t="s">
        <v>141</v>
      </c>
      <c r="AS52" s="161"/>
      <c r="AT52" s="161"/>
      <c r="AU52" s="160"/>
      <c r="AV52" s="160"/>
      <c r="AW52" s="160"/>
      <c r="AX52" s="171"/>
      <c r="AZ52" s="184"/>
      <c r="BA52" s="186"/>
      <c r="BB52" s="183">
        <v>5</v>
      </c>
      <c r="BC52" s="180"/>
      <c r="BE52" s="182">
        <v>11</v>
      </c>
      <c r="BF52" s="179"/>
      <c r="BG52" s="185"/>
      <c r="BH52" s="184"/>
      <c r="BI52" s="197"/>
      <c r="BJ52" s="160"/>
      <c r="BK52" s="160"/>
      <c r="BL52" s="162"/>
      <c r="BM52" s="171"/>
      <c r="BN52" s="172"/>
      <c r="BO52" s="178"/>
      <c r="BQ52" s="159" t="s">
        <v>262</v>
      </c>
      <c r="BR52" s="157" t="s">
        <v>143</v>
      </c>
      <c r="BS52" s="158" t="s">
        <v>323</v>
      </c>
      <c r="BT52" s="157" t="s">
        <v>141</v>
      </c>
      <c r="BU52" s="156">
        <v>158</v>
      </c>
    </row>
    <row r="53" spans="2:73" ht="9.15" customHeight="1" thickTop="1" thickBot="1" x14ac:dyDescent="0.25">
      <c r="B53" s="156"/>
      <c r="D53" s="159"/>
      <c r="E53" s="157"/>
      <c r="F53" s="158"/>
      <c r="G53" s="157"/>
      <c r="H53" s="160"/>
      <c r="I53" s="160"/>
      <c r="J53" s="176"/>
      <c r="K53" s="160"/>
      <c r="L53" s="160"/>
      <c r="M53" s="171"/>
      <c r="Q53" s="181"/>
      <c r="R53" s="180"/>
      <c r="S53" s="177"/>
      <c r="T53" s="180"/>
      <c r="U53" s="179"/>
      <c r="X53" s="197"/>
      <c r="Y53" s="160"/>
      <c r="Z53" s="160"/>
      <c r="AA53" s="160"/>
      <c r="AB53" s="172"/>
      <c r="AC53" s="170"/>
      <c r="AD53" s="164"/>
      <c r="AF53" s="159"/>
      <c r="AG53" s="157"/>
      <c r="AH53" s="158"/>
      <c r="AI53" s="157"/>
      <c r="AJ53" s="156"/>
      <c r="AM53" s="156"/>
      <c r="AO53" s="159"/>
      <c r="AP53" s="157"/>
      <c r="AQ53" s="158"/>
      <c r="AR53" s="157"/>
      <c r="AS53" s="160"/>
      <c r="AT53" s="160"/>
      <c r="AU53" s="176"/>
      <c r="AV53" s="160"/>
      <c r="AW53" s="160"/>
      <c r="AX53" s="171"/>
      <c r="BB53" s="181"/>
      <c r="BC53" s="180"/>
      <c r="BD53" s="177"/>
      <c r="BE53" s="180"/>
      <c r="BF53" s="179"/>
      <c r="BI53" s="197"/>
      <c r="BJ53" s="160"/>
      <c r="BK53" s="160"/>
      <c r="BL53" s="162"/>
      <c r="BM53" s="160"/>
      <c r="BN53" s="170"/>
      <c r="BO53" s="164"/>
      <c r="BQ53" s="159"/>
      <c r="BR53" s="157"/>
      <c r="BS53" s="158"/>
      <c r="BT53" s="157"/>
      <c r="BU53" s="156"/>
    </row>
    <row r="54" spans="2:73" ht="9.15" customHeight="1" thickTop="1" thickBot="1" x14ac:dyDescent="0.25">
      <c r="B54" s="156">
        <v>25</v>
      </c>
      <c r="D54" s="159" t="s">
        <v>144</v>
      </c>
      <c r="E54" s="157" t="s">
        <v>143</v>
      </c>
      <c r="F54" s="158" t="s">
        <v>177</v>
      </c>
      <c r="G54" s="157" t="s">
        <v>141</v>
      </c>
      <c r="H54" s="161"/>
      <c r="I54" s="171"/>
      <c r="J54" s="172"/>
      <c r="K54" s="163"/>
      <c r="L54" s="160"/>
      <c r="M54" s="171"/>
      <c r="Q54" s="183">
        <v>9</v>
      </c>
      <c r="R54" s="180"/>
      <c r="T54" s="182">
        <v>11</v>
      </c>
      <c r="U54" s="179"/>
      <c r="X54" s="197"/>
      <c r="Y54" s="160"/>
      <c r="Z54" s="160"/>
      <c r="AA54" s="165"/>
      <c r="AB54" s="160"/>
      <c r="AC54" s="192"/>
      <c r="AD54" s="161"/>
      <c r="AF54" s="159" t="s">
        <v>403</v>
      </c>
      <c r="AG54" s="157" t="s">
        <v>143</v>
      </c>
      <c r="AH54" s="158" t="s">
        <v>199</v>
      </c>
      <c r="AI54" s="157" t="s">
        <v>141</v>
      </c>
      <c r="AJ54" s="156">
        <v>70</v>
      </c>
      <c r="AM54" s="156">
        <v>114</v>
      </c>
      <c r="AO54" s="159" t="s">
        <v>321</v>
      </c>
      <c r="AP54" s="157" t="s">
        <v>143</v>
      </c>
      <c r="AQ54" s="158" t="s">
        <v>175</v>
      </c>
      <c r="AR54" s="157" t="s">
        <v>141</v>
      </c>
      <c r="AS54" s="161"/>
      <c r="AT54" s="171"/>
      <c r="AU54" s="172"/>
      <c r="AV54" s="163"/>
      <c r="AW54" s="160"/>
      <c r="AX54" s="171"/>
      <c r="BB54" s="183"/>
      <c r="BC54" s="180"/>
      <c r="BE54" s="182"/>
      <c r="BF54" s="179"/>
      <c r="BI54" s="197"/>
      <c r="BJ54" s="160"/>
      <c r="BK54" s="160"/>
      <c r="BL54" s="162"/>
      <c r="BM54" s="160"/>
      <c r="BN54" s="192"/>
      <c r="BO54" s="161"/>
      <c r="BQ54" s="159" t="s">
        <v>327</v>
      </c>
      <c r="BR54" s="157" t="s">
        <v>143</v>
      </c>
      <c r="BS54" s="158" t="s">
        <v>166</v>
      </c>
      <c r="BT54" s="157" t="s">
        <v>141</v>
      </c>
      <c r="BU54" s="156">
        <v>159</v>
      </c>
    </row>
    <row r="55" spans="2:73" ht="9.15" customHeight="1" thickTop="1" thickBot="1" x14ac:dyDescent="0.25">
      <c r="B55" s="156"/>
      <c r="D55" s="159"/>
      <c r="E55" s="157"/>
      <c r="F55" s="158"/>
      <c r="G55" s="157"/>
      <c r="H55" s="160"/>
      <c r="I55" s="198"/>
      <c r="J55" s="160"/>
      <c r="K55" s="163"/>
      <c r="L55" s="160"/>
      <c r="M55" s="171"/>
      <c r="Q55" s="181"/>
      <c r="R55" s="180"/>
      <c r="S55" s="177"/>
      <c r="T55" s="180"/>
      <c r="U55" s="179"/>
      <c r="X55" s="197"/>
      <c r="Y55" s="160"/>
      <c r="Z55" s="162"/>
      <c r="AA55" s="162"/>
      <c r="AB55" s="160"/>
      <c r="AC55" s="160"/>
      <c r="AD55" s="160"/>
      <c r="AF55" s="159"/>
      <c r="AG55" s="157"/>
      <c r="AH55" s="158"/>
      <c r="AI55" s="157"/>
      <c r="AJ55" s="156"/>
      <c r="AM55" s="156"/>
      <c r="AO55" s="159"/>
      <c r="AP55" s="157"/>
      <c r="AQ55" s="158"/>
      <c r="AR55" s="157"/>
      <c r="AS55" s="160"/>
      <c r="AT55" s="198"/>
      <c r="AU55" s="160"/>
      <c r="AV55" s="163"/>
      <c r="AW55" s="160"/>
      <c r="AX55" s="171"/>
      <c r="BB55" s="181"/>
      <c r="BC55" s="180"/>
      <c r="BD55" s="177"/>
      <c r="BE55" s="180"/>
      <c r="BF55" s="179"/>
      <c r="BI55" s="197"/>
      <c r="BJ55" s="160"/>
      <c r="BK55" s="160"/>
      <c r="BL55" s="175"/>
      <c r="BM55" s="160"/>
      <c r="BN55" s="160"/>
      <c r="BO55" s="160"/>
      <c r="BQ55" s="159"/>
      <c r="BR55" s="157"/>
      <c r="BS55" s="158"/>
      <c r="BT55" s="157"/>
      <c r="BU55" s="156"/>
    </row>
    <row r="56" spans="2:73" ht="9.15" customHeight="1" thickTop="1" thickBot="1" x14ac:dyDescent="0.25">
      <c r="B56" s="156">
        <v>26</v>
      </c>
      <c r="D56" s="159" t="s">
        <v>332</v>
      </c>
      <c r="E56" s="157" t="s">
        <v>143</v>
      </c>
      <c r="F56" s="158" t="s">
        <v>203</v>
      </c>
      <c r="G56" s="157" t="s">
        <v>141</v>
      </c>
      <c r="H56" s="173"/>
      <c r="I56" s="160"/>
      <c r="J56" s="160"/>
      <c r="K56" s="176"/>
      <c r="L56" s="160"/>
      <c r="M56" s="171"/>
      <c r="Q56" s="177"/>
      <c r="U56" s="177"/>
      <c r="X56" s="197"/>
      <c r="Y56" s="160"/>
      <c r="Z56" s="162"/>
      <c r="AA56" s="162"/>
      <c r="AB56" s="160"/>
      <c r="AC56" s="178"/>
      <c r="AD56" s="178"/>
      <c r="AF56" s="159" t="s">
        <v>402</v>
      </c>
      <c r="AG56" s="157" t="s">
        <v>143</v>
      </c>
      <c r="AH56" s="158" t="s">
        <v>168</v>
      </c>
      <c r="AI56" s="157" t="s">
        <v>141</v>
      </c>
      <c r="AJ56" s="156">
        <v>71</v>
      </c>
      <c r="AM56" s="156">
        <v>115</v>
      </c>
      <c r="AO56" s="159" t="s">
        <v>401</v>
      </c>
      <c r="AP56" s="157" t="s">
        <v>143</v>
      </c>
      <c r="AQ56" s="158" t="s">
        <v>189</v>
      </c>
      <c r="AR56" s="157" t="s">
        <v>141</v>
      </c>
      <c r="AS56" s="173"/>
      <c r="AT56" s="160"/>
      <c r="AU56" s="160"/>
      <c r="AV56" s="176"/>
      <c r="AW56" s="160"/>
      <c r="AX56" s="171"/>
      <c r="BB56" s="177"/>
      <c r="BF56" s="177"/>
      <c r="BI56" s="197"/>
      <c r="BJ56" s="160"/>
      <c r="BK56" s="162"/>
      <c r="BL56" s="171"/>
      <c r="BM56" s="172"/>
      <c r="BN56" s="160"/>
      <c r="BO56" s="178"/>
      <c r="BQ56" s="159" t="s">
        <v>400</v>
      </c>
      <c r="BR56" s="157" t="s">
        <v>143</v>
      </c>
      <c r="BS56" s="158" t="s">
        <v>168</v>
      </c>
      <c r="BT56" s="157" t="s">
        <v>141</v>
      </c>
      <c r="BU56" s="156">
        <v>160</v>
      </c>
    </row>
    <row r="57" spans="2:73" ht="9.15" customHeight="1" thickTop="1" thickBot="1" x14ac:dyDescent="0.25">
      <c r="B57" s="156"/>
      <c r="D57" s="159"/>
      <c r="E57" s="157"/>
      <c r="F57" s="158"/>
      <c r="G57" s="157"/>
      <c r="H57" s="160"/>
      <c r="I57" s="160"/>
      <c r="J57" s="171"/>
      <c r="K57" s="172"/>
      <c r="L57" s="163"/>
      <c r="M57" s="171"/>
      <c r="S57" s="195"/>
      <c r="X57" s="197"/>
      <c r="Y57" s="160"/>
      <c r="Z57" s="162"/>
      <c r="AA57" s="162"/>
      <c r="AB57" s="165"/>
      <c r="AC57" s="164"/>
      <c r="AD57" s="164"/>
      <c r="AF57" s="159"/>
      <c r="AG57" s="157"/>
      <c r="AH57" s="158"/>
      <c r="AI57" s="157"/>
      <c r="AJ57" s="156"/>
      <c r="AM57" s="156"/>
      <c r="AO57" s="159"/>
      <c r="AP57" s="157"/>
      <c r="AQ57" s="158"/>
      <c r="AR57" s="157"/>
      <c r="AS57" s="160"/>
      <c r="AT57" s="160"/>
      <c r="AU57" s="171"/>
      <c r="AV57" s="170"/>
      <c r="AW57" s="160"/>
      <c r="AX57" s="171"/>
      <c r="BD57" s="155"/>
      <c r="BI57" s="197"/>
      <c r="BJ57" s="160"/>
      <c r="BK57" s="162"/>
      <c r="BL57" s="171"/>
      <c r="BM57" s="172"/>
      <c r="BN57" s="165"/>
      <c r="BO57" s="164"/>
      <c r="BQ57" s="159"/>
      <c r="BR57" s="157"/>
      <c r="BS57" s="158"/>
      <c r="BT57" s="157"/>
      <c r="BU57" s="156"/>
    </row>
    <row r="58" spans="2:73" ht="9.15" customHeight="1" thickTop="1" thickBot="1" x14ac:dyDescent="0.25">
      <c r="B58" s="156">
        <v>27</v>
      </c>
      <c r="D58" s="159" t="s">
        <v>399</v>
      </c>
      <c r="E58" s="157" t="s">
        <v>143</v>
      </c>
      <c r="F58" s="158" t="s">
        <v>161</v>
      </c>
      <c r="G58" s="157" t="s">
        <v>141</v>
      </c>
      <c r="H58" s="160"/>
      <c r="I58" s="160"/>
      <c r="J58" s="171"/>
      <c r="K58" s="172"/>
      <c r="L58" s="163"/>
      <c r="M58" s="171"/>
      <c r="S58" s="195"/>
      <c r="X58" s="197"/>
      <c r="Y58" s="160"/>
      <c r="Z58" s="162"/>
      <c r="AA58" s="160"/>
      <c r="AB58" s="162"/>
      <c r="AC58" s="161"/>
      <c r="AD58" s="161"/>
      <c r="AF58" s="159" t="s">
        <v>398</v>
      </c>
      <c r="AG58" s="157" t="s">
        <v>143</v>
      </c>
      <c r="AH58" s="158" t="s">
        <v>187</v>
      </c>
      <c r="AI58" s="157" t="s">
        <v>141</v>
      </c>
      <c r="AJ58" s="156">
        <v>72</v>
      </c>
      <c r="AM58" s="156">
        <v>116</v>
      </c>
      <c r="AO58" s="159" t="s">
        <v>397</v>
      </c>
      <c r="AP58" s="157" t="s">
        <v>143</v>
      </c>
      <c r="AQ58" s="158" t="s">
        <v>164</v>
      </c>
      <c r="AR58" s="157" t="s">
        <v>141</v>
      </c>
      <c r="AS58" s="161"/>
      <c r="AT58" s="161"/>
      <c r="AU58" s="171"/>
      <c r="AV58" s="170"/>
      <c r="AW58" s="160"/>
      <c r="AX58" s="171"/>
      <c r="BD58" s="155"/>
      <c r="BI58" s="197"/>
      <c r="BJ58" s="160"/>
      <c r="BK58" s="162"/>
      <c r="BL58" s="160"/>
      <c r="BM58" s="193"/>
      <c r="BN58" s="162"/>
      <c r="BO58" s="161"/>
      <c r="BQ58" s="159" t="s">
        <v>212</v>
      </c>
      <c r="BR58" s="157" t="s">
        <v>143</v>
      </c>
      <c r="BS58" s="158" t="s">
        <v>161</v>
      </c>
      <c r="BT58" s="157" t="s">
        <v>141</v>
      </c>
      <c r="BU58" s="156">
        <v>161</v>
      </c>
    </row>
    <row r="59" spans="2:73" ht="9.15" customHeight="1" thickTop="1" thickBot="1" x14ac:dyDescent="0.25">
      <c r="B59" s="156"/>
      <c r="D59" s="159"/>
      <c r="E59" s="157"/>
      <c r="F59" s="158"/>
      <c r="G59" s="157"/>
      <c r="H59" s="164"/>
      <c r="I59" s="164"/>
      <c r="J59" s="170"/>
      <c r="K59" s="160"/>
      <c r="L59" s="163"/>
      <c r="M59" s="171"/>
      <c r="S59" s="195"/>
      <c r="X59" s="197"/>
      <c r="Y59" s="160"/>
      <c r="Z59" s="175"/>
      <c r="AA59" s="160"/>
      <c r="AB59" s="160"/>
      <c r="AC59" s="160"/>
      <c r="AD59" s="160"/>
      <c r="AF59" s="159"/>
      <c r="AG59" s="157"/>
      <c r="AH59" s="158"/>
      <c r="AI59" s="157"/>
      <c r="AJ59" s="156"/>
      <c r="AM59" s="156"/>
      <c r="AO59" s="159"/>
      <c r="AP59" s="157"/>
      <c r="AQ59" s="158"/>
      <c r="AR59" s="157"/>
      <c r="AS59" s="160"/>
      <c r="AT59" s="160"/>
      <c r="AU59" s="198"/>
      <c r="AV59" s="171"/>
      <c r="AW59" s="160"/>
      <c r="AX59" s="171"/>
      <c r="BD59" s="155"/>
      <c r="BI59" s="197"/>
      <c r="BJ59" s="160"/>
      <c r="BK59" s="162"/>
      <c r="BL59" s="160"/>
      <c r="BM59" s="196"/>
      <c r="BN59" s="160"/>
      <c r="BO59" s="160"/>
      <c r="BQ59" s="159"/>
      <c r="BR59" s="157"/>
      <c r="BS59" s="158"/>
      <c r="BT59" s="157"/>
      <c r="BU59" s="156"/>
    </row>
    <row r="60" spans="2:73" ht="9.15" customHeight="1" thickTop="1" thickBot="1" x14ac:dyDescent="0.25">
      <c r="B60" s="156">
        <v>28</v>
      </c>
      <c r="D60" s="159" t="s">
        <v>368</v>
      </c>
      <c r="E60" s="157" t="s">
        <v>143</v>
      </c>
      <c r="F60" s="158" t="s">
        <v>175</v>
      </c>
      <c r="G60" s="157" t="s">
        <v>141</v>
      </c>
      <c r="H60" s="161"/>
      <c r="I60" s="161"/>
      <c r="J60" s="191"/>
      <c r="K60" s="160"/>
      <c r="L60" s="163"/>
      <c r="M60" s="171"/>
      <c r="S60" s="195"/>
      <c r="X60" s="197"/>
      <c r="Y60" s="171"/>
      <c r="Z60" s="170"/>
      <c r="AA60" s="172"/>
      <c r="AB60" s="160"/>
      <c r="AC60" s="178"/>
      <c r="AD60" s="178"/>
      <c r="AF60" s="159" t="s">
        <v>207</v>
      </c>
      <c r="AG60" s="157" t="s">
        <v>143</v>
      </c>
      <c r="AH60" s="158" t="s">
        <v>230</v>
      </c>
      <c r="AI60" s="157" t="s">
        <v>141</v>
      </c>
      <c r="AJ60" s="156">
        <v>73</v>
      </c>
      <c r="AM60" s="156">
        <v>117</v>
      </c>
      <c r="AO60" s="159" t="s">
        <v>396</v>
      </c>
      <c r="AP60" s="157" t="s">
        <v>143</v>
      </c>
      <c r="AQ60" s="158" t="s">
        <v>240</v>
      </c>
      <c r="AR60" s="157" t="s">
        <v>141</v>
      </c>
      <c r="AS60" s="178"/>
      <c r="AT60" s="173"/>
      <c r="AU60" s="160"/>
      <c r="AV60" s="171"/>
      <c r="AW60" s="160"/>
      <c r="AX60" s="171"/>
      <c r="BD60" s="155"/>
      <c r="BI60" s="197"/>
      <c r="BJ60" s="160"/>
      <c r="BK60" s="162"/>
      <c r="BL60" s="160"/>
      <c r="BM60" s="171"/>
      <c r="BN60" s="169"/>
      <c r="BO60" s="178"/>
      <c r="BQ60" s="159" t="s">
        <v>395</v>
      </c>
      <c r="BR60" s="157" t="s">
        <v>143</v>
      </c>
      <c r="BS60" s="158" t="s">
        <v>179</v>
      </c>
      <c r="BT60" s="157" t="s">
        <v>141</v>
      </c>
      <c r="BU60" s="156">
        <v>162</v>
      </c>
    </row>
    <row r="61" spans="2:73" ht="9.15" customHeight="1" thickTop="1" thickBot="1" x14ac:dyDescent="0.25">
      <c r="B61" s="156"/>
      <c r="D61" s="159"/>
      <c r="E61" s="157"/>
      <c r="F61" s="158"/>
      <c r="G61" s="157"/>
      <c r="H61" s="160"/>
      <c r="I61" s="160"/>
      <c r="J61" s="160"/>
      <c r="K61" s="160"/>
      <c r="L61" s="176"/>
      <c r="M61" s="171"/>
      <c r="S61" s="195"/>
      <c r="X61" s="197"/>
      <c r="Y61" s="171"/>
      <c r="Z61" s="170"/>
      <c r="AA61" s="172"/>
      <c r="AB61" s="165"/>
      <c r="AC61" s="164"/>
      <c r="AD61" s="164"/>
      <c r="AF61" s="159"/>
      <c r="AG61" s="157"/>
      <c r="AH61" s="158"/>
      <c r="AI61" s="157"/>
      <c r="AJ61" s="156"/>
      <c r="AM61" s="156"/>
      <c r="AO61" s="159"/>
      <c r="AP61" s="157"/>
      <c r="AQ61" s="158"/>
      <c r="AR61" s="157"/>
      <c r="AS61" s="160"/>
      <c r="AT61" s="160"/>
      <c r="AU61" s="160"/>
      <c r="AV61" s="160"/>
      <c r="AW61" s="172"/>
      <c r="AX61" s="171"/>
      <c r="BD61" s="155"/>
      <c r="BI61" s="197"/>
      <c r="BJ61" s="160"/>
      <c r="BK61" s="175"/>
      <c r="BL61" s="160"/>
      <c r="BM61" s="160"/>
      <c r="BN61" s="164"/>
      <c r="BO61" s="164"/>
      <c r="BQ61" s="159"/>
      <c r="BR61" s="157"/>
      <c r="BS61" s="158"/>
      <c r="BT61" s="157"/>
      <c r="BU61" s="156"/>
    </row>
    <row r="62" spans="2:73" ht="9.15" customHeight="1" thickTop="1" thickBot="1" x14ac:dyDescent="0.25">
      <c r="B62" s="156">
        <v>29</v>
      </c>
      <c r="D62" s="159" t="s">
        <v>394</v>
      </c>
      <c r="E62" s="157" t="s">
        <v>143</v>
      </c>
      <c r="F62" s="158" t="s">
        <v>166</v>
      </c>
      <c r="G62" s="157" t="s">
        <v>141</v>
      </c>
      <c r="H62" s="160"/>
      <c r="I62" s="160"/>
      <c r="J62" s="160"/>
      <c r="K62" s="171"/>
      <c r="L62" s="170"/>
      <c r="M62" s="170"/>
      <c r="S62" s="195"/>
      <c r="X62" s="197"/>
      <c r="Y62" s="171"/>
      <c r="Z62" s="172"/>
      <c r="AA62" s="193"/>
      <c r="AB62" s="162"/>
      <c r="AC62" s="160"/>
      <c r="AD62" s="178"/>
      <c r="AF62" s="159" t="s">
        <v>243</v>
      </c>
      <c r="AG62" s="157" t="s">
        <v>143</v>
      </c>
      <c r="AH62" s="158" t="s">
        <v>177</v>
      </c>
      <c r="AI62" s="157" t="s">
        <v>141</v>
      </c>
      <c r="AJ62" s="156">
        <v>74</v>
      </c>
      <c r="AM62" s="156">
        <v>118</v>
      </c>
      <c r="AO62" s="159" t="s">
        <v>393</v>
      </c>
      <c r="AP62" s="157" t="s">
        <v>143</v>
      </c>
      <c r="AQ62" s="158" t="s">
        <v>150</v>
      </c>
      <c r="AR62" s="157" t="s">
        <v>141</v>
      </c>
      <c r="AS62" s="161"/>
      <c r="AT62" s="161"/>
      <c r="AU62" s="160"/>
      <c r="AV62" s="160"/>
      <c r="AW62" s="187"/>
      <c r="AX62" s="171"/>
      <c r="BD62" s="155"/>
      <c r="BI62" s="197"/>
      <c r="BJ62" s="171"/>
      <c r="BK62" s="170"/>
      <c r="BL62" s="172"/>
      <c r="BM62" s="160"/>
      <c r="BN62" s="178"/>
      <c r="BO62" s="178"/>
      <c r="BQ62" s="159" t="s">
        <v>392</v>
      </c>
      <c r="BR62" s="157" t="s">
        <v>143</v>
      </c>
      <c r="BS62" s="158" t="s">
        <v>159</v>
      </c>
      <c r="BT62" s="157" t="s">
        <v>141</v>
      </c>
      <c r="BU62" s="156">
        <v>163</v>
      </c>
    </row>
    <row r="63" spans="2:73" ht="9.15" customHeight="1" thickTop="1" thickBot="1" x14ac:dyDescent="0.25">
      <c r="B63" s="156"/>
      <c r="D63" s="159"/>
      <c r="E63" s="157"/>
      <c r="F63" s="158"/>
      <c r="G63" s="157"/>
      <c r="H63" s="164"/>
      <c r="I63" s="164"/>
      <c r="J63" s="172"/>
      <c r="K63" s="171"/>
      <c r="L63" s="170"/>
      <c r="M63" s="170"/>
      <c r="S63" s="195"/>
      <c r="X63" s="197"/>
      <c r="Y63" s="171"/>
      <c r="Z63" s="172"/>
      <c r="AA63" s="193"/>
      <c r="AB63" s="162"/>
      <c r="AC63" s="165"/>
      <c r="AD63" s="164"/>
      <c r="AF63" s="159"/>
      <c r="AG63" s="157"/>
      <c r="AH63" s="158"/>
      <c r="AI63" s="157"/>
      <c r="AJ63" s="156"/>
      <c r="AM63" s="156"/>
      <c r="AO63" s="159"/>
      <c r="AP63" s="157"/>
      <c r="AQ63" s="158"/>
      <c r="AR63" s="157"/>
      <c r="AS63" s="160"/>
      <c r="AT63" s="160"/>
      <c r="AU63" s="176"/>
      <c r="AV63" s="160"/>
      <c r="AW63" s="194"/>
      <c r="AX63" s="171"/>
      <c r="BD63" s="155"/>
      <c r="BI63" s="197"/>
      <c r="BJ63" s="171"/>
      <c r="BK63" s="170"/>
      <c r="BL63" s="172"/>
      <c r="BM63" s="171"/>
      <c r="BN63" s="164"/>
      <c r="BO63" s="164"/>
      <c r="BQ63" s="159"/>
      <c r="BR63" s="157"/>
      <c r="BS63" s="158"/>
      <c r="BT63" s="157"/>
      <c r="BU63" s="156"/>
    </row>
    <row r="64" spans="2:73" ht="9.15" customHeight="1" thickTop="1" thickBot="1" x14ac:dyDescent="0.25">
      <c r="B64" s="156">
        <v>30</v>
      </c>
      <c r="D64" s="159" t="s">
        <v>391</v>
      </c>
      <c r="E64" s="157" t="s">
        <v>143</v>
      </c>
      <c r="F64" s="158" t="s">
        <v>154</v>
      </c>
      <c r="G64" s="157" t="s">
        <v>141</v>
      </c>
      <c r="H64" s="160"/>
      <c r="I64" s="160"/>
      <c r="J64" s="187"/>
      <c r="K64" s="171"/>
      <c r="L64" s="170"/>
      <c r="M64" s="170"/>
      <c r="S64" s="195"/>
      <c r="X64" s="197"/>
      <c r="Y64" s="171"/>
      <c r="Z64" s="172"/>
      <c r="AA64" s="193"/>
      <c r="AB64" s="160"/>
      <c r="AC64" s="162"/>
      <c r="AD64" s="161"/>
      <c r="AF64" s="159" t="s">
        <v>390</v>
      </c>
      <c r="AG64" s="157" t="s">
        <v>143</v>
      </c>
      <c r="AH64" s="158" t="s">
        <v>211</v>
      </c>
      <c r="AI64" s="157" t="s">
        <v>141</v>
      </c>
      <c r="AJ64" s="156">
        <v>75</v>
      </c>
      <c r="AM64" s="156">
        <v>119</v>
      </c>
      <c r="AO64" s="159" t="s">
        <v>380</v>
      </c>
      <c r="AP64" s="157" t="s">
        <v>143</v>
      </c>
      <c r="AQ64" s="158" t="s">
        <v>168</v>
      </c>
      <c r="AR64" s="157" t="s">
        <v>141</v>
      </c>
      <c r="AS64" s="160"/>
      <c r="AT64" s="171"/>
      <c r="AU64" s="170"/>
      <c r="AV64" s="172"/>
      <c r="AW64" s="194"/>
      <c r="AX64" s="171"/>
      <c r="BD64" s="155"/>
      <c r="BI64" s="197"/>
      <c r="BJ64" s="171"/>
      <c r="BK64" s="170"/>
      <c r="BL64" s="172"/>
      <c r="BM64" s="174"/>
      <c r="BN64" s="160"/>
      <c r="BO64" s="178"/>
      <c r="BQ64" s="159" t="s">
        <v>389</v>
      </c>
      <c r="BR64" s="157" t="s">
        <v>143</v>
      </c>
      <c r="BS64" s="158" t="s">
        <v>194</v>
      </c>
      <c r="BT64" s="157" t="s">
        <v>141</v>
      </c>
      <c r="BU64" s="156">
        <v>164</v>
      </c>
    </row>
    <row r="65" spans="2:73" ht="9.15" customHeight="1" thickTop="1" thickBot="1" x14ac:dyDescent="0.25">
      <c r="B65" s="156"/>
      <c r="D65" s="159"/>
      <c r="E65" s="157"/>
      <c r="F65" s="158"/>
      <c r="G65" s="157"/>
      <c r="H65" s="164"/>
      <c r="I65" s="166"/>
      <c r="J65" s="194"/>
      <c r="K65" s="171"/>
      <c r="L65" s="170"/>
      <c r="M65" s="170"/>
      <c r="S65" s="195"/>
      <c r="X65" s="197"/>
      <c r="Y65" s="171"/>
      <c r="Z65" s="172"/>
      <c r="AA65" s="196"/>
      <c r="AB65" s="160"/>
      <c r="AC65" s="160"/>
      <c r="AD65" s="160"/>
      <c r="AF65" s="159"/>
      <c r="AG65" s="157"/>
      <c r="AH65" s="158"/>
      <c r="AI65" s="157"/>
      <c r="AJ65" s="156"/>
      <c r="AM65" s="156"/>
      <c r="AO65" s="159"/>
      <c r="AP65" s="157"/>
      <c r="AQ65" s="158"/>
      <c r="AR65" s="157"/>
      <c r="AS65" s="164"/>
      <c r="AT65" s="170"/>
      <c r="AU65" s="171"/>
      <c r="AV65" s="172"/>
      <c r="AW65" s="194"/>
      <c r="AX65" s="171"/>
      <c r="BD65" s="155"/>
      <c r="BI65" s="197"/>
      <c r="BJ65" s="171"/>
      <c r="BK65" s="170"/>
      <c r="BL65" s="172"/>
      <c r="BM65" s="193"/>
      <c r="BN65" s="165"/>
      <c r="BO65" s="164"/>
      <c r="BQ65" s="159"/>
      <c r="BR65" s="157"/>
      <c r="BS65" s="158"/>
      <c r="BT65" s="157"/>
      <c r="BU65" s="156"/>
    </row>
    <row r="66" spans="2:73" ht="9.15" customHeight="1" thickTop="1" thickBot="1" x14ac:dyDescent="0.25">
      <c r="B66" s="156">
        <v>31</v>
      </c>
      <c r="D66" s="159" t="s">
        <v>388</v>
      </c>
      <c r="E66" s="157" t="s">
        <v>143</v>
      </c>
      <c r="F66" s="158" t="s">
        <v>159</v>
      </c>
      <c r="G66" s="157" t="s">
        <v>141</v>
      </c>
      <c r="H66" s="161"/>
      <c r="I66" s="163"/>
      <c r="J66" s="171"/>
      <c r="K66" s="170"/>
      <c r="L66" s="170"/>
      <c r="M66" s="170"/>
      <c r="S66" s="195"/>
      <c r="X66" s="197"/>
      <c r="Y66" s="171"/>
      <c r="Z66" s="172"/>
      <c r="AA66" s="171"/>
      <c r="AB66" s="172"/>
      <c r="AC66" s="160"/>
      <c r="AD66" s="161"/>
      <c r="AF66" s="159" t="s">
        <v>387</v>
      </c>
      <c r="AG66" s="157" t="s">
        <v>143</v>
      </c>
      <c r="AH66" s="158" t="s">
        <v>194</v>
      </c>
      <c r="AI66" s="157" t="s">
        <v>141</v>
      </c>
      <c r="AJ66" s="156">
        <v>76</v>
      </c>
      <c r="AM66" s="156">
        <v>120</v>
      </c>
      <c r="AO66" s="159" t="s">
        <v>386</v>
      </c>
      <c r="AP66" s="157" t="s">
        <v>143</v>
      </c>
      <c r="AQ66" s="158" t="s">
        <v>157</v>
      </c>
      <c r="AR66" s="157" t="s">
        <v>141</v>
      </c>
      <c r="AS66" s="161"/>
      <c r="AT66" s="191"/>
      <c r="AU66" s="171"/>
      <c r="AV66" s="172"/>
      <c r="AW66" s="194"/>
      <c r="AX66" s="171"/>
      <c r="BD66" s="155"/>
      <c r="BI66" s="197"/>
      <c r="BJ66" s="171"/>
      <c r="BK66" s="170"/>
      <c r="BL66" s="170"/>
      <c r="BM66" s="172"/>
      <c r="BN66" s="162"/>
      <c r="BO66" s="161"/>
      <c r="BQ66" s="159" t="s">
        <v>248</v>
      </c>
      <c r="BR66" s="157" t="s">
        <v>143</v>
      </c>
      <c r="BS66" s="158" t="s">
        <v>162</v>
      </c>
      <c r="BT66" s="157" t="s">
        <v>141</v>
      </c>
      <c r="BU66" s="156">
        <v>165</v>
      </c>
    </row>
    <row r="67" spans="2:73" ht="9.15" customHeight="1" thickTop="1" thickBot="1" x14ac:dyDescent="0.25">
      <c r="B67" s="156"/>
      <c r="D67" s="159"/>
      <c r="E67" s="157"/>
      <c r="F67" s="158"/>
      <c r="G67" s="157"/>
      <c r="H67" s="160"/>
      <c r="I67" s="160"/>
      <c r="J67" s="160"/>
      <c r="K67" s="170"/>
      <c r="L67" s="171"/>
      <c r="M67" s="170"/>
      <c r="S67" s="195"/>
      <c r="X67" s="197"/>
      <c r="Y67" s="171"/>
      <c r="Z67" s="172"/>
      <c r="AA67" s="160"/>
      <c r="AB67" s="172"/>
      <c r="AC67" s="175"/>
      <c r="AD67" s="160"/>
      <c r="AF67" s="159"/>
      <c r="AG67" s="157"/>
      <c r="AH67" s="158"/>
      <c r="AI67" s="157"/>
      <c r="AJ67" s="156"/>
      <c r="AM67" s="156"/>
      <c r="AO67" s="159"/>
      <c r="AP67" s="157"/>
      <c r="AQ67" s="158"/>
      <c r="AR67" s="157"/>
      <c r="AS67" s="160"/>
      <c r="AT67" s="160"/>
      <c r="AU67" s="160"/>
      <c r="AV67" s="166"/>
      <c r="AW67" s="194"/>
      <c r="AX67" s="171"/>
      <c r="BD67" s="155"/>
      <c r="BI67" s="197"/>
      <c r="BJ67" s="171"/>
      <c r="BK67" s="172"/>
      <c r="BL67" s="170"/>
      <c r="BM67" s="160"/>
      <c r="BN67" s="160"/>
      <c r="BO67" s="160"/>
      <c r="BQ67" s="159"/>
      <c r="BR67" s="157"/>
      <c r="BS67" s="158"/>
      <c r="BT67" s="157"/>
      <c r="BU67" s="156"/>
    </row>
    <row r="68" spans="2:73" ht="9.15" customHeight="1" thickTop="1" thickBot="1" x14ac:dyDescent="0.25">
      <c r="B68" s="156">
        <v>32</v>
      </c>
      <c r="D68" s="159" t="s">
        <v>385</v>
      </c>
      <c r="E68" s="157" t="s">
        <v>143</v>
      </c>
      <c r="F68" s="158" t="s">
        <v>168</v>
      </c>
      <c r="G68" s="157" t="s">
        <v>141</v>
      </c>
      <c r="H68" s="160"/>
      <c r="I68" s="160"/>
      <c r="J68" s="160"/>
      <c r="K68" s="191"/>
      <c r="L68" s="171"/>
      <c r="M68" s="170"/>
      <c r="S68" s="195"/>
      <c r="X68" s="197"/>
      <c r="Y68" s="171"/>
      <c r="Z68" s="172"/>
      <c r="AA68" s="160"/>
      <c r="AB68" s="170"/>
      <c r="AC68" s="170"/>
      <c r="AD68" s="169"/>
      <c r="AF68" s="159" t="s">
        <v>384</v>
      </c>
      <c r="AG68" s="157" t="s">
        <v>143</v>
      </c>
      <c r="AH68" s="158" t="s">
        <v>233</v>
      </c>
      <c r="AI68" s="157" t="s">
        <v>141</v>
      </c>
      <c r="AJ68" s="156">
        <v>77</v>
      </c>
      <c r="AM68" s="156">
        <v>121</v>
      </c>
      <c r="AO68" s="159" t="s">
        <v>228</v>
      </c>
      <c r="AP68" s="157" t="s">
        <v>143</v>
      </c>
      <c r="AQ68" s="158" t="s">
        <v>203</v>
      </c>
      <c r="AR68" s="157" t="s">
        <v>141</v>
      </c>
      <c r="AS68" s="161"/>
      <c r="AT68" s="160"/>
      <c r="AU68" s="160"/>
      <c r="AV68" s="163"/>
      <c r="AW68" s="171"/>
      <c r="AX68" s="170"/>
      <c r="BD68" s="155"/>
      <c r="BI68" s="197"/>
      <c r="BJ68" s="171"/>
      <c r="BK68" s="172"/>
      <c r="BL68" s="192"/>
      <c r="BM68" s="160"/>
      <c r="BN68" s="160"/>
      <c r="BO68" s="178"/>
      <c r="BQ68" s="159" t="s">
        <v>383</v>
      </c>
      <c r="BR68" s="157" t="s">
        <v>143</v>
      </c>
      <c r="BS68" s="158" t="s">
        <v>199</v>
      </c>
      <c r="BT68" s="157" t="s">
        <v>141</v>
      </c>
      <c r="BU68" s="156">
        <v>166</v>
      </c>
    </row>
    <row r="69" spans="2:73" ht="9.15" customHeight="1" thickTop="1" thickBot="1" x14ac:dyDescent="0.25">
      <c r="B69" s="156"/>
      <c r="D69" s="159"/>
      <c r="E69" s="157"/>
      <c r="F69" s="158"/>
      <c r="G69" s="157"/>
      <c r="H69" s="164"/>
      <c r="I69" s="172"/>
      <c r="J69" s="160"/>
      <c r="K69" s="163"/>
      <c r="L69" s="171"/>
      <c r="M69" s="170"/>
      <c r="S69" s="195"/>
      <c r="X69" s="197"/>
      <c r="Y69" s="171"/>
      <c r="Z69" s="172"/>
      <c r="AA69" s="160"/>
      <c r="AB69" s="170"/>
      <c r="AC69" s="160"/>
      <c r="AD69" s="164"/>
      <c r="AF69" s="159"/>
      <c r="AG69" s="157"/>
      <c r="AH69" s="158"/>
      <c r="AI69" s="157"/>
      <c r="AJ69" s="156"/>
      <c r="AM69" s="156"/>
      <c r="AO69" s="159"/>
      <c r="AP69" s="157"/>
      <c r="AQ69" s="158"/>
      <c r="AR69" s="157"/>
      <c r="AS69" s="160"/>
      <c r="AT69" s="176"/>
      <c r="AU69" s="160"/>
      <c r="AV69" s="163"/>
      <c r="AW69" s="171"/>
      <c r="AX69" s="170"/>
      <c r="BD69" s="155"/>
      <c r="BI69" s="197"/>
      <c r="BJ69" s="171"/>
      <c r="BK69" s="172"/>
      <c r="BL69" s="162"/>
      <c r="BM69" s="160"/>
      <c r="BN69" s="171"/>
      <c r="BO69" s="164"/>
      <c r="BQ69" s="159"/>
      <c r="BR69" s="157"/>
      <c r="BS69" s="158"/>
      <c r="BT69" s="157"/>
      <c r="BU69" s="156"/>
    </row>
    <row r="70" spans="2:73" ht="9.15" customHeight="1" thickTop="1" thickBot="1" x14ac:dyDescent="0.25">
      <c r="B70" s="156">
        <v>33</v>
      </c>
      <c r="D70" s="159" t="s">
        <v>382</v>
      </c>
      <c r="E70" s="157" t="s">
        <v>143</v>
      </c>
      <c r="F70" s="158" t="s">
        <v>224</v>
      </c>
      <c r="G70" s="157" t="s">
        <v>141</v>
      </c>
      <c r="H70" s="161"/>
      <c r="I70" s="187"/>
      <c r="J70" s="160"/>
      <c r="K70" s="163"/>
      <c r="L70" s="171"/>
      <c r="M70" s="170"/>
      <c r="S70" s="195"/>
      <c r="X70" s="197"/>
      <c r="Y70" s="171"/>
      <c r="Z70" s="172"/>
      <c r="AA70" s="160"/>
      <c r="AB70" s="192"/>
      <c r="AC70" s="161"/>
      <c r="AD70" s="161"/>
      <c r="AF70" s="159" t="s">
        <v>381</v>
      </c>
      <c r="AG70" s="157" t="s">
        <v>143</v>
      </c>
      <c r="AH70" s="158" t="s">
        <v>148</v>
      </c>
      <c r="AI70" s="157" t="s">
        <v>141</v>
      </c>
      <c r="AJ70" s="156">
        <v>78</v>
      </c>
      <c r="AM70" s="156">
        <v>122</v>
      </c>
      <c r="AO70" s="159" t="s">
        <v>380</v>
      </c>
      <c r="AP70" s="157" t="s">
        <v>143</v>
      </c>
      <c r="AQ70" s="158" t="s">
        <v>179</v>
      </c>
      <c r="AR70" s="157" t="s">
        <v>141</v>
      </c>
      <c r="AS70" s="173"/>
      <c r="AT70" s="170"/>
      <c r="AU70" s="172"/>
      <c r="AV70" s="163"/>
      <c r="AW70" s="171"/>
      <c r="AX70" s="170"/>
      <c r="BD70" s="155"/>
      <c r="BI70" s="197"/>
      <c r="BJ70" s="171"/>
      <c r="BK70" s="172"/>
      <c r="BL70" s="162"/>
      <c r="BM70" s="160"/>
      <c r="BN70" s="174"/>
      <c r="BO70" s="161"/>
      <c r="BQ70" s="159" t="s">
        <v>379</v>
      </c>
      <c r="BR70" s="157" t="s">
        <v>143</v>
      </c>
      <c r="BS70" s="158" t="s">
        <v>154</v>
      </c>
      <c r="BT70" s="157" t="s">
        <v>141</v>
      </c>
      <c r="BU70" s="156">
        <v>167</v>
      </c>
    </row>
    <row r="71" spans="2:73" ht="9.15" customHeight="1" thickTop="1" thickBot="1" x14ac:dyDescent="0.25">
      <c r="B71" s="156"/>
      <c r="D71" s="159"/>
      <c r="E71" s="157"/>
      <c r="F71" s="158"/>
      <c r="G71" s="157"/>
      <c r="H71" s="160"/>
      <c r="I71" s="160"/>
      <c r="J71" s="166"/>
      <c r="K71" s="163"/>
      <c r="L71" s="171"/>
      <c r="M71" s="170"/>
      <c r="S71" s="195"/>
      <c r="X71" s="197"/>
      <c r="Y71" s="165"/>
      <c r="Z71" s="160"/>
      <c r="AA71" s="160"/>
      <c r="AB71" s="160"/>
      <c r="AC71" s="160"/>
      <c r="AD71" s="160"/>
      <c r="AF71" s="159"/>
      <c r="AG71" s="157"/>
      <c r="AH71" s="158"/>
      <c r="AI71" s="157"/>
      <c r="AJ71" s="156"/>
      <c r="AM71" s="156"/>
      <c r="AO71" s="159"/>
      <c r="AP71" s="157"/>
      <c r="AQ71" s="158"/>
      <c r="AR71" s="157"/>
      <c r="AS71" s="160"/>
      <c r="AT71" s="160"/>
      <c r="AU71" s="166"/>
      <c r="AV71" s="163"/>
      <c r="AW71" s="171"/>
      <c r="AX71" s="170"/>
      <c r="BD71" s="155"/>
      <c r="BI71" s="197"/>
      <c r="BJ71" s="171"/>
      <c r="BK71" s="172"/>
      <c r="BL71" s="162"/>
      <c r="BM71" s="165"/>
      <c r="BN71" s="160"/>
      <c r="BO71" s="160"/>
      <c r="BQ71" s="159"/>
      <c r="BR71" s="157"/>
      <c r="BS71" s="158"/>
      <c r="BT71" s="157"/>
      <c r="BU71" s="156"/>
    </row>
    <row r="72" spans="2:73" ht="9.15" customHeight="1" thickTop="1" thickBot="1" x14ac:dyDescent="0.25">
      <c r="B72" s="156">
        <v>34</v>
      </c>
      <c r="D72" s="159" t="s">
        <v>362</v>
      </c>
      <c r="E72" s="157" t="s">
        <v>143</v>
      </c>
      <c r="F72" s="158" t="s">
        <v>194</v>
      </c>
      <c r="G72" s="157" t="s">
        <v>141</v>
      </c>
      <c r="H72" s="161"/>
      <c r="I72" s="161"/>
      <c r="J72" s="163"/>
      <c r="K72" s="160"/>
      <c r="L72" s="171"/>
      <c r="M72" s="170"/>
      <c r="S72" s="195"/>
      <c r="Y72" s="162"/>
      <c r="Z72" s="160"/>
      <c r="AA72" s="160"/>
      <c r="AB72" s="160"/>
      <c r="AC72" s="161"/>
      <c r="AD72" s="161"/>
      <c r="AF72" s="159" t="s">
        <v>378</v>
      </c>
      <c r="AG72" s="157" t="s">
        <v>143</v>
      </c>
      <c r="AH72" s="158" t="s">
        <v>142</v>
      </c>
      <c r="AI72" s="157" t="s">
        <v>141</v>
      </c>
      <c r="AJ72" s="156">
        <v>79</v>
      </c>
      <c r="AM72" s="156">
        <v>123</v>
      </c>
      <c r="AO72" s="159" t="s">
        <v>322</v>
      </c>
      <c r="AP72" s="157" t="s">
        <v>143</v>
      </c>
      <c r="AQ72" s="158" t="s">
        <v>142</v>
      </c>
      <c r="AR72" s="157" t="s">
        <v>141</v>
      </c>
      <c r="AS72" s="161"/>
      <c r="AT72" s="161"/>
      <c r="AU72" s="163"/>
      <c r="AV72" s="160"/>
      <c r="AW72" s="171"/>
      <c r="AX72" s="170"/>
      <c r="BD72" s="155"/>
      <c r="BI72" s="197"/>
      <c r="BJ72" s="171"/>
      <c r="BK72" s="172"/>
      <c r="BL72" s="160"/>
      <c r="BM72" s="162"/>
      <c r="BN72" s="161"/>
      <c r="BO72" s="161"/>
      <c r="BQ72" s="159" t="s">
        <v>377</v>
      </c>
      <c r="BR72" s="157" t="s">
        <v>143</v>
      </c>
      <c r="BS72" s="158" t="s">
        <v>148</v>
      </c>
      <c r="BT72" s="157" t="s">
        <v>141</v>
      </c>
      <c r="BU72" s="156">
        <v>168</v>
      </c>
    </row>
    <row r="73" spans="2:73" ht="9.15" customHeight="1" thickTop="1" thickBot="1" x14ac:dyDescent="0.25">
      <c r="B73" s="156"/>
      <c r="D73" s="159"/>
      <c r="E73" s="157"/>
      <c r="F73" s="158"/>
      <c r="G73" s="157"/>
      <c r="H73" s="160"/>
      <c r="I73" s="160"/>
      <c r="J73" s="160"/>
      <c r="K73" s="160"/>
      <c r="L73" s="160"/>
      <c r="M73" s="170"/>
      <c r="S73" s="195"/>
      <c r="Y73" s="162"/>
      <c r="Z73" s="160"/>
      <c r="AA73" s="160"/>
      <c r="AB73" s="175"/>
      <c r="AC73" s="160"/>
      <c r="AD73" s="160"/>
      <c r="AF73" s="159"/>
      <c r="AG73" s="157"/>
      <c r="AH73" s="158"/>
      <c r="AI73" s="157"/>
      <c r="AJ73" s="156"/>
      <c r="AM73" s="156"/>
      <c r="AO73" s="159"/>
      <c r="AP73" s="157"/>
      <c r="AQ73" s="158"/>
      <c r="AR73" s="157"/>
      <c r="AS73" s="160"/>
      <c r="AT73" s="160"/>
      <c r="AU73" s="160"/>
      <c r="AV73" s="160"/>
      <c r="AW73" s="160"/>
      <c r="AX73" s="170"/>
      <c r="BD73" s="155"/>
      <c r="BI73" s="197"/>
      <c r="BJ73" s="165"/>
      <c r="BK73" s="160"/>
      <c r="BL73" s="160"/>
      <c r="BM73" s="160"/>
      <c r="BN73" s="160"/>
      <c r="BO73" s="160"/>
      <c r="BQ73" s="159"/>
      <c r="BR73" s="157"/>
      <c r="BS73" s="158"/>
      <c r="BT73" s="157"/>
      <c r="BU73" s="156"/>
    </row>
    <row r="74" spans="2:73" ht="9.15" customHeight="1" thickTop="1" thickBot="1" x14ac:dyDescent="0.25">
      <c r="B74" s="156">
        <v>35</v>
      </c>
      <c r="D74" s="159" t="s">
        <v>376</v>
      </c>
      <c r="E74" s="157" t="s">
        <v>143</v>
      </c>
      <c r="F74" s="158" t="s">
        <v>148</v>
      </c>
      <c r="G74" s="157" t="s">
        <v>141</v>
      </c>
      <c r="H74" s="161"/>
      <c r="I74" s="161"/>
      <c r="J74" s="160"/>
      <c r="K74" s="160"/>
      <c r="L74" s="160"/>
      <c r="M74" s="191"/>
      <c r="S74" s="195"/>
      <c r="Y74" s="162"/>
      <c r="Z74" s="160"/>
      <c r="AA74" s="162"/>
      <c r="AB74" s="171"/>
      <c r="AC74" s="172"/>
      <c r="AD74" s="161"/>
      <c r="AF74" s="159" t="s">
        <v>375</v>
      </c>
      <c r="AG74" s="157" t="s">
        <v>143</v>
      </c>
      <c r="AH74" s="158" t="s">
        <v>166</v>
      </c>
      <c r="AI74" s="157" t="s">
        <v>141</v>
      </c>
      <c r="AJ74" s="156">
        <v>80</v>
      </c>
      <c r="AM74" s="156">
        <v>124</v>
      </c>
      <c r="AO74" s="159" t="s">
        <v>359</v>
      </c>
      <c r="AP74" s="157" t="s">
        <v>143</v>
      </c>
      <c r="AQ74" s="158" t="s">
        <v>194</v>
      </c>
      <c r="AR74" s="157" t="s">
        <v>141</v>
      </c>
      <c r="AS74" s="161"/>
      <c r="AT74" s="161"/>
      <c r="AU74" s="160"/>
      <c r="AV74" s="160"/>
      <c r="AW74" s="160"/>
      <c r="AX74" s="191"/>
      <c r="BD74" s="155"/>
      <c r="BJ74" s="162"/>
      <c r="BK74" s="160"/>
      <c r="BL74" s="160"/>
      <c r="BM74" s="160"/>
      <c r="BN74" s="161"/>
      <c r="BO74" s="161"/>
      <c r="BQ74" s="159" t="s">
        <v>374</v>
      </c>
      <c r="BR74" s="157" t="s">
        <v>143</v>
      </c>
      <c r="BS74" s="158" t="s">
        <v>146</v>
      </c>
      <c r="BT74" s="157" t="s">
        <v>141</v>
      </c>
      <c r="BU74" s="156">
        <v>169</v>
      </c>
    </row>
    <row r="75" spans="2:73" ht="9.15" customHeight="1" thickTop="1" thickBot="1" x14ac:dyDescent="0.25">
      <c r="B75" s="156"/>
      <c r="D75" s="159"/>
      <c r="E75" s="157"/>
      <c r="F75" s="158"/>
      <c r="G75" s="157"/>
      <c r="H75" s="160"/>
      <c r="I75" s="160"/>
      <c r="J75" s="176"/>
      <c r="K75" s="160"/>
      <c r="L75" s="160"/>
      <c r="M75" s="163"/>
      <c r="S75" s="195"/>
      <c r="Y75" s="162"/>
      <c r="Z75" s="160"/>
      <c r="AA75" s="162"/>
      <c r="AB75" s="160"/>
      <c r="AC75" s="196"/>
      <c r="AD75" s="160"/>
      <c r="AF75" s="159"/>
      <c r="AG75" s="157"/>
      <c r="AH75" s="158"/>
      <c r="AI75" s="157"/>
      <c r="AJ75" s="156"/>
      <c r="AM75" s="156"/>
      <c r="AO75" s="159"/>
      <c r="AP75" s="157"/>
      <c r="AQ75" s="158"/>
      <c r="AR75" s="157"/>
      <c r="AS75" s="160"/>
      <c r="AT75" s="160"/>
      <c r="AU75" s="176"/>
      <c r="AV75" s="160"/>
      <c r="AW75" s="160"/>
      <c r="AX75" s="163"/>
      <c r="BD75" s="155"/>
      <c r="BJ75" s="162"/>
      <c r="BK75" s="160"/>
      <c r="BL75" s="160"/>
      <c r="BM75" s="175"/>
      <c r="BN75" s="160"/>
      <c r="BO75" s="160"/>
      <c r="BQ75" s="159"/>
      <c r="BR75" s="157"/>
      <c r="BS75" s="158"/>
      <c r="BT75" s="157"/>
      <c r="BU75" s="156"/>
    </row>
    <row r="76" spans="2:73" ht="9.15" customHeight="1" thickTop="1" thickBot="1" x14ac:dyDescent="0.25">
      <c r="B76" s="156">
        <v>36</v>
      </c>
      <c r="D76" s="159" t="s">
        <v>273</v>
      </c>
      <c r="E76" s="157" t="s">
        <v>143</v>
      </c>
      <c r="F76" s="158" t="s">
        <v>164</v>
      </c>
      <c r="G76" s="157" t="s">
        <v>141</v>
      </c>
      <c r="H76" s="161"/>
      <c r="I76" s="171"/>
      <c r="J76" s="172"/>
      <c r="K76" s="163"/>
      <c r="L76" s="160"/>
      <c r="M76" s="163"/>
      <c r="S76" s="195"/>
      <c r="Y76" s="162"/>
      <c r="Z76" s="160"/>
      <c r="AA76" s="162"/>
      <c r="AB76" s="160"/>
      <c r="AC76" s="171"/>
      <c r="AD76" s="169"/>
      <c r="AF76" s="159" t="s">
        <v>373</v>
      </c>
      <c r="AG76" s="157" t="s">
        <v>143</v>
      </c>
      <c r="AH76" s="158" t="s">
        <v>154</v>
      </c>
      <c r="AI76" s="157" t="s">
        <v>141</v>
      </c>
      <c r="AJ76" s="156">
        <v>81</v>
      </c>
      <c r="AM76" s="156">
        <v>125</v>
      </c>
      <c r="AO76" s="159" t="s">
        <v>372</v>
      </c>
      <c r="AP76" s="157" t="s">
        <v>143</v>
      </c>
      <c r="AQ76" s="158" t="s">
        <v>161</v>
      </c>
      <c r="AR76" s="157" t="s">
        <v>141</v>
      </c>
      <c r="AS76" s="161"/>
      <c r="AT76" s="171"/>
      <c r="AU76" s="172"/>
      <c r="AV76" s="163"/>
      <c r="AW76" s="160"/>
      <c r="AX76" s="163"/>
      <c r="BD76" s="155"/>
      <c r="BJ76" s="162"/>
      <c r="BK76" s="160"/>
      <c r="BL76" s="160"/>
      <c r="BM76" s="170"/>
      <c r="BN76" s="172"/>
      <c r="BO76" s="178"/>
      <c r="BQ76" s="159" t="s">
        <v>371</v>
      </c>
      <c r="BR76" s="157" t="s">
        <v>143</v>
      </c>
      <c r="BS76" s="158" t="s">
        <v>203</v>
      </c>
      <c r="BT76" s="157" t="s">
        <v>141</v>
      </c>
      <c r="BU76" s="156">
        <v>170</v>
      </c>
    </row>
    <row r="77" spans="2:73" ht="9.15" customHeight="1" thickTop="1" thickBot="1" x14ac:dyDescent="0.25">
      <c r="B77" s="156"/>
      <c r="D77" s="159"/>
      <c r="E77" s="157"/>
      <c r="F77" s="158"/>
      <c r="G77" s="157"/>
      <c r="H77" s="160"/>
      <c r="I77" s="198"/>
      <c r="J77" s="160"/>
      <c r="K77" s="163"/>
      <c r="L77" s="160"/>
      <c r="M77" s="163"/>
      <c r="S77" s="195"/>
      <c r="Y77" s="162"/>
      <c r="Z77" s="160"/>
      <c r="AA77" s="175"/>
      <c r="AB77" s="160"/>
      <c r="AC77" s="160"/>
      <c r="AD77" s="164"/>
      <c r="AF77" s="159"/>
      <c r="AG77" s="157"/>
      <c r="AH77" s="158"/>
      <c r="AI77" s="157"/>
      <c r="AJ77" s="156"/>
      <c r="AM77" s="156"/>
      <c r="AO77" s="159"/>
      <c r="AP77" s="157"/>
      <c r="AQ77" s="158"/>
      <c r="AR77" s="157"/>
      <c r="AS77" s="160"/>
      <c r="AT77" s="198"/>
      <c r="AU77" s="160"/>
      <c r="AV77" s="163"/>
      <c r="AW77" s="160"/>
      <c r="AX77" s="163"/>
      <c r="BD77" s="155"/>
      <c r="BJ77" s="162"/>
      <c r="BK77" s="160"/>
      <c r="BL77" s="160"/>
      <c r="BM77" s="172"/>
      <c r="BN77" s="170"/>
      <c r="BO77" s="164"/>
      <c r="BQ77" s="159"/>
      <c r="BR77" s="157"/>
      <c r="BS77" s="158"/>
      <c r="BT77" s="157"/>
      <c r="BU77" s="156"/>
    </row>
    <row r="78" spans="2:73" ht="9.15" customHeight="1" thickTop="1" thickBot="1" x14ac:dyDescent="0.25">
      <c r="B78" s="156">
        <v>37</v>
      </c>
      <c r="D78" s="159" t="s">
        <v>370</v>
      </c>
      <c r="E78" s="157" t="s">
        <v>143</v>
      </c>
      <c r="F78" s="158" t="s">
        <v>173</v>
      </c>
      <c r="G78" s="157" t="s">
        <v>141</v>
      </c>
      <c r="H78" s="173"/>
      <c r="I78" s="160"/>
      <c r="J78" s="160"/>
      <c r="K78" s="163"/>
      <c r="L78" s="160"/>
      <c r="M78" s="163"/>
      <c r="S78" s="195"/>
      <c r="Y78" s="162"/>
      <c r="Z78" s="171"/>
      <c r="AA78" s="170"/>
      <c r="AB78" s="172"/>
      <c r="AC78" s="160"/>
      <c r="AD78" s="178"/>
      <c r="AF78" s="159" t="s">
        <v>369</v>
      </c>
      <c r="AG78" s="157" t="s">
        <v>143</v>
      </c>
      <c r="AH78" s="158" t="s">
        <v>179</v>
      </c>
      <c r="AI78" s="157" t="s">
        <v>141</v>
      </c>
      <c r="AJ78" s="156">
        <v>82</v>
      </c>
      <c r="AM78" s="156">
        <v>126</v>
      </c>
      <c r="AO78" s="159" t="s">
        <v>368</v>
      </c>
      <c r="AP78" s="157" t="s">
        <v>143</v>
      </c>
      <c r="AQ78" s="158" t="s">
        <v>154</v>
      </c>
      <c r="AR78" s="157" t="s">
        <v>141</v>
      </c>
      <c r="AS78" s="173"/>
      <c r="AT78" s="160"/>
      <c r="AU78" s="160"/>
      <c r="AV78" s="163"/>
      <c r="AW78" s="160"/>
      <c r="AX78" s="163"/>
      <c r="BD78" s="155"/>
      <c r="BJ78" s="162"/>
      <c r="BK78" s="160"/>
      <c r="BL78" s="160"/>
      <c r="BM78" s="172"/>
      <c r="BN78" s="192"/>
      <c r="BO78" s="161"/>
      <c r="BQ78" s="159" t="s">
        <v>290</v>
      </c>
      <c r="BR78" s="157" t="s">
        <v>143</v>
      </c>
      <c r="BS78" s="158" t="s">
        <v>166</v>
      </c>
      <c r="BT78" s="157" t="s">
        <v>141</v>
      </c>
      <c r="BU78" s="156">
        <v>171</v>
      </c>
    </row>
    <row r="79" spans="2:73" ht="9.15" customHeight="1" thickTop="1" thickBot="1" x14ac:dyDescent="0.25">
      <c r="B79" s="156"/>
      <c r="D79" s="159"/>
      <c r="E79" s="157"/>
      <c r="F79" s="158"/>
      <c r="G79" s="157"/>
      <c r="H79" s="160"/>
      <c r="I79" s="160"/>
      <c r="J79" s="160"/>
      <c r="K79" s="176"/>
      <c r="L79" s="160"/>
      <c r="M79" s="163"/>
      <c r="S79" s="195"/>
      <c r="Y79" s="162"/>
      <c r="Z79" s="171"/>
      <c r="AA79" s="170"/>
      <c r="AB79" s="172"/>
      <c r="AC79" s="165"/>
      <c r="AD79" s="164"/>
      <c r="AF79" s="159"/>
      <c r="AG79" s="157"/>
      <c r="AH79" s="158"/>
      <c r="AI79" s="157"/>
      <c r="AJ79" s="156"/>
      <c r="AM79" s="156"/>
      <c r="AO79" s="159"/>
      <c r="AP79" s="157"/>
      <c r="AQ79" s="158"/>
      <c r="AR79" s="157"/>
      <c r="AS79" s="160"/>
      <c r="AT79" s="160"/>
      <c r="AU79" s="160"/>
      <c r="AV79" s="176"/>
      <c r="AW79" s="160"/>
      <c r="AX79" s="163"/>
      <c r="BD79" s="155"/>
      <c r="BJ79" s="162"/>
      <c r="BK79" s="160"/>
      <c r="BL79" s="171"/>
      <c r="BM79" s="160"/>
      <c r="BN79" s="160"/>
      <c r="BO79" s="160"/>
      <c r="BQ79" s="159"/>
      <c r="BR79" s="157"/>
      <c r="BS79" s="158"/>
      <c r="BT79" s="157"/>
      <c r="BU79" s="156"/>
    </row>
    <row r="80" spans="2:73" ht="9.15" customHeight="1" thickTop="1" thickBot="1" x14ac:dyDescent="0.25">
      <c r="B80" s="156">
        <v>38</v>
      </c>
      <c r="D80" s="159" t="s">
        <v>367</v>
      </c>
      <c r="E80" s="157" t="s">
        <v>143</v>
      </c>
      <c r="F80" s="158" t="s">
        <v>179</v>
      </c>
      <c r="G80" s="157" t="s">
        <v>141</v>
      </c>
      <c r="H80" s="161"/>
      <c r="I80" s="160"/>
      <c r="J80" s="171"/>
      <c r="K80" s="170"/>
      <c r="L80" s="172"/>
      <c r="M80" s="163"/>
      <c r="Q80" s="149"/>
      <c r="U80" s="149"/>
      <c r="Y80" s="162"/>
      <c r="Z80" s="171"/>
      <c r="AA80" s="172"/>
      <c r="AB80" s="193"/>
      <c r="AC80" s="162"/>
      <c r="AD80" s="161"/>
      <c r="AF80" s="159" t="s">
        <v>237</v>
      </c>
      <c r="AG80" s="157" t="s">
        <v>143</v>
      </c>
      <c r="AH80" s="158" t="s">
        <v>161</v>
      </c>
      <c r="AI80" s="157" t="s">
        <v>141</v>
      </c>
      <c r="AJ80" s="156">
        <v>83</v>
      </c>
      <c r="AM80" s="156">
        <v>127</v>
      </c>
      <c r="AO80" s="159" t="s">
        <v>366</v>
      </c>
      <c r="AP80" s="157" t="s">
        <v>143</v>
      </c>
      <c r="AQ80" s="158" t="s">
        <v>162</v>
      </c>
      <c r="AR80" s="157" t="s">
        <v>141</v>
      </c>
      <c r="AS80" s="161"/>
      <c r="AT80" s="160"/>
      <c r="AU80" s="171"/>
      <c r="AV80" s="170"/>
      <c r="AW80" s="172"/>
      <c r="AX80" s="163"/>
      <c r="BD80" s="155"/>
      <c r="BJ80" s="162"/>
      <c r="BK80" s="160"/>
      <c r="BL80" s="174"/>
      <c r="BM80" s="160"/>
      <c r="BN80" s="160"/>
      <c r="BO80" s="178"/>
      <c r="BQ80" s="159" t="s">
        <v>365</v>
      </c>
      <c r="BR80" s="157" t="s">
        <v>143</v>
      </c>
      <c r="BS80" s="158" t="s">
        <v>189</v>
      </c>
      <c r="BT80" s="157" t="s">
        <v>141</v>
      </c>
      <c r="BU80" s="156">
        <v>172</v>
      </c>
    </row>
    <row r="81" spans="2:73" ht="9.15" customHeight="1" thickTop="1" thickBot="1" x14ac:dyDescent="0.25">
      <c r="B81" s="156"/>
      <c r="D81" s="159"/>
      <c r="E81" s="157"/>
      <c r="F81" s="158"/>
      <c r="G81" s="157"/>
      <c r="H81" s="160"/>
      <c r="I81" s="176"/>
      <c r="J81" s="171"/>
      <c r="K81" s="170"/>
      <c r="L81" s="172"/>
      <c r="M81" s="163"/>
      <c r="O81" s="188" t="s">
        <v>104</v>
      </c>
      <c r="P81" s="190"/>
      <c r="Q81" s="183">
        <v>11</v>
      </c>
      <c r="R81" s="180"/>
      <c r="T81" s="182">
        <v>7</v>
      </c>
      <c r="U81" s="179"/>
      <c r="V81" s="189" t="s">
        <v>126</v>
      </c>
      <c r="W81" s="188"/>
      <c r="Y81" s="162"/>
      <c r="Z81" s="171"/>
      <c r="AA81" s="172"/>
      <c r="AB81" s="196"/>
      <c r="AC81" s="160"/>
      <c r="AD81" s="160"/>
      <c r="AF81" s="159"/>
      <c r="AG81" s="157"/>
      <c r="AH81" s="158"/>
      <c r="AI81" s="157"/>
      <c r="AJ81" s="156"/>
      <c r="AM81" s="156"/>
      <c r="AO81" s="159"/>
      <c r="AP81" s="157"/>
      <c r="AQ81" s="158"/>
      <c r="AR81" s="157"/>
      <c r="AS81" s="160"/>
      <c r="AT81" s="176"/>
      <c r="AU81" s="171"/>
      <c r="AV81" s="170"/>
      <c r="AW81" s="172"/>
      <c r="AX81" s="163"/>
      <c r="BD81" s="155"/>
      <c r="BJ81" s="162"/>
      <c r="BK81" s="160"/>
      <c r="BL81" s="193"/>
      <c r="BM81" s="160"/>
      <c r="BN81" s="165"/>
      <c r="BO81" s="164"/>
      <c r="BQ81" s="159"/>
      <c r="BR81" s="157"/>
      <c r="BS81" s="158"/>
      <c r="BT81" s="157"/>
      <c r="BU81" s="156"/>
    </row>
    <row r="82" spans="2:73" ht="9.15" customHeight="1" thickTop="1" thickBot="1" x14ac:dyDescent="0.25">
      <c r="B82" s="156">
        <v>39</v>
      </c>
      <c r="D82" s="159" t="s">
        <v>285</v>
      </c>
      <c r="E82" s="157" t="s">
        <v>143</v>
      </c>
      <c r="F82" s="158" t="s">
        <v>256</v>
      </c>
      <c r="G82" s="157" t="s">
        <v>141</v>
      </c>
      <c r="H82" s="173"/>
      <c r="I82" s="170"/>
      <c r="J82" s="170"/>
      <c r="K82" s="170"/>
      <c r="L82" s="172"/>
      <c r="M82" s="163"/>
      <c r="O82" s="188"/>
      <c r="P82" s="190"/>
      <c r="Q82" s="181"/>
      <c r="R82" s="180"/>
      <c r="S82" s="177"/>
      <c r="T82" s="180"/>
      <c r="U82" s="179"/>
      <c r="V82" s="189"/>
      <c r="W82" s="188"/>
      <c r="Y82" s="162"/>
      <c r="Z82" s="171"/>
      <c r="AA82" s="172"/>
      <c r="AB82" s="171"/>
      <c r="AC82" s="169"/>
      <c r="AD82" s="178"/>
      <c r="AF82" s="159" t="s">
        <v>364</v>
      </c>
      <c r="AG82" s="157" t="s">
        <v>143</v>
      </c>
      <c r="AH82" s="158" t="s">
        <v>329</v>
      </c>
      <c r="AI82" s="157" t="s">
        <v>141</v>
      </c>
      <c r="AJ82" s="156">
        <v>84</v>
      </c>
      <c r="AM82" s="156">
        <v>128</v>
      </c>
      <c r="AO82" s="159" t="s">
        <v>363</v>
      </c>
      <c r="AP82" s="157" t="s">
        <v>143</v>
      </c>
      <c r="AQ82" s="158" t="s">
        <v>166</v>
      </c>
      <c r="AR82" s="157" t="s">
        <v>141</v>
      </c>
      <c r="AS82" s="173"/>
      <c r="AT82" s="170"/>
      <c r="AU82" s="170"/>
      <c r="AV82" s="170"/>
      <c r="AW82" s="172"/>
      <c r="AX82" s="163"/>
      <c r="BD82" s="155"/>
      <c r="BJ82" s="162"/>
      <c r="BK82" s="160"/>
      <c r="BL82" s="193"/>
      <c r="BM82" s="162"/>
      <c r="BN82" s="162"/>
      <c r="BO82" s="161"/>
      <c r="BQ82" s="159" t="s">
        <v>362</v>
      </c>
      <c r="BR82" s="157" t="s">
        <v>143</v>
      </c>
      <c r="BS82" s="158" t="s">
        <v>211</v>
      </c>
      <c r="BT82" s="157" t="s">
        <v>141</v>
      </c>
      <c r="BU82" s="156">
        <v>173</v>
      </c>
    </row>
    <row r="83" spans="2:73" ht="9.15" customHeight="1" thickTop="1" thickBot="1" x14ac:dyDescent="0.25">
      <c r="B83" s="156"/>
      <c r="D83" s="159"/>
      <c r="E83" s="157"/>
      <c r="F83" s="158"/>
      <c r="G83" s="157"/>
      <c r="H83" s="160"/>
      <c r="I83" s="160"/>
      <c r="J83" s="170"/>
      <c r="K83" s="171"/>
      <c r="L83" s="172"/>
      <c r="M83" s="163"/>
      <c r="O83" s="188"/>
      <c r="P83" s="190"/>
      <c r="Q83" s="183">
        <v>11</v>
      </c>
      <c r="R83" s="180"/>
      <c r="T83" s="182">
        <v>6</v>
      </c>
      <c r="U83" s="179"/>
      <c r="V83" s="189"/>
      <c r="W83" s="188"/>
      <c r="Y83" s="162"/>
      <c r="Z83" s="165"/>
      <c r="AA83" s="160"/>
      <c r="AB83" s="160"/>
      <c r="AC83" s="164"/>
      <c r="AD83" s="164"/>
      <c r="AF83" s="159"/>
      <c r="AG83" s="157"/>
      <c r="AH83" s="158"/>
      <c r="AI83" s="157"/>
      <c r="AJ83" s="156"/>
      <c r="AM83" s="156"/>
      <c r="AO83" s="159"/>
      <c r="AP83" s="157"/>
      <c r="AQ83" s="158"/>
      <c r="AR83" s="157"/>
      <c r="AS83" s="160"/>
      <c r="AT83" s="160"/>
      <c r="AU83" s="170"/>
      <c r="AV83" s="171"/>
      <c r="AW83" s="172"/>
      <c r="AX83" s="163"/>
      <c r="BD83" s="155"/>
      <c r="BJ83" s="162"/>
      <c r="BK83" s="160"/>
      <c r="BL83" s="193"/>
      <c r="BM83" s="175"/>
      <c r="BN83" s="160"/>
      <c r="BO83" s="160"/>
      <c r="BQ83" s="159"/>
      <c r="BR83" s="157"/>
      <c r="BS83" s="158"/>
      <c r="BT83" s="157"/>
      <c r="BU83" s="156"/>
    </row>
    <row r="84" spans="2:73" ht="9.15" customHeight="1" thickTop="1" thickBot="1" x14ac:dyDescent="0.25">
      <c r="B84" s="156">
        <v>40</v>
      </c>
      <c r="D84" s="159" t="s">
        <v>226</v>
      </c>
      <c r="E84" s="157" t="s">
        <v>143</v>
      </c>
      <c r="F84" s="158" t="s">
        <v>189</v>
      </c>
      <c r="G84" s="157" t="s">
        <v>141</v>
      </c>
      <c r="H84" s="161"/>
      <c r="I84" s="161"/>
      <c r="J84" s="191"/>
      <c r="K84" s="171"/>
      <c r="L84" s="172"/>
      <c r="M84" s="163"/>
      <c r="O84" s="188"/>
      <c r="P84" s="190"/>
      <c r="Q84" s="181"/>
      <c r="R84" s="180"/>
      <c r="S84" s="177"/>
      <c r="T84" s="180"/>
      <c r="U84" s="179"/>
      <c r="V84" s="189"/>
      <c r="W84" s="188"/>
      <c r="Y84" s="160"/>
      <c r="Z84" s="162"/>
      <c r="AA84" s="160"/>
      <c r="AB84" s="160"/>
      <c r="AC84" s="161"/>
      <c r="AD84" s="161"/>
      <c r="AF84" s="159" t="s">
        <v>200</v>
      </c>
      <c r="AG84" s="157" t="s">
        <v>143</v>
      </c>
      <c r="AH84" s="158" t="s">
        <v>175</v>
      </c>
      <c r="AI84" s="157" t="s">
        <v>141</v>
      </c>
      <c r="AJ84" s="156">
        <v>85</v>
      </c>
      <c r="AM84" s="156">
        <v>129</v>
      </c>
      <c r="AO84" s="159" t="s">
        <v>361</v>
      </c>
      <c r="AP84" s="157" t="s">
        <v>143</v>
      </c>
      <c r="AQ84" s="158" t="s">
        <v>205</v>
      </c>
      <c r="AR84" s="157" t="s">
        <v>141</v>
      </c>
      <c r="AS84" s="161"/>
      <c r="AT84" s="161"/>
      <c r="AU84" s="191"/>
      <c r="AV84" s="171"/>
      <c r="AW84" s="172"/>
      <c r="AX84" s="163"/>
      <c r="BD84" s="155"/>
      <c r="BJ84" s="162"/>
      <c r="BK84" s="171"/>
      <c r="BL84" s="172"/>
      <c r="BM84" s="171"/>
      <c r="BN84" s="169"/>
      <c r="BO84" s="178"/>
      <c r="BQ84" s="159" t="s">
        <v>338</v>
      </c>
      <c r="BR84" s="157" t="s">
        <v>143</v>
      </c>
      <c r="BS84" s="158" t="s">
        <v>205</v>
      </c>
      <c r="BT84" s="157" t="s">
        <v>141</v>
      </c>
      <c r="BU84" s="156">
        <v>174</v>
      </c>
    </row>
    <row r="85" spans="2:73" ht="9.15" customHeight="1" thickTop="1" thickBot="1" x14ac:dyDescent="0.25">
      <c r="B85" s="156"/>
      <c r="D85" s="159"/>
      <c r="E85" s="157"/>
      <c r="F85" s="158"/>
      <c r="G85" s="157"/>
      <c r="H85" s="160"/>
      <c r="I85" s="160"/>
      <c r="J85" s="160"/>
      <c r="K85" s="160"/>
      <c r="L85" s="166"/>
      <c r="M85" s="163"/>
      <c r="O85" s="188"/>
      <c r="P85" s="190"/>
      <c r="Q85" s="183">
        <v>11</v>
      </c>
      <c r="R85" s="180"/>
      <c r="T85" s="182">
        <v>6</v>
      </c>
      <c r="U85" s="179"/>
      <c r="V85" s="189"/>
      <c r="W85" s="188"/>
      <c r="Y85" s="160"/>
      <c r="Z85" s="162"/>
      <c r="AA85" s="160"/>
      <c r="AB85" s="175"/>
      <c r="AC85" s="160"/>
      <c r="AD85" s="160"/>
      <c r="AF85" s="159"/>
      <c r="AG85" s="157"/>
      <c r="AH85" s="158"/>
      <c r="AI85" s="157"/>
      <c r="AJ85" s="156"/>
      <c r="AM85" s="156"/>
      <c r="AO85" s="159"/>
      <c r="AP85" s="157"/>
      <c r="AQ85" s="158"/>
      <c r="AR85" s="157"/>
      <c r="AS85" s="160"/>
      <c r="AT85" s="160"/>
      <c r="AU85" s="160"/>
      <c r="AV85" s="160"/>
      <c r="AW85" s="166"/>
      <c r="AX85" s="163"/>
      <c r="BD85" s="155"/>
      <c r="BJ85" s="162"/>
      <c r="BK85" s="165"/>
      <c r="BL85" s="160"/>
      <c r="BM85" s="160"/>
      <c r="BN85" s="164"/>
      <c r="BO85" s="164"/>
      <c r="BQ85" s="159"/>
      <c r="BR85" s="157"/>
      <c r="BS85" s="158"/>
      <c r="BT85" s="157"/>
      <c r="BU85" s="156"/>
    </row>
    <row r="86" spans="2:73" ht="9.15" customHeight="1" thickTop="1" thickBot="1" x14ac:dyDescent="0.25">
      <c r="B86" s="156">
        <v>41</v>
      </c>
      <c r="D86" s="159" t="s">
        <v>337</v>
      </c>
      <c r="E86" s="157" t="s">
        <v>143</v>
      </c>
      <c r="F86" s="158" t="s">
        <v>194</v>
      </c>
      <c r="G86" s="157" t="s">
        <v>141</v>
      </c>
      <c r="H86" s="161"/>
      <c r="I86" s="161"/>
      <c r="J86" s="160"/>
      <c r="K86" s="160"/>
      <c r="L86" s="163"/>
      <c r="M86" s="160"/>
      <c r="O86" s="188"/>
      <c r="P86" s="190"/>
      <c r="Q86" s="181"/>
      <c r="R86" s="180"/>
      <c r="S86" s="177"/>
      <c r="T86" s="180"/>
      <c r="U86" s="179"/>
      <c r="V86" s="189"/>
      <c r="W86" s="188"/>
      <c r="Y86" s="160"/>
      <c r="Z86" s="162"/>
      <c r="AA86" s="171"/>
      <c r="AB86" s="170"/>
      <c r="AC86" s="169"/>
      <c r="AD86" s="178"/>
      <c r="AF86" s="159" t="s">
        <v>360</v>
      </c>
      <c r="AG86" s="157" t="s">
        <v>143</v>
      </c>
      <c r="AH86" s="158" t="s">
        <v>205</v>
      </c>
      <c r="AI86" s="157" t="s">
        <v>141</v>
      </c>
      <c r="AJ86" s="156">
        <v>86</v>
      </c>
      <c r="AM86" s="156">
        <v>130</v>
      </c>
      <c r="AO86" s="159" t="s">
        <v>147</v>
      </c>
      <c r="AP86" s="157" t="s">
        <v>143</v>
      </c>
      <c r="AQ86" s="158" t="s">
        <v>220</v>
      </c>
      <c r="AR86" s="157" t="s">
        <v>141</v>
      </c>
      <c r="AS86" s="160"/>
      <c r="AT86" s="160"/>
      <c r="AU86" s="160"/>
      <c r="AV86" s="160"/>
      <c r="AW86" s="163"/>
      <c r="AX86" s="160"/>
      <c r="BD86" s="155"/>
      <c r="BJ86" s="160"/>
      <c r="BK86" s="162"/>
      <c r="BL86" s="160"/>
      <c r="BM86" s="160"/>
      <c r="BN86" s="178"/>
      <c r="BO86" s="178"/>
      <c r="BQ86" s="159" t="s">
        <v>359</v>
      </c>
      <c r="BR86" s="157" t="s">
        <v>143</v>
      </c>
      <c r="BS86" s="158" t="s">
        <v>150</v>
      </c>
      <c r="BT86" s="157" t="s">
        <v>141</v>
      </c>
      <c r="BU86" s="156">
        <v>175</v>
      </c>
    </row>
    <row r="87" spans="2:73" ht="9.15" customHeight="1" thickTop="1" thickBot="1" x14ac:dyDescent="0.25">
      <c r="B87" s="156"/>
      <c r="D87" s="159"/>
      <c r="E87" s="157"/>
      <c r="F87" s="158"/>
      <c r="G87" s="157"/>
      <c r="H87" s="160"/>
      <c r="I87" s="160"/>
      <c r="J87" s="176"/>
      <c r="K87" s="160"/>
      <c r="L87" s="163"/>
      <c r="M87" s="160"/>
      <c r="O87" s="184">
        <f>IF(Q81="","",IF(Q81&gt;T81,1,0)+IF(Q83&gt;T83,1,0)+IF(Q85&gt;T85,1,0)+IF(Q87&gt;T87,1,0)+IF(Q89&gt;T89,1,0))</f>
        <v>3</v>
      </c>
      <c r="P87" s="186"/>
      <c r="Q87" s="183"/>
      <c r="R87" s="180"/>
      <c r="T87" s="182"/>
      <c r="U87" s="179"/>
      <c r="V87" s="185">
        <f>IF(Q81="","",IF(Q81&lt;T81,1,0)+IF(Q83&lt;T83,1,0)+IF(Q85&lt;T85,1,0)+IF(Q87&lt;T87,1,0)+IF(Q89&lt;T89,1,0))</f>
        <v>0</v>
      </c>
      <c r="W87" s="184"/>
      <c r="Y87" s="160"/>
      <c r="Z87" s="162"/>
      <c r="AA87" s="171"/>
      <c r="AB87" s="172"/>
      <c r="AC87" s="164"/>
      <c r="AD87" s="164"/>
      <c r="AF87" s="159"/>
      <c r="AG87" s="157"/>
      <c r="AH87" s="158"/>
      <c r="AI87" s="157"/>
      <c r="AJ87" s="156"/>
      <c r="AM87" s="156"/>
      <c r="AO87" s="159"/>
      <c r="AP87" s="157"/>
      <c r="AQ87" s="158"/>
      <c r="AR87" s="157"/>
      <c r="AS87" s="164"/>
      <c r="AT87" s="164"/>
      <c r="AU87" s="172"/>
      <c r="AV87" s="160"/>
      <c r="AW87" s="163"/>
      <c r="AX87" s="160"/>
      <c r="BD87" s="155"/>
      <c r="BJ87" s="160"/>
      <c r="BK87" s="162"/>
      <c r="BL87" s="160"/>
      <c r="BM87" s="171"/>
      <c r="BN87" s="164"/>
      <c r="BO87" s="164"/>
      <c r="BQ87" s="159"/>
      <c r="BR87" s="157"/>
      <c r="BS87" s="158"/>
      <c r="BT87" s="157"/>
      <c r="BU87" s="156"/>
    </row>
    <row r="88" spans="2:73" ht="9.15" customHeight="1" thickTop="1" thickBot="1" x14ac:dyDescent="0.25">
      <c r="B88" s="156">
        <v>42</v>
      </c>
      <c r="D88" s="159" t="s">
        <v>358</v>
      </c>
      <c r="E88" s="157" t="s">
        <v>143</v>
      </c>
      <c r="F88" s="158" t="s">
        <v>205</v>
      </c>
      <c r="G88" s="157" t="s">
        <v>141</v>
      </c>
      <c r="H88" s="178"/>
      <c r="I88" s="173"/>
      <c r="J88" s="170"/>
      <c r="K88" s="172"/>
      <c r="L88" s="163"/>
      <c r="M88" s="160"/>
      <c r="O88" s="184"/>
      <c r="P88" s="186"/>
      <c r="Q88" s="181"/>
      <c r="R88" s="180"/>
      <c r="S88" s="177"/>
      <c r="T88" s="180"/>
      <c r="U88" s="179"/>
      <c r="V88" s="185"/>
      <c r="W88" s="184"/>
      <c r="Y88" s="160"/>
      <c r="Z88" s="162"/>
      <c r="AA88" s="165"/>
      <c r="AB88" s="160"/>
      <c r="AC88" s="160"/>
      <c r="AD88" s="178"/>
      <c r="AF88" s="159" t="s">
        <v>357</v>
      </c>
      <c r="AG88" s="157" t="s">
        <v>143</v>
      </c>
      <c r="AH88" s="158" t="s">
        <v>244</v>
      </c>
      <c r="AI88" s="157" t="s">
        <v>141</v>
      </c>
      <c r="AJ88" s="156">
        <v>87</v>
      </c>
      <c r="AM88" s="156">
        <v>131</v>
      </c>
      <c r="AO88" s="159" t="s">
        <v>356</v>
      </c>
      <c r="AP88" s="157" t="s">
        <v>143</v>
      </c>
      <c r="AQ88" s="158" t="s">
        <v>233</v>
      </c>
      <c r="AR88" s="157" t="s">
        <v>141</v>
      </c>
      <c r="AS88" s="161"/>
      <c r="AT88" s="161"/>
      <c r="AU88" s="187"/>
      <c r="AV88" s="160"/>
      <c r="AW88" s="163"/>
      <c r="AX88" s="160"/>
      <c r="BD88" s="155"/>
      <c r="BJ88" s="160"/>
      <c r="BK88" s="162"/>
      <c r="BL88" s="160"/>
      <c r="BM88" s="174"/>
      <c r="BN88" s="161"/>
      <c r="BO88" s="161"/>
      <c r="BQ88" s="159" t="s">
        <v>355</v>
      </c>
      <c r="BR88" s="157" t="s">
        <v>143</v>
      </c>
      <c r="BS88" s="158" t="s">
        <v>173</v>
      </c>
      <c r="BT88" s="157" t="s">
        <v>141</v>
      </c>
      <c r="BU88" s="156">
        <v>176</v>
      </c>
    </row>
    <row r="89" spans="2:73" ht="9.15" customHeight="1" thickTop="1" thickBot="1" x14ac:dyDescent="0.25">
      <c r="B89" s="156"/>
      <c r="D89" s="159"/>
      <c r="E89" s="157"/>
      <c r="F89" s="158"/>
      <c r="G89" s="157"/>
      <c r="H89" s="160"/>
      <c r="I89" s="160"/>
      <c r="J89" s="171"/>
      <c r="K89" s="172"/>
      <c r="L89" s="163"/>
      <c r="M89" s="160"/>
      <c r="Q89" s="183"/>
      <c r="R89" s="180"/>
      <c r="T89" s="182"/>
      <c r="U89" s="179"/>
      <c r="Y89" s="160"/>
      <c r="Z89" s="160"/>
      <c r="AA89" s="162"/>
      <c r="AB89" s="160"/>
      <c r="AC89" s="171"/>
      <c r="AD89" s="164"/>
      <c r="AF89" s="159"/>
      <c r="AG89" s="157"/>
      <c r="AH89" s="158"/>
      <c r="AI89" s="157"/>
      <c r="AJ89" s="156"/>
      <c r="AM89" s="156"/>
      <c r="AO89" s="159"/>
      <c r="AP89" s="157"/>
      <c r="AQ89" s="158"/>
      <c r="AR89" s="157"/>
      <c r="AS89" s="160"/>
      <c r="AT89" s="160"/>
      <c r="AU89" s="171"/>
      <c r="AV89" s="172"/>
      <c r="AW89" s="163"/>
      <c r="AX89" s="160"/>
      <c r="BD89" s="155"/>
      <c r="BJ89" s="160"/>
      <c r="BK89" s="162"/>
      <c r="BL89" s="171"/>
      <c r="BM89" s="172"/>
      <c r="BN89" s="160"/>
      <c r="BO89" s="160"/>
      <c r="BQ89" s="159"/>
      <c r="BR89" s="157"/>
      <c r="BS89" s="158"/>
      <c r="BT89" s="157"/>
      <c r="BU89" s="156"/>
    </row>
    <row r="90" spans="2:73" ht="9.15" customHeight="1" thickTop="1" thickBot="1" x14ac:dyDescent="0.25">
      <c r="B90" s="156">
        <v>43</v>
      </c>
      <c r="D90" s="159" t="s">
        <v>354</v>
      </c>
      <c r="E90" s="157" t="s">
        <v>143</v>
      </c>
      <c r="F90" s="158" t="s">
        <v>230</v>
      </c>
      <c r="G90" s="157" t="s">
        <v>141</v>
      </c>
      <c r="H90" s="161"/>
      <c r="I90" s="160"/>
      <c r="J90" s="160"/>
      <c r="K90" s="166"/>
      <c r="L90" s="163"/>
      <c r="M90" s="160"/>
      <c r="Q90" s="181"/>
      <c r="R90" s="180"/>
      <c r="S90" s="177"/>
      <c r="T90" s="180"/>
      <c r="U90" s="179"/>
      <c r="Y90" s="160"/>
      <c r="Z90" s="160"/>
      <c r="AA90" s="162"/>
      <c r="AB90" s="160"/>
      <c r="AC90" s="174"/>
      <c r="AD90" s="161"/>
      <c r="AF90" s="159" t="s">
        <v>353</v>
      </c>
      <c r="AG90" s="157" t="s">
        <v>143</v>
      </c>
      <c r="AH90" s="158" t="s">
        <v>246</v>
      </c>
      <c r="AI90" s="157" t="s">
        <v>141</v>
      </c>
      <c r="AJ90" s="156">
        <v>88</v>
      </c>
      <c r="AM90" s="156">
        <v>132</v>
      </c>
      <c r="AO90" s="159" t="s">
        <v>352</v>
      </c>
      <c r="AP90" s="157" t="s">
        <v>143</v>
      </c>
      <c r="AQ90" s="158" t="s">
        <v>177</v>
      </c>
      <c r="AR90" s="157" t="s">
        <v>141</v>
      </c>
      <c r="AS90" s="160"/>
      <c r="AT90" s="160"/>
      <c r="AU90" s="160"/>
      <c r="AV90" s="166"/>
      <c r="AW90" s="163"/>
      <c r="AX90" s="160"/>
      <c r="BD90" s="155"/>
      <c r="BJ90" s="160"/>
      <c r="BK90" s="162"/>
      <c r="BL90" s="165"/>
      <c r="BM90" s="160"/>
      <c r="BN90" s="160"/>
      <c r="BO90" s="178"/>
      <c r="BQ90" s="159" t="s">
        <v>351</v>
      </c>
      <c r="BR90" s="157" t="s">
        <v>143</v>
      </c>
      <c r="BS90" s="158" t="s">
        <v>187</v>
      </c>
      <c r="BT90" s="157" t="s">
        <v>141</v>
      </c>
      <c r="BU90" s="156">
        <v>177</v>
      </c>
    </row>
    <row r="91" spans="2:73" ht="9.15" customHeight="1" thickTop="1" thickBot="1" x14ac:dyDescent="0.25">
      <c r="B91" s="156"/>
      <c r="D91" s="159"/>
      <c r="E91" s="157"/>
      <c r="F91" s="158"/>
      <c r="G91" s="157"/>
      <c r="H91" s="160"/>
      <c r="I91" s="176"/>
      <c r="J91" s="160"/>
      <c r="K91" s="163"/>
      <c r="L91" s="160"/>
      <c r="M91" s="160"/>
      <c r="Q91" s="177"/>
      <c r="U91" s="177"/>
      <c r="Y91" s="160"/>
      <c r="Z91" s="160"/>
      <c r="AA91" s="162"/>
      <c r="AB91" s="165"/>
      <c r="AC91" s="160"/>
      <c r="AD91" s="160"/>
      <c r="AF91" s="159"/>
      <c r="AG91" s="157"/>
      <c r="AH91" s="158"/>
      <c r="AI91" s="157"/>
      <c r="AJ91" s="156"/>
      <c r="AM91" s="156"/>
      <c r="AO91" s="159"/>
      <c r="AP91" s="157"/>
      <c r="AQ91" s="158"/>
      <c r="AR91" s="157"/>
      <c r="AS91" s="164"/>
      <c r="AT91" s="172"/>
      <c r="AU91" s="160"/>
      <c r="AV91" s="163"/>
      <c r="AW91" s="160"/>
      <c r="AX91" s="160"/>
      <c r="BD91" s="155"/>
      <c r="BJ91" s="160"/>
      <c r="BK91" s="160"/>
      <c r="BL91" s="162"/>
      <c r="BM91" s="160"/>
      <c r="BN91" s="171"/>
      <c r="BO91" s="164"/>
      <c r="BQ91" s="159"/>
      <c r="BR91" s="157"/>
      <c r="BS91" s="158"/>
      <c r="BT91" s="157"/>
      <c r="BU91" s="156"/>
    </row>
    <row r="92" spans="2:73" ht="9.15" customHeight="1" thickTop="1" thickBot="1" x14ac:dyDescent="0.25">
      <c r="B92" s="156">
        <v>44</v>
      </c>
      <c r="D92" s="159" t="s">
        <v>350</v>
      </c>
      <c r="E92" s="157" t="s">
        <v>143</v>
      </c>
      <c r="F92" s="158" t="s">
        <v>166</v>
      </c>
      <c r="G92" s="157" t="s">
        <v>141</v>
      </c>
      <c r="H92" s="173"/>
      <c r="I92" s="170"/>
      <c r="J92" s="172"/>
      <c r="K92" s="163"/>
      <c r="L92" s="160"/>
      <c r="M92" s="160"/>
      <c r="O92" s="167"/>
      <c r="P92" s="168" t="s">
        <v>156</v>
      </c>
      <c r="Q92" s="168"/>
      <c r="R92" s="168"/>
      <c r="S92" s="168"/>
      <c r="T92" s="168"/>
      <c r="U92" s="168"/>
      <c r="V92" s="168"/>
      <c r="W92" s="167"/>
      <c r="Y92" s="160"/>
      <c r="Z92" s="160"/>
      <c r="AA92" s="160"/>
      <c r="AB92" s="162"/>
      <c r="AC92" s="161"/>
      <c r="AD92" s="161"/>
      <c r="AF92" s="159" t="s">
        <v>349</v>
      </c>
      <c r="AG92" s="157" t="s">
        <v>143</v>
      </c>
      <c r="AH92" s="158" t="s">
        <v>267</v>
      </c>
      <c r="AI92" s="157" t="s">
        <v>141</v>
      </c>
      <c r="AJ92" s="156">
        <v>89</v>
      </c>
      <c r="AM92" s="156">
        <v>133</v>
      </c>
      <c r="AO92" s="159" t="s">
        <v>348</v>
      </c>
      <c r="AP92" s="157" t="s">
        <v>143</v>
      </c>
      <c r="AQ92" s="158" t="s">
        <v>173</v>
      </c>
      <c r="AR92" s="157" t="s">
        <v>141</v>
      </c>
      <c r="AS92" s="161"/>
      <c r="AT92" s="187"/>
      <c r="AU92" s="160"/>
      <c r="AV92" s="163"/>
      <c r="AW92" s="160"/>
      <c r="AX92" s="160"/>
      <c r="BD92" s="155"/>
      <c r="BJ92" s="160"/>
      <c r="BK92" s="160"/>
      <c r="BL92" s="162"/>
      <c r="BM92" s="160"/>
      <c r="BN92" s="174"/>
      <c r="BO92" s="161"/>
      <c r="BQ92" s="159" t="s">
        <v>153</v>
      </c>
      <c r="BR92" s="157" t="s">
        <v>143</v>
      </c>
      <c r="BS92" s="158" t="s">
        <v>181</v>
      </c>
      <c r="BT92" s="157" t="s">
        <v>141</v>
      </c>
      <c r="BU92" s="156">
        <v>178</v>
      </c>
    </row>
    <row r="93" spans="2:73" ht="9.15" customHeight="1" thickTop="1" thickBot="1" x14ac:dyDescent="0.25">
      <c r="B93" s="156"/>
      <c r="D93" s="159"/>
      <c r="E93" s="157"/>
      <c r="F93" s="158"/>
      <c r="G93" s="157"/>
      <c r="H93" s="160"/>
      <c r="I93" s="160"/>
      <c r="J93" s="166"/>
      <c r="K93" s="163"/>
      <c r="L93" s="160"/>
      <c r="M93" s="160"/>
      <c r="O93" s="167"/>
      <c r="P93" s="168"/>
      <c r="Q93" s="168"/>
      <c r="R93" s="168"/>
      <c r="S93" s="168"/>
      <c r="T93" s="168"/>
      <c r="U93" s="168"/>
      <c r="V93" s="168"/>
      <c r="W93" s="167"/>
      <c r="Y93" s="160"/>
      <c r="Z93" s="160"/>
      <c r="AA93" s="160"/>
      <c r="AB93" s="160"/>
      <c r="AC93" s="160"/>
      <c r="AD93" s="160"/>
      <c r="AF93" s="159"/>
      <c r="AG93" s="157"/>
      <c r="AH93" s="158"/>
      <c r="AI93" s="157"/>
      <c r="AJ93" s="156"/>
      <c r="AM93" s="156"/>
      <c r="AO93" s="159"/>
      <c r="AP93" s="157"/>
      <c r="AQ93" s="158"/>
      <c r="AR93" s="157"/>
      <c r="AS93" s="160"/>
      <c r="AT93" s="160"/>
      <c r="AU93" s="166"/>
      <c r="AV93" s="163"/>
      <c r="AW93" s="160"/>
      <c r="AX93" s="160"/>
      <c r="BD93" s="155"/>
      <c r="BJ93" s="160"/>
      <c r="BK93" s="160"/>
      <c r="BL93" s="162"/>
      <c r="BM93" s="165"/>
      <c r="BN93" s="160"/>
      <c r="BO93" s="160"/>
      <c r="BQ93" s="159"/>
      <c r="BR93" s="157"/>
      <c r="BS93" s="158"/>
      <c r="BT93" s="157"/>
      <c r="BU93" s="156"/>
    </row>
    <row r="94" spans="2:73" ht="9.15" customHeight="1" thickTop="1" thickBot="1" x14ac:dyDescent="0.25">
      <c r="B94" s="156">
        <v>45</v>
      </c>
      <c r="D94" s="159" t="s">
        <v>347</v>
      </c>
      <c r="E94" s="157" t="s">
        <v>143</v>
      </c>
      <c r="F94" s="158" t="s">
        <v>142</v>
      </c>
      <c r="G94" s="157" t="s">
        <v>141</v>
      </c>
      <c r="H94" s="161"/>
      <c r="I94" s="161"/>
      <c r="J94" s="163"/>
      <c r="K94" s="160"/>
      <c r="L94" s="160"/>
      <c r="M94" s="160"/>
      <c r="AM94" s="156">
        <v>134</v>
      </c>
      <c r="AO94" s="159" t="s">
        <v>346</v>
      </c>
      <c r="AP94" s="157" t="s">
        <v>143</v>
      </c>
      <c r="AQ94" s="158" t="s">
        <v>148</v>
      </c>
      <c r="AR94" s="157" t="s">
        <v>141</v>
      </c>
      <c r="AS94" s="161"/>
      <c r="AT94" s="161"/>
      <c r="AU94" s="163"/>
      <c r="AV94" s="160"/>
      <c r="AW94" s="160"/>
      <c r="AX94" s="160"/>
      <c r="BD94" s="155"/>
      <c r="BJ94" s="160"/>
      <c r="BK94" s="160"/>
      <c r="BL94" s="160"/>
      <c r="BM94" s="162"/>
      <c r="BN94" s="161"/>
      <c r="BO94" s="161"/>
      <c r="BQ94" s="159" t="s">
        <v>345</v>
      </c>
      <c r="BR94" s="157" t="s">
        <v>143</v>
      </c>
      <c r="BS94" s="158" t="s">
        <v>344</v>
      </c>
      <c r="BT94" s="157" t="s">
        <v>141</v>
      </c>
      <c r="BU94" s="156">
        <v>179</v>
      </c>
    </row>
    <row r="95" spans="2:73" ht="9.15" customHeight="1" thickTop="1" x14ac:dyDescent="0.2">
      <c r="B95" s="156"/>
      <c r="D95" s="159"/>
      <c r="E95" s="157"/>
      <c r="F95" s="158"/>
      <c r="G95" s="157"/>
      <c r="H95" s="160"/>
      <c r="I95" s="160"/>
      <c r="J95" s="160"/>
      <c r="K95" s="160"/>
      <c r="L95" s="160"/>
      <c r="M95" s="160"/>
      <c r="S95" s="155"/>
      <c r="AM95" s="156"/>
      <c r="AO95" s="159"/>
      <c r="AP95" s="157"/>
      <c r="AQ95" s="158"/>
      <c r="AR95" s="157"/>
      <c r="AS95" s="160"/>
      <c r="AT95" s="160"/>
      <c r="AU95" s="160"/>
      <c r="AV95" s="160"/>
      <c r="AW95" s="160"/>
      <c r="AX95" s="160"/>
      <c r="BD95" s="155"/>
      <c r="BJ95" s="160"/>
      <c r="BK95" s="160"/>
      <c r="BL95" s="160"/>
      <c r="BM95" s="160"/>
      <c r="BN95" s="160"/>
      <c r="BO95" s="160"/>
      <c r="BQ95" s="159"/>
      <c r="BR95" s="157"/>
      <c r="BS95" s="158"/>
      <c r="BT95" s="157"/>
      <c r="BU95" s="156"/>
    </row>
    <row r="96" spans="2:73" ht="9.15" customHeight="1" x14ac:dyDescent="0.2">
      <c r="S96" s="155"/>
      <c r="T96" s="154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52"/>
      <c r="AG96" s="150"/>
      <c r="AH96" s="151"/>
      <c r="AI96" s="150"/>
      <c r="AJ96" s="153"/>
      <c r="AK96" s="149"/>
      <c r="AL96" s="149"/>
      <c r="AM96" s="153"/>
      <c r="AN96" s="149"/>
      <c r="AO96" s="152"/>
      <c r="AP96" s="150"/>
      <c r="AQ96" s="151"/>
      <c r="AR96" s="150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8"/>
    </row>
    <row r="97" spans="2:73" ht="9.15" customHeight="1" x14ac:dyDescent="0.2"/>
    <row r="98" spans="2:73" ht="9.15" customHeight="1" x14ac:dyDescent="0.2"/>
    <row r="99" spans="2:73" ht="30" customHeight="1" x14ac:dyDescent="0.2">
      <c r="D99" s="211" t="s">
        <v>343</v>
      </c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  <c r="AZ99" s="207"/>
      <c r="BA99" s="207"/>
      <c r="BB99" s="207"/>
      <c r="BC99" s="207"/>
      <c r="BD99" s="207"/>
      <c r="BE99" s="207"/>
      <c r="BF99" s="207"/>
      <c r="BG99" s="207"/>
      <c r="BH99" s="207"/>
      <c r="BI99" s="207"/>
      <c r="BJ99" s="207"/>
      <c r="BK99" s="207"/>
      <c r="BL99" s="207"/>
      <c r="BM99" s="207"/>
      <c r="BN99" s="207"/>
      <c r="BO99" s="207"/>
      <c r="BP99" s="207"/>
      <c r="BQ99" s="207"/>
      <c r="BR99" s="207"/>
      <c r="BS99" s="210">
        <v>2</v>
      </c>
      <c r="BT99" s="180"/>
      <c r="BU99" s="180"/>
    </row>
    <row r="101" spans="2:73" ht="25.05" customHeight="1" x14ac:dyDescent="0.2">
      <c r="AE101" s="209" t="s">
        <v>342</v>
      </c>
      <c r="AF101" s="207"/>
      <c r="AG101" s="207"/>
      <c r="AH101" s="207"/>
      <c r="AI101" s="207"/>
      <c r="AJ101" s="207"/>
      <c r="AK101" s="207"/>
      <c r="AL101" s="207"/>
      <c r="AM101" s="207"/>
      <c r="AN101" s="207"/>
      <c r="AO101" s="207"/>
      <c r="AP101" s="207"/>
      <c r="AQ101" s="207"/>
      <c r="BM101" s="208" t="s">
        <v>341</v>
      </c>
      <c r="BN101" s="207"/>
      <c r="BO101" s="207"/>
      <c r="BP101" s="207"/>
      <c r="BQ101" s="207"/>
      <c r="BR101" s="207"/>
      <c r="BS101" s="207"/>
      <c r="BT101" s="207"/>
      <c r="BU101" s="207"/>
    </row>
    <row r="102" spans="2:73" x14ac:dyDescent="0.2">
      <c r="BM102" s="208" t="s">
        <v>340</v>
      </c>
      <c r="BN102" s="207"/>
      <c r="BO102" s="207"/>
      <c r="BP102" s="207"/>
      <c r="BQ102" s="207"/>
      <c r="BR102" s="207"/>
      <c r="BS102" s="207"/>
      <c r="BT102" s="207"/>
      <c r="BU102" s="207"/>
    </row>
    <row r="104" spans="2:73" ht="9.15" customHeight="1" thickBot="1" x14ac:dyDescent="0.25">
      <c r="B104" s="156">
        <v>180</v>
      </c>
      <c r="D104" s="159" t="s">
        <v>273</v>
      </c>
      <c r="E104" s="157" t="s">
        <v>143</v>
      </c>
      <c r="F104" s="158" t="s">
        <v>267</v>
      </c>
      <c r="G104" s="157" t="s">
        <v>141</v>
      </c>
      <c r="H104" s="161"/>
      <c r="I104" s="161"/>
      <c r="J104" s="160"/>
      <c r="K104" s="160"/>
      <c r="L104" s="160"/>
      <c r="M104" s="160"/>
      <c r="Y104" s="160"/>
      <c r="Z104" s="160"/>
      <c r="AA104" s="160"/>
      <c r="AB104" s="160"/>
      <c r="AC104" s="161"/>
      <c r="AD104" s="161"/>
      <c r="AF104" s="159" t="s">
        <v>339</v>
      </c>
      <c r="AG104" s="157" t="s">
        <v>143</v>
      </c>
      <c r="AH104" s="158" t="s">
        <v>142</v>
      </c>
      <c r="AI104" s="157" t="s">
        <v>141</v>
      </c>
      <c r="AJ104" s="156">
        <v>225</v>
      </c>
      <c r="AM104" s="156">
        <v>270</v>
      </c>
      <c r="AO104" s="159" t="s">
        <v>163</v>
      </c>
      <c r="AP104" s="157" t="s">
        <v>143</v>
      </c>
      <c r="AQ104" s="158" t="s">
        <v>164</v>
      </c>
      <c r="AR104" s="157" t="s">
        <v>141</v>
      </c>
      <c r="AS104" s="161"/>
      <c r="AT104" s="161"/>
      <c r="AU104" s="160"/>
      <c r="AV104" s="160"/>
      <c r="AW104" s="160"/>
      <c r="AX104" s="160"/>
      <c r="BJ104" s="160"/>
      <c r="BK104" s="160"/>
      <c r="BL104" s="160"/>
      <c r="BM104" s="160"/>
      <c r="BN104" s="161"/>
      <c r="BO104" s="161"/>
      <c r="BQ104" s="159" t="s">
        <v>338</v>
      </c>
      <c r="BR104" s="157" t="s">
        <v>143</v>
      </c>
      <c r="BS104" s="158" t="s">
        <v>148</v>
      </c>
      <c r="BT104" s="157" t="s">
        <v>141</v>
      </c>
      <c r="BU104" s="156">
        <v>315</v>
      </c>
    </row>
    <row r="105" spans="2:73" ht="9.15" customHeight="1" thickTop="1" thickBot="1" x14ac:dyDescent="0.25">
      <c r="B105" s="156"/>
      <c r="D105" s="159"/>
      <c r="E105" s="157"/>
      <c r="F105" s="158"/>
      <c r="G105" s="157"/>
      <c r="H105" s="160"/>
      <c r="I105" s="160"/>
      <c r="J105" s="176"/>
      <c r="K105" s="160"/>
      <c r="L105" s="160"/>
      <c r="M105" s="160"/>
      <c r="Y105" s="160"/>
      <c r="Z105" s="160"/>
      <c r="AA105" s="160"/>
      <c r="AB105" s="175"/>
      <c r="AC105" s="160"/>
      <c r="AD105" s="160"/>
      <c r="AF105" s="159"/>
      <c r="AG105" s="157"/>
      <c r="AH105" s="158"/>
      <c r="AI105" s="157"/>
      <c r="AJ105" s="156"/>
      <c r="AM105" s="156"/>
      <c r="AO105" s="159"/>
      <c r="AP105" s="157"/>
      <c r="AQ105" s="158"/>
      <c r="AR105" s="157"/>
      <c r="AS105" s="160"/>
      <c r="AT105" s="160"/>
      <c r="AU105" s="176"/>
      <c r="AV105" s="160"/>
      <c r="AW105" s="160"/>
      <c r="AX105" s="160"/>
      <c r="BJ105" s="160"/>
      <c r="BK105" s="160"/>
      <c r="BL105" s="160"/>
      <c r="BM105" s="175"/>
      <c r="BN105" s="160"/>
      <c r="BO105" s="160"/>
      <c r="BQ105" s="159"/>
      <c r="BR105" s="157"/>
      <c r="BS105" s="158"/>
      <c r="BT105" s="157"/>
      <c r="BU105" s="156"/>
    </row>
    <row r="106" spans="2:73" ht="9.15" customHeight="1" thickTop="1" thickBot="1" x14ac:dyDescent="0.25">
      <c r="B106" s="156">
        <v>181</v>
      </c>
      <c r="D106" s="159" t="s">
        <v>337</v>
      </c>
      <c r="E106" s="157" t="s">
        <v>143</v>
      </c>
      <c r="F106" s="158" t="s">
        <v>199</v>
      </c>
      <c r="G106" s="157" t="s">
        <v>141</v>
      </c>
      <c r="H106" s="160"/>
      <c r="I106" s="171"/>
      <c r="J106" s="172"/>
      <c r="K106" s="163"/>
      <c r="L106" s="160"/>
      <c r="M106" s="160"/>
      <c r="Y106" s="160"/>
      <c r="Z106" s="160"/>
      <c r="AA106" s="162"/>
      <c r="AB106" s="171"/>
      <c r="AC106" s="172"/>
      <c r="AD106" s="161"/>
      <c r="AF106" s="159" t="s">
        <v>336</v>
      </c>
      <c r="AG106" s="157" t="s">
        <v>143</v>
      </c>
      <c r="AH106" s="158" t="s">
        <v>177</v>
      </c>
      <c r="AI106" s="157" t="s">
        <v>141</v>
      </c>
      <c r="AJ106" s="156">
        <v>226</v>
      </c>
      <c r="AM106" s="156">
        <v>271</v>
      </c>
      <c r="AO106" s="159" t="s">
        <v>268</v>
      </c>
      <c r="AP106" s="157" t="s">
        <v>143</v>
      </c>
      <c r="AQ106" s="158" t="s">
        <v>189</v>
      </c>
      <c r="AR106" s="157" t="s">
        <v>141</v>
      </c>
      <c r="AS106" s="161"/>
      <c r="AT106" s="171"/>
      <c r="AU106" s="172"/>
      <c r="AV106" s="163"/>
      <c r="AW106" s="160"/>
      <c r="AX106" s="160"/>
      <c r="BJ106" s="160"/>
      <c r="BK106" s="160"/>
      <c r="BL106" s="162"/>
      <c r="BM106" s="171"/>
      <c r="BN106" s="172"/>
      <c r="BO106" s="178"/>
      <c r="BQ106" s="159" t="s">
        <v>335</v>
      </c>
      <c r="BR106" s="157" t="s">
        <v>143</v>
      </c>
      <c r="BS106" s="158" t="s">
        <v>166</v>
      </c>
      <c r="BT106" s="157" t="s">
        <v>141</v>
      </c>
      <c r="BU106" s="156">
        <v>316</v>
      </c>
    </row>
    <row r="107" spans="2:73" ht="9.15" customHeight="1" thickTop="1" thickBot="1" x14ac:dyDescent="0.25">
      <c r="B107" s="156"/>
      <c r="D107" s="159"/>
      <c r="E107" s="157"/>
      <c r="F107" s="158"/>
      <c r="G107" s="157"/>
      <c r="H107" s="164"/>
      <c r="I107" s="170"/>
      <c r="J107" s="160"/>
      <c r="K107" s="163"/>
      <c r="L107" s="160"/>
      <c r="M107" s="160"/>
      <c r="Y107" s="160"/>
      <c r="Z107" s="160"/>
      <c r="AA107" s="162"/>
      <c r="AB107" s="160"/>
      <c r="AC107" s="196"/>
      <c r="AD107" s="160"/>
      <c r="AF107" s="159"/>
      <c r="AG107" s="157"/>
      <c r="AH107" s="158"/>
      <c r="AI107" s="157"/>
      <c r="AJ107" s="156"/>
      <c r="AM107" s="156"/>
      <c r="AO107" s="159"/>
      <c r="AP107" s="157"/>
      <c r="AQ107" s="158"/>
      <c r="AR107" s="157"/>
      <c r="AS107" s="160"/>
      <c r="AT107" s="198"/>
      <c r="AU107" s="160"/>
      <c r="AV107" s="163"/>
      <c r="AW107" s="160"/>
      <c r="AX107" s="160"/>
      <c r="BJ107" s="160"/>
      <c r="BK107" s="160"/>
      <c r="BL107" s="162"/>
      <c r="BM107" s="160"/>
      <c r="BN107" s="170"/>
      <c r="BO107" s="164"/>
      <c r="BQ107" s="159"/>
      <c r="BR107" s="157"/>
      <c r="BS107" s="158"/>
      <c r="BT107" s="157"/>
      <c r="BU107" s="156"/>
    </row>
    <row r="108" spans="2:73" ht="9.15" customHeight="1" thickTop="1" thickBot="1" x14ac:dyDescent="0.25">
      <c r="B108" s="156">
        <v>182</v>
      </c>
      <c r="D108" s="159" t="s">
        <v>334</v>
      </c>
      <c r="E108" s="157" t="s">
        <v>143</v>
      </c>
      <c r="F108" s="158" t="s">
        <v>168</v>
      </c>
      <c r="G108" s="157" t="s">
        <v>141</v>
      </c>
      <c r="H108" s="161"/>
      <c r="I108" s="191"/>
      <c r="J108" s="160"/>
      <c r="K108" s="176"/>
      <c r="L108" s="160"/>
      <c r="M108" s="160"/>
      <c r="Y108" s="160"/>
      <c r="Z108" s="160"/>
      <c r="AA108" s="175"/>
      <c r="AB108" s="160"/>
      <c r="AC108" s="171"/>
      <c r="AD108" s="169"/>
      <c r="AF108" s="159" t="s">
        <v>333</v>
      </c>
      <c r="AG108" s="157" t="s">
        <v>143</v>
      </c>
      <c r="AH108" s="158" t="s">
        <v>205</v>
      </c>
      <c r="AI108" s="157" t="s">
        <v>141</v>
      </c>
      <c r="AJ108" s="156">
        <v>227</v>
      </c>
      <c r="AM108" s="156">
        <v>272</v>
      </c>
      <c r="AO108" s="159" t="s">
        <v>278</v>
      </c>
      <c r="AP108" s="157" t="s">
        <v>143</v>
      </c>
      <c r="AQ108" s="158" t="s">
        <v>179</v>
      </c>
      <c r="AR108" s="157" t="s">
        <v>141</v>
      </c>
      <c r="AS108" s="173"/>
      <c r="AT108" s="160"/>
      <c r="AU108" s="160"/>
      <c r="AV108" s="176"/>
      <c r="AW108" s="160"/>
      <c r="AX108" s="160"/>
      <c r="BJ108" s="160"/>
      <c r="BK108" s="160"/>
      <c r="BL108" s="175"/>
      <c r="BM108" s="160"/>
      <c r="BN108" s="192"/>
      <c r="BO108" s="161"/>
      <c r="BQ108" s="159" t="s">
        <v>328</v>
      </c>
      <c r="BR108" s="157" t="s">
        <v>143</v>
      </c>
      <c r="BS108" s="158" t="s">
        <v>175</v>
      </c>
      <c r="BT108" s="157" t="s">
        <v>141</v>
      </c>
      <c r="BU108" s="156">
        <v>317</v>
      </c>
    </row>
    <row r="109" spans="2:73" ht="9.15" customHeight="1" thickTop="1" x14ac:dyDescent="0.2">
      <c r="B109" s="156"/>
      <c r="D109" s="159"/>
      <c r="E109" s="157"/>
      <c r="F109" s="158"/>
      <c r="G109" s="157"/>
      <c r="H109" s="160"/>
      <c r="I109" s="160"/>
      <c r="J109" s="171"/>
      <c r="K109" s="172"/>
      <c r="L109" s="163"/>
      <c r="M109" s="160"/>
      <c r="Y109" s="160"/>
      <c r="Z109" s="162"/>
      <c r="AA109" s="171"/>
      <c r="AB109" s="172"/>
      <c r="AC109" s="160"/>
      <c r="AD109" s="164"/>
      <c r="AF109" s="159"/>
      <c r="AG109" s="157"/>
      <c r="AH109" s="158"/>
      <c r="AI109" s="157"/>
      <c r="AJ109" s="156"/>
      <c r="AM109" s="156"/>
      <c r="AO109" s="159"/>
      <c r="AP109" s="157"/>
      <c r="AQ109" s="158"/>
      <c r="AR109" s="157"/>
      <c r="AS109" s="160"/>
      <c r="AT109" s="160"/>
      <c r="AU109" s="171"/>
      <c r="AV109" s="172"/>
      <c r="AW109" s="163"/>
      <c r="AX109" s="160"/>
      <c r="BJ109" s="160"/>
      <c r="BK109" s="162"/>
      <c r="BL109" s="171"/>
      <c r="BM109" s="172"/>
      <c r="BN109" s="160"/>
      <c r="BO109" s="160"/>
      <c r="BQ109" s="159"/>
      <c r="BR109" s="157"/>
      <c r="BS109" s="158"/>
      <c r="BT109" s="157"/>
      <c r="BU109" s="156"/>
    </row>
    <row r="110" spans="2:73" ht="9.15" customHeight="1" x14ac:dyDescent="0.2">
      <c r="B110" s="156">
        <v>183</v>
      </c>
      <c r="D110" s="159" t="s">
        <v>321</v>
      </c>
      <c r="E110" s="157" t="s">
        <v>143</v>
      </c>
      <c r="F110" s="158" t="s">
        <v>205</v>
      </c>
      <c r="G110" s="157" t="s">
        <v>141</v>
      </c>
      <c r="H110" s="160"/>
      <c r="I110" s="160"/>
      <c r="J110" s="171"/>
      <c r="K110" s="172"/>
      <c r="L110" s="163"/>
      <c r="M110" s="160"/>
      <c r="Y110" s="160"/>
      <c r="Z110" s="162"/>
      <c r="AA110" s="171"/>
      <c r="AB110" s="172"/>
      <c r="AC110" s="178"/>
      <c r="AD110" s="178"/>
      <c r="AF110" s="159" t="s">
        <v>332</v>
      </c>
      <c r="AG110" s="157" t="s">
        <v>143</v>
      </c>
      <c r="AH110" s="158" t="s">
        <v>331</v>
      </c>
      <c r="AI110" s="157" t="s">
        <v>141</v>
      </c>
      <c r="AJ110" s="156">
        <v>228</v>
      </c>
      <c r="AM110" s="156">
        <v>273</v>
      </c>
      <c r="AO110" s="159" t="s">
        <v>330</v>
      </c>
      <c r="AP110" s="157" t="s">
        <v>143</v>
      </c>
      <c r="AQ110" s="158" t="s">
        <v>329</v>
      </c>
      <c r="AR110" s="157" t="s">
        <v>141</v>
      </c>
      <c r="AS110" s="160"/>
      <c r="AT110" s="160"/>
      <c r="AU110" s="171"/>
      <c r="AV110" s="172"/>
      <c r="AW110" s="163"/>
      <c r="AX110" s="160"/>
      <c r="BJ110" s="160"/>
      <c r="BK110" s="162"/>
      <c r="BL110" s="171"/>
      <c r="BM110" s="172"/>
      <c r="BN110" s="178"/>
      <c r="BO110" s="178"/>
      <c r="BQ110" s="159" t="s">
        <v>328</v>
      </c>
      <c r="BR110" s="157" t="s">
        <v>143</v>
      </c>
      <c r="BS110" s="158" t="s">
        <v>173</v>
      </c>
      <c r="BT110" s="157" t="s">
        <v>141</v>
      </c>
      <c r="BU110" s="156">
        <v>318</v>
      </c>
    </row>
    <row r="111" spans="2:73" ht="9.15" customHeight="1" thickBot="1" x14ac:dyDescent="0.25">
      <c r="B111" s="156"/>
      <c r="D111" s="159"/>
      <c r="E111" s="157"/>
      <c r="F111" s="158"/>
      <c r="G111" s="157"/>
      <c r="H111" s="164"/>
      <c r="I111" s="164"/>
      <c r="J111" s="170"/>
      <c r="K111" s="160"/>
      <c r="L111" s="163"/>
      <c r="M111" s="160"/>
      <c r="Y111" s="160"/>
      <c r="Z111" s="162"/>
      <c r="AA111" s="160"/>
      <c r="AB111" s="170"/>
      <c r="AC111" s="164"/>
      <c r="AD111" s="164"/>
      <c r="AF111" s="159"/>
      <c r="AG111" s="157"/>
      <c r="AH111" s="158"/>
      <c r="AI111" s="157"/>
      <c r="AJ111" s="156"/>
      <c r="AM111" s="156"/>
      <c r="AO111" s="159"/>
      <c r="AP111" s="157"/>
      <c r="AQ111" s="158"/>
      <c r="AR111" s="157"/>
      <c r="AS111" s="164"/>
      <c r="AT111" s="164"/>
      <c r="AU111" s="170"/>
      <c r="AV111" s="160"/>
      <c r="AW111" s="163"/>
      <c r="AX111" s="160"/>
      <c r="BJ111" s="160"/>
      <c r="BK111" s="162"/>
      <c r="BL111" s="160"/>
      <c r="BM111" s="170"/>
      <c r="BN111" s="164"/>
      <c r="BO111" s="164"/>
      <c r="BQ111" s="159"/>
      <c r="BR111" s="157"/>
      <c r="BS111" s="158"/>
      <c r="BT111" s="157"/>
      <c r="BU111" s="156"/>
    </row>
    <row r="112" spans="2:73" ht="9.15" customHeight="1" thickTop="1" thickBot="1" x14ac:dyDescent="0.25">
      <c r="B112" s="156">
        <v>184</v>
      </c>
      <c r="D112" s="159" t="s">
        <v>327</v>
      </c>
      <c r="E112" s="157" t="s">
        <v>143</v>
      </c>
      <c r="F112" s="158" t="s">
        <v>326</v>
      </c>
      <c r="G112" s="157" t="s">
        <v>141</v>
      </c>
      <c r="H112" s="161"/>
      <c r="I112" s="161"/>
      <c r="J112" s="191"/>
      <c r="K112" s="160"/>
      <c r="L112" s="163"/>
      <c r="M112" s="160"/>
      <c r="Y112" s="160"/>
      <c r="Z112" s="162"/>
      <c r="AA112" s="160"/>
      <c r="AB112" s="192"/>
      <c r="AC112" s="161"/>
      <c r="AD112" s="161"/>
      <c r="AF112" s="159" t="s">
        <v>325</v>
      </c>
      <c r="AG112" s="157" t="s">
        <v>143</v>
      </c>
      <c r="AH112" s="158" t="s">
        <v>154</v>
      </c>
      <c r="AI112" s="157" t="s">
        <v>141</v>
      </c>
      <c r="AJ112" s="156">
        <v>229</v>
      </c>
      <c r="AM112" s="156">
        <v>274</v>
      </c>
      <c r="AO112" s="159" t="s">
        <v>324</v>
      </c>
      <c r="AP112" s="157" t="s">
        <v>143</v>
      </c>
      <c r="AQ112" s="158" t="s">
        <v>177</v>
      </c>
      <c r="AR112" s="157" t="s">
        <v>141</v>
      </c>
      <c r="AS112" s="161"/>
      <c r="AT112" s="161"/>
      <c r="AU112" s="191"/>
      <c r="AV112" s="160"/>
      <c r="AW112" s="163"/>
      <c r="AX112" s="160"/>
      <c r="BJ112" s="160"/>
      <c r="BK112" s="162"/>
      <c r="BL112" s="160"/>
      <c r="BM112" s="192"/>
      <c r="BN112" s="161"/>
      <c r="BO112" s="161"/>
      <c r="BQ112" s="159" t="s">
        <v>200</v>
      </c>
      <c r="BR112" s="157" t="s">
        <v>143</v>
      </c>
      <c r="BS112" s="158" t="s">
        <v>323</v>
      </c>
      <c r="BT112" s="157" t="s">
        <v>141</v>
      </c>
      <c r="BU112" s="156">
        <v>319</v>
      </c>
    </row>
    <row r="113" spans="2:73" ht="9.15" customHeight="1" thickTop="1" thickBot="1" x14ac:dyDescent="0.25">
      <c r="B113" s="156"/>
      <c r="D113" s="159"/>
      <c r="E113" s="157"/>
      <c r="F113" s="158"/>
      <c r="G113" s="157"/>
      <c r="H113" s="160"/>
      <c r="I113" s="160"/>
      <c r="J113" s="160"/>
      <c r="K113" s="160"/>
      <c r="L113" s="176"/>
      <c r="M113" s="160"/>
      <c r="Y113" s="160"/>
      <c r="Z113" s="175"/>
      <c r="AA113" s="160"/>
      <c r="AB113" s="160"/>
      <c r="AC113" s="160"/>
      <c r="AD113" s="160"/>
      <c r="AF113" s="159"/>
      <c r="AG113" s="157"/>
      <c r="AH113" s="158"/>
      <c r="AI113" s="157"/>
      <c r="AJ113" s="156"/>
      <c r="AM113" s="156"/>
      <c r="AO113" s="159"/>
      <c r="AP113" s="157"/>
      <c r="AQ113" s="158"/>
      <c r="AR113" s="157"/>
      <c r="AS113" s="160"/>
      <c r="AT113" s="160"/>
      <c r="AU113" s="160"/>
      <c r="AV113" s="160"/>
      <c r="AW113" s="176"/>
      <c r="AX113" s="160"/>
      <c r="BJ113" s="160"/>
      <c r="BK113" s="175"/>
      <c r="BL113" s="160"/>
      <c r="BM113" s="160"/>
      <c r="BN113" s="160"/>
      <c r="BO113" s="160"/>
      <c r="BQ113" s="159"/>
      <c r="BR113" s="157"/>
      <c r="BS113" s="158"/>
      <c r="BT113" s="157"/>
      <c r="BU113" s="156"/>
    </row>
    <row r="114" spans="2:73" ht="9.15" customHeight="1" thickTop="1" thickBot="1" x14ac:dyDescent="0.25">
      <c r="B114" s="156">
        <v>185</v>
      </c>
      <c r="D114" s="159" t="s">
        <v>322</v>
      </c>
      <c r="E114" s="157" t="s">
        <v>143</v>
      </c>
      <c r="F114" s="158" t="s">
        <v>161</v>
      </c>
      <c r="G114" s="157" t="s">
        <v>141</v>
      </c>
      <c r="H114" s="161"/>
      <c r="I114" s="161"/>
      <c r="J114" s="160"/>
      <c r="K114" s="171"/>
      <c r="L114" s="172"/>
      <c r="M114" s="163"/>
      <c r="Y114" s="162"/>
      <c r="Z114" s="171"/>
      <c r="AA114" s="172"/>
      <c r="AB114" s="160"/>
      <c r="AC114" s="161"/>
      <c r="AD114" s="161"/>
      <c r="AF114" s="159" t="s">
        <v>321</v>
      </c>
      <c r="AG114" s="157" t="s">
        <v>143</v>
      </c>
      <c r="AH114" s="158" t="s">
        <v>194</v>
      </c>
      <c r="AI114" s="157" t="s">
        <v>141</v>
      </c>
      <c r="AJ114" s="156">
        <v>230</v>
      </c>
      <c r="AM114" s="156">
        <v>275</v>
      </c>
      <c r="AO114" s="159" t="s">
        <v>235</v>
      </c>
      <c r="AP114" s="157" t="s">
        <v>143</v>
      </c>
      <c r="AQ114" s="158" t="s">
        <v>246</v>
      </c>
      <c r="AR114" s="157" t="s">
        <v>141</v>
      </c>
      <c r="AS114" s="161"/>
      <c r="AT114" s="161"/>
      <c r="AU114" s="160"/>
      <c r="AV114" s="171"/>
      <c r="AW114" s="172"/>
      <c r="AX114" s="163"/>
      <c r="BJ114" s="162"/>
      <c r="BK114" s="171"/>
      <c r="BL114" s="172"/>
      <c r="BM114" s="160"/>
      <c r="BN114" s="161"/>
      <c r="BO114" s="161"/>
      <c r="BQ114" s="159" t="s">
        <v>320</v>
      </c>
      <c r="BR114" s="157" t="s">
        <v>143</v>
      </c>
      <c r="BS114" s="158" t="s">
        <v>177</v>
      </c>
      <c r="BT114" s="157" t="s">
        <v>141</v>
      </c>
      <c r="BU114" s="156">
        <v>320</v>
      </c>
    </row>
    <row r="115" spans="2:73" ht="9.15" customHeight="1" thickTop="1" thickBot="1" x14ac:dyDescent="0.25">
      <c r="B115" s="156"/>
      <c r="D115" s="159"/>
      <c r="E115" s="157"/>
      <c r="F115" s="158"/>
      <c r="G115" s="157"/>
      <c r="H115" s="160"/>
      <c r="I115" s="160"/>
      <c r="J115" s="176"/>
      <c r="K115" s="171"/>
      <c r="L115" s="172"/>
      <c r="M115" s="163"/>
      <c r="Y115" s="162"/>
      <c r="Z115" s="171"/>
      <c r="AA115" s="172"/>
      <c r="AB115" s="175"/>
      <c r="AC115" s="160"/>
      <c r="AD115" s="160"/>
      <c r="AF115" s="159"/>
      <c r="AG115" s="157"/>
      <c r="AH115" s="158"/>
      <c r="AI115" s="157"/>
      <c r="AJ115" s="156"/>
      <c r="AM115" s="156"/>
      <c r="AO115" s="159"/>
      <c r="AP115" s="157"/>
      <c r="AQ115" s="158"/>
      <c r="AR115" s="157"/>
      <c r="AS115" s="160"/>
      <c r="AT115" s="160"/>
      <c r="AU115" s="176"/>
      <c r="AV115" s="171"/>
      <c r="AW115" s="172"/>
      <c r="AX115" s="163"/>
      <c r="BJ115" s="162"/>
      <c r="BK115" s="171"/>
      <c r="BL115" s="172"/>
      <c r="BM115" s="175"/>
      <c r="BN115" s="160"/>
      <c r="BO115" s="160"/>
      <c r="BQ115" s="159"/>
      <c r="BR115" s="157"/>
      <c r="BS115" s="158"/>
      <c r="BT115" s="157"/>
      <c r="BU115" s="156"/>
    </row>
    <row r="116" spans="2:73" ht="9.15" customHeight="1" thickTop="1" thickBot="1" x14ac:dyDescent="0.25">
      <c r="B116" s="156">
        <v>186</v>
      </c>
      <c r="D116" s="159" t="s">
        <v>278</v>
      </c>
      <c r="E116" s="157" t="s">
        <v>143</v>
      </c>
      <c r="F116" s="158" t="s">
        <v>224</v>
      </c>
      <c r="G116" s="157" t="s">
        <v>141</v>
      </c>
      <c r="H116" s="160"/>
      <c r="I116" s="171"/>
      <c r="J116" s="170"/>
      <c r="K116" s="170"/>
      <c r="L116" s="172"/>
      <c r="M116" s="163"/>
      <c r="Y116" s="162"/>
      <c r="Z116" s="171"/>
      <c r="AA116" s="170"/>
      <c r="AB116" s="170"/>
      <c r="AC116" s="172"/>
      <c r="AD116" s="178"/>
      <c r="AF116" s="159" t="s">
        <v>319</v>
      </c>
      <c r="AG116" s="157" t="s">
        <v>143</v>
      </c>
      <c r="AH116" s="158" t="s">
        <v>233</v>
      </c>
      <c r="AI116" s="157" t="s">
        <v>141</v>
      </c>
      <c r="AJ116" s="156">
        <v>231</v>
      </c>
      <c r="AM116" s="156">
        <v>276</v>
      </c>
      <c r="AO116" s="159" t="s">
        <v>318</v>
      </c>
      <c r="AP116" s="157" t="s">
        <v>143</v>
      </c>
      <c r="AQ116" s="158" t="s">
        <v>152</v>
      </c>
      <c r="AR116" s="157" t="s">
        <v>141</v>
      </c>
      <c r="AS116" s="160"/>
      <c r="AT116" s="171"/>
      <c r="AU116" s="170"/>
      <c r="AV116" s="170"/>
      <c r="AW116" s="172"/>
      <c r="AX116" s="163"/>
      <c r="BJ116" s="162"/>
      <c r="BK116" s="171"/>
      <c r="BL116" s="170"/>
      <c r="BM116" s="170"/>
      <c r="BN116" s="172"/>
      <c r="BO116" s="161"/>
      <c r="BQ116" s="159" t="s">
        <v>317</v>
      </c>
      <c r="BR116" s="157" t="s">
        <v>143</v>
      </c>
      <c r="BS116" s="158" t="s">
        <v>250</v>
      </c>
      <c r="BT116" s="157" t="s">
        <v>141</v>
      </c>
      <c r="BU116" s="156">
        <v>321</v>
      </c>
    </row>
    <row r="117" spans="2:73" ht="9.15" customHeight="1" thickTop="1" thickBot="1" x14ac:dyDescent="0.25">
      <c r="B117" s="156"/>
      <c r="D117" s="159"/>
      <c r="E117" s="157"/>
      <c r="F117" s="158"/>
      <c r="G117" s="157"/>
      <c r="H117" s="164"/>
      <c r="I117" s="170"/>
      <c r="J117" s="171"/>
      <c r="K117" s="170"/>
      <c r="L117" s="172"/>
      <c r="M117" s="163"/>
      <c r="Y117" s="162"/>
      <c r="Z117" s="171"/>
      <c r="AA117" s="170"/>
      <c r="AB117" s="172"/>
      <c r="AC117" s="170"/>
      <c r="AD117" s="164"/>
      <c r="AF117" s="159"/>
      <c r="AG117" s="157"/>
      <c r="AH117" s="158"/>
      <c r="AI117" s="157"/>
      <c r="AJ117" s="156"/>
      <c r="AM117" s="156"/>
      <c r="AO117" s="159"/>
      <c r="AP117" s="157"/>
      <c r="AQ117" s="158"/>
      <c r="AR117" s="157"/>
      <c r="AS117" s="164"/>
      <c r="AT117" s="170"/>
      <c r="AU117" s="171"/>
      <c r="AV117" s="170"/>
      <c r="AW117" s="172"/>
      <c r="AX117" s="163"/>
      <c r="BJ117" s="162"/>
      <c r="BK117" s="171"/>
      <c r="BL117" s="170"/>
      <c r="BM117" s="172"/>
      <c r="BN117" s="196"/>
      <c r="BO117" s="160"/>
      <c r="BQ117" s="159"/>
      <c r="BR117" s="157"/>
      <c r="BS117" s="158"/>
      <c r="BT117" s="157"/>
      <c r="BU117" s="156"/>
    </row>
    <row r="118" spans="2:73" ht="9.15" customHeight="1" thickTop="1" thickBot="1" x14ac:dyDescent="0.25">
      <c r="B118" s="156">
        <v>187</v>
      </c>
      <c r="D118" s="159" t="s">
        <v>316</v>
      </c>
      <c r="E118" s="157" t="s">
        <v>143</v>
      </c>
      <c r="F118" s="158" t="s">
        <v>164</v>
      </c>
      <c r="G118" s="157" t="s">
        <v>141</v>
      </c>
      <c r="H118" s="161"/>
      <c r="I118" s="191"/>
      <c r="J118" s="171"/>
      <c r="K118" s="170"/>
      <c r="L118" s="172"/>
      <c r="M118" s="163"/>
      <c r="Y118" s="162"/>
      <c r="Z118" s="171"/>
      <c r="AA118" s="170"/>
      <c r="AB118" s="172"/>
      <c r="AC118" s="192"/>
      <c r="AD118" s="161"/>
      <c r="AF118" s="159" t="s">
        <v>315</v>
      </c>
      <c r="AG118" s="157" t="s">
        <v>143</v>
      </c>
      <c r="AH118" s="158" t="s">
        <v>230</v>
      </c>
      <c r="AI118" s="157" t="s">
        <v>141</v>
      </c>
      <c r="AJ118" s="156">
        <v>232</v>
      </c>
      <c r="AM118" s="156">
        <v>277</v>
      </c>
      <c r="AO118" s="159" t="s">
        <v>314</v>
      </c>
      <c r="AP118" s="157" t="s">
        <v>143</v>
      </c>
      <c r="AQ118" s="158" t="s">
        <v>250</v>
      </c>
      <c r="AR118" s="157" t="s">
        <v>141</v>
      </c>
      <c r="AS118" s="161"/>
      <c r="AT118" s="191"/>
      <c r="AU118" s="171"/>
      <c r="AV118" s="170"/>
      <c r="AW118" s="172"/>
      <c r="AX118" s="163"/>
      <c r="BJ118" s="162"/>
      <c r="BK118" s="171"/>
      <c r="BL118" s="170"/>
      <c r="BM118" s="172"/>
      <c r="BN118" s="171"/>
      <c r="BO118" s="169"/>
      <c r="BQ118" s="159" t="s">
        <v>313</v>
      </c>
      <c r="BR118" s="157" t="s">
        <v>143</v>
      </c>
      <c r="BS118" s="158" t="s">
        <v>233</v>
      </c>
      <c r="BT118" s="157" t="s">
        <v>141</v>
      </c>
      <c r="BU118" s="156">
        <v>322</v>
      </c>
    </row>
    <row r="119" spans="2:73" ht="9.15" customHeight="1" thickTop="1" thickBot="1" x14ac:dyDescent="0.25">
      <c r="B119" s="156"/>
      <c r="D119" s="159"/>
      <c r="E119" s="157"/>
      <c r="F119" s="158"/>
      <c r="G119" s="157"/>
      <c r="H119" s="160"/>
      <c r="I119" s="160"/>
      <c r="J119" s="160"/>
      <c r="K119" s="170"/>
      <c r="L119" s="160"/>
      <c r="M119" s="163"/>
      <c r="Y119" s="162"/>
      <c r="Z119" s="160"/>
      <c r="AA119" s="170"/>
      <c r="AB119" s="160"/>
      <c r="AC119" s="160"/>
      <c r="AD119" s="160"/>
      <c r="AF119" s="159"/>
      <c r="AG119" s="157"/>
      <c r="AH119" s="158"/>
      <c r="AI119" s="157"/>
      <c r="AJ119" s="156"/>
      <c r="AM119" s="156"/>
      <c r="AO119" s="159"/>
      <c r="AP119" s="157"/>
      <c r="AQ119" s="158"/>
      <c r="AR119" s="157"/>
      <c r="AS119" s="160"/>
      <c r="AT119" s="160"/>
      <c r="AU119" s="160"/>
      <c r="AV119" s="170"/>
      <c r="AW119" s="160"/>
      <c r="AX119" s="163"/>
      <c r="BJ119" s="162"/>
      <c r="BK119" s="160"/>
      <c r="BL119" s="170"/>
      <c r="BM119" s="160"/>
      <c r="BN119" s="160"/>
      <c r="BO119" s="164"/>
      <c r="BQ119" s="159"/>
      <c r="BR119" s="157"/>
      <c r="BS119" s="158"/>
      <c r="BT119" s="157"/>
      <c r="BU119" s="156"/>
    </row>
    <row r="120" spans="2:73" ht="9.15" customHeight="1" thickTop="1" thickBot="1" x14ac:dyDescent="0.25">
      <c r="B120" s="156">
        <v>188</v>
      </c>
      <c r="D120" s="159" t="s">
        <v>312</v>
      </c>
      <c r="E120" s="157" t="s">
        <v>143</v>
      </c>
      <c r="F120" s="158" t="s">
        <v>179</v>
      </c>
      <c r="G120" s="157" t="s">
        <v>141</v>
      </c>
      <c r="H120" s="161"/>
      <c r="I120" s="160"/>
      <c r="J120" s="160"/>
      <c r="K120" s="191"/>
      <c r="L120" s="160"/>
      <c r="M120" s="163"/>
      <c r="Y120" s="162"/>
      <c r="Z120" s="160"/>
      <c r="AA120" s="192"/>
      <c r="AB120" s="160"/>
      <c r="AC120" s="160"/>
      <c r="AD120" s="178"/>
      <c r="AF120" s="159" t="s">
        <v>311</v>
      </c>
      <c r="AG120" s="157" t="s">
        <v>143</v>
      </c>
      <c r="AH120" s="158" t="s">
        <v>150</v>
      </c>
      <c r="AI120" s="157" t="s">
        <v>141</v>
      </c>
      <c r="AJ120" s="156">
        <v>233</v>
      </c>
      <c r="AM120" s="156">
        <v>278</v>
      </c>
      <c r="AO120" s="159" t="s">
        <v>310</v>
      </c>
      <c r="AP120" s="157" t="s">
        <v>143</v>
      </c>
      <c r="AQ120" s="158" t="s">
        <v>166</v>
      </c>
      <c r="AR120" s="157" t="s">
        <v>141</v>
      </c>
      <c r="AS120" s="161"/>
      <c r="AT120" s="160"/>
      <c r="AU120" s="160"/>
      <c r="AV120" s="191"/>
      <c r="AW120" s="160"/>
      <c r="AX120" s="163"/>
      <c r="BJ120" s="162"/>
      <c r="BK120" s="160"/>
      <c r="BL120" s="192"/>
      <c r="BM120" s="160"/>
      <c r="BN120" s="160"/>
      <c r="BO120" s="161"/>
      <c r="BQ120" s="159" t="s">
        <v>213</v>
      </c>
      <c r="BR120" s="157" t="s">
        <v>143</v>
      </c>
      <c r="BS120" s="158" t="s">
        <v>152</v>
      </c>
      <c r="BT120" s="157" t="s">
        <v>141</v>
      </c>
      <c r="BU120" s="156">
        <v>323</v>
      </c>
    </row>
    <row r="121" spans="2:73" ht="9.15" customHeight="1" thickTop="1" thickBot="1" x14ac:dyDescent="0.25">
      <c r="B121" s="156"/>
      <c r="D121" s="159"/>
      <c r="E121" s="157"/>
      <c r="F121" s="158"/>
      <c r="G121" s="157"/>
      <c r="H121" s="160"/>
      <c r="I121" s="176"/>
      <c r="J121" s="160"/>
      <c r="K121" s="163"/>
      <c r="L121" s="160"/>
      <c r="M121" s="163"/>
      <c r="Y121" s="162"/>
      <c r="Z121" s="160"/>
      <c r="AA121" s="162"/>
      <c r="AB121" s="160"/>
      <c r="AC121" s="171"/>
      <c r="AD121" s="164"/>
      <c r="AF121" s="159"/>
      <c r="AG121" s="157"/>
      <c r="AH121" s="158"/>
      <c r="AI121" s="157"/>
      <c r="AJ121" s="156"/>
      <c r="AM121" s="156"/>
      <c r="AO121" s="159"/>
      <c r="AP121" s="157"/>
      <c r="AQ121" s="158"/>
      <c r="AR121" s="157"/>
      <c r="AS121" s="160"/>
      <c r="AT121" s="176"/>
      <c r="AU121" s="160"/>
      <c r="AV121" s="163"/>
      <c r="AW121" s="160"/>
      <c r="AX121" s="163"/>
      <c r="BJ121" s="162"/>
      <c r="BK121" s="160"/>
      <c r="BL121" s="162"/>
      <c r="BM121" s="160"/>
      <c r="BN121" s="175"/>
      <c r="BO121" s="160"/>
      <c r="BQ121" s="159"/>
      <c r="BR121" s="157"/>
      <c r="BS121" s="158"/>
      <c r="BT121" s="157"/>
      <c r="BU121" s="156"/>
    </row>
    <row r="122" spans="2:73" ht="9.15" customHeight="1" thickTop="1" thickBot="1" x14ac:dyDescent="0.25">
      <c r="B122" s="156">
        <v>189</v>
      </c>
      <c r="D122" s="159" t="s">
        <v>309</v>
      </c>
      <c r="E122" s="157" t="s">
        <v>143</v>
      </c>
      <c r="F122" s="158" t="s">
        <v>154</v>
      </c>
      <c r="G122" s="157" t="s">
        <v>141</v>
      </c>
      <c r="H122" s="173"/>
      <c r="I122" s="170"/>
      <c r="J122" s="172"/>
      <c r="K122" s="163"/>
      <c r="L122" s="160"/>
      <c r="M122" s="163"/>
      <c r="Y122" s="162"/>
      <c r="Z122" s="160"/>
      <c r="AA122" s="162"/>
      <c r="AB122" s="160"/>
      <c r="AC122" s="174"/>
      <c r="AD122" s="161"/>
      <c r="AF122" s="159" t="s">
        <v>308</v>
      </c>
      <c r="AG122" s="157" t="s">
        <v>143</v>
      </c>
      <c r="AH122" s="158" t="s">
        <v>203</v>
      </c>
      <c r="AI122" s="157" t="s">
        <v>141</v>
      </c>
      <c r="AJ122" s="156">
        <v>234</v>
      </c>
      <c r="AM122" s="156">
        <v>279</v>
      </c>
      <c r="AO122" s="159" t="s">
        <v>197</v>
      </c>
      <c r="AP122" s="157" t="s">
        <v>143</v>
      </c>
      <c r="AQ122" s="158" t="s">
        <v>154</v>
      </c>
      <c r="AR122" s="157" t="s">
        <v>141</v>
      </c>
      <c r="AS122" s="173"/>
      <c r="AT122" s="170"/>
      <c r="AU122" s="172"/>
      <c r="AV122" s="163"/>
      <c r="AW122" s="160"/>
      <c r="AX122" s="163"/>
      <c r="BJ122" s="162"/>
      <c r="BK122" s="160"/>
      <c r="BL122" s="162"/>
      <c r="BM122" s="171"/>
      <c r="BN122" s="170"/>
      <c r="BO122" s="169"/>
      <c r="BQ122" s="159" t="s">
        <v>307</v>
      </c>
      <c r="BR122" s="157" t="s">
        <v>143</v>
      </c>
      <c r="BS122" s="158" t="s">
        <v>187</v>
      </c>
      <c r="BT122" s="157" t="s">
        <v>141</v>
      </c>
      <c r="BU122" s="156">
        <v>324</v>
      </c>
    </row>
    <row r="123" spans="2:73" ht="9.15" customHeight="1" thickTop="1" thickBot="1" x14ac:dyDescent="0.25">
      <c r="B123" s="156"/>
      <c r="D123" s="159"/>
      <c r="E123" s="157"/>
      <c r="F123" s="158"/>
      <c r="G123" s="157"/>
      <c r="H123" s="160"/>
      <c r="I123" s="160"/>
      <c r="J123" s="166"/>
      <c r="K123" s="163"/>
      <c r="L123" s="160"/>
      <c r="M123" s="163"/>
      <c r="Y123" s="162"/>
      <c r="Z123" s="160"/>
      <c r="AA123" s="162"/>
      <c r="AB123" s="165"/>
      <c r="AC123" s="160"/>
      <c r="AD123" s="160"/>
      <c r="AF123" s="159"/>
      <c r="AG123" s="157"/>
      <c r="AH123" s="158"/>
      <c r="AI123" s="157"/>
      <c r="AJ123" s="156"/>
      <c r="AM123" s="156"/>
      <c r="AO123" s="159"/>
      <c r="AP123" s="157"/>
      <c r="AQ123" s="158"/>
      <c r="AR123" s="157"/>
      <c r="AS123" s="160"/>
      <c r="AT123" s="160"/>
      <c r="AU123" s="166"/>
      <c r="AV123" s="163"/>
      <c r="AW123" s="160"/>
      <c r="AX123" s="163"/>
      <c r="BJ123" s="162"/>
      <c r="BK123" s="160"/>
      <c r="BL123" s="162"/>
      <c r="BM123" s="165"/>
      <c r="BN123" s="160"/>
      <c r="BO123" s="164"/>
      <c r="BQ123" s="159"/>
      <c r="BR123" s="157"/>
      <c r="BS123" s="158"/>
      <c r="BT123" s="157"/>
      <c r="BU123" s="156"/>
    </row>
    <row r="124" spans="2:73" ht="9.15" customHeight="1" thickTop="1" thickBot="1" x14ac:dyDescent="0.25">
      <c r="B124" s="156">
        <v>190</v>
      </c>
      <c r="D124" s="159" t="s">
        <v>306</v>
      </c>
      <c r="E124" s="157" t="s">
        <v>143</v>
      </c>
      <c r="F124" s="158" t="s">
        <v>142</v>
      </c>
      <c r="G124" s="157" t="s">
        <v>141</v>
      </c>
      <c r="H124" s="161"/>
      <c r="I124" s="161"/>
      <c r="J124" s="163"/>
      <c r="K124" s="160"/>
      <c r="L124" s="160"/>
      <c r="M124" s="163"/>
      <c r="Y124" s="162"/>
      <c r="Z124" s="160"/>
      <c r="AA124" s="160"/>
      <c r="AB124" s="162"/>
      <c r="AC124" s="161"/>
      <c r="AD124" s="161"/>
      <c r="AF124" s="159" t="s">
        <v>305</v>
      </c>
      <c r="AG124" s="157" t="s">
        <v>143</v>
      </c>
      <c r="AH124" s="158" t="s">
        <v>146</v>
      </c>
      <c r="AI124" s="157" t="s">
        <v>141</v>
      </c>
      <c r="AJ124" s="156">
        <v>235</v>
      </c>
      <c r="AM124" s="156">
        <v>280</v>
      </c>
      <c r="AO124" s="159" t="s">
        <v>262</v>
      </c>
      <c r="AP124" s="157" t="s">
        <v>143</v>
      </c>
      <c r="AQ124" s="158" t="s">
        <v>267</v>
      </c>
      <c r="AR124" s="157" t="s">
        <v>141</v>
      </c>
      <c r="AS124" s="161"/>
      <c r="AT124" s="161"/>
      <c r="AU124" s="163"/>
      <c r="AV124" s="160"/>
      <c r="AW124" s="160"/>
      <c r="AX124" s="163"/>
      <c r="BJ124" s="162"/>
      <c r="BK124" s="160"/>
      <c r="BL124" s="160"/>
      <c r="BM124" s="162"/>
      <c r="BN124" s="161"/>
      <c r="BO124" s="161"/>
      <c r="BQ124" s="159" t="s">
        <v>304</v>
      </c>
      <c r="BR124" s="157" t="s">
        <v>143</v>
      </c>
      <c r="BS124" s="158" t="s">
        <v>194</v>
      </c>
      <c r="BT124" s="157" t="s">
        <v>141</v>
      </c>
      <c r="BU124" s="156">
        <v>325</v>
      </c>
    </row>
    <row r="125" spans="2:73" ht="9.15" customHeight="1" thickTop="1" thickBot="1" x14ac:dyDescent="0.25">
      <c r="B125" s="156"/>
      <c r="D125" s="159"/>
      <c r="E125" s="157"/>
      <c r="F125" s="158"/>
      <c r="G125" s="157"/>
      <c r="H125" s="160"/>
      <c r="I125" s="160"/>
      <c r="J125" s="160"/>
      <c r="K125" s="160"/>
      <c r="L125" s="160"/>
      <c r="M125" s="176"/>
      <c r="Y125" s="175"/>
      <c r="Z125" s="160"/>
      <c r="AA125" s="160"/>
      <c r="AB125" s="160"/>
      <c r="AC125" s="160"/>
      <c r="AD125" s="160"/>
      <c r="AF125" s="159"/>
      <c r="AG125" s="157"/>
      <c r="AH125" s="158"/>
      <c r="AI125" s="157"/>
      <c r="AJ125" s="156"/>
      <c r="AM125" s="156"/>
      <c r="AO125" s="159"/>
      <c r="AP125" s="157"/>
      <c r="AQ125" s="158"/>
      <c r="AR125" s="157"/>
      <c r="AS125" s="160"/>
      <c r="AT125" s="160"/>
      <c r="AU125" s="160"/>
      <c r="AV125" s="160"/>
      <c r="AW125" s="160"/>
      <c r="AX125" s="176"/>
      <c r="BJ125" s="175"/>
      <c r="BK125" s="160"/>
      <c r="BL125" s="160"/>
      <c r="BM125" s="160"/>
      <c r="BN125" s="160"/>
      <c r="BO125" s="160"/>
      <c r="BQ125" s="159"/>
      <c r="BR125" s="157"/>
      <c r="BS125" s="158"/>
      <c r="BT125" s="157"/>
      <c r="BU125" s="156"/>
    </row>
    <row r="126" spans="2:73" ht="9.15" customHeight="1" thickTop="1" thickBot="1" x14ac:dyDescent="0.25">
      <c r="B126" s="156">
        <v>191</v>
      </c>
      <c r="D126" s="159" t="s">
        <v>303</v>
      </c>
      <c r="E126" s="157" t="s">
        <v>143</v>
      </c>
      <c r="F126" s="158" t="s">
        <v>194</v>
      </c>
      <c r="G126" s="157" t="s">
        <v>141</v>
      </c>
      <c r="H126" s="161"/>
      <c r="I126" s="161"/>
      <c r="J126" s="160"/>
      <c r="K126" s="160"/>
      <c r="L126" s="171"/>
      <c r="M126" s="172"/>
      <c r="N126" s="204"/>
      <c r="Y126" s="170"/>
      <c r="Z126" s="172"/>
      <c r="AA126" s="160"/>
      <c r="AB126" s="160"/>
      <c r="AC126" s="161"/>
      <c r="AD126" s="161"/>
      <c r="AF126" s="159" t="s">
        <v>302</v>
      </c>
      <c r="AG126" s="157" t="s">
        <v>143</v>
      </c>
      <c r="AH126" s="158" t="s">
        <v>148</v>
      </c>
      <c r="AI126" s="157" t="s">
        <v>141</v>
      </c>
      <c r="AJ126" s="156">
        <v>236</v>
      </c>
      <c r="AM126" s="156">
        <v>281</v>
      </c>
      <c r="AO126" s="159" t="s">
        <v>301</v>
      </c>
      <c r="AP126" s="157" t="s">
        <v>143</v>
      </c>
      <c r="AQ126" s="158" t="s">
        <v>175</v>
      </c>
      <c r="AR126" s="157" t="s">
        <v>141</v>
      </c>
      <c r="AS126" s="161"/>
      <c r="AT126" s="161"/>
      <c r="AU126" s="160"/>
      <c r="AV126" s="160"/>
      <c r="AW126" s="171"/>
      <c r="AX126" s="172"/>
      <c r="AY126" s="204"/>
      <c r="BJ126" s="170"/>
      <c r="BK126" s="172"/>
      <c r="BL126" s="160"/>
      <c r="BM126" s="160"/>
      <c r="BN126" s="161"/>
      <c r="BO126" s="161"/>
      <c r="BQ126" s="159" t="s">
        <v>300</v>
      </c>
      <c r="BR126" s="157" t="s">
        <v>143</v>
      </c>
      <c r="BS126" s="158" t="s">
        <v>189</v>
      </c>
      <c r="BT126" s="157" t="s">
        <v>141</v>
      </c>
      <c r="BU126" s="156">
        <v>326</v>
      </c>
    </row>
    <row r="127" spans="2:73" ht="9.15" customHeight="1" thickTop="1" thickBot="1" x14ac:dyDescent="0.25">
      <c r="B127" s="156"/>
      <c r="D127" s="159"/>
      <c r="E127" s="157"/>
      <c r="F127" s="158"/>
      <c r="G127" s="157"/>
      <c r="H127" s="160"/>
      <c r="I127" s="160"/>
      <c r="J127" s="176"/>
      <c r="K127" s="160"/>
      <c r="L127" s="171"/>
      <c r="M127" s="172"/>
      <c r="N127" s="204"/>
      <c r="Y127" s="170"/>
      <c r="Z127" s="172"/>
      <c r="AA127" s="160"/>
      <c r="AB127" s="175"/>
      <c r="AC127" s="160"/>
      <c r="AD127" s="160"/>
      <c r="AF127" s="159"/>
      <c r="AG127" s="157"/>
      <c r="AH127" s="158"/>
      <c r="AI127" s="157"/>
      <c r="AJ127" s="156"/>
      <c r="AM127" s="156"/>
      <c r="AO127" s="159"/>
      <c r="AP127" s="157"/>
      <c r="AQ127" s="158"/>
      <c r="AR127" s="157"/>
      <c r="AS127" s="160"/>
      <c r="AT127" s="160"/>
      <c r="AU127" s="176"/>
      <c r="AV127" s="160"/>
      <c r="AW127" s="171"/>
      <c r="AX127" s="172"/>
      <c r="AY127" s="204"/>
      <c r="BJ127" s="170"/>
      <c r="BK127" s="172"/>
      <c r="BL127" s="160"/>
      <c r="BM127" s="175"/>
      <c r="BN127" s="160"/>
      <c r="BO127" s="160"/>
      <c r="BQ127" s="159"/>
      <c r="BR127" s="157"/>
      <c r="BS127" s="158"/>
      <c r="BT127" s="157"/>
      <c r="BU127" s="156"/>
    </row>
    <row r="128" spans="2:73" ht="9.15" customHeight="1" thickTop="1" thickBot="1" x14ac:dyDescent="0.25">
      <c r="B128" s="156">
        <v>192</v>
      </c>
      <c r="D128" s="159" t="s">
        <v>299</v>
      </c>
      <c r="E128" s="157" t="s">
        <v>143</v>
      </c>
      <c r="F128" s="158" t="s">
        <v>181</v>
      </c>
      <c r="G128" s="157" t="s">
        <v>141</v>
      </c>
      <c r="H128" s="160"/>
      <c r="I128" s="171"/>
      <c r="J128" s="172"/>
      <c r="K128" s="163"/>
      <c r="L128" s="171"/>
      <c r="M128" s="172"/>
      <c r="N128" s="204"/>
      <c r="Y128" s="170"/>
      <c r="Z128" s="172"/>
      <c r="AA128" s="160"/>
      <c r="AB128" s="170"/>
      <c r="AC128" s="172"/>
      <c r="AD128" s="178"/>
      <c r="AF128" s="159" t="s">
        <v>298</v>
      </c>
      <c r="AG128" s="157" t="s">
        <v>143</v>
      </c>
      <c r="AH128" s="158" t="s">
        <v>173</v>
      </c>
      <c r="AI128" s="157" t="s">
        <v>141</v>
      </c>
      <c r="AJ128" s="156">
        <v>237</v>
      </c>
      <c r="AM128" s="156">
        <v>282</v>
      </c>
      <c r="AO128" s="159" t="s">
        <v>297</v>
      </c>
      <c r="AP128" s="157" t="s">
        <v>143</v>
      </c>
      <c r="AQ128" s="158" t="s">
        <v>205</v>
      </c>
      <c r="AR128" s="157" t="s">
        <v>141</v>
      </c>
      <c r="AS128" s="160"/>
      <c r="AT128" s="171"/>
      <c r="AU128" s="172"/>
      <c r="AV128" s="163"/>
      <c r="AW128" s="171"/>
      <c r="AX128" s="172"/>
      <c r="AY128" s="204"/>
      <c r="BJ128" s="170"/>
      <c r="BK128" s="172"/>
      <c r="BL128" s="162"/>
      <c r="BM128" s="171"/>
      <c r="BN128" s="172"/>
      <c r="BO128" s="161"/>
      <c r="BQ128" s="159" t="s">
        <v>296</v>
      </c>
      <c r="BR128" s="157" t="s">
        <v>143</v>
      </c>
      <c r="BS128" s="158" t="s">
        <v>179</v>
      </c>
      <c r="BT128" s="157" t="s">
        <v>141</v>
      </c>
      <c r="BU128" s="156">
        <v>327</v>
      </c>
    </row>
    <row r="129" spans="2:73" ht="9.15" customHeight="1" thickTop="1" thickBot="1" x14ac:dyDescent="0.25">
      <c r="B129" s="156"/>
      <c r="D129" s="159"/>
      <c r="E129" s="157"/>
      <c r="F129" s="158"/>
      <c r="G129" s="157"/>
      <c r="H129" s="164"/>
      <c r="I129" s="170"/>
      <c r="J129" s="160"/>
      <c r="K129" s="163"/>
      <c r="L129" s="171"/>
      <c r="M129" s="172"/>
      <c r="N129" s="204"/>
      <c r="Y129" s="170"/>
      <c r="Z129" s="172"/>
      <c r="AA129" s="160"/>
      <c r="AB129" s="172"/>
      <c r="AC129" s="170"/>
      <c r="AD129" s="164"/>
      <c r="AF129" s="159"/>
      <c r="AG129" s="157"/>
      <c r="AH129" s="158"/>
      <c r="AI129" s="157"/>
      <c r="AJ129" s="156"/>
      <c r="AM129" s="156"/>
      <c r="AO129" s="159"/>
      <c r="AP129" s="157"/>
      <c r="AQ129" s="158"/>
      <c r="AR129" s="157"/>
      <c r="AS129" s="164"/>
      <c r="AT129" s="170"/>
      <c r="AU129" s="160"/>
      <c r="AV129" s="163"/>
      <c r="AW129" s="171"/>
      <c r="AX129" s="172"/>
      <c r="AY129" s="204"/>
      <c r="BJ129" s="170"/>
      <c r="BK129" s="172"/>
      <c r="BL129" s="162"/>
      <c r="BM129" s="160"/>
      <c r="BN129" s="196"/>
      <c r="BO129" s="160"/>
      <c r="BQ129" s="159"/>
      <c r="BR129" s="157"/>
      <c r="BS129" s="158"/>
      <c r="BT129" s="157"/>
      <c r="BU129" s="156"/>
    </row>
    <row r="130" spans="2:73" ht="9.15" customHeight="1" thickTop="1" thickBot="1" x14ac:dyDescent="0.25">
      <c r="B130" s="156">
        <v>193</v>
      </c>
      <c r="D130" s="159" t="s">
        <v>295</v>
      </c>
      <c r="E130" s="157" t="s">
        <v>143</v>
      </c>
      <c r="F130" s="158" t="s">
        <v>256</v>
      </c>
      <c r="G130" s="157" t="s">
        <v>141</v>
      </c>
      <c r="H130" s="161"/>
      <c r="I130" s="191"/>
      <c r="J130" s="160"/>
      <c r="K130" s="163"/>
      <c r="L130" s="171"/>
      <c r="M130" s="172"/>
      <c r="N130" s="204"/>
      <c r="Y130" s="170"/>
      <c r="Z130" s="172"/>
      <c r="AA130" s="160"/>
      <c r="AB130" s="172"/>
      <c r="AC130" s="192"/>
      <c r="AD130" s="161"/>
      <c r="AF130" s="159" t="s">
        <v>294</v>
      </c>
      <c r="AG130" s="157" t="s">
        <v>143</v>
      </c>
      <c r="AH130" s="158" t="s">
        <v>187</v>
      </c>
      <c r="AI130" s="157" t="s">
        <v>141</v>
      </c>
      <c r="AJ130" s="156">
        <v>238</v>
      </c>
      <c r="AM130" s="156">
        <v>283</v>
      </c>
      <c r="AO130" s="159" t="s">
        <v>176</v>
      </c>
      <c r="AP130" s="157" t="s">
        <v>143</v>
      </c>
      <c r="AQ130" s="158" t="s">
        <v>161</v>
      </c>
      <c r="AR130" s="157" t="s">
        <v>141</v>
      </c>
      <c r="AS130" s="161"/>
      <c r="AT130" s="191"/>
      <c r="AU130" s="160"/>
      <c r="AV130" s="163"/>
      <c r="AW130" s="171"/>
      <c r="AX130" s="172"/>
      <c r="AY130" s="204"/>
      <c r="BJ130" s="170"/>
      <c r="BK130" s="172"/>
      <c r="BL130" s="162"/>
      <c r="BM130" s="160"/>
      <c r="BN130" s="171"/>
      <c r="BO130" s="169"/>
      <c r="BQ130" s="159" t="s">
        <v>293</v>
      </c>
      <c r="BR130" s="157" t="s">
        <v>143</v>
      </c>
      <c r="BS130" s="158" t="s">
        <v>166</v>
      </c>
      <c r="BT130" s="157" t="s">
        <v>141</v>
      </c>
      <c r="BU130" s="156">
        <v>328</v>
      </c>
    </row>
    <row r="131" spans="2:73" ht="9.15" customHeight="1" thickTop="1" thickBot="1" x14ac:dyDescent="0.25">
      <c r="B131" s="156"/>
      <c r="D131" s="159"/>
      <c r="E131" s="157"/>
      <c r="F131" s="158"/>
      <c r="G131" s="157"/>
      <c r="H131" s="160"/>
      <c r="I131" s="160"/>
      <c r="J131" s="160"/>
      <c r="K131" s="176"/>
      <c r="L131" s="171"/>
      <c r="M131" s="172"/>
      <c r="N131" s="204"/>
      <c r="Y131" s="170"/>
      <c r="Z131" s="172"/>
      <c r="AA131" s="165"/>
      <c r="AB131" s="160"/>
      <c r="AC131" s="160"/>
      <c r="AD131" s="160"/>
      <c r="AF131" s="159"/>
      <c r="AG131" s="157"/>
      <c r="AH131" s="158"/>
      <c r="AI131" s="157"/>
      <c r="AJ131" s="156"/>
      <c r="AM131" s="156"/>
      <c r="AO131" s="159"/>
      <c r="AP131" s="157"/>
      <c r="AQ131" s="158"/>
      <c r="AR131" s="157"/>
      <c r="AS131" s="160"/>
      <c r="AT131" s="160"/>
      <c r="AU131" s="160"/>
      <c r="AV131" s="176"/>
      <c r="AW131" s="171"/>
      <c r="AX131" s="172"/>
      <c r="AY131" s="204"/>
      <c r="BJ131" s="170"/>
      <c r="BK131" s="172"/>
      <c r="BL131" s="175"/>
      <c r="BM131" s="160"/>
      <c r="BN131" s="160"/>
      <c r="BO131" s="164"/>
      <c r="BQ131" s="159"/>
      <c r="BR131" s="157"/>
      <c r="BS131" s="158"/>
      <c r="BT131" s="157"/>
      <c r="BU131" s="156"/>
    </row>
    <row r="132" spans="2:73" ht="9.15" customHeight="1" thickTop="1" x14ac:dyDescent="0.2">
      <c r="B132" s="156">
        <v>194</v>
      </c>
      <c r="D132" s="159" t="s">
        <v>191</v>
      </c>
      <c r="E132" s="157" t="s">
        <v>143</v>
      </c>
      <c r="F132" s="158" t="s">
        <v>177</v>
      </c>
      <c r="G132" s="157" t="s">
        <v>141</v>
      </c>
      <c r="H132" s="160"/>
      <c r="I132" s="160"/>
      <c r="J132" s="171"/>
      <c r="K132" s="172"/>
      <c r="L132" s="194"/>
      <c r="M132" s="160"/>
      <c r="N132" s="204"/>
      <c r="Y132" s="172"/>
      <c r="Z132" s="193"/>
      <c r="AA132" s="162"/>
      <c r="AB132" s="160"/>
      <c r="AC132" s="160"/>
      <c r="AD132" s="178"/>
      <c r="AF132" s="159" t="s">
        <v>288</v>
      </c>
      <c r="AG132" s="157" t="s">
        <v>143</v>
      </c>
      <c r="AH132" s="158" t="s">
        <v>194</v>
      </c>
      <c r="AI132" s="157" t="s">
        <v>141</v>
      </c>
      <c r="AJ132" s="156">
        <v>239</v>
      </c>
      <c r="AM132" s="156">
        <v>284</v>
      </c>
      <c r="AO132" s="159" t="s">
        <v>292</v>
      </c>
      <c r="AP132" s="157" t="s">
        <v>143</v>
      </c>
      <c r="AQ132" s="158" t="s">
        <v>168</v>
      </c>
      <c r="AR132" s="157" t="s">
        <v>141</v>
      </c>
      <c r="AS132" s="160"/>
      <c r="AT132" s="160"/>
      <c r="AU132" s="171"/>
      <c r="AV132" s="170"/>
      <c r="AW132" s="170"/>
      <c r="AX132" s="172"/>
      <c r="AY132" s="204"/>
      <c r="BJ132" s="170"/>
      <c r="BK132" s="170"/>
      <c r="BL132" s="170"/>
      <c r="BM132" s="172"/>
      <c r="BN132" s="160"/>
      <c r="BO132" s="178"/>
      <c r="BQ132" s="159" t="s">
        <v>273</v>
      </c>
      <c r="BR132" s="157" t="s">
        <v>143</v>
      </c>
      <c r="BS132" s="158" t="s">
        <v>157</v>
      </c>
      <c r="BT132" s="157" t="s">
        <v>141</v>
      </c>
      <c r="BU132" s="156">
        <v>329</v>
      </c>
    </row>
    <row r="133" spans="2:73" ht="9.15" customHeight="1" thickBot="1" x14ac:dyDescent="0.25">
      <c r="B133" s="156"/>
      <c r="D133" s="159"/>
      <c r="E133" s="157"/>
      <c r="F133" s="158"/>
      <c r="G133" s="157"/>
      <c r="H133" s="164"/>
      <c r="I133" s="172"/>
      <c r="J133" s="171"/>
      <c r="K133" s="172"/>
      <c r="L133" s="194"/>
      <c r="M133" s="160"/>
      <c r="N133" s="204"/>
      <c r="Y133" s="172"/>
      <c r="Z133" s="193"/>
      <c r="AA133" s="162"/>
      <c r="AB133" s="160"/>
      <c r="AC133" s="171"/>
      <c r="AD133" s="164"/>
      <c r="AF133" s="159"/>
      <c r="AG133" s="157"/>
      <c r="AH133" s="158"/>
      <c r="AI133" s="157"/>
      <c r="AJ133" s="156"/>
      <c r="AM133" s="156"/>
      <c r="AO133" s="159"/>
      <c r="AP133" s="157"/>
      <c r="AQ133" s="158"/>
      <c r="AR133" s="157"/>
      <c r="AS133" s="164"/>
      <c r="AT133" s="166"/>
      <c r="AU133" s="171"/>
      <c r="AV133" s="170"/>
      <c r="AW133" s="170"/>
      <c r="AX133" s="172"/>
      <c r="AY133" s="204"/>
      <c r="BJ133" s="170"/>
      <c r="BK133" s="170"/>
      <c r="BL133" s="170"/>
      <c r="BM133" s="172"/>
      <c r="BN133" s="165"/>
      <c r="BO133" s="164"/>
      <c r="BQ133" s="159"/>
      <c r="BR133" s="157"/>
      <c r="BS133" s="158"/>
      <c r="BT133" s="157"/>
      <c r="BU133" s="156"/>
    </row>
    <row r="134" spans="2:73" ht="9.15" customHeight="1" thickTop="1" thickBot="1" x14ac:dyDescent="0.25">
      <c r="B134" s="156">
        <v>195</v>
      </c>
      <c r="D134" s="159" t="s">
        <v>291</v>
      </c>
      <c r="E134" s="157" t="s">
        <v>143</v>
      </c>
      <c r="F134" s="158" t="s">
        <v>220</v>
      </c>
      <c r="G134" s="157" t="s">
        <v>141</v>
      </c>
      <c r="H134" s="161"/>
      <c r="I134" s="187"/>
      <c r="J134" s="171"/>
      <c r="K134" s="172"/>
      <c r="L134" s="194"/>
      <c r="M134" s="160"/>
      <c r="N134" s="204"/>
      <c r="Y134" s="172"/>
      <c r="Z134" s="193"/>
      <c r="AA134" s="162"/>
      <c r="AB134" s="160"/>
      <c r="AC134" s="174"/>
      <c r="AD134" s="161"/>
      <c r="AF134" s="159" t="s">
        <v>158</v>
      </c>
      <c r="AG134" s="157" t="s">
        <v>143</v>
      </c>
      <c r="AH134" s="158" t="s">
        <v>166</v>
      </c>
      <c r="AI134" s="157" t="s">
        <v>141</v>
      </c>
      <c r="AJ134" s="156">
        <v>240</v>
      </c>
      <c r="AM134" s="156">
        <v>285</v>
      </c>
      <c r="AO134" s="159" t="s">
        <v>290</v>
      </c>
      <c r="AP134" s="157" t="s">
        <v>143</v>
      </c>
      <c r="AQ134" s="158" t="s">
        <v>240</v>
      </c>
      <c r="AR134" s="157" t="s">
        <v>141</v>
      </c>
      <c r="AS134" s="161"/>
      <c r="AT134" s="163"/>
      <c r="AU134" s="194"/>
      <c r="AV134" s="171"/>
      <c r="AW134" s="170"/>
      <c r="AX134" s="172"/>
      <c r="AY134" s="204"/>
      <c r="BJ134" s="170"/>
      <c r="BK134" s="170"/>
      <c r="BL134" s="172"/>
      <c r="BM134" s="193"/>
      <c r="BN134" s="162"/>
      <c r="BO134" s="161"/>
      <c r="BQ134" s="159" t="s">
        <v>289</v>
      </c>
      <c r="BR134" s="157" t="s">
        <v>143</v>
      </c>
      <c r="BS134" s="158" t="s">
        <v>230</v>
      </c>
      <c r="BT134" s="157" t="s">
        <v>141</v>
      </c>
      <c r="BU134" s="156">
        <v>330</v>
      </c>
    </row>
    <row r="135" spans="2:73" ht="9.15" customHeight="1" thickTop="1" thickBot="1" x14ac:dyDescent="0.25">
      <c r="B135" s="156"/>
      <c r="D135" s="159"/>
      <c r="E135" s="157"/>
      <c r="F135" s="158"/>
      <c r="G135" s="157"/>
      <c r="H135" s="160"/>
      <c r="I135" s="160"/>
      <c r="J135" s="170"/>
      <c r="K135" s="160"/>
      <c r="L135" s="194"/>
      <c r="M135" s="160"/>
      <c r="N135" s="204"/>
      <c r="Y135" s="172"/>
      <c r="Z135" s="193"/>
      <c r="AA135" s="162"/>
      <c r="AB135" s="165"/>
      <c r="AC135" s="160"/>
      <c r="AD135" s="160"/>
      <c r="AF135" s="159"/>
      <c r="AG135" s="157"/>
      <c r="AH135" s="158"/>
      <c r="AI135" s="157"/>
      <c r="AJ135" s="156"/>
      <c r="AM135" s="156"/>
      <c r="AO135" s="159"/>
      <c r="AP135" s="157"/>
      <c r="AQ135" s="158"/>
      <c r="AR135" s="157"/>
      <c r="AS135" s="160"/>
      <c r="AT135" s="160"/>
      <c r="AU135" s="198"/>
      <c r="AV135" s="171"/>
      <c r="AW135" s="170"/>
      <c r="AX135" s="172"/>
      <c r="AY135" s="204"/>
      <c r="BJ135" s="170"/>
      <c r="BK135" s="170"/>
      <c r="BL135" s="172"/>
      <c r="BM135" s="196"/>
      <c r="BN135" s="160"/>
      <c r="BO135" s="160"/>
      <c r="BQ135" s="159"/>
      <c r="BR135" s="157"/>
      <c r="BS135" s="158"/>
      <c r="BT135" s="157"/>
      <c r="BU135" s="156"/>
    </row>
    <row r="136" spans="2:73" ht="9.15" customHeight="1" thickTop="1" thickBot="1" x14ac:dyDescent="0.25">
      <c r="B136" s="156">
        <v>196</v>
      </c>
      <c r="D136" s="159" t="s">
        <v>288</v>
      </c>
      <c r="E136" s="157" t="s">
        <v>143</v>
      </c>
      <c r="F136" s="158" t="s">
        <v>166</v>
      </c>
      <c r="G136" s="157" t="s">
        <v>141</v>
      </c>
      <c r="H136" s="161"/>
      <c r="I136" s="161"/>
      <c r="J136" s="191"/>
      <c r="K136" s="160"/>
      <c r="L136" s="194"/>
      <c r="M136" s="160"/>
      <c r="N136" s="204"/>
      <c r="Y136" s="172"/>
      <c r="Z136" s="193"/>
      <c r="AA136" s="160"/>
      <c r="AB136" s="162"/>
      <c r="AC136" s="161"/>
      <c r="AD136" s="161"/>
      <c r="AF136" s="159" t="s">
        <v>287</v>
      </c>
      <c r="AG136" s="157" t="s">
        <v>143</v>
      </c>
      <c r="AH136" s="158" t="s">
        <v>286</v>
      </c>
      <c r="AI136" s="157" t="s">
        <v>141</v>
      </c>
      <c r="AJ136" s="156">
        <v>241</v>
      </c>
      <c r="AM136" s="156">
        <v>286</v>
      </c>
      <c r="AO136" s="159" t="s">
        <v>285</v>
      </c>
      <c r="AP136" s="157" t="s">
        <v>143</v>
      </c>
      <c r="AQ136" s="158" t="s">
        <v>194</v>
      </c>
      <c r="AR136" s="157" t="s">
        <v>141</v>
      </c>
      <c r="AS136" s="178"/>
      <c r="AT136" s="173"/>
      <c r="AU136" s="160"/>
      <c r="AV136" s="171"/>
      <c r="AW136" s="170"/>
      <c r="AX136" s="172"/>
      <c r="AY136" s="204"/>
      <c r="BJ136" s="170"/>
      <c r="BK136" s="170"/>
      <c r="BL136" s="172"/>
      <c r="BM136" s="171"/>
      <c r="BN136" s="169"/>
      <c r="BO136" s="178"/>
      <c r="BQ136" s="159" t="s">
        <v>284</v>
      </c>
      <c r="BR136" s="157" t="s">
        <v>143</v>
      </c>
      <c r="BS136" s="158" t="s">
        <v>220</v>
      </c>
      <c r="BT136" s="157" t="s">
        <v>141</v>
      </c>
      <c r="BU136" s="156">
        <v>331</v>
      </c>
    </row>
    <row r="137" spans="2:73" ht="9.15" customHeight="1" thickTop="1" thickBot="1" x14ac:dyDescent="0.25">
      <c r="B137" s="156"/>
      <c r="D137" s="159"/>
      <c r="E137" s="157"/>
      <c r="F137" s="158"/>
      <c r="G137" s="157"/>
      <c r="H137" s="160"/>
      <c r="I137" s="160"/>
      <c r="J137" s="160"/>
      <c r="K137" s="160"/>
      <c r="L137" s="198"/>
      <c r="M137" s="160"/>
      <c r="N137" s="204"/>
      <c r="Y137" s="172"/>
      <c r="Z137" s="196"/>
      <c r="AA137" s="160"/>
      <c r="AB137" s="160"/>
      <c r="AC137" s="160"/>
      <c r="AD137" s="160"/>
      <c r="AF137" s="159"/>
      <c r="AG137" s="157"/>
      <c r="AH137" s="158"/>
      <c r="AI137" s="157"/>
      <c r="AJ137" s="156"/>
      <c r="AM137" s="156"/>
      <c r="AO137" s="159"/>
      <c r="AP137" s="157"/>
      <c r="AQ137" s="158"/>
      <c r="AR137" s="157"/>
      <c r="AS137" s="160"/>
      <c r="AT137" s="160"/>
      <c r="AU137" s="160"/>
      <c r="AV137" s="160"/>
      <c r="AW137" s="170"/>
      <c r="AX137" s="160"/>
      <c r="AY137" s="204"/>
      <c r="BJ137" s="172"/>
      <c r="BK137" s="170"/>
      <c r="BL137" s="160"/>
      <c r="BM137" s="160"/>
      <c r="BN137" s="164"/>
      <c r="BO137" s="164"/>
      <c r="BQ137" s="159"/>
      <c r="BR137" s="157"/>
      <c r="BS137" s="158"/>
      <c r="BT137" s="157"/>
      <c r="BU137" s="156"/>
    </row>
    <row r="138" spans="2:73" ht="9.15" customHeight="1" thickTop="1" thickBot="1" x14ac:dyDescent="0.25">
      <c r="B138" s="156">
        <v>197</v>
      </c>
      <c r="D138" s="159" t="s">
        <v>283</v>
      </c>
      <c r="E138" s="157" t="s">
        <v>143</v>
      </c>
      <c r="F138" s="158" t="s">
        <v>203</v>
      </c>
      <c r="G138" s="157" t="s">
        <v>141</v>
      </c>
      <c r="H138" s="161"/>
      <c r="I138" s="161"/>
      <c r="J138" s="160"/>
      <c r="K138" s="171"/>
      <c r="L138" s="160"/>
      <c r="M138" s="160"/>
      <c r="N138" s="204"/>
      <c r="Y138" s="172"/>
      <c r="Z138" s="171"/>
      <c r="AA138" s="172"/>
      <c r="AB138" s="160"/>
      <c r="AC138" s="161"/>
      <c r="AD138" s="161"/>
      <c r="AF138" s="159" t="s">
        <v>282</v>
      </c>
      <c r="AG138" s="157" t="s">
        <v>143</v>
      </c>
      <c r="AH138" s="158" t="s">
        <v>168</v>
      </c>
      <c r="AI138" s="157" t="s">
        <v>141</v>
      </c>
      <c r="AJ138" s="156">
        <v>242</v>
      </c>
      <c r="AM138" s="156">
        <v>287</v>
      </c>
      <c r="AO138" s="159" t="s">
        <v>281</v>
      </c>
      <c r="AP138" s="157" t="s">
        <v>143</v>
      </c>
      <c r="AQ138" s="158" t="s">
        <v>157</v>
      </c>
      <c r="AR138" s="157" t="s">
        <v>141</v>
      </c>
      <c r="AS138" s="160"/>
      <c r="AT138" s="160"/>
      <c r="AU138" s="160"/>
      <c r="AV138" s="160"/>
      <c r="AW138" s="191"/>
      <c r="AX138" s="160"/>
      <c r="AY138" s="204"/>
      <c r="BJ138" s="172"/>
      <c r="BK138" s="192"/>
      <c r="BL138" s="160"/>
      <c r="BM138" s="160"/>
      <c r="BN138" s="161"/>
      <c r="BO138" s="161"/>
      <c r="BQ138" s="159" t="s">
        <v>280</v>
      </c>
      <c r="BR138" s="157" t="s">
        <v>143</v>
      </c>
      <c r="BS138" s="158" t="s">
        <v>161</v>
      </c>
      <c r="BT138" s="157" t="s">
        <v>141</v>
      </c>
      <c r="BU138" s="156">
        <v>332</v>
      </c>
    </row>
    <row r="139" spans="2:73" ht="9.15" customHeight="1" thickTop="1" thickBot="1" x14ac:dyDescent="0.25">
      <c r="B139" s="156"/>
      <c r="D139" s="159"/>
      <c r="E139" s="157"/>
      <c r="F139" s="158"/>
      <c r="G139" s="157"/>
      <c r="H139" s="160"/>
      <c r="I139" s="160"/>
      <c r="J139" s="176"/>
      <c r="K139" s="171"/>
      <c r="L139" s="160"/>
      <c r="M139" s="160"/>
      <c r="N139" s="204"/>
      <c r="Y139" s="172"/>
      <c r="Z139" s="160"/>
      <c r="AA139" s="172"/>
      <c r="AB139" s="175"/>
      <c r="AC139" s="160"/>
      <c r="AD139" s="160"/>
      <c r="AF139" s="159"/>
      <c r="AG139" s="157"/>
      <c r="AH139" s="158"/>
      <c r="AI139" s="157"/>
      <c r="AJ139" s="156"/>
      <c r="AM139" s="156"/>
      <c r="AO139" s="159"/>
      <c r="AP139" s="157"/>
      <c r="AQ139" s="158"/>
      <c r="AR139" s="157"/>
      <c r="AS139" s="164"/>
      <c r="AT139" s="164"/>
      <c r="AU139" s="166"/>
      <c r="AV139" s="160"/>
      <c r="AW139" s="163"/>
      <c r="AX139" s="160"/>
      <c r="AY139" s="204"/>
      <c r="BJ139" s="172"/>
      <c r="BK139" s="162"/>
      <c r="BL139" s="160"/>
      <c r="BM139" s="175"/>
      <c r="BN139" s="160"/>
      <c r="BO139" s="160"/>
      <c r="BQ139" s="159"/>
      <c r="BR139" s="157"/>
      <c r="BS139" s="158"/>
      <c r="BT139" s="157"/>
      <c r="BU139" s="156"/>
    </row>
    <row r="140" spans="2:73" ht="9.15" customHeight="1" thickTop="1" thickBot="1" x14ac:dyDescent="0.25">
      <c r="B140" s="156">
        <v>198</v>
      </c>
      <c r="D140" s="159" t="s">
        <v>279</v>
      </c>
      <c r="E140" s="157" t="s">
        <v>143</v>
      </c>
      <c r="F140" s="158" t="s">
        <v>175</v>
      </c>
      <c r="G140" s="157" t="s">
        <v>141</v>
      </c>
      <c r="H140" s="160"/>
      <c r="I140" s="171"/>
      <c r="J140" s="170"/>
      <c r="K140" s="170"/>
      <c r="L140" s="160"/>
      <c r="M140" s="160"/>
      <c r="N140" s="204"/>
      <c r="Y140" s="172"/>
      <c r="Z140" s="160"/>
      <c r="AA140" s="193"/>
      <c r="AB140" s="171"/>
      <c r="AC140" s="169"/>
      <c r="AD140" s="178"/>
      <c r="AF140" s="159" t="s">
        <v>278</v>
      </c>
      <c r="AG140" s="157" t="s">
        <v>143</v>
      </c>
      <c r="AH140" s="158" t="s">
        <v>175</v>
      </c>
      <c r="AI140" s="157" t="s">
        <v>141</v>
      </c>
      <c r="AJ140" s="156">
        <v>243</v>
      </c>
      <c r="AM140" s="156">
        <v>288</v>
      </c>
      <c r="AO140" s="159" t="s">
        <v>262</v>
      </c>
      <c r="AP140" s="157" t="s">
        <v>143</v>
      </c>
      <c r="AQ140" s="158" t="s">
        <v>171</v>
      </c>
      <c r="AR140" s="157" t="s">
        <v>141</v>
      </c>
      <c r="AS140" s="161"/>
      <c r="AT140" s="160"/>
      <c r="AU140" s="163"/>
      <c r="AV140" s="206"/>
      <c r="AW140" s="163"/>
      <c r="AX140" s="160"/>
      <c r="AY140" s="204"/>
      <c r="BJ140" s="172"/>
      <c r="BK140" s="162"/>
      <c r="BL140" s="171"/>
      <c r="BM140" s="170"/>
      <c r="BN140" s="169"/>
      <c r="BO140" s="178"/>
      <c r="BQ140" s="159" t="s">
        <v>277</v>
      </c>
      <c r="BR140" s="157" t="s">
        <v>143</v>
      </c>
      <c r="BS140" s="158" t="s">
        <v>205</v>
      </c>
      <c r="BT140" s="157" t="s">
        <v>141</v>
      </c>
      <c r="BU140" s="156">
        <v>333</v>
      </c>
    </row>
    <row r="141" spans="2:73" ht="9.15" customHeight="1" thickTop="1" thickBot="1" x14ac:dyDescent="0.25">
      <c r="B141" s="156"/>
      <c r="D141" s="159"/>
      <c r="E141" s="157"/>
      <c r="F141" s="158"/>
      <c r="G141" s="157"/>
      <c r="H141" s="164"/>
      <c r="I141" s="170"/>
      <c r="J141" s="171"/>
      <c r="K141" s="170"/>
      <c r="L141" s="160"/>
      <c r="M141" s="160"/>
      <c r="N141" s="204"/>
      <c r="Y141" s="172"/>
      <c r="Z141" s="160"/>
      <c r="AA141" s="193"/>
      <c r="AB141" s="160"/>
      <c r="AC141" s="164"/>
      <c r="AD141" s="164"/>
      <c r="AF141" s="159"/>
      <c r="AG141" s="157"/>
      <c r="AH141" s="158"/>
      <c r="AI141" s="157"/>
      <c r="AJ141" s="156"/>
      <c r="AM141" s="156"/>
      <c r="AO141" s="159"/>
      <c r="AP141" s="157"/>
      <c r="AQ141" s="158"/>
      <c r="AR141" s="157"/>
      <c r="AS141" s="160"/>
      <c r="AT141" s="176"/>
      <c r="AU141" s="163"/>
      <c r="AV141" s="206"/>
      <c r="AW141" s="163"/>
      <c r="AX141" s="160"/>
      <c r="AY141" s="204"/>
      <c r="BJ141" s="172"/>
      <c r="BK141" s="162"/>
      <c r="BL141" s="171"/>
      <c r="BM141" s="172"/>
      <c r="BN141" s="164"/>
      <c r="BO141" s="164"/>
      <c r="BQ141" s="159"/>
      <c r="BR141" s="157"/>
      <c r="BS141" s="158"/>
      <c r="BT141" s="157"/>
      <c r="BU141" s="156"/>
    </row>
    <row r="142" spans="2:73" ht="9.15" customHeight="1" thickTop="1" thickBot="1" x14ac:dyDescent="0.25">
      <c r="B142" s="156">
        <v>199</v>
      </c>
      <c r="D142" s="159" t="s">
        <v>226</v>
      </c>
      <c r="E142" s="157" t="s">
        <v>143</v>
      </c>
      <c r="F142" s="158" t="s">
        <v>230</v>
      </c>
      <c r="G142" s="157" t="s">
        <v>141</v>
      </c>
      <c r="H142" s="161"/>
      <c r="I142" s="191"/>
      <c r="J142" s="171"/>
      <c r="K142" s="170"/>
      <c r="L142" s="160"/>
      <c r="M142" s="160"/>
      <c r="N142" s="204"/>
      <c r="Y142" s="172"/>
      <c r="Z142" s="160"/>
      <c r="AA142" s="196"/>
      <c r="AB142" s="160"/>
      <c r="AC142" s="160"/>
      <c r="AD142" s="161"/>
      <c r="AF142" s="159" t="s">
        <v>276</v>
      </c>
      <c r="AG142" s="157" t="s">
        <v>143</v>
      </c>
      <c r="AH142" s="158" t="s">
        <v>179</v>
      </c>
      <c r="AI142" s="157" t="s">
        <v>141</v>
      </c>
      <c r="AJ142" s="156">
        <v>244</v>
      </c>
      <c r="AM142" s="156">
        <v>289</v>
      </c>
      <c r="AO142" s="159" t="s">
        <v>275</v>
      </c>
      <c r="AP142" s="157" t="s">
        <v>143</v>
      </c>
      <c r="AQ142" s="158" t="s">
        <v>150</v>
      </c>
      <c r="AR142" s="157" t="s">
        <v>141</v>
      </c>
      <c r="AS142" s="173"/>
      <c r="AT142" s="160"/>
      <c r="AU142" s="160"/>
      <c r="AV142" s="206"/>
      <c r="AW142" s="163"/>
      <c r="AX142" s="160"/>
      <c r="AY142" s="204"/>
      <c r="BJ142" s="172"/>
      <c r="BK142" s="162"/>
      <c r="BL142" s="165"/>
      <c r="BM142" s="160"/>
      <c r="BN142" s="160"/>
      <c r="BO142" s="178"/>
      <c r="BQ142" s="159" t="s">
        <v>274</v>
      </c>
      <c r="BR142" s="157" t="s">
        <v>143</v>
      </c>
      <c r="BS142" s="158" t="s">
        <v>168</v>
      </c>
      <c r="BT142" s="157" t="s">
        <v>141</v>
      </c>
      <c r="BU142" s="156">
        <v>334</v>
      </c>
    </row>
    <row r="143" spans="2:73" ht="9.15" customHeight="1" thickTop="1" thickBot="1" x14ac:dyDescent="0.25">
      <c r="B143" s="156"/>
      <c r="D143" s="159"/>
      <c r="E143" s="157"/>
      <c r="F143" s="158"/>
      <c r="G143" s="157"/>
      <c r="H143" s="160"/>
      <c r="I143" s="160"/>
      <c r="J143" s="160"/>
      <c r="K143" s="170"/>
      <c r="L143" s="160"/>
      <c r="M143" s="160"/>
      <c r="N143" s="204"/>
      <c r="Q143" s="149"/>
      <c r="U143" s="149"/>
      <c r="Y143" s="172"/>
      <c r="Z143" s="160"/>
      <c r="AA143" s="171"/>
      <c r="AB143" s="172"/>
      <c r="AC143" s="175"/>
      <c r="AD143" s="160"/>
      <c r="AF143" s="159"/>
      <c r="AG143" s="157"/>
      <c r="AH143" s="158"/>
      <c r="AI143" s="157"/>
      <c r="AJ143" s="156"/>
      <c r="AM143" s="156"/>
      <c r="AO143" s="159"/>
      <c r="AP143" s="157"/>
      <c r="AQ143" s="158"/>
      <c r="AR143" s="157"/>
      <c r="AS143" s="160"/>
      <c r="AT143" s="160"/>
      <c r="AU143" s="160"/>
      <c r="AV143" s="205"/>
      <c r="AW143" s="163"/>
      <c r="AX143" s="160"/>
      <c r="AY143" s="204"/>
      <c r="BB143" s="149"/>
      <c r="BF143" s="149"/>
      <c r="BJ143" s="172"/>
      <c r="BK143" s="160"/>
      <c r="BL143" s="162"/>
      <c r="BM143" s="160"/>
      <c r="BN143" s="171"/>
      <c r="BO143" s="164"/>
      <c r="BQ143" s="159"/>
      <c r="BR143" s="157"/>
      <c r="BS143" s="158"/>
      <c r="BT143" s="157"/>
      <c r="BU143" s="156"/>
    </row>
    <row r="144" spans="2:73" ht="9.15" customHeight="1" thickTop="1" thickBot="1" x14ac:dyDescent="0.25">
      <c r="B144" s="156">
        <v>200</v>
      </c>
      <c r="D144" s="159" t="s">
        <v>273</v>
      </c>
      <c r="E144" s="157" t="s">
        <v>143</v>
      </c>
      <c r="F144" s="158" t="s">
        <v>240</v>
      </c>
      <c r="G144" s="157" t="s">
        <v>141</v>
      </c>
      <c r="H144" s="160"/>
      <c r="I144" s="160"/>
      <c r="J144" s="160"/>
      <c r="K144" s="191"/>
      <c r="L144" s="160"/>
      <c r="M144" s="160"/>
      <c r="N144" s="204"/>
      <c r="Q144" s="183">
        <v>11</v>
      </c>
      <c r="R144" s="180"/>
      <c r="T144" s="182">
        <v>8</v>
      </c>
      <c r="U144" s="179"/>
      <c r="Y144" s="172"/>
      <c r="Z144" s="160"/>
      <c r="AA144" s="160"/>
      <c r="AB144" s="170"/>
      <c r="AC144" s="170"/>
      <c r="AD144" s="169"/>
      <c r="AF144" s="159" t="s">
        <v>272</v>
      </c>
      <c r="AG144" s="157" t="s">
        <v>143</v>
      </c>
      <c r="AH144" s="158" t="s">
        <v>152</v>
      </c>
      <c r="AI144" s="157" t="s">
        <v>141</v>
      </c>
      <c r="AJ144" s="156">
        <v>245</v>
      </c>
      <c r="AM144" s="156">
        <v>290</v>
      </c>
      <c r="AO144" s="159" t="s">
        <v>271</v>
      </c>
      <c r="AP144" s="157" t="s">
        <v>143</v>
      </c>
      <c r="AQ144" s="158" t="s">
        <v>230</v>
      </c>
      <c r="AR144" s="157" t="s">
        <v>141</v>
      </c>
      <c r="AS144" s="161"/>
      <c r="AT144" s="160"/>
      <c r="AU144" s="160"/>
      <c r="AV144" s="163"/>
      <c r="AW144" s="160"/>
      <c r="AX144" s="160"/>
      <c r="AY144" s="204"/>
      <c r="BB144" s="183">
        <v>6</v>
      </c>
      <c r="BC144" s="180"/>
      <c r="BE144" s="182">
        <v>11</v>
      </c>
      <c r="BF144" s="179"/>
      <c r="BJ144" s="172"/>
      <c r="BK144" s="160"/>
      <c r="BL144" s="162"/>
      <c r="BM144" s="160"/>
      <c r="BN144" s="174"/>
      <c r="BO144" s="161"/>
      <c r="BQ144" s="159" t="s">
        <v>270</v>
      </c>
      <c r="BR144" s="157" t="s">
        <v>143</v>
      </c>
      <c r="BS144" s="158" t="s">
        <v>171</v>
      </c>
      <c r="BT144" s="157" t="s">
        <v>141</v>
      </c>
      <c r="BU144" s="156">
        <v>335</v>
      </c>
    </row>
    <row r="145" spans="2:73" ht="9.15" customHeight="1" thickTop="1" thickBot="1" x14ac:dyDescent="0.25">
      <c r="B145" s="156"/>
      <c r="D145" s="159"/>
      <c r="E145" s="157"/>
      <c r="F145" s="158"/>
      <c r="G145" s="157"/>
      <c r="H145" s="164"/>
      <c r="I145" s="172"/>
      <c r="J145" s="160"/>
      <c r="K145" s="163"/>
      <c r="L145" s="160"/>
      <c r="M145" s="160"/>
      <c r="N145" s="204"/>
      <c r="Q145" s="181"/>
      <c r="R145" s="180"/>
      <c r="S145" s="177"/>
      <c r="T145" s="180"/>
      <c r="U145" s="179"/>
      <c r="Y145" s="172"/>
      <c r="Z145" s="160"/>
      <c r="AA145" s="160"/>
      <c r="AB145" s="170"/>
      <c r="AC145" s="160"/>
      <c r="AD145" s="164"/>
      <c r="AF145" s="159"/>
      <c r="AG145" s="157"/>
      <c r="AH145" s="158"/>
      <c r="AI145" s="157"/>
      <c r="AJ145" s="156"/>
      <c r="AM145" s="156"/>
      <c r="AO145" s="159"/>
      <c r="AP145" s="157"/>
      <c r="AQ145" s="158"/>
      <c r="AR145" s="157"/>
      <c r="AS145" s="160"/>
      <c r="AT145" s="176"/>
      <c r="AU145" s="160"/>
      <c r="AV145" s="163"/>
      <c r="AW145" s="160"/>
      <c r="AX145" s="160"/>
      <c r="AY145" s="204"/>
      <c r="BB145" s="181"/>
      <c r="BC145" s="180"/>
      <c r="BD145" s="177"/>
      <c r="BE145" s="180"/>
      <c r="BF145" s="179"/>
      <c r="BJ145" s="172"/>
      <c r="BK145" s="160"/>
      <c r="BL145" s="162"/>
      <c r="BM145" s="165"/>
      <c r="BN145" s="160"/>
      <c r="BO145" s="160"/>
      <c r="BQ145" s="159"/>
      <c r="BR145" s="157"/>
      <c r="BS145" s="158"/>
      <c r="BT145" s="157"/>
      <c r="BU145" s="156"/>
    </row>
    <row r="146" spans="2:73" ht="9.15" customHeight="1" thickTop="1" thickBot="1" x14ac:dyDescent="0.25">
      <c r="B146" s="156">
        <v>201</v>
      </c>
      <c r="D146" s="159" t="s">
        <v>269</v>
      </c>
      <c r="E146" s="157" t="s">
        <v>143</v>
      </c>
      <c r="F146" s="158" t="s">
        <v>187</v>
      </c>
      <c r="G146" s="157" t="s">
        <v>141</v>
      </c>
      <c r="H146" s="161"/>
      <c r="I146" s="187"/>
      <c r="J146" s="160"/>
      <c r="K146" s="163"/>
      <c r="L146" s="160"/>
      <c r="M146" s="160"/>
      <c r="N146" s="204"/>
      <c r="Q146" s="183">
        <v>11</v>
      </c>
      <c r="R146" s="180"/>
      <c r="T146" s="182">
        <v>3</v>
      </c>
      <c r="U146" s="179"/>
      <c r="Y146" s="172"/>
      <c r="Z146" s="160"/>
      <c r="AA146" s="160"/>
      <c r="AB146" s="192"/>
      <c r="AC146" s="161"/>
      <c r="AD146" s="161"/>
      <c r="AF146" s="159" t="s">
        <v>268</v>
      </c>
      <c r="AG146" s="157" t="s">
        <v>143</v>
      </c>
      <c r="AH146" s="158" t="s">
        <v>267</v>
      </c>
      <c r="AI146" s="157" t="s">
        <v>141</v>
      </c>
      <c r="AJ146" s="156">
        <v>246</v>
      </c>
      <c r="AM146" s="156">
        <v>291</v>
      </c>
      <c r="AO146" s="159" t="s">
        <v>266</v>
      </c>
      <c r="AP146" s="157" t="s">
        <v>143</v>
      </c>
      <c r="AQ146" s="158" t="s">
        <v>173</v>
      </c>
      <c r="AR146" s="157" t="s">
        <v>141</v>
      </c>
      <c r="AS146" s="173"/>
      <c r="AT146" s="170"/>
      <c r="AU146" s="172"/>
      <c r="AV146" s="163"/>
      <c r="AW146" s="160"/>
      <c r="AX146" s="160"/>
      <c r="AY146" s="204"/>
      <c r="BB146" s="183">
        <v>11</v>
      </c>
      <c r="BC146" s="180"/>
      <c r="BE146" s="182">
        <v>9</v>
      </c>
      <c r="BF146" s="179"/>
      <c r="BJ146" s="172"/>
      <c r="BK146" s="160"/>
      <c r="BL146" s="160"/>
      <c r="BM146" s="162"/>
      <c r="BN146" s="161"/>
      <c r="BO146" s="161"/>
      <c r="BQ146" s="159" t="s">
        <v>265</v>
      </c>
      <c r="BR146" s="157" t="s">
        <v>143</v>
      </c>
      <c r="BS146" s="158" t="s">
        <v>164</v>
      </c>
      <c r="BT146" s="157" t="s">
        <v>141</v>
      </c>
      <c r="BU146" s="156">
        <v>336</v>
      </c>
    </row>
    <row r="147" spans="2:73" ht="9.15" customHeight="1" thickTop="1" thickBot="1" x14ac:dyDescent="0.25">
      <c r="B147" s="156"/>
      <c r="D147" s="159"/>
      <c r="E147" s="157"/>
      <c r="F147" s="158"/>
      <c r="G147" s="157"/>
      <c r="H147" s="160"/>
      <c r="I147" s="160"/>
      <c r="J147" s="166"/>
      <c r="K147" s="163"/>
      <c r="L147" s="160"/>
      <c r="M147" s="160"/>
      <c r="N147" s="204"/>
      <c r="O147" s="184">
        <f>IF(Q144="","",IF(Q144&gt;T144,1,0)+IF(Q146&gt;T146,1,0)+IF(Q148&gt;T148,1,0)+IF(Q150&gt;T150,1,0)+IF(Q152&gt;T152,1,0))</f>
        <v>3</v>
      </c>
      <c r="P147" s="186"/>
      <c r="Q147" s="181"/>
      <c r="R147" s="180"/>
      <c r="S147" s="177"/>
      <c r="T147" s="180"/>
      <c r="U147" s="179"/>
      <c r="V147" s="185">
        <f>IF(Q144="","",IF(Q144&lt;T144,1,0)+IF(Q146&lt;T146,1,0)+IF(Q148&lt;T148,1,0)+IF(Q150&lt;T150,1,0)+IF(Q152&lt;T152,1,0))</f>
        <v>1</v>
      </c>
      <c r="W147" s="184"/>
      <c r="Y147" s="172"/>
      <c r="Z147" s="160"/>
      <c r="AA147" s="160"/>
      <c r="AB147" s="160"/>
      <c r="AC147" s="160"/>
      <c r="AD147" s="160"/>
      <c r="AF147" s="159"/>
      <c r="AG147" s="157"/>
      <c r="AH147" s="158"/>
      <c r="AI147" s="157"/>
      <c r="AJ147" s="156"/>
      <c r="AM147" s="156"/>
      <c r="AO147" s="159"/>
      <c r="AP147" s="157"/>
      <c r="AQ147" s="158"/>
      <c r="AR147" s="157"/>
      <c r="AS147" s="160"/>
      <c r="AT147" s="160"/>
      <c r="AU147" s="166"/>
      <c r="AV147" s="163"/>
      <c r="AW147" s="160"/>
      <c r="AX147" s="160"/>
      <c r="AY147" s="204"/>
      <c r="AZ147" s="184">
        <f>IF(BB144="","",IF(BB144&gt;BE144,1,0)+IF(BB146&gt;BE146,1,0)+IF(BB148&gt;BE148,1,0)+IF(BB150&gt;BE150,1,0)+IF(BB152&gt;BE152,1,0))</f>
        <v>1</v>
      </c>
      <c r="BA147" s="186"/>
      <c r="BB147" s="181"/>
      <c r="BC147" s="180"/>
      <c r="BD147" s="177"/>
      <c r="BE147" s="180"/>
      <c r="BF147" s="179"/>
      <c r="BG147" s="185">
        <f>IF(BB144="","",IF(BB144&lt;BE144,1,0)+IF(BB146&lt;BE146,1,0)+IF(BB148&lt;BE148,1,0)+IF(BB150&lt;BE150,1,0)+IF(BB152&lt;BE152,1,0))</f>
        <v>3</v>
      </c>
      <c r="BH147" s="184"/>
      <c r="BJ147" s="172"/>
      <c r="BK147" s="160"/>
      <c r="BL147" s="160"/>
      <c r="BM147" s="160"/>
      <c r="BN147" s="160"/>
      <c r="BO147" s="160"/>
      <c r="BQ147" s="159"/>
      <c r="BR147" s="157"/>
      <c r="BS147" s="158"/>
      <c r="BT147" s="157"/>
      <c r="BU147" s="156"/>
    </row>
    <row r="148" spans="2:73" ht="9.15" customHeight="1" thickTop="1" thickBot="1" x14ac:dyDescent="0.25">
      <c r="B148" s="156">
        <v>202</v>
      </c>
      <c r="D148" s="159" t="s">
        <v>264</v>
      </c>
      <c r="E148" s="157" t="s">
        <v>143</v>
      </c>
      <c r="F148" s="158" t="s">
        <v>148</v>
      </c>
      <c r="G148" s="157" t="s">
        <v>141</v>
      </c>
      <c r="H148" s="161"/>
      <c r="I148" s="161"/>
      <c r="J148" s="163"/>
      <c r="K148" s="160"/>
      <c r="L148" s="160"/>
      <c r="M148" s="160"/>
      <c r="N148" s="203"/>
      <c r="O148" s="184"/>
      <c r="P148" s="186"/>
      <c r="Q148" s="183">
        <v>10</v>
      </c>
      <c r="R148" s="180"/>
      <c r="T148" s="182">
        <v>12</v>
      </c>
      <c r="U148" s="179"/>
      <c r="V148" s="185"/>
      <c r="W148" s="184"/>
      <c r="X148" s="202"/>
      <c r="Y148" s="160"/>
      <c r="Z148" s="160"/>
      <c r="AA148" s="160"/>
      <c r="AB148" s="160"/>
      <c r="AC148" s="161"/>
      <c r="AD148" s="161"/>
      <c r="AF148" s="159" t="s">
        <v>263</v>
      </c>
      <c r="AG148" s="157" t="s">
        <v>143</v>
      </c>
      <c r="AH148" s="158" t="s">
        <v>148</v>
      </c>
      <c r="AI148" s="157" t="s">
        <v>141</v>
      </c>
      <c r="AJ148" s="156">
        <v>247</v>
      </c>
      <c r="AM148" s="156">
        <v>292</v>
      </c>
      <c r="AO148" s="159" t="s">
        <v>262</v>
      </c>
      <c r="AP148" s="157" t="s">
        <v>143</v>
      </c>
      <c r="AQ148" s="158" t="s">
        <v>146</v>
      </c>
      <c r="AR148" s="157" t="s">
        <v>141</v>
      </c>
      <c r="AS148" s="161"/>
      <c r="AT148" s="161"/>
      <c r="AU148" s="163"/>
      <c r="AV148" s="160"/>
      <c r="AW148" s="160"/>
      <c r="AX148" s="160"/>
      <c r="AY148" s="201"/>
      <c r="AZ148" s="184"/>
      <c r="BA148" s="186"/>
      <c r="BB148" s="183">
        <v>7</v>
      </c>
      <c r="BC148" s="180"/>
      <c r="BE148" s="182">
        <v>11</v>
      </c>
      <c r="BF148" s="179"/>
      <c r="BG148" s="185"/>
      <c r="BH148" s="184"/>
      <c r="BI148" s="200"/>
      <c r="BJ148" s="160"/>
      <c r="BK148" s="160"/>
      <c r="BL148" s="160"/>
      <c r="BM148" s="160"/>
      <c r="BN148" s="161"/>
      <c r="BO148" s="161"/>
      <c r="BQ148" s="159" t="s">
        <v>261</v>
      </c>
      <c r="BR148" s="157" t="s">
        <v>143</v>
      </c>
      <c r="BS148" s="158" t="s">
        <v>240</v>
      </c>
      <c r="BT148" s="157" t="s">
        <v>141</v>
      </c>
      <c r="BU148" s="156">
        <v>337</v>
      </c>
    </row>
    <row r="149" spans="2:73" ht="9.15" customHeight="1" thickTop="1" thickBot="1" x14ac:dyDescent="0.25">
      <c r="B149" s="156"/>
      <c r="D149" s="159"/>
      <c r="E149" s="157"/>
      <c r="F149" s="158"/>
      <c r="G149" s="157"/>
      <c r="H149" s="160"/>
      <c r="I149" s="160"/>
      <c r="J149" s="160"/>
      <c r="K149" s="160"/>
      <c r="L149" s="160"/>
      <c r="M149" s="171"/>
      <c r="N149" s="199"/>
      <c r="O149" s="184"/>
      <c r="P149" s="186"/>
      <c r="Q149" s="181"/>
      <c r="R149" s="180"/>
      <c r="S149" s="177"/>
      <c r="T149" s="180"/>
      <c r="U149" s="179"/>
      <c r="V149" s="185"/>
      <c r="W149" s="184"/>
      <c r="X149" s="197"/>
      <c r="Y149" s="160"/>
      <c r="Z149" s="160"/>
      <c r="AA149" s="160"/>
      <c r="AB149" s="175"/>
      <c r="AC149" s="160"/>
      <c r="AD149" s="160"/>
      <c r="AF149" s="159"/>
      <c r="AG149" s="157"/>
      <c r="AH149" s="158"/>
      <c r="AI149" s="157"/>
      <c r="AJ149" s="156"/>
      <c r="AM149" s="156"/>
      <c r="AO149" s="159"/>
      <c r="AP149" s="157"/>
      <c r="AQ149" s="158"/>
      <c r="AR149" s="157"/>
      <c r="AS149" s="160"/>
      <c r="AT149" s="160"/>
      <c r="AU149" s="160"/>
      <c r="AV149" s="160"/>
      <c r="AW149" s="160"/>
      <c r="AX149" s="171"/>
      <c r="AY149" s="199"/>
      <c r="AZ149" s="184"/>
      <c r="BA149" s="186"/>
      <c r="BB149" s="181"/>
      <c r="BC149" s="180"/>
      <c r="BD149" s="177"/>
      <c r="BE149" s="180"/>
      <c r="BF149" s="179"/>
      <c r="BG149" s="185"/>
      <c r="BH149" s="184"/>
      <c r="BI149" s="197"/>
      <c r="BJ149" s="160"/>
      <c r="BK149" s="160"/>
      <c r="BL149" s="160"/>
      <c r="BM149" s="175"/>
      <c r="BN149" s="160"/>
      <c r="BO149" s="160"/>
      <c r="BQ149" s="159"/>
      <c r="BR149" s="157"/>
      <c r="BS149" s="158"/>
      <c r="BT149" s="157"/>
      <c r="BU149" s="156"/>
    </row>
    <row r="150" spans="2:73" ht="9.15" customHeight="1" thickTop="1" thickBot="1" x14ac:dyDescent="0.25">
      <c r="B150" s="156">
        <v>203</v>
      </c>
      <c r="D150" s="159" t="s">
        <v>260</v>
      </c>
      <c r="E150" s="157" t="s">
        <v>143</v>
      </c>
      <c r="F150" s="158" t="s">
        <v>146</v>
      </c>
      <c r="G150" s="157" t="s">
        <v>141</v>
      </c>
      <c r="H150" s="161"/>
      <c r="I150" s="161"/>
      <c r="J150" s="160"/>
      <c r="K150" s="160"/>
      <c r="L150" s="160"/>
      <c r="M150" s="171"/>
      <c r="O150" s="184"/>
      <c r="P150" s="186"/>
      <c r="Q150" s="183">
        <v>11</v>
      </c>
      <c r="R150" s="180"/>
      <c r="T150" s="182">
        <v>5</v>
      </c>
      <c r="U150" s="179"/>
      <c r="V150" s="185"/>
      <c r="W150" s="184"/>
      <c r="X150" s="197"/>
      <c r="Y150" s="160"/>
      <c r="Z150" s="160"/>
      <c r="AA150" s="162"/>
      <c r="AB150" s="171"/>
      <c r="AC150" s="172"/>
      <c r="AD150" s="178"/>
      <c r="AF150" s="159" t="s">
        <v>259</v>
      </c>
      <c r="AG150" s="157" t="s">
        <v>143</v>
      </c>
      <c r="AH150" s="158" t="s">
        <v>220</v>
      </c>
      <c r="AI150" s="157" t="s">
        <v>141</v>
      </c>
      <c r="AJ150" s="156">
        <v>248</v>
      </c>
      <c r="AM150" s="156">
        <v>293</v>
      </c>
      <c r="AO150" s="159" t="s">
        <v>258</v>
      </c>
      <c r="AP150" s="157" t="s">
        <v>143</v>
      </c>
      <c r="AQ150" s="158" t="s">
        <v>148</v>
      </c>
      <c r="AR150" s="157" t="s">
        <v>141</v>
      </c>
      <c r="AS150" s="161"/>
      <c r="AT150" s="161"/>
      <c r="AU150" s="160"/>
      <c r="AV150" s="160"/>
      <c r="AW150" s="160"/>
      <c r="AX150" s="171"/>
      <c r="AZ150" s="184"/>
      <c r="BA150" s="186"/>
      <c r="BB150" s="183">
        <v>4</v>
      </c>
      <c r="BC150" s="180"/>
      <c r="BE150" s="182">
        <v>11</v>
      </c>
      <c r="BF150" s="179"/>
      <c r="BG150" s="185"/>
      <c r="BH150" s="184"/>
      <c r="BI150" s="197"/>
      <c r="BJ150" s="160"/>
      <c r="BK150" s="160"/>
      <c r="BL150" s="160"/>
      <c r="BM150" s="170"/>
      <c r="BN150" s="172"/>
      <c r="BO150" s="178"/>
      <c r="BQ150" s="159" t="s">
        <v>257</v>
      </c>
      <c r="BR150" s="157" t="s">
        <v>143</v>
      </c>
      <c r="BS150" s="158" t="s">
        <v>256</v>
      </c>
      <c r="BT150" s="157" t="s">
        <v>141</v>
      </c>
      <c r="BU150" s="156">
        <v>338</v>
      </c>
    </row>
    <row r="151" spans="2:73" ht="9.15" customHeight="1" thickTop="1" thickBot="1" x14ac:dyDescent="0.25">
      <c r="B151" s="156"/>
      <c r="D151" s="159"/>
      <c r="E151" s="157"/>
      <c r="F151" s="158"/>
      <c r="G151" s="157"/>
      <c r="H151" s="160"/>
      <c r="I151" s="160"/>
      <c r="J151" s="176"/>
      <c r="K151" s="160"/>
      <c r="L151" s="160"/>
      <c r="M151" s="171"/>
      <c r="Q151" s="181"/>
      <c r="R151" s="180"/>
      <c r="S151" s="177"/>
      <c r="T151" s="180"/>
      <c r="U151" s="179"/>
      <c r="X151" s="197"/>
      <c r="Y151" s="160"/>
      <c r="Z151" s="160"/>
      <c r="AA151" s="162"/>
      <c r="AB151" s="160"/>
      <c r="AC151" s="170"/>
      <c r="AD151" s="164"/>
      <c r="AF151" s="159"/>
      <c r="AG151" s="157"/>
      <c r="AH151" s="158"/>
      <c r="AI151" s="157"/>
      <c r="AJ151" s="156"/>
      <c r="AM151" s="156"/>
      <c r="AO151" s="159"/>
      <c r="AP151" s="157"/>
      <c r="AQ151" s="158"/>
      <c r="AR151" s="157"/>
      <c r="AS151" s="160"/>
      <c r="AT151" s="160"/>
      <c r="AU151" s="176"/>
      <c r="AV151" s="160"/>
      <c r="AW151" s="160"/>
      <c r="AX151" s="171"/>
      <c r="BB151" s="181"/>
      <c r="BC151" s="180"/>
      <c r="BD151" s="177"/>
      <c r="BE151" s="180"/>
      <c r="BF151" s="179"/>
      <c r="BI151" s="197"/>
      <c r="BJ151" s="160"/>
      <c r="BK151" s="160"/>
      <c r="BL151" s="160"/>
      <c r="BM151" s="172"/>
      <c r="BN151" s="170"/>
      <c r="BO151" s="164"/>
      <c r="BQ151" s="159"/>
      <c r="BR151" s="157"/>
      <c r="BS151" s="158"/>
      <c r="BT151" s="157"/>
      <c r="BU151" s="156"/>
    </row>
    <row r="152" spans="2:73" ht="9.15" customHeight="1" thickTop="1" thickBot="1" x14ac:dyDescent="0.25">
      <c r="B152" s="156">
        <v>204</v>
      </c>
      <c r="D152" s="159" t="s">
        <v>255</v>
      </c>
      <c r="E152" s="157" t="s">
        <v>143</v>
      </c>
      <c r="F152" s="158" t="s">
        <v>161</v>
      </c>
      <c r="G152" s="157" t="s">
        <v>141</v>
      </c>
      <c r="H152" s="161"/>
      <c r="I152" s="171"/>
      <c r="J152" s="172"/>
      <c r="K152" s="163"/>
      <c r="L152" s="160"/>
      <c r="M152" s="171"/>
      <c r="Q152" s="183"/>
      <c r="R152" s="180"/>
      <c r="T152" s="182"/>
      <c r="U152" s="179"/>
      <c r="X152" s="197"/>
      <c r="Y152" s="160"/>
      <c r="Z152" s="160"/>
      <c r="AA152" s="162"/>
      <c r="AB152" s="160"/>
      <c r="AC152" s="192"/>
      <c r="AD152" s="161"/>
      <c r="AF152" s="159" t="s">
        <v>228</v>
      </c>
      <c r="AG152" s="157" t="s">
        <v>143</v>
      </c>
      <c r="AH152" s="158" t="s">
        <v>244</v>
      </c>
      <c r="AI152" s="157" t="s">
        <v>141</v>
      </c>
      <c r="AJ152" s="156">
        <v>249</v>
      </c>
      <c r="AM152" s="156">
        <v>294</v>
      </c>
      <c r="AO152" s="159" t="s">
        <v>254</v>
      </c>
      <c r="AP152" s="157" t="s">
        <v>143</v>
      </c>
      <c r="AQ152" s="158" t="s">
        <v>233</v>
      </c>
      <c r="AR152" s="157" t="s">
        <v>141</v>
      </c>
      <c r="AS152" s="160"/>
      <c r="AT152" s="171"/>
      <c r="AU152" s="172"/>
      <c r="AV152" s="163"/>
      <c r="AW152" s="160"/>
      <c r="AX152" s="171"/>
      <c r="BB152" s="183"/>
      <c r="BC152" s="180"/>
      <c r="BE152" s="182"/>
      <c r="BF152" s="179"/>
      <c r="BI152" s="197"/>
      <c r="BJ152" s="160"/>
      <c r="BK152" s="160"/>
      <c r="BL152" s="160"/>
      <c r="BM152" s="172"/>
      <c r="BN152" s="192"/>
      <c r="BO152" s="161"/>
      <c r="BQ152" s="159" t="s">
        <v>253</v>
      </c>
      <c r="BR152" s="157" t="s">
        <v>143</v>
      </c>
      <c r="BS152" s="158" t="s">
        <v>194</v>
      </c>
      <c r="BT152" s="157" t="s">
        <v>141</v>
      </c>
      <c r="BU152" s="156">
        <v>339</v>
      </c>
    </row>
    <row r="153" spans="2:73" ht="9.15" customHeight="1" thickTop="1" thickBot="1" x14ac:dyDescent="0.25">
      <c r="B153" s="156"/>
      <c r="D153" s="159"/>
      <c r="E153" s="157"/>
      <c r="F153" s="158"/>
      <c r="G153" s="157"/>
      <c r="H153" s="160"/>
      <c r="I153" s="198"/>
      <c r="J153" s="160"/>
      <c r="K153" s="163"/>
      <c r="L153" s="160"/>
      <c r="M153" s="171"/>
      <c r="Q153" s="181"/>
      <c r="R153" s="180"/>
      <c r="S153" s="177"/>
      <c r="T153" s="180"/>
      <c r="U153" s="179"/>
      <c r="X153" s="197"/>
      <c r="Y153" s="160"/>
      <c r="Z153" s="160"/>
      <c r="AA153" s="175"/>
      <c r="AB153" s="160"/>
      <c r="AC153" s="160"/>
      <c r="AD153" s="160"/>
      <c r="AF153" s="159"/>
      <c r="AG153" s="157"/>
      <c r="AH153" s="158"/>
      <c r="AI153" s="157"/>
      <c r="AJ153" s="156"/>
      <c r="AM153" s="156"/>
      <c r="AO153" s="159"/>
      <c r="AP153" s="157"/>
      <c r="AQ153" s="158"/>
      <c r="AR153" s="157"/>
      <c r="AS153" s="164"/>
      <c r="AT153" s="170"/>
      <c r="AU153" s="160"/>
      <c r="AV153" s="163"/>
      <c r="AW153" s="160"/>
      <c r="AX153" s="171"/>
      <c r="BB153" s="181"/>
      <c r="BC153" s="180"/>
      <c r="BD153" s="177"/>
      <c r="BE153" s="180"/>
      <c r="BF153" s="179"/>
      <c r="BI153" s="197"/>
      <c r="BJ153" s="160"/>
      <c r="BK153" s="160"/>
      <c r="BL153" s="171"/>
      <c r="BM153" s="160"/>
      <c r="BN153" s="160"/>
      <c r="BO153" s="160"/>
      <c r="BQ153" s="159"/>
      <c r="BR153" s="157"/>
      <c r="BS153" s="158"/>
      <c r="BT153" s="157"/>
      <c r="BU153" s="156"/>
    </row>
    <row r="154" spans="2:73" ht="9.15" customHeight="1" thickTop="1" thickBot="1" x14ac:dyDescent="0.25">
      <c r="B154" s="156">
        <v>205</v>
      </c>
      <c r="D154" s="159" t="s">
        <v>252</v>
      </c>
      <c r="E154" s="157" t="s">
        <v>143</v>
      </c>
      <c r="F154" s="158" t="s">
        <v>246</v>
      </c>
      <c r="G154" s="157" t="s">
        <v>141</v>
      </c>
      <c r="H154" s="173"/>
      <c r="I154" s="160"/>
      <c r="J154" s="160"/>
      <c r="K154" s="176"/>
      <c r="L154" s="160"/>
      <c r="M154" s="171"/>
      <c r="Q154" s="177"/>
      <c r="U154" s="177"/>
      <c r="X154" s="197"/>
      <c r="Y154" s="160"/>
      <c r="Z154" s="162"/>
      <c r="AA154" s="171"/>
      <c r="AB154" s="172"/>
      <c r="AC154" s="160"/>
      <c r="AD154" s="178"/>
      <c r="AF154" s="159" t="s">
        <v>251</v>
      </c>
      <c r="AG154" s="157" t="s">
        <v>143</v>
      </c>
      <c r="AH154" s="158" t="s">
        <v>250</v>
      </c>
      <c r="AI154" s="157" t="s">
        <v>141</v>
      </c>
      <c r="AJ154" s="156">
        <v>250</v>
      </c>
      <c r="AM154" s="156">
        <v>295</v>
      </c>
      <c r="AO154" s="159" t="s">
        <v>215</v>
      </c>
      <c r="AP154" s="157" t="s">
        <v>143</v>
      </c>
      <c r="AQ154" s="158" t="s">
        <v>181</v>
      </c>
      <c r="AR154" s="157" t="s">
        <v>141</v>
      </c>
      <c r="AS154" s="161"/>
      <c r="AT154" s="191"/>
      <c r="AU154" s="160"/>
      <c r="AV154" s="176"/>
      <c r="AW154" s="160"/>
      <c r="AX154" s="171"/>
      <c r="BB154" s="177"/>
      <c r="BF154" s="177"/>
      <c r="BI154" s="197"/>
      <c r="BJ154" s="160"/>
      <c r="BK154" s="160"/>
      <c r="BL154" s="174"/>
      <c r="BM154" s="160"/>
      <c r="BN154" s="160"/>
      <c r="BO154" s="161"/>
      <c r="BQ154" s="159" t="s">
        <v>249</v>
      </c>
      <c r="BR154" s="157" t="s">
        <v>143</v>
      </c>
      <c r="BS154" s="158" t="s">
        <v>154</v>
      </c>
      <c r="BT154" s="157" t="s">
        <v>141</v>
      </c>
      <c r="BU154" s="156">
        <v>340</v>
      </c>
    </row>
    <row r="155" spans="2:73" ht="9.15" customHeight="1" thickTop="1" thickBot="1" x14ac:dyDescent="0.25">
      <c r="B155" s="156"/>
      <c r="D155" s="159"/>
      <c r="E155" s="157"/>
      <c r="F155" s="158"/>
      <c r="G155" s="157"/>
      <c r="H155" s="160"/>
      <c r="I155" s="160"/>
      <c r="J155" s="171"/>
      <c r="K155" s="172"/>
      <c r="L155" s="163"/>
      <c r="M155" s="171"/>
      <c r="S155" s="195"/>
      <c r="X155" s="197"/>
      <c r="Y155" s="160"/>
      <c r="Z155" s="162"/>
      <c r="AA155" s="171"/>
      <c r="AB155" s="172"/>
      <c r="AC155" s="165"/>
      <c r="AD155" s="164"/>
      <c r="AF155" s="159"/>
      <c r="AG155" s="157"/>
      <c r="AH155" s="158"/>
      <c r="AI155" s="157"/>
      <c r="AJ155" s="156"/>
      <c r="AM155" s="156"/>
      <c r="AO155" s="159"/>
      <c r="AP155" s="157"/>
      <c r="AQ155" s="158"/>
      <c r="AR155" s="157"/>
      <c r="AS155" s="160"/>
      <c r="AT155" s="160"/>
      <c r="AU155" s="171"/>
      <c r="AV155" s="172"/>
      <c r="AW155" s="163"/>
      <c r="AX155" s="171"/>
      <c r="BD155" s="155"/>
      <c r="BI155" s="197"/>
      <c r="BJ155" s="160"/>
      <c r="BK155" s="160"/>
      <c r="BL155" s="193"/>
      <c r="BM155" s="160"/>
      <c r="BN155" s="175"/>
      <c r="BO155" s="160"/>
      <c r="BQ155" s="159"/>
      <c r="BR155" s="157"/>
      <c r="BS155" s="158"/>
      <c r="BT155" s="157"/>
      <c r="BU155" s="156"/>
    </row>
    <row r="156" spans="2:73" ht="9.15" customHeight="1" thickTop="1" thickBot="1" x14ac:dyDescent="0.25">
      <c r="B156" s="156">
        <v>206</v>
      </c>
      <c r="D156" s="159" t="s">
        <v>248</v>
      </c>
      <c r="E156" s="157" t="s">
        <v>143</v>
      </c>
      <c r="F156" s="158" t="s">
        <v>159</v>
      </c>
      <c r="G156" s="157" t="s">
        <v>141</v>
      </c>
      <c r="H156" s="160"/>
      <c r="I156" s="160"/>
      <c r="J156" s="171"/>
      <c r="K156" s="172"/>
      <c r="L156" s="163"/>
      <c r="M156" s="171"/>
      <c r="S156" s="195"/>
      <c r="X156" s="197"/>
      <c r="Y156" s="160"/>
      <c r="Z156" s="162"/>
      <c r="AA156" s="160"/>
      <c r="AB156" s="193"/>
      <c r="AC156" s="162"/>
      <c r="AD156" s="161"/>
      <c r="AF156" s="159" t="s">
        <v>247</v>
      </c>
      <c r="AG156" s="157" t="s">
        <v>143</v>
      </c>
      <c r="AH156" s="158" t="s">
        <v>246</v>
      </c>
      <c r="AI156" s="157" t="s">
        <v>141</v>
      </c>
      <c r="AJ156" s="156">
        <v>251</v>
      </c>
      <c r="AM156" s="156">
        <v>296</v>
      </c>
      <c r="AO156" s="159" t="s">
        <v>245</v>
      </c>
      <c r="AP156" s="157" t="s">
        <v>143</v>
      </c>
      <c r="AQ156" s="158" t="s">
        <v>244</v>
      </c>
      <c r="AR156" s="157" t="s">
        <v>141</v>
      </c>
      <c r="AS156" s="160"/>
      <c r="AT156" s="160"/>
      <c r="AU156" s="171"/>
      <c r="AV156" s="172"/>
      <c r="AW156" s="163"/>
      <c r="AX156" s="171"/>
      <c r="BD156" s="155"/>
      <c r="BI156" s="197"/>
      <c r="BJ156" s="160"/>
      <c r="BK156" s="160"/>
      <c r="BL156" s="193"/>
      <c r="BM156" s="171"/>
      <c r="BN156" s="170"/>
      <c r="BO156" s="169"/>
      <c r="BQ156" s="159" t="s">
        <v>243</v>
      </c>
      <c r="BR156" s="157" t="s">
        <v>143</v>
      </c>
      <c r="BS156" s="158" t="s">
        <v>168</v>
      </c>
      <c r="BT156" s="157" t="s">
        <v>141</v>
      </c>
      <c r="BU156" s="156">
        <v>341</v>
      </c>
    </row>
    <row r="157" spans="2:73" ht="9.15" customHeight="1" thickTop="1" thickBot="1" x14ac:dyDescent="0.25">
      <c r="B157" s="156"/>
      <c r="D157" s="159"/>
      <c r="E157" s="157"/>
      <c r="F157" s="158"/>
      <c r="G157" s="157"/>
      <c r="H157" s="164"/>
      <c r="I157" s="164"/>
      <c r="J157" s="170"/>
      <c r="K157" s="160"/>
      <c r="L157" s="163"/>
      <c r="M157" s="171"/>
      <c r="S157" s="195"/>
      <c r="X157" s="197"/>
      <c r="Y157" s="160"/>
      <c r="Z157" s="162"/>
      <c r="AA157" s="160"/>
      <c r="AB157" s="196"/>
      <c r="AC157" s="160"/>
      <c r="AD157" s="160"/>
      <c r="AF157" s="159"/>
      <c r="AG157" s="157"/>
      <c r="AH157" s="158"/>
      <c r="AI157" s="157"/>
      <c r="AJ157" s="156"/>
      <c r="AM157" s="156"/>
      <c r="AO157" s="159"/>
      <c r="AP157" s="157"/>
      <c r="AQ157" s="158"/>
      <c r="AR157" s="157"/>
      <c r="AS157" s="164"/>
      <c r="AT157" s="164"/>
      <c r="AU157" s="170"/>
      <c r="AV157" s="160"/>
      <c r="AW157" s="163"/>
      <c r="AX157" s="171"/>
      <c r="BD157" s="155"/>
      <c r="BI157" s="197"/>
      <c r="BJ157" s="160"/>
      <c r="BK157" s="160"/>
      <c r="BL157" s="193"/>
      <c r="BM157" s="165"/>
      <c r="BN157" s="160"/>
      <c r="BO157" s="164"/>
      <c r="BQ157" s="159"/>
      <c r="BR157" s="157"/>
      <c r="BS157" s="158"/>
      <c r="BT157" s="157"/>
      <c r="BU157" s="156"/>
    </row>
    <row r="158" spans="2:73" ht="9.15" customHeight="1" thickTop="1" thickBot="1" x14ac:dyDescent="0.25">
      <c r="B158" s="156">
        <v>207</v>
      </c>
      <c r="D158" s="159" t="s">
        <v>242</v>
      </c>
      <c r="E158" s="157" t="s">
        <v>143</v>
      </c>
      <c r="F158" s="158" t="s">
        <v>168</v>
      </c>
      <c r="G158" s="157" t="s">
        <v>141</v>
      </c>
      <c r="H158" s="161"/>
      <c r="I158" s="161"/>
      <c r="J158" s="191"/>
      <c r="K158" s="160"/>
      <c r="L158" s="163"/>
      <c r="M158" s="171"/>
      <c r="S158" s="195"/>
      <c r="X158" s="197"/>
      <c r="Y158" s="160"/>
      <c r="Z158" s="162"/>
      <c r="AA158" s="160"/>
      <c r="AB158" s="171"/>
      <c r="AC158" s="169"/>
      <c r="AD158" s="178"/>
      <c r="AF158" s="159" t="s">
        <v>241</v>
      </c>
      <c r="AG158" s="157" t="s">
        <v>143</v>
      </c>
      <c r="AH158" s="158" t="s">
        <v>240</v>
      </c>
      <c r="AI158" s="157" t="s">
        <v>141</v>
      </c>
      <c r="AJ158" s="156">
        <v>252</v>
      </c>
      <c r="AM158" s="156">
        <v>297</v>
      </c>
      <c r="AO158" s="159" t="s">
        <v>239</v>
      </c>
      <c r="AP158" s="157" t="s">
        <v>143</v>
      </c>
      <c r="AQ158" s="158" t="s">
        <v>166</v>
      </c>
      <c r="AR158" s="157" t="s">
        <v>141</v>
      </c>
      <c r="AS158" s="161"/>
      <c r="AT158" s="161"/>
      <c r="AU158" s="191"/>
      <c r="AV158" s="160"/>
      <c r="AW158" s="163"/>
      <c r="AX158" s="171"/>
      <c r="BD158" s="155"/>
      <c r="BI158" s="197"/>
      <c r="BJ158" s="160"/>
      <c r="BK158" s="160"/>
      <c r="BL158" s="172"/>
      <c r="BM158" s="162"/>
      <c r="BN158" s="161"/>
      <c r="BO158" s="161"/>
      <c r="BQ158" s="159" t="s">
        <v>238</v>
      </c>
      <c r="BR158" s="157" t="s">
        <v>143</v>
      </c>
      <c r="BS158" s="158" t="s">
        <v>211</v>
      </c>
      <c r="BT158" s="157" t="s">
        <v>141</v>
      </c>
      <c r="BU158" s="156">
        <v>342</v>
      </c>
    </row>
    <row r="159" spans="2:73" ht="9.15" customHeight="1" thickTop="1" thickBot="1" x14ac:dyDescent="0.25">
      <c r="B159" s="156"/>
      <c r="D159" s="159"/>
      <c r="E159" s="157"/>
      <c r="F159" s="158"/>
      <c r="G159" s="157"/>
      <c r="H159" s="160"/>
      <c r="I159" s="160"/>
      <c r="J159" s="160"/>
      <c r="K159" s="160"/>
      <c r="L159" s="176"/>
      <c r="M159" s="171"/>
      <c r="S159" s="195"/>
      <c r="X159" s="197"/>
      <c r="Y159" s="160"/>
      <c r="Z159" s="175"/>
      <c r="AA159" s="160"/>
      <c r="AB159" s="160"/>
      <c r="AC159" s="164"/>
      <c r="AD159" s="164"/>
      <c r="AF159" s="159"/>
      <c r="AG159" s="157"/>
      <c r="AH159" s="158"/>
      <c r="AI159" s="157"/>
      <c r="AJ159" s="156"/>
      <c r="AM159" s="156"/>
      <c r="AO159" s="159"/>
      <c r="AP159" s="157"/>
      <c r="AQ159" s="158"/>
      <c r="AR159" s="157"/>
      <c r="AS159" s="160"/>
      <c r="AT159" s="160"/>
      <c r="AU159" s="160"/>
      <c r="AV159" s="160"/>
      <c r="AW159" s="176"/>
      <c r="AX159" s="171"/>
      <c r="BD159" s="155"/>
      <c r="BI159" s="197"/>
      <c r="BJ159" s="160"/>
      <c r="BK159" s="171"/>
      <c r="BL159" s="160"/>
      <c r="BM159" s="160"/>
      <c r="BN159" s="160"/>
      <c r="BO159" s="160"/>
      <c r="BQ159" s="159"/>
      <c r="BR159" s="157"/>
      <c r="BS159" s="158"/>
      <c r="BT159" s="157"/>
      <c r="BU159" s="156"/>
    </row>
    <row r="160" spans="2:73" ht="9.15" customHeight="1" thickTop="1" thickBot="1" x14ac:dyDescent="0.25">
      <c r="B160" s="156">
        <v>208</v>
      </c>
      <c r="D160" s="159" t="s">
        <v>237</v>
      </c>
      <c r="E160" s="157" t="s">
        <v>143</v>
      </c>
      <c r="F160" s="158" t="s">
        <v>194</v>
      </c>
      <c r="G160" s="157" t="s">
        <v>141</v>
      </c>
      <c r="H160" s="161"/>
      <c r="I160" s="161"/>
      <c r="J160" s="160"/>
      <c r="K160" s="171"/>
      <c r="L160" s="172"/>
      <c r="M160" s="194"/>
      <c r="S160" s="195"/>
      <c r="X160" s="197"/>
      <c r="Y160" s="171"/>
      <c r="Z160" s="170"/>
      <c r="AA160" s="172"/>
      <c r="AB160" s="160"/>
      <c r="AC160" s="178"/>
      <c r="AD160" s="178"/>
      <c r="AF160" s="159" t="s">
        <v>236</v>
      </c>
      <c r="AG160" s="157" t="s">
        <v>143</v>
      </c>
      <c r="AH160" s="158" t="s">
        <v>161</v>
      </c>
      <c r="AI160" s="157" t="s">
        <v>141</v>
      </c>
      <c r="AJ160" s="156">
        <v>253</v>
      </c>
      <c r="AM160" s="156">
        <v>298</v>
      </c>
      <c r="AO160" s="159" t="s">
        <v>235</v>
      </c>
      <c r="AP160" s="157" t="s">
        <v>143</v>
      </c>
      <c r="AQ160" s="158" t="s">
        <v>179</v>
      </c>
      <c r="AR160" s="157" t="s">
        <v>141</v>
      </c>
      <c r="AS160" s="161"/>
      <c r="AT160" s="161"/>
      <c r="AU160" s="160"/>
      <c r="AV160" s="171"/>
      <c r="AW160" s="170"/>
      <c r="AX160" s="170"/>
      <c r="BD160" s="155"/>
      <c r="BI160" s="197"/>
      <c r="BJ160" s="160"/>
      <c r="BK160" s="174"/>
      <c r="BL160" s="160"/>
      <c r="BM160" s="160"/>
      <c r="BN160" s="161"/>
      <c r="BO160" s="161"/>
      <c r="BQ160" s="159" t="s">
        <v>185</v>
      </c>
      <c r="BR160" s="157" t="s">
        <v>143</v>
      </c>
      <c r="BS160" s="158" t="s">
        <v>203</v>
      </c>
      <c r="BT160" s="157" t="s">
        <v>141</v>
      </c>
      <c r="BU160" s="156">
        <v>343</v>
      </c>
    </row>
    <row r="161" spans="2:73" ht="9.15" customHeight="1" thickTop="1" thickBot="1" x14ac:dyDescent="0.25">
      <c r="B161" s="156"/>
      <c r="D161" s="159"/>
      <c r="E161" s="157"/>
      <c r="F161" s="158"/>
      <c r="G161" s="157"/>
      <c r="H161" s="160"/>
      <c r="I161" s="160"/>
      <c r="J161" s="176"/>
      <c r="K161" s="171"/>
      <c r="L161" s="172"/>
      <c r="M161" s="194"/>
      <c r="S161" s="195"/>
      <c r="X161" s="197"/>
      <c r="Y161" s="171"/>
      <c r="Z161" s="170"/>
      <c r="AA161" s="172"/>
      <c r="AB161" s="171"/>
      <c r="AC161" s="164"/>
      <c r="AD161" s="164"/>
      <c r="AF161" s="159"/>
      <c r="AG161" s="157"/>
      <c r="AH161" s="158"/>
      <c r="AI161" s="157"/>
      <c r="AJ161" s="156"/>
      <c r="AM161" s="156"/>
      <c r="AO161" s="159"/>
      <c r="AP161" s="157"/>
      <c r="AQ161" s="158"/>
      <c r="AR161" s="157"/>
      <c r="AS161" s="160"/>
      <c r="AT161" s="160"/>
      <c r="AU161" s="176"/>
      <c r="AV161" s="171"/>
      <c r="AW161" s="170"/>
      <c r="AX161" s="170"/>
      <c r="BD161" s="155"/>
      <c r="BI161" s="197"/>
      <c r="BJ161" s="160"/>
      <c r="BK161" s="193"/>
      <c r="BL161" s="160"/>
      <c r="BM161" s="175"/>
      <c r="BN161" s="160"/>
      <c r="BO161" s="160"/>
      <c r="BQ161" s="159"/>
      <c r="BR161" s="157"/>
      <c r="BS161" s="158"/>
      <c r="BT161" s="157"/>
      <c r="BU161" s="156"/>
    </row>
    <row r="162" spans="2:73" ht="9.15" customHeight="1" thickTop="1" thickBot="1" x14ac:dyDescent="0.25">
      <c r="B162" s="156">
        <v>209</v>
      </c>
      <c r="D162" s="159" t="s">
        <v>234</v>
      </c>
      <c r="E162" s="157" t="s">
        <v>143</v>
      </c>
      <c r="F162" s="158" t="s">
        <v>233</v>
      </c>
      <c r="G162" s="157" t="s">
        <v>141</v>
      </c>
      <c r="H162" s="161"/>
      <c r="I162" s="171"/>
      <c r="J162" s="170"/>
      <c r="K162" s="170"/>
      <c r="L162" s="172"/>
      <c r="M162" s="194"/>
      <c r="S162" s="195"/>
      <c r="X162" s="197"/>
      <c r="Y162" s="171"/>
      <c r="Z162" s="170"/>
      <c r="AA162" s="172"/>
      <c r="AB162" s="174"/>
      <c r="AC162" s="160"/>
      <c r="AD162" s="178"/>
      <c r="AF162" s="159" t="s">
        <v>232</v>
      </c>
      <c r="AG162" s="157" t="s">
        <v>143</v>
      </c>
      <c r="AH162" s="158" t="s">
        <v>179</v>
      </c>
      <c r="AI162" s="157" t="s">
        <v>141</v>
      </c>
      <c r="AJ162" s="156">
        <v>254</v>
      </c>
      <c r="AM162" s="156">
        <v>299</v>
      </c>
      <c r="AO162" s="159" t="s">
        <v>231</v>
      </c>
      <c r="AP162" s="157" t="s">
        <v>143</v>
      </c>
      <c r="AQ162" s="158" t="s">
        <v>230</v>
      </c>
      <c r="AR162" s="157" t="s">
        <v>141</v>
      </c>
      <c r="AS162" s="160"/>
      <c r="AT162" s="171"/>
      <c r="AU162" s="170"/>
      <c r="AV162" s="170"/>
      <c r="AW162" s="170"/>
      <c r="AX162" s="170"/>
      <c r="BD162" s="155"/>
      <c r="BI162" s="197"/>
      <c r="BJ162" s="160"/>
      <c r="BK162" s="193"/>
      <c r="BL162" s="162"/>
      <c r="BM162" s="171"/>
      <c r="BN162" s="172"/>
      <c r="BO162" s="161"/>
      <c r="BQ162" s="159" t="s">
        <v>229</v>
      </c>
      <c r="BR162" s="157" t="s">
        <v>143</v>
      </c>
      <c r="BS162" s="158" t="s">
        <v>175</v>
      </c>
      <c r="BT162" s="157" t="s">
        <v>141</v>
      </c>
      <c r="BU162" s="156">
        <v>344</v>
      </c>
    </row>
    <row r="163" spans="2:73" ht="9.15" customHeight="1" thickTop="1" thickBot="1" x14ac:dyDescent="0.25">
      <c r="B163" s="156"/>
      <c r="D163" s="159"/>
      <c r="E163" s="157"/>
      <c r="F163" s="158"/>
      <c r="G163" s="157"/>
      <c r="H163" s="160"/>
      <c r="I163" s="198"/>
      <c r="J163" s="171"/>
      <c r="K163" s="170"/>
      <c r="L163" s="172"/>
      <c r="M163" s="194"/>
      <c r="S163" s="195"/>
      <c r="X163" s="197"/>
      <c r="Y163" s="171"/>
      <c r="Z163" s="170"/>
      <c r="AA163" s="172"/>
      <c r="AB163" s="193"/>
      <c r="AC163" s="165"/>
      <c r="AD163" s="164"/>
      <c r="AF163" s="159"/>
      <c r="AG163" s="157"/>
      <c r="AH163" s="158"/>
      <c r="AI163" s="157"/>
      <c r="AJ163" s="156"/>
      <c r="AM163" s="156"/>
      <c r="AO163" s="159"/>
      <c r="AP163" s="157"/>
      <c r="AQ163" s="158"/>
      <c r="AR163" s="157"/>
      <c r="AS163" s="164"/>
      <c r="AT163" s="170"/>
      <c r="AU163" s="171"/>
      <c r="AV163" s="170"/>
      <c r="AW163" s="170"/>
      <c r="AX163" s="170"/>
      <c r="BD163" s="155"/>
      <c r="BI163" s="197"/>
      <c r="BJ163" s="160"/>
      <c r="BK163" s="193"/>
      <c r="BL163" s="162"/>
      <c r="BM163" s="160"/>
      <c r="BN163" s="196"/>
      <c r="BO163" s="160"/>
      <c r="BQ163" s="159"/>
      <c r="BR163" s="157"/>
      <c r="BS163" s="158"/>
      <c r="BT163" s="157"/>
      <c r="BU163" s="156"/>
    </row>
    <row r="164" spans="2:73" ht="9.15" customHeight="1" thickTop="1" thickBot="1" x14ac:dyDescent="0.25">
      <c r="B164" s="156">
        <v>210</v>
      </c>
      <c r="D164" s="159" t="s">
        <v>228</v>
      </c>
      <c r="E164" s="157" t="s">
        <v>143</v>
      </c>
      <c r="F164" s="158" t="s">
        <v>166</v>
      </c>
      <c r="G164" s="157" t="s">
        <v>141</v>
      </c>
      <c r="H164" s="173"/>
      <c r="I164" s="160"/>
      <c r="J164" s="171"/>
      <c r="K164" s="170"/>
      <c r="L164" s="172"/>
      <c r="M164" s="194"/>
      <c r="S164" s="195"/>
      <c r="X164" s="197"/>
      <c r="Y164" s="171"/>
      <c r="Z164" s="170"/>
      <c r="AA164" s="170"/>
      <c r="AB164" s="172"/>
      <c r="AC164" s="162"/>
      <c r="AD164" s="161"/>
      <c r="AF164" s="159" t="s">
        <v>227</v>
      </c>
      <c r="AG164" s="157" t="s">
        <v>143</v>
      </c>
      <c r="AH164" s="158" t="s">
        <v>166</v>
      </c>
      <c r="AI164" s="157" t="s">
        <v>141</v>
      </c>
      <c r="AJ164" s="156">
        <v>255</v>
      </c>
      <c r="AM164" s="156">
        <v>300</v>
      </c>
      <c r="AO164" s="159" t="s">
        <v>226</v>
      </c>
      <c r="AP164" s="157" t="s">
        <v>143</v>
      </c>
      <c r="AQ164" s="158" t="s">
        <v>199</v>
      </c>
      <c r="AR164" s="157" t="s">
        <v>141</v>
      </c>
      <c r="AS164" s="161"/>
      <c r="AT164" s="191"/>
      <c r="AU164" s="171"/>
      <c r="AV164" s="170"/>
      <c r="AW164" s="170"/>
      <c r="AX164" s="170"/>
      <c r="BD164" s="155"/>
      <c r="BI164" s="197"/>
      <c r="BJ164" s="160"/>
      <c r="BK164" s="193"/>
      <c r="BL164" s="162"/>
      <c r="BM164" s="160"/>
      <c r="BN164" s="171"/>
      <c r="BO164" s="169"/>
      <c r="BQ164" s="159" t="s">
        <v>225</v>
      </c>
      <c r="BR164" s="157" t="s">
        <v>143</v>
      </c>
      <c r="BS164" s="158" t="s">
        <v>224</v>
      </c>
      <c r="BT164" s="157" t="s">
        <v>141</v>
      </c>
      <c r="BU164" s="156">
        <v>345</v>
      </c>
    </row>
    <row r="165" spans="2:73" ht="9.15" customHeight="1" thickTop="1" thickBot="1" x14ac:dyDescent="0.25">
      <c r="B165" s="156"/>
      <c r="D165" s="159"/>
      <c r="E165" s="157"/>
      <c r="F165" s="158"/>
      <c r="G165" s="157"/>
      <c r="H165" s="160"/>
      <c r="I165" s="160"/>
      <c r="J165" s="160"/>
      <c r="K165" s="170"/>
      <c r="L165" s="160"/>
      <c r="M165" s="194"/>
      <c r="S165" s="195"/>
      <c r="X165" s="197"/>
      <c r="Y165" s="171"/>
      <c r="Z165" s="172"/>
      <c r="AA165" s="170"/>
      <c r="AB165" s="160"/>
      <c r="AC165" s="160"/>
      <c r="AD165" s="160"/>
      <c r="AF165" s="159"/>
      <c r="AG165" s="157"/>
      <c r="AH165" s="158"/>
      <c r="AI165" s="157"/>
      <c r="AJ165" s="156"/>
      <c r="AM165" s="156"/>
      <c r="AO165" s="159"/>
      <c r="AP165" s="157"/>
      <c r="AQ165" s="158"/>
      <c r="AR165" s="157"/>
      <c r="AS165" s="160"/>
      <c r="AT165" s="160"/>
      <c r="AU165" s="160"/>
      <c r="AV165" s="170"/>
      <c r="AW165" s="171"/>
      <c r="AX165" s="170"/>
      <c r="BD165" s="155"/>
      <c r="BI165" s="197"/>
      <c r="BJ165" s="160"/>
      <c r="BK165" s="193"/>
      <c r="BL165" s="175"/>
      <c r="BM165" s="160"/>
      <c r="BN165" s="160"/>
      <c r="BO165" s="164"/>
      <c r="BQ165" s="159"/>
      <c r="BR165" s="157"/>
      <c r="BS165" s="158"/>
      <c r="BT165" s="157"/>
      <c r="BU165" s="156"/>
    </row>
    <row r="166" spans="2:73" ht="9.15" customHeight="1" thickTop="1" thickBot="1" x14ac:dyDescent="0.25">
      <c r="B166" s="156">
        <v>211</v>
      </c>
      <c r="D166" s="159" t="s">
        <v>223</v>
      </c>
      <c r="E166" s="157" t="s">
        <v>143</v>
      </c>
      <c r="F166" s="158" t="s">
        <v>173</v>
      </c>
      <c r="G166" s="157" t="s">
        <v>141</v>
      </c>
      <c r="H166" s="160"/>
      <c r="I166" s="160"/>
      <c r="J166" s="160"/>
      <c r="K166" s="191"/>
      <c r="L166" s="160"/>
      <c r="M166" s="194"/>
      <c r="S166" s="195"/>
      <c r="X166" s="197"/>
      <c r="Y166" s="171"/>
      <c r="Z166" s="172"/>
      <c r="AA166" s="192"/>
      <c r="AB166" s="160"/>
      <c r="AC166" s="160"/>
      <c r="AD166" s="161"/>
      <c r="AF166" s="159" t="s">
        <v>222</v>
      </c>
      <c r="AG166" s="157" t="s">
        <v>143</v>
      </c>
      <c r="AH166" s="158" t="s">
        <v>159</v>
      </c>
      <c r="AI166" s="157" t="s">
        <v>141</v>
      </c>
      <c r="AJ166" s="156">
        <v>256</v>
      </c>
      <c r="AM166" s="156">
        <v>301</v>
      </c>
      <c r="AO166" s="159" t="s">
        <v>221</v>
      </c>
      <c r="AP166" s="157" t="s">
        <v>143</v>
      </c>
      <c r="AQ166" s="158" t="s">
        <v>220</v>
      </c>
      <c r="AR166" s="157" t="s">
        <v>141</v>
      </c>
      <c r="AS166" s="160"/>
      <c r="AT166" s="160"/>
      <c r="AU166" s="160"/>
      <c r="AV166" s="191"/>
      <c r="AW166" s="171"/>
      <c r="AX166" s="170"/>
      <c r="BD166" s="155"/>
      <c r="BI166" s="197"/>
      <c r="BJ166" s="171"/>
      <c r="BK166" s="172"/>
      <c r="BL166" s="171"/>
      <c r="BM166" s="172"/>
      <c r="BN166" s="160"/>
      <c r="BO166" s="178"/>
      <c r="BQ166" s="159" t="s">
        <v>219</v>
      </c>
      <c r="BR166" s="157" t="s">
        <v>143</v>
      </c>
      <c r="BS166" s="158" t="s">
        <v>205</v>
      </c>
      <c r="BT166" s="157" t="s">
        <v>141</v>
      </c>
      <c r="BU166" s="156">
        <v>346</v>
      </c>
    </row>
    <row r="167" spans="2:73" ht="9.15" customHeight="1" thickTop="1" thickBot="1" x14ac:dyDescent="0.25">
      <c r="B167" s="156"/>
      <c r="D167" s="159"/>
      <c r="E167" s="157"/>
      <c r="F167" s="158"/>
      <c r="G167" s="157"/>
      <c r="H167" s="164"/>
      <c r="I167" s="172"/>
      <c r="J167" s="160"/>
      <c r="K167" s="163"/>
      <c r="L167" s="160"/>
      <c r="M167" s="194"/>
      <c r="S167" s="195"/>
      <c r="X167" s="197"/>
      <c r="Y167" s="171"/>
      <c r="Z167" s="172"/>
      <c r="AA167" s="162"/>
      <c r="AB167" s="160"/>
      <c r="AC167" s="175"/>
      <c r="AD167" s="160"/>
      <c r="AF167" s="159"/>
      <c r="AG167" s="157"/>
      <c r="AH167" s="158"/>
      <c r="AI167" s="157"/>
      <c r="AJ167" s="156"/>
      <c r="AM167" s="156"/>
      <c r="AO167" s="159"/>
      <c r="AP167" s="157"/>
      <c r="AQ167" s="158"/>
      <c r="AR167" s="157"/>
      <c r="AS167" s="164"/>
      <c r="AT167" s="166"/>
      <c r="AU167" s="160"/>
      <c r="AV167" s="163"/>
      <c r="AW167" s="171"/>
      <c r="AX167" s="170"/>
      <c r="BD167" s="155"/>
      <c r="BI167" s="197"/>
      <c r="BJ167" s="171"/>
      <c r="BK167" s="172"/>
      <c r="BL167" s="160"/>
      <c r="BM167" s="172"/>
      <c r="BN167" s="171"/>
      <c r="BO167" s="164"/>
      <c r="BQ167" s="159"/>
      <c r="BR167" s="157"/>
      <c r="BS167" s="158"/>
      <c r="BT167" s="157"/>
      <c r="BU167" s="156"/>
    </row>
    <row r="168" spans="2:73" ht="9.15" customHeight="1" thickTop="1" thickBot="1" x14ac:dyDescent="0.25">
      <c r="B168" s="156">
        <v>212</v>
      </c>
      <c r="D168" s="159" t="s">
        <v>185</v>
      </c>
      <c r="E168" s="157" t="s">
        <v>143</v>
      </c>
      <c r="F168" s="158" t="s">
        <v>177</v>
      </c>
      <c r="G168" s="157" t="s">
        <v>141</v>
      </c>
      <c r="H168" s="161"/>
      <c r="I168" s="187"/>
      <c r="J168" s="160"/>
      <c r="K168" s="163"/>
      <c r="L168" s="160"/>
      <c r="M168" s="194"/>
      <c r="S168" s="195"/>
      <c r="X168" s="197"/>
      <c r="Y168" s="171"/>
      <c r="Z168" s="172"/>
      <c r="AA168" s="162"/>
      <c r="AB168" s="162"/>
      <c r="AC168" s="171"/>
      <c r="AD168" s="169"/>
      <c r="AF168" s="159" t="s">
        <v>218</v>
      </c>
      <c r="AG168" s="157" t="s">
        <v>143</v>
      </c>
      <c r="AH168" s="158" t="s">
        <v>157</v>
      </c>
      <c r="AI168" s="157" t="s">
        <v>141</v>
      </c>
      <c r="AJ168" s="156">
        <v>257</v>
      </c>
      <c r="AM168" s="156">
        <v>302</v>
      </c>
      <c r="AO168" s="159" t="s">
        <v>217</v>
      </c>
      <c r="AP168" s="157" t="s">
        <v>143</v>
      </c>
      <c r="AQ168" s="158" t="s">
        <v>177</v>
      </c>
      <c r="AR168" s="157" t="s">
        <v>141</v>
      </c>
      <c r="AS168" s="161"/>
      <c r="AT168" s="163"/>
      <c r="AU168" s="163"/>
      <c r="AV168" s="163"/>
      <c r="AW168" s="171"/>
      <c r="AX168" s="170"/>
      <c r="BD168" s="155"/>
      <c r="BI168" s="197"/>
      <c r="BJ168" s="171"/>
      <c r="BK168" s="172"/>
      <c r="BL168" s="160"/>
      <c r="BM168" s="172"/>
      <c r="BN168" s="174"/>
      <c r="BO168" s="161"/>
      <c r="BQ168" s="159" t="s">
        <v>216</v>
      </c>
      <c r="BR168" s="157" t="s">
        <v>143</v>
      </c>
      <c r="BS168" s="158" t="s">
        <v>162</v>
      </c>
      <c r="BT168" s="157" t="s">
        <v>141</v>
      </c>
      <c r="BU168" s="156">
        <v>347</v>
      </c>
    </row>
    <row r="169" spans="2:73" ht="9.15" customHeight="1" thickTop="1" thickBot="1" x14ac:dyDescent="0.25">
      <c r="B169" s="156"/>
      <c r="D169" s="159"/>
      <c r="E169" s="157"/>
      <c r="F169" s="158"/>
      <c r="G169" s="157"/>
      <c r="H169" s="160"/>
      <c r="I169" s="160"/>
      <c r="J169" s="166"/>
      <c r="K169" s="163"/>
      <c r="L169" s="160"/>
      <c r="M169" s="194"/>
      <c r="S169" s="195"/>
      <c r="X169" s="197"/>
      <c r="Y169" s="171"/>
      <c r="Z169" s="172"/>
      <c r="AA169" s="162"/>
      <c r="AB169" s="175"/>
      <c r="AC169" s="160"/>
      <c r="AD169" s="164"/>
      <c r="AF169" s="159"/>
      <c r="AG169" s="157"/>
      <c r="AH169" s="158"/>
      <c r="AI169" s="157"/>
      <c r="AJ169" s="156"/>
      <c r="AM169" s="156"/>
      <c r="AO169" s="159"/>
      <c r="AP169" s="157"/>
      <c r="AQ169" s="158"/>
      <c r="AR169" s="157"/>
      <c r="AS169" s="160"/>
      <c r="AT169" s="160"/>
      <c r="AU169" s="176"/>
      <c r="AV169" s="163"/>
      <c r="AW169" s="171"/>
      <c r="AX169" s="170"/>
      <c r="BD169" s="155"/>
      <c r="BI169" s="197"/>
      <c r="BJ169" s="171"/>
      <c r="BK169" s="172"/>
      <c r="BL169" s="160"/>
      <c r="BM169" s="170"/>
      <c r="BN169" s="160"/>
      <c r="BO169" s="160"/>
      <c r="BQ169" s="159"/>
      <c r="BR169" s="157"/>
      <c r="BS169" s="158"/>
      <c r="BT169" s="157"/>
      <c r="BU169" s="156"/>
    </row>
    <row r="170" spans="2:73" ht="9.15" customHeight="1" thickTop="1" thickBot="1" x14ac:dyDescent="0.25">
      <c r="B170" s="156">
        <v>213</v>
      </c>
      <c r="D170" s="159" t="s">
        <v>215</v>
      </c>
      <c r="E170" s="157" t="s">
        <v>143</v>
      </c>
      <c r="F170" s="158" t="s">
        <v>162</v>
      </c>
      <c r="G170" s="157" t="s">
        <v>141</v>
      </c>
      <c r="H170" s="161"/>
      <c r="I170" s="161"/>
      <c r="J170" s="163"/>
      <c r="K170" s="160"/>
      <c r="L170" s="160"/>
      <c r="M170" s="194"/>
      <c r="S170" s="195"/>
      <c r="X170" s="197"/>
      <c r="Y170" s="171"/>
      <c r="Z170" s="172"/>
      <c r="AA170" s="160"/>
      <c r="AB170" s="171"/>
      <c r="AC170" s="169"/>
      <c r="AD170" s="178"/>
      <c r="AF170" s="159" t="s">
        <v>214</v>
      </c>
      <c r="AG170" s="157" t="s">
        <v>143</v>
      </c>
      <c r="AH170" s="158" t="s">
        <v>173</v>
      </c>
      <c r="AI170" s="157" t="s">
        <v>141</v>
      </c>
      <c r="AJ170" s="156">
        <v>258</v>
      </c>
      <c r="AM170" s="156">
        <v>303</v>
      </c>
      <c r="AO170" s="159" t="s">
        <v>209</v>
      </c>
      <c r="AP170" s="157" t="s">
        <v>143</v>
      </c>
      <c r="AQ170" s="158" t="s">
        <v>173</v>
      </c>
      <c r="AR170" s="157" t="s">
        <v>141</v>
      </c>
      <c r="AS170" s="178"/>
      <c r="AT170" s="173"/>
      <c r="AU170" s="160"/>
      <c r="AV170" s="160"/>
      <c r="AW170" s="171"/>
      <c r="AX170" s="170"/>
      <c r="BD170" s="155"/>
      <c r="BI170" s="197"/>
      <c r="BJ170" s="171"/>
      <c r="BK170" s="172"/>
      <c r="BL170" s="160"/>
      <c r="BM170" s="192"/>
      <c r="BN170" s="161"/>
      <c r="BO170" s="161"/>
      <c r="BQ170" s="159" t="s">
        <v>213</v>
      </c>
      <c r="BR170" s="157" t="s">
        <v>143</v>
      </c>
      <c r="BS170" s="158" t="s">
        <v>148</v>
      </c>
      <c r="BT170" s="157" t="s">
        <v>141</v>
      </c>
      <c r="BU170" s="156">
        <v>348</v>
      </c>
    </row>
    <row r="171" spans="2:73" ht="9.15" customHeight="1" thickTop="1" thickBot="1" x14ac:dyDescent="0.25">
      <c r="B171" s="156"/>
      <c r="D171" s="159"/>
      <c r="E171" s="157"/>
      <c r="F171" s="158"/>
      <c r="G171" s="157"/>
      <c r="H171" s="160"/>
      <c r="I171" s="160"/>
      <c r="J171" s="160"/>
      <c r="K171" s="160"/>
      <c r="L171" s="160"/>
      <c r="M171" s="198"/>
      <c r="S171" s="195"/>
      <c r="X171" s="197"/>
      <c r="Y171" s="165"/>
      <c r="Z171" s="160"/>
      <c r="AA171" s="160"/>
      <c r="AB171" s="160"/>
      <c r="AC171" s="164"/>
      <c r="AD171" s="164"/>
      <c r="AF171" s="159"/>
      <c r="AG171" s="157"/>
      <c r="AH171" s="158"/>
      <c r="AI171" s="157"/>
      <c r="AJ171" s="156"/>
      <c r="AM171" s="156"/>
      <c r="AO171" s="159"/>
      <c r="AP171" s="157"/>
      <c r="AQ171" s="158"/>
      <c r="AR171" s="157"/>
      <c r="AS171" s="160"/>
      <c r="AT171" s="160"/>
      <c r="AU171" s="160"/>
      <c r="AV171" s="160"/>
      <c r="AW171" s="160"/>
      <c r="AX171" s="170"/>
      <c r="BD171" s="155"/>
      <c r="BI171" s="197"/>
      <c r="BJ171" s="165"/>
      <c r="BK171" s="160"/>
      <c r="BL171" s="160"/>
      <c r="BM171" s="160"/>
      <c r="BN171" s="160"/>
      <c r="BO171" s="160"/>
      <c r="BQ171" s="159"/>
      <c r="BR171" s="157"/>
      <c r="BS171" s="158"/>
      <c r="BT171" s="157"/>
      <c r="BU171" s="156"/>
    </row>
    <row r="172" spans="2:73" ht="9.15" customHeight="1" thickTop="1" thickBot="1" x14ac:dyDescent="0.25">
      <c r="B172" s="156">
        <v>214</v>
      </c>
      <c r="D172" s="159" t="s">
        <v>212</v>
      </c>
      <c r="E172" s="157" t="s">
        <v>143</v>
      </c>
      <c r="F172" s="158" t="s">
        <v>211</v>
      </c>
      <c r="G172" s="157" t="s">
        <v>141</v>
      </c>
      <c r="H172" s="161"/>
      <c r="I172" s="161"/>
      <c r="J172" s="160"/>
      <c r="K172" s="160"/>
      <c r="L172" s="171"/>
      <c r="M172" s="160"/>
      <c r="S172" s="195"/>
      <c r="Y172" s="162"/>
      <c r="Z172" s="160"/>
      <c r="AA172" s="160"/>
      <c r="AB172" s="160"/>
      <c r="AC172" s="161"/>
      <c r="AD172" s="161"/>
      <c r="AF172" s="159" t="s">
        <v>210</v>
      </c>
      <c r="AG172" s="157" t="s">
        <v>143</v>
      </c>
      <c r="AH172" s="158" t="s">
        <v>164</v>
      </c>
      <c r="AI172" s="157" t="s">
        <v>141</v>
      </c>
      <c r="AJ172" s="156">
        <v>259</v>
      </c>
      <c r="AM172" s="156">
        <v>304</v>
      </c>
      <c r="AO172" s="159" t="s">
        <v>209</v>
      </c>
      <c r="AP172" s="157" t="s">
        <v>143</v>
      </c>
      <c r="AQ172" s="158" t="s">
        <v>194</v>
      </c>
      <c r="AR172" s="157" t="s">
        <v>141</v>
      </c>
      <c r="AS172" s="161"/>
      <c r="AT172" s="161"/>
      <c r="AU172" s="160"/>
      <c r="AV172" s="160"/>
      <c r="AW172" s="160"/>
      <c r="AX172" s="191"/>
      <c r="BD172" s="155"/>
      <c r="BJ172" s="162"/>
      <c r="BK172" s="160"/>
      <c r="BL172" s="160"/>
      <c r="BM172" s="160"/>
      <c r="BN172" s="161"/>
      <c r="BO172" s="161"/>
      <c r="BQ172" s="159" t="s">
        <v>208</v>
      </c>
      <c r="BR172" s="157" t="s">
        <v>143</v>
      </c>
      <c r="BS172" s="158" t="s">
        <v>146</v>
      </c>
      <c r="BT172" s="157" t="s">
        <v>141</v>
      </c>
      <c r="BU172" s="156">
        <v>349</v>
      </c>
    </row>
    <row r="173" spans="2:73" ht="9.15" customHeight="1" thickTop="1" thickBot="1" x14ac:dyDescent="0.25">
      <c r="B173" s="156"/>
      <c r="D173" s="159"/>
      <c r="E173" s="157"/>
      <c r="F173" s="158"/>
      <c r="G173" s="157"/>
      <c r="H173" s="160"/>
      <c r="I173" s="160"/>
      <c r="J173" s="176"/>
      <c r="K173" s="160"/>
      <c r="L173" s="171"/>
      <c r="M173" s="160"/>
      <c r="S173" s="195"/>
      <c r="Y173" s="162"/>
      <c r="Z173" s="160"/>
      <c r="AA173" s="160"/>
      <c r="AB173" s="175"/>
      <c r="AC173" s="160"/>
      <c r="AD173" s="160"/>
      <c r="AF173" s="159"/>
      <c r="AG173" s="157"/>
      <c r="AH173" s="158"/>
      <c r="AI173" s="157"/>
      <c r="AJ173" s="156"/>
      <c r="AM173" s="156"/>
      <c r="AO173" s="159"/>
      <c r="AP173" s="157"/>
      <c r="AQ173" s="158"/>
      <c r="AR173" s="157"/>
      <c r="AS173" s="160"/>
      <c r="AT173" s="160"/>
      <c r="AU173" s="176"/>
      <c r="AV173" s="160"/>
      <c r="AW173" s="160"/>
      <c r="AX173" s="163"/>
      <c r="BD173" s="155"/>
      <c r="BJ173" s="162"/>
      <c r="BK173" s="160"/>
      <c r="BL173" s="160"/>
      <c r="BM173" s="175"/>
      <c r="BN173" s="160"/>
      <c r="BO173" s="160"/>
      <c r="BQ173" s="159"/>
      <c r="BR173" s="157"/>
      <c r="BS173" s="158"/>
      <c r="BT173" s="157"/>
      <c r="BU173" s="156"/>
    </row>
    <row r="174" spans="2:73" ht="9.15" customHeight="1" thickTop="1" thickBot="1" x14ac:dyDescent="0.25">
      <c r="B174" s="156">
        <v>215</v>
      </c>
      <c r="D174" s="159" t="s">
        <v>207</v>
      </c>
      <c r="E174" s="157" t="s">
        <v>143</v>
      </c>
      <c r="F174" s="158" t="s">
        <v>189</v>
      </c>
      <c r="G174" s="157" t="s">
        <v>141</v>
      </c>
      <c r="H174" s="160"/>
      <c r="I174" s="171"/>
      <c r="J174" s="172"/>
      <c r="K174" s="163"/>
      <c r="L174" s="171"/>
      <c r="M174" s="160"/>
      <c r="S174" s="195"/>
      <c r="Y174" s="162"/>
      <c r="Z174" s="160"/>
      <c r="AA174" s="162"/>
      <c r="AB174" s="171"/>
      <c r="AC174" s="172"/>
      <c r="AD174" s="178"/>
      <c r="AF174" s="159" t="s">
        <v>206</v>
      </c>
      <c r="AG174" s="157" t="s">
        <v>143</v>
      </c>
      <c r="AH174" s="158" t="s">
        <v>205</v>
      </c>
      <c r="AI174" s="157" t="s">
        <v>141</v>
      </c>
      <c r="AJ174" s="156">
        <v>260</v>
      </c>
      <c r="AM174" s="156">
        <v>305</v>
      </c>
      <c r="AO174" s="159" t="s">
        <v>204</v>
      </c>
      <c r="AP174" s="157" t="s">
        <v>143</v>
      </c>
      <c r="AQ174" s="158" t="s">
        <v>203</v>
      </c>
      <c r="AR174" s="157" t="s">
        <v>141</v>
      </c>
      <c r="AS174" s="160"/>
      <c r="AT174" s="171"/>
      <c r="AU174" s="170"/>
      <c r="AV174" s="160"/>
      <c r="AW174" s="160"/>
      <c r="AX174" s="163"/>
      <c r="BD174" s="155"/>
      <c r="BJ174" s="162"/>
      <c r="BK174" s="160"/>
      <c r="BL174" s="160"/>
      <c r="BM174" s="170"/>
      <c r="BN174" s="172"/>
      <c r="BO174" s="161"/>
      <c r="BQ174" s="159" t="s">
        <v>202</v>
      </c>
      <c r="BR174" s="157" t="s">
        <v>143</v>
      </c>
      <c r="BS174" s="158" t="s">
        <v>164</v>
      </c>
      <c r="BT174" s="157" t="s">
        <v>141</v>
      </c>
      <c r="BU174" s="156">
        <v>350</v>
      </c>
    </row>
    <row r="175" spans="2:73" ht="9.15" customHeight="1" thickTop="1" thickBot="1" x14ac:dyDescent="0.25">
      <c r="B175" s="156"/>
      <c r="D175" s="159"/>
      <c r="E175" s="157"/>
      <c r="F175" s="158"/>
      <c r="G175" s="157"/>
      <c r="H175" s="164"/>
      <c r="I175" s="170"/>
      <c r="J175" s="160"/>
      <c r="K175" s="163"/>
      <c r="L175" s="171"/>
      <c r="M175" s="160"/>
      <c r="S175" s="195"/>
      <c r="Y175" s="162"/>
      <c r="Z175" s="160"/>
      <c r="AA175" s="162"/>
      <c r="AB175" s="160"/>
      <c r="AC175" s="170"/>
      <c r="AD175" s="164"/>
      <c r="AF175" s="159"/>
      <c r="AG175" s="157"/>
      <c r="AH175" s="158"/>
      <c r="AI175" s="157"/>
      <c r="AJ175" s="156"/>
      <c r="AM175" s="156"/>
      <c r="AO175" s="159"/>
      <c r="AP175" s="157"/>
      <c r="AQ175" s="158"/>
      <c r="AR175" s="157"/>
      <c r="AS175" s="164"/>
      <c r="AT175" s="170"/>
      <c r="AU175" s="171"/>
      <c r="AV175" s="160"/>
      <c r="AW175" s="160"/>
      <c r="AX175" s="163"/>
      <c r="BD175" s="155"/>
      <c r="BJ175" s="162"/>
      <c r="BK175" s="160"/>
      <c r="BL175" s="160"/>
      <c r="BM175" s="172"/>
      <c r="BN175" s="196"/>
      <c r="BO175" s="160"/>
      <c r="BQ175" s="159"/>
      <c r="BR175" s="157"/>
      <c r="BS175" s="158"/>
      <c r="BT175" s="157"/>
      <c r="BU175" s="156"/>
    </row>
    <row r="176" spans="2:73" ht="9.15" customHeight="1" thickTop="1" thickBot="1" x14ac:dyDescent="0.25">
      <c r="B176" s="156">
        <v>216</v>
      </c>
      <c r="D176" s="159" t="s">
        <v>201</v>
      </c>
      <c r="E176" s="157" t="s">
        <v>143</v>
      </c>
      <c r="F176" s="158" t="s">
        <v>152</v>
      </c>
      <c r="G176" s="157" t="s">
        <v>141</v>
      </c>
      <c r="H176" s="161"/>
      <c r="I176" s="191"/>
      <c r="J176" s="160"/>
      <c r="K176" s="163"/>
      <c r="L176" s="171"/>
      <c r="M176" s="160"/>
      <c r="S176" s="195"/>
      <c r="Y176" s="162"/>
      <c r="Z176" s="160"/>
      <c r="AA176" s="162"/>
      <c r="AB176" s="160"/>
      <c r="AC176" s="192"/>
      <c r="AD176" s="161"/>
      <c r="AF176" s="159" t="s">
        <v>200</v>
      </c>
      <c r="AG176" s="157" t="s">
        <v>143</v>
      </c>
      <c r="AH176" s="158" t="s">
        <v>199</v>
      </c>
      <c r="AI176" s="157" t="s">
        <v>141</v>
      </c>
      <c r="AJ176" s="156">
        <v>261</v>
      </c>
      <c r="AM176" s="156">
        <v>306</v>
      </c>
      <c r="AO176" s="159" t="s">
        <v>198</v>
      </c>
      <c r="AP176" s="157" t="s">
        <v>143</v>
      </c>
      <c r="AQ176" s="158" t="s">
        <v>159</v>
      </c>
      <c r="AR176" s="157" t="s">
        <v>141</v>
      </c>
      <c r="AS176" s="161"/>
      <c r="AT176" s="191"/>
      <c r="AU176" s="171"/>
      <c r="AV176" s="160"/>
      <c r="AW176" s="160"/>
      <c r="AX176" s="163"/>
      <c r="BD176" s="155"/>
      <c r="BJ176" s="162"/>
      <c r="BK176" s="160"/>
      <c r="BL176" s="160"/>
      <c r="BM176" s="172"/>
      <c r="BN176" s="171"/>
      <c r="BO176" s="169"/>
      <c r="BQ176" s="159" t="s">
        <v>197</v>
      </c>
      <c r="BR176" s="157" t="s">
        <v>143</v>
      </c>
      <c r="BS176" s="158" t="s">
        <v>194</v>
      </c>
      <c r="BT176" s="157" t="s">
        <v>141</v>
      </c>
      <c r="BU176" s="156">
        <v>351</v>
      </c>
    </row>
    <row r="177" spans="2:73" ht="9.15" customHeight="1" thickTop="1" thickBot="1" x14ac:dyDescent="0.25">
      <c r="B177" s="156"/>
      <c r="D177" s="159"/>
      <c r="E177" s="157"/>
      <c r="F177" s="158"/>
      <c r="G177" s="157"/>
      <c r="H177" s="160"/>
      <c r="I177" s="160"/>
      <c r="J177" s="160"/>
      <c r="K177" s="176"/>
      <c r="L177" s="171"/>
      <c r="M177" s="160"/>
      <c r="S177" s="195"/>
      <c r="Y177" s="162"/>
      <c r="Z177" s="160"/>
      <c r="AA177" s="175"/>
      <c r="AB177" s="160"/>
      <c r="AC177" s="160"/>
      <c r="AD177" s="160"/>
      <c r="AF177" s="159"/>
      <c r="AG177" s="157"/>
      <c r="AH177" s="158"/>
      <c r="AI177" s="157"/>
      <c r="AJ177" s="156"/>
      <c r="AM177" s="156"/>
      <c r="AO177" s="159"/>
      <c r="AP177" s="157"/>
      <c r="AQ177" s="158"/>
      <c r="AR177" s="157"/>
      <c r="AS177" s="160"/>
      <c r="AT177" s="160"/>
      <c r="AU177" s="160"/>
      <c r="AV177" s="172"/>
      <c r="AW177" s="160"/>
      <c r="AX177" s="163"/>
      <c r="BD177" s="155"/>
      <c r="BJ177" s="162"/>
      <c r="BK177" s="160"/>
      <c r="BL177" s="171"/>
      <c r="BM177" s="160"/>
      <c r="BN177" s="160"/>
      <c r="BO177" s="164"/>
      <c r="BQ177" s="159"/>
      <c r="BR177" s="157"/>
      <c r="BS177" s="158"/>
      <c r="BT177" s="157"/>
      <c r="BU177" s="156"/>
    </row>
    <row r="178" spans="2:73" ht="9.15" customHeight="1" thickTop="1" thickBot="1" x14ac:dyDescent="0.25">
      <c r="B178" s="156">
        <v>217</v>
      </c>
      <c r="D178" s="159" t="s">
        <v>196</v>
      </c>
      <c r="E178" s="157" t="s">
        <v>143</v>
      </c>
      <c r="F178" s="158" t="s">
        <v>166</v>
      </c>
      <c r="G178" s="157" t="s">
        <v>141</v>
      </c>
      <c r="H178" s="160"/>
      <c r="I178" s="160"/>
      <c r="J178" s="171"/>
      <c r="K178" s="170"/>
      <c r="L178" s="170"/>
      <c r="M178" s="160"/>
      <c r="Q178" s="149"/>
      <c r="U178" s="149"/>
      <c r="Y178" s="162"/>
      <c r="Z178" s="171"/>
      <c r="AA178" s="170"/>
      <c r="AB178" s="172"/>
      <c r="AC178" s="160"/>
      <c r="AD178" s="161"/>
      <c r="AF178" s="159" t="s">
        <v>195</v>
      </c>
      <c r="AG178" s="157" t="s">
        <v>143</v>
      </c>
      <c r="AH178" s="158" t="s">
        <v>194</v>
      </c>
      <c r="AI178" s="157" t="s">
        <v>141</v>
      </c>
      <c r="AJ178" s="156">
        <v>262</v>
      </c>
      <c r="AM178" s="156">
        <v>307</v>
      </c>
      <c r="AO178" s="159" t="s">
        <v>193</v>
      </c>
      <c r="AP178" s="157" t="s">
        <v>143</v>
      </c>
      <c r="AQ178" s="158" t="s">
        <v>162</v>
      </c>
      <c r="AR178" s="157" t="s">
        <v>141</v>
      </c>
      <c r="AS178" s="161"/>
      <c r="AT178" s="160"/>
      <c r="AU178" s="160"/>
      <c r="AV178" s="187"/>
      <c r="AW178" s="160"/>
      <c r="AX178" s="163"/>
      <c r="BD178" s="155"/>
      <c r="BJ178" s="162"/>
      <c r="BK178" s="160"/>
      <c r="BL178" s="174"/>
      <c r="BM178" s="160"/>
      <c r="BN178" s="160"/>
      <c r="BO178" s="161"/>
      <c r="BQ178" s="159" t="s">
        <v>192</v>
      </c>
      <c r="BR178" s="157" t="s">
        <v>143</v>
      </c>
      <c r="BS178" s="158" t="s">
        <v>177</v>
      </c>
      <c r="BT178" s="157" t="s">
        <v>141</v>
      </c>
      <c r="BU178" s="156">
        <v>352</v>
      </c>
    </row>
    <row r="179" spans="2:73" ht="9.15" customHeight="1" thickTop="1" thickBot="1" x14ac:dyDescent="0.25">
      <c r="B179" s="156"/>
      <c r="D179" s="159"/>
      <c r="E179" s="157"/>
      <c r="F179" s="158"/>
      <c r="G179" s="157"/>
      <c r="H179" s="164"/>
      <c r="I179" s="172"/>
      <c r="J179" s="171"/>
      <c r="K179" s="170"/>
      <c r="L179" s="170"/>
      <c r="M179" s="160"/>
      <c r="O179" s="188" t="s">
        <v>103</v>
      </c>
      <c r="P179" s="190"/>
      <c r="Q179" s="183">
        <v>11</v>
      </c>
      <c r="R179" s="180"/>
      <c r="T179" s="182">
        <v>9</v>
      </c>
      <c r="U179" s="179"/>
      <c r="V179" s="189" t="s">
        <v>124</v>
      </c>
      <c r="W179" s="188"/>
      <c r="Y179" s="162"/>
      <c r="Z179" s="171"/>
      <c r="AA179" s="170"/>
      <c r="AB179" s="172"/>
      <c r="AC179" s="175"/>
      <c r="AD179" s="160"/>
      <c r="AF179" s="159"/>
      <c r="AG179" s="157"/>
      <c r="AH179" s="158"/>
      <c r="AI179" s="157"/>
      <c r="AJ179" s="156"/>
      <c r="AM179" s="156"/>
      <c r="AO179" s="159"/>
      <c r="AP179" s="157"/>
      <c r="AQ179" s="158"/>
      <c r="AR179" s="157"/>
      <c r="AS179" s="160"/>
      <c r="AT179" s="176"/>
      <c r="AU179" s="160"/>
      <c r="AV179" s="194"/>
      <c r="AW179" s="160"/>
      <c r="AX179" s="163"/>
      <c r="BD179" s="155"/>
      <c r="BJ179" s="162"/>
      <c r="BK179" s="160"/>
      <c r="BL179" s="193"/>
      <c r="BM179" s="160"/>
      <c r="BN179" s="175"/>
      <c r="BO179" s="160"/>
      <c r="BQ179" s="159"/>
      <c r="BR179" s="157"/>
      <c r="BS179" s="158"/>
      <c r="BT179" s="157"/>
      <c r="BU179" s="156"/>
    </row>
    <row r="180" spans="2:73" ht="9.15" customHeight="1" thickTop="1" thickBot="1" x14ac:dyDescent="0.25">
      <c r="B180" s="156">
        <v>218</v>
      </c>
      <c r="D180" s="159" t="s">
        <v>191</v>
      </c>
      <c r="E180" s="157" t="s">
        <v>143</v>
      </c>
      <c r="F180" s="158" t="s">
        <v>150</v>
      </c>
      <c r="G180" s="157" t="s">
        <v>141</v>
      </c>
      <c r="H180" s="161"/>
      <c r="I180" s="187"/>
      <c r="J180" s="171"/>
      <c r="K180" s="170"/>
      <c r="L180" s="170"/>
      <c r="M180" s="160"/>
      <c r="O180" s="188"/>
      <c r="P180" s="190"/>
      <c r="Q180" s="181"/>
      <c r="R180" s="180"/>
      <c r="S180" s="177"/>
      <c r="T180" s="180"/>
      <c r="U180" s="179"/>
      <c r="V180" s="189"/>
      <c r="W180" s="188"/>
      <c r="Y180" s="162"/>
      <c r="Z180" s="171"/>
      <c r="AA180" s="170"/>
      <c r="AB180" s="170"/>
      <c r="AC180" s="170"/>
      <c r="AD180" s="169"/>
      <c r="AF180" s="159" t="s">
        <v>190</v>
      </c>
      <c r="AG180" s="157" t="s">
        <v>143</v>
      </c>
      <c r="AH180" s="158" t="s">
        <v>189</v>
      </c>
      <c r="AI180" s="157" t="s">
        <v>141</v>
      </c>
      <c r="AJ180" s="156">
        <v>263</v>
      </c>
      <c r="AM180" s="156">
        <v>308</v>
      </c>
      <c r="AO180" s="159" t="s">
        <v>188</v>
      </c>
      <c r="AP180" s="157" t="s">
        <v>143</v>
      </c>
      <c r="AQ180" s="158" t="s">
        <v>187</v>
      </c>
      <c r="AR180" s="157" t="s">
        <v>141</v>
      </c>
      <c r="AS180" s="173"/>
      <c r="AT180" s="172"/>
      <c r="AU180" s="163"/>
      <c r="AV180" s="194"/>
      <c r="AW180" s="160"/>
      <c r="AX180" s="163"/>
      <c r="BD180" s="155"/>
      <c r="BJ180" s="162"/>
      <c r="BK180" s="160"/>
      <c r="BL180" s="193"/>
      <c r="BM180" s="171"/>
      <c r="BN180" s="170"/>
      <c r="BO180" s="169"/>
      <c r="BQ180" s="159" t="s">
        <v>186</v>
      </c>
      <c r="BR180" s="157" t="s">
        <v>143</v>
      </c>
      <c r="BS180" s="158" t="s">
        <v>161</v>
      </c>
      <c r="BT180" s="157" t="s">
        <v>141</v>
      </c>
      <c r="BU180" s="156">
        <v>353</v>
      </c>
    </row>
    <row r="181" spans="2:73" ht="9.15" customHeight="1" thickTop="1" thickBot="1" x14ac:dyDescent="0.25">
      <c r="B181" s="156"/>
      <c r="D181" s="159"/>
      <c r="E181" s="157"/>
      <c r="F181" s="158"/>
      <c r="G181" s="157"/>
      <c r="H181" s="160"/>
      <c r="I181" s="160"/>
      <c r="J181" s="170"/>
      <c r="K181" s="171"/>
      <c r="L181" s="170"/>
      <c r="M181" s="160"/>
      <c r="O181" s="188"/>
      <c r="P181" s="190"/>
      <c r="Q181" s="183">
        <v>11</v>
      </c>
      <c r="R181" s="180"/>
      <c r="T181" s="182">
        <v>5</v>
      </c>
      <c r="U181" s="179"/>
      <c r="V181" s="189"/>
      <c r="W181" s="188"/>
      <c r="Y181" s="162"/>
      <c r="Z181" s="171"/>
      <c r="AA181" s="172"/>
      <c r="AB181" s="170"/>
      <c r="AC181" s="160"/>
      <c r="AD181" s="164"/>
      <c r="AF181" s="159"/>
      <c r="AG181" s="157"/>
      <c r="AH181" s="158"/>
      <c r="AI181" s="157"/>
      <c r="AJ181" s="156"/>
      <c r="AM181" s="156"/>
      <c r="AO181" s="159"/>
      <c r="AP181" s="157"/>
      <c r="AQ181" s="158"/>
      <c r="AR181" s="157"/>
      <c r="AS181" s="160"/>
      <c r="AT181" s="160"/>
      <c r="AU181" s="176"/>
      <c r="AV181" s="194"/>
      <c r="AW181" s="160"/>
      <c r="AX181" s="163"/>
      <c r="BD181" s="155"/>
      <c r="BJ181" s="162"/>
      <c r="BK181" s="160"/>
      <c r="BL181" s="193"/>
      <c r="BM181" s="165"/>
      <c r="BN181" s="160"/>
      <c r="BO181" s="164"/>
      <c r="BQ181" s="159"/>
      <c r="BR181" s="157"/>
      <c r="BS181" s="158"/>
      <c r="BT181" s="157"/>
      <c r="BU181" s="156"/>
    </row>
    <row r="182" spans="2:73" ht="9.15" customHeight="1" thickTop="1" thickBot="1" x14ac:dyDescent="0.25">
      <c r="B182" s="156">
        <v>219</v>
      </c>
      <c r="D182" s="159" t="s">
        <v>185</v>
      </c>
      <c r="E182" s="157" t="s">
        <v>143</v>
      </c>
      <c r="F182" s="158" t="s">
        <v>175</v>
      </c>
      <c r="G182" s="157" t="s">
        <v>141</v>
      </c>
      <c r="H182" s="161"/>
      <c r="I182" s="161"/>
      <c r="J182" s="191"/>
      <c r="K182" s="171"/>
      <c r="L182" s="170"/>
      <c r="M182" s="160"/>
      <c r="O182" s="188"/>
      <c r="P182" s="190"/>
      <c r="Q182" s="181"/>
      <c r="R182" s="180"/>
      <c r="S182" s="177"/>
      <c r="T182" s="180"/>
      <c r="U182" s="179"/>
      <c r="V182" s="189"/>
      <c r="W182" s="188"/>
      <c r="Y182" s="162"/>
      <c r="Z182" s="171"/>
      <c r="AA182" s="172"/>
      <c r="AB182" s="192"/>
      <c r="AC182" s="161"/>
      <c r="AD182" s="161"/>
      <c r="AF182" s="159" t="s">
        <v>184</v>
      </c>
      <c r="AG182" s="157" t="s">
        <v>143</v>
      </c>
      <c r="AH182" s="158" t="s">
        <v>175</v>
      </c>
      <c r="AI182" s="157" t="s">
        <v>141</v>
      </c>
      <c r="AJ182" s="156">
        <v>264</v>
      </c>
      <c r="AM182" s="156">
        <v>309</v>
      </c>
      <c r="AO182" s="159" t="s">
        <v>183</v>
      </c>
      <c r="AP182" s="157" t="s">
        <v>143</v>
      </c>
      <c r="AQ182" s="158" t="s">
        <v>164</v>
      </c>
      <c r="AR182" s="157" t="s">
        <v>141</v>
      </c>
      <c r="AS182" s="178"/>
      <c r="AT182" s="173"/>
      <c r="AU182" s="160"/>
      <c r="AV182" s="171"/>
      <c r="AW182" s="172"/>
      <c r="AX182" s="163"/>
      <c r="BD182" s="155"/>
      <c r="BJ182" s="162"/>
      <c r="BK182" s="171"/>
      <c r="BL182" s="172"/>
      <c r="BM182" s="162"/>
      <c r="BN182" s="161"/>
      <c r="BO182" s="161"/>
      <c r="BQ182" s="159" t="s">
        <v>182</v>
      </c>
      <c r="BR182" s="157" t="s">
        <v>143</v>
      </c>
      <c r="BS182" s="158" t="s">
        <v>181</v>
      </c>
      <c r="BT182" s="157" t="s">
        <v>141</v>
      </c>
      <c r="BU182" s="156">
        <v>354</v>
      </c>
    </row>
    <row r="183" spans="2:73" ht="9.15" customHeight="1" thickTop="1" thickBot="1" x14ac:dyDescent="0.25">
      <c r="B183" s="156"/>
      <c r="D183" s="159"/>
      <c r="E183" s="157"/>
      <c r="F183" s="158"/>
      <c r="G183" s="157"/>
      <c r="H183" s="160"/>
      <c r="I183" s="160"/>
      <c r="J183" s="160"/>
      <c r="K183" s="160"/>
      <c r="L183" s="170"/>
      <c r="M183" s="160"/>
      <c r="O183" s="188"/>
      <c r="P183" s="190"/>
      <c r="Q183" s="183">
        <v>11</v>
      </c>
      <c r="R183" s="180"/>
      <c r="T183" s="182">
        <v>9</v>
      </c>
      <c r="U183" s="179"/>
      <c r="V183" s="189"/>
      <c r="W183" s="188"/>
      <c r="Y183" s="162"/>
      <c r="Z183" s="165"/>
      <c r="AA183" s="160"/>
      <c r="AB183" s="160"/>
      <c r="AC183" s="160"/>
      <c r="AD183" s="160"/>
      <c r="AF183" s="159"/>
      <c r="AG183" s="157"/>
      <c r="AH183" s="158"/>
      <c r="AI183" s="157"/>
      <c r="AJ183" s="156"/>
      <c r="AM183" s="156"/>
      <c r="AO183" s="159"/>
      <c r="AP183" s="157"/>
      <c r="AQ183" s="158"/>
      <c r="AR183" s="157"/>
      <c r="AS183" s="160"/>
      <c r="AT183" s="160"/>
      <c r="AU183" s="160"/>
      <c r="AV183" s="160"/>
      <c r="AW183" s="166"/>
      <c r="AX183" s="163"/>
      <c r="BD183" s="155"/>
      <c r="BJ183" s="162"/>
      <c r="BK183" s="165"/>
      <c r="BL183" s="160"/>
      <c r="BM183" s="160"/>
      <c r="BN183" s="160"/>
      <c r="BO183" s="160"/>
      <c r="BQ183" s="159"/>
      <c r="BR183" s="157"/>
      <c r="BS183" s="158"/>
      <c r="BT183" s="157"/>
      <c r="BU183" s="156"/>
    </row>
    <row r="184" spans="2:73" ht="9.15" customHeight="1" thickTop="1" thickBot="1" x14ac:dyDescent="0.25">
      <c r="B184" s="156">
        <v>220</v>
      </c>
      <c r="D184" s="159" t="s">
        <v>180</v>
      </c>
      <c r="E184" s="157" t="s">
        <v>143</v>
      </c>
      <c r="F184" s="158" t="s">
        <v>179</v>
      </c>
      <c r="G184" s="157" t="s">
        <v>141</v>
      </c>
      <c r="H184" s="160"/>
      <c r="I184" s="160"/>
      <c r="J184" s="160"/>
      <c r="K184" s="160"/>
      <c r="L184" s="191"/>
      <c r="M184" s="160"/>
      <c r="O184" s="188"/>
      <c r="P184" s="190"/>
      <c r="Q184" s="181"/>
      <c r="R184" s="180"/>
      <c r="S184" s="177"/>
      <c r="T184" s="180"/>
      <c r="U184" s="179"/>
      <c r="V184" s="189"/>
      <c r="W184" s="188"/>
      <c r="Y184" s="160"/>
      <c r="Z184" s="162"/>
      <c r="AA184" s="160"/>
      <c r="AB184" s="160"/>
      <c r="AC184" s="178"/>
      <c r="AD184" s="178"/>
      <c r="AF184" s="159" t="s">
        <v>178</v>
      </c>
      <c r="AG184" s="157" t="s">
        <v>143</v>
      </c>
      <c r="AH184" s="158" t="s">
        <v>177</v>
      </c>
      <c r="AI184" s="157" t="s">
        <v>141</v>
      </c>
      <c r="AJ184" s="156">
        <v>265</v>
      </c>
      <c r="AM184" s="156">
        <v>310</v>
      </c>
      <c r="AO184" s="159" t="s">
        <v>176</v>
      </c>
      <c r="AP184" s="157" t="s">
        <v>143</v>
      </c>
      <c r="AQ184" s="158" t="s">
        <v>175</v>
      </c>
      <c r="AR184" s="157" t="s">
        <v>141</v>
      </c>
      <c r="AS184" s="161"/>
      <c r="AT184" s="161"/>
      <c r="AU184" s="160"/>
      <c r="AV184" s="160"/>
      <c r="AW184" s="163"/>
      <c r="AX184" s="160"/>
      <c r="BD184" s="155"/>
      <c r="BJ184" s="160"/>
      <c r="BK184" s="162"/>
      <c r="BL184" s="160"/>
      <c r="BM184" s="160"/>
      <c r="BN184" s="178"/>
      <c r="BO184" s="178"/>
      <c r="BQ184" s="159" t="s">
        <v>174</v>
      </c>
      <c r="BR184" s="157" t="s">
        <v>143</v>
      </c>
      <c r="BS184" s="158" t="s">
        <v>173</v>
      </c>
      <c r="BT184" s="157" t="s">
        <v>141</v>
      </c>
      <c r="BU184" s="156">
        <v>355</v>
      </c>
    </row>
    <row r="185" spans="2:73" ht="9.15" customHeight="1" thickTop="1" thickBot="1" x14ac:dyDescent="0.25">
      <c r="B185" s="156"/>
      <c r="D185" s="159"/>
      <c r="E185" s="157"/>
      <c r="F185" s="158"/>
      <c r="G185" s="157"/>
      <c r="H185" s="164"/>
      <c r="I185" s="164"/>
      <c r="J185" s="172"/>
      <c r="K185" s="160"/>
      <c r="L185" s="163"/>
      <c r="M185" s="160"/>
      <c r="O185" s="184">
        <f>IF(Q179="","",IF(Q179&gt;T179,1,0)+IF(Q181&gt;T181,1,0)+IF(Q183&gt;T183,1,0)+IF(Q185&gt;T185,1,0)+IF(Q187&gt;T187,1,0))</f>
        <v>3</v>
      </c>
      <c r="P185" s="186"/>
      <c r="Q185" s="183"/>
      <c r="R185" s="180"/>
      <c r="T185" s="182"/>
      <c r="U185" s="179"/>
      <c r="V185" s="185">
        <f>IF(Q179="","",IF(Q179&lt;T179,1,0)+IF(Q181&lt;T181,1,0)+IF(Q183&lt;T183,1,0)+IF(Q185&lt;T185,1,0)+IF(Q187&lt;T187,1,0))</f>
        <v>0</v>
      </c>
      <c r="W185" s="184"/>
      <c r="Y185" s="160"/>
      <c r="Z185" s="162"/>
      <c r="AA185" s="160"/>
      <c r="AB185" s="171"/>
      <c r="AC185" s="164"/>
      <c r="AD185" s="164"/>
      <c r="AF185" s="159"/>
      <c r="AG185" s="157"/>
      <c r="AH185" s="158"/>
      <c r="AI185" s="157"/>
      <c r="AJ185" s="156"/>
      <c r="AM185" s="156"/>
      <c r="AO185" s="159"/>
      <c r="AP185" s="157"/>
      <c r="AQ185" s="158"/>
      <c r="AR185" s="157"/>
      <c r="AS185" s="160"/>
      <c r="AT185" s="160"/>
      <c r="AU185" s="176"/>
      <c r="AV185" s="160"/>
      <c r="AW185" s="163"/>
      <c r="AX185" s="160"/>
      <c r="BD185" s="155"/>
      <c r="BJ185" s="160"/>
      <c r="BK185" s="162"/>
      <c r="BL185" s="160"/>
      <c r="BM185" s="171"/>
      <c r="BN185" s="164"/>
      <c r="BO185" s="164"/>
      <c r="BQ185" s="159"/>
      <c r="BR185" s="157"/>
      <c r="BS185" s="158"/>
      <c r="BT185" s="157"/>
      <c r="BU185" s="156"/>
    </row>
    <row r="186" spans="2:73" ht="9.15" customHeight="1" thickTop="1" thickBot="1" x14ac:dyDescent="0.25">
      <c r="B186" s="156">
        <v>221</v>
      </c>
      <c r="D186" s="159" t="s">
        <v>172</v>
      </c>
      <c r="E186" s="157" t="s">
        <v>143</v>
      </c>
      <c r="F186" s="158" t="s">
        <v>171</v>
      </c>
      <c r="G186" s="157" t="s">
        <v>141</v>
      </c>
      <c r="H186" s="161"/>
      <c r="I186" s="161"/>
      <c r="J186" s="187"/>
      <c r="K186" s="160"/>
      <c r="L186" s="163"/>
      <c r="M186" s="160"/>
      <c r="O186" s="184"/>
      <c r="P186" s="186"/>
      <c r="Q186" s="181"/>
      <c r="R186" s="180"/>
      <c r="S186" s="177"/>
      <c r="T186" s="180"/>
      <c r="U186" s="179"/>
      <c r="V186" s="185"/>
      <c r="W186" s="184"/>
      <c r="Y186" s="160"/>
      <c r="Z186" s="162"/>
      <c r="AA186" s="160"/>
      <c r="AB186" s="174"/>
      <c r="AC186" s="161"/>
      <c r="AD186" s="161"/>
      <c r="AF186" s="159" t="s">
        <v>170</v>
      </c>
      <c r="AG186" s="157" t="s">
        <v>143</v>
      </c>
      <c r="AH186" s="158" t="s">
        <v>168</v>
      </c>
      <c r="AI186" s="157" t="s">
        <v>141</v>
      </c>
      <c r="AJ186" s="156">
        <v>266</v>
      </c>
      <c r="AM186" s="156">
        <v>311</v>
      </c>
      <c r="AO186" s="159" t="s">
        <v>169</v>
      </c>
      <c r="AP186" s="157" t="s">
        <v>143</v>
      </c>
      <c r="AQ186" s="158" t="s">
        <v>168</v>
      </c>
      <c r="AR186" s="157" t="s">
        <v>141</v>
      </c>
      <c r="AS186" s="178"/>
      <c r="AT186" s="173"/>
      <c r="AU186" s="170"/>
      <c r="AV186" s="172"/>
      <c r="AW186" s="163"/>
      <c r="AX186" s="160"/>
      <c r="BD186" s="155"/>
      <c r="BJ186" s="160"/>
      <c r="BK186" s="162"/>
      <c r="BL186" s="160"/>
      <c r="BM186" s="174"/>
      <c r="BN186" s="161"/>
      <c r="BO186" s="161"/>
      <c r="BQ186" s="159" t="s">
        <v>167</v>
      </c>
      <c r="BR186" s="157" t="s">
        <v>143</v>
      </c>
      <c r="BS186" s="158" t="s">
        <v>166</v>
      </c>
      <c r="BT186" s="157" t="s">
        <v>141</v>
      </c>
      <c r="BU186" s="156">
        <v>356</v>
      </c>
    </row>
    <row r="187" spans="2:73" ht="9.15" customHeight="1" thickTop="1" x14ac:dyDescent="0.2">
      <c r="B187" s="156"/>
      <c r="D187" s="159"/>
      <c r="E187" s="157"/>
      <c r="F187" s="158"/>
      <c r="G187" s="157"/>
      <c r="H187" s="160"/>
      <c r="I187" s="160"/>
      <c r="J187" s="171"/>
      <c r="K187" s="172"/>
      <c r="L187" s="163"/>
      <c r="M187" s="160"/>
      <c r="Q187" s="183"/>
      <c r="R187" s="180"/>
      <c r="T187" s="182"/>
      <c r="U187" s="179"/>
      <c r="Y187" s="160"/>
      <c r="Z187" s="162"/>
      <c r="AA187" s="171"/>
      <c r="AB187" s="172"/>
      <c r="AC187" s="160"/>
      <c r="AD187" s="160"/>
      <c r="AF187" s="159"/>
      <c r="AG187" s="157"/>
      <c r="AH187" s="158"/>
      <c r="AI187" s="157"/>
      <c r="AJ187" s="156"/>
      <c r="AM187" s="156"/>
      <c r="AO187" s="159"/>
      <c r="AP187" s="157"/>
      <c r="AQ187" s="158"/>
      <c r="AR187" s="157"/>
      <c r="AS187" s="160"/>
      <c r="AT187" s="160"/>
      <c r="AU187" s="171"/>
      <c r="AV187" s="172"/>
      <c r="AW187" s="163"/>
      <c r="AX187" s="160"/>
      <c r="BD187" s="155"/>
      <c r="BJ187" s="160"/>
      <c r="BK187" s="162"/>
      <c r="BL187" s="171"/>
      <c r="BM187" s="172"/>
      <c r="BN187" s="160"/>
      <c r="BO187" s="160"/>
      <c r="BQ187" s="159"/>
      <c r="BR187" s="157"/>
      <c r="BS187" s="158"/>
      <c r="BT187" s="157"/>
      <c r="BU187" s="156"/>
    </row>
    <row r="188" spans="2:73" ht="9.15" customHeight="1" thickBot="1" x14ac:dyDescent="0.25">
      <c r="B188" s="156">
        <v>222</v>
      </c>
      <c r="D188" s="159" t="s">
        <v>165</v>
      </c>
      <c r="E188" s="157" t="s">
        <v>143</v>
      </c>
      <c r="F188" s="158" t="s">
        <v>164</v>
      </c>
      <c r="G188" s="157" t="s">
        <v>141</v>
      </c>
      <c r="H188" s="161"/>
      <c r="I188" s="160"/>
      <c r="J188" s="160"/>
      <c r="K188" s="166"/>
      <c r="L188" s="163"/>
      <c r="M188" s="160"/>
      <c r="Q188" s="181"/>
      <c r="R188" s="180"/>
      <c r="S188" s="177"/>
      <c r="T188" s="180"/>
      <c r="U188" s="179"/>
      <c r="Y188" s="160"/>
      <c r="Z188" s="162"/>
      <c r="AA188" s="165"/>
      <c r="AB188" s="160"/>
      <c r="AC188" s="160"/>
      <c r="AD188" s="178"/>
      <c r="AF188" s="159" t="s">
        <v>163</v>
      </c>
      <c r="AG188" s="157" t="s">
        <v>143</v>
      </c>
      <c r="AH188" s="158" t="s">
        <v>162</v>
      </c>
      <c r="AI188" s="157" t="s">
        <v>141</v>
      </c>
      <c r="AJ188" s="156">
        <v>267</v>
      </c>
      <c r="AM188" s="156">
        <v>312</v>
      </c>
      <c r="AO188" s="159" t="s">
        <v>158</v>
      </c>
      <c r="AP188" s="157" t="s">
        <v>143</v>
      </c>
      <c r="AQ188" s="158" t="s">
        <v>161</v>
      </c>
      <c r="AR188" s="157" t="s">
        <v>141</v>
      </c>
      <c r="AS188" s="161"/>
      <c r="AT188" s="160"/>
      <c r="AU188" s="160"/>
      <c r="AV188" s="166"/>
      <c r="AW188" s="163"/>
      <c r="AX188" s="160"/>
      <c r="BD188" s="155"/>
      <c r="BJ188" s="160"/>
      <c r="BK188" s="162"/>
      <c r="BL188" s="165"/>
      <c r="BM188" s="160"/>
      <c r="BN188" s="160"/>
      <c r="BO188" s="161"/>
      <c r="BQ188" s="159" t="s">
        <v>160</v>
      </c>
      <c r="BR188" s="157" t="s">
        <v>143</v>
      </c>
      <c r="BS188" s="158" t="s">
        <v>159</v>
      </c>
      <c r="BT188" s="157" t="s">
        <v>141</v>
      </c>
      <c r="BU188" s="156">
        <v>357</v>
      </c>
    </row>
    <row r="189" spans="2:73" ht="9.15" customHeight="1" thickTop="1" thickBot="1" x14ac:dyDescent="0.25">
      <c r="B189" s="156"/>
      <c r="D189" s="159"/>
      <c r="E189" s="157"/>
      <c r="F189" s="158"/>
      <c r="G189" s="157"/>
      <c r="H189" s="160"/>
      <c r="I189" s="176"/>
      <c r="J189" s="160"/>
      <c r="K189" s="163"/>
      <c r="L189" s="160"/>
      <c r="M189" s="160"/>
      <c r="Q189" s="177"/>
      <c r="U189" s="177"/>
      <c r="Y189" s="160"/>
      <c r="Z189" s="160"/>
      <c r="AA189" s="162"/>
      <c r="AB189" s="160"/>
      <c r="AC189" s="171"/>
      <c r="AD189" s="164"/>
      <c r="AF189" s="159"/>
      <c r="AG189" s="157"/>
      <c r="AH189" s="158"/>
      <c r="AI189" s="157"/>
      <c r="AJ189" s="156"/>
      <c r="AM189" s="156"/>
      <c r="AO189" s="159"/>
      <c r="AP189" s="157"/>
      <c r="AQ189" s="158"/>
      <c r="AR189" s="157"/>
      <c r="AS189" s="160"/>
      <c r="AT189" s="176"/>
      <c r="AU189" s="160"/>
      <c r="AV189" s="163"/>
      <c r="AW189" s="160"/>
      <c r="AX189" s="160"/>
      <c r="BD189" s="155"/>
      <c r="BJ189" s="160"/>
      <c r="BK189" s="160"/>
      <c r="BL189" s="162"/>
      <c r="BM189" s="160"/>
      <c r="BN189" s="175"/>
      <c r="BO189" s="160"/>
      <c r="BQ189" s="159"/>
      <c r="BR189" s="157"/>
      <c r="BS189" s="158"/>
      <c r="BT189" s="157"/>
      <c r="BU189" s="156"/>
    </row>
    <row r="190" spans="2:73" ht="9.15" customHeight="1" thickTop="1" thickBot="1" x14ac:dyDescent="0.25">
      <c r="B190" s="156">
        <v>223</v>
      </c>
      <c r="D190" s="159" t="s">
        <v>158</v>
      </c>
      <c r="E190" s="157" t="s">
        <v>143</v>
      </c>
      <c r="F190" s="158" t="s">
        <v>157</v>
      </c>
      <c r="G190" s="157" t="s">
        <v>141</v>
      </c>
      <c r="H190" s="173"/>
      <c r="I190" s="170"/>
      <c r="J190" s="172"/>
      <c r="K190" s="163"/>
      <c r="L190" s="160"/>
      <c r="M190" s="160"/>
      <c r="O190" s="167"/>
      <c r="P190" s="168" t="s">
        <v>156</v>
      </c>
      <c r="Q190" s="168"/>
      <c r="R190" s="168"/>
      <c r="S190" s="168"/>
      <c r="T190" s="168"/>
      <c r="U190" s="168"/>
      <c r="V190" s="168"/>
      <c r="W190" s="167"/>
      <c r="Y190" s="160"/>
      <c r="Z190" s="160"/>
      <c r="AA190" s="162"/>
      <c r="AB190" s="160"/>
      <c r="AC190" s="174"/>
      <c r="AD190" s="161"/>
      <c r="AF190" s="159" t="s">
        <v>155</v>
      </c>
      <c r="AG190" s="157" t="s">
        <v>143</v>
      </c>
      <c r="AH190" s="158" t="s">
        <v>154</v>
      </c>
      <c r="AI190" s="157" t="s">
        <v>141</v>
      </c>
      <c r="AJ190" s="156">
        <v>268</v>
      </c>
      <c r="AM190" s="156">
        <v>313</v>
      </c>
      <c r="AO190" s="159" t="s">
        <v>153</v>
      </c>
      <c r="AP190" s="157" t="s">
        <v>143</v>
      </c>
      <c r="AQ190" s="158" t="s">
        <v>152</v>
      </c>
      <c r="AR190" s="157" t="s">
        <v>141</v>
      </c>
      <c r="AS190" s="173"/>
      <c r="AT190" s="170"/>
      <c r="AU190" s="172"/>
      <c r="AV190" s="163"/>
      <c r="AW190" s="160"/>
      <c r="AX190" s="160"/>
      <c r="BD190" s="155"/>
      <c r="BJ190" s="160"/>
      <c r="BK190" s="160"/>
      <c r="BL190" s="162"/>
      <c r="BM190" s="171"/>
      <c r="BN190" s="170"/>
      <c r="BO190" s="169"/>
      <c r="BQ190" s="159" t="s">
        <v>151</v>
      </c>
      <c r="BR190" s="157" t="s">
        <v>143</v>
      </c>
      <c r="BS190" s="158" t="s">
        <v>150</v>
      </c>
      <c r="BT190" s="157" t="s">
        <v>141</v>
      </c>
      <c r="BU190" s="156">
        <v>358</v>
      </c>
    </row>
    <row r="191" spans="2:73" ht="9.15" customHeight="1" thickTop="1" thickBot="1" x14ac:dyDescent="0.25">
      <c r="B191" s="156"/>
      <c r="D191" s="159"/>
      <c r="E191" s="157"/>
      <c r="F191" s="158"/>
      <c r="G191" s="157"/>
      <c r="H191" s="160"/>
      <c r="I191" s="160"/>
      <c r="J191" s="166"/>
      <c r="K191" s="163"/>
      <c r="L191" s="160"/>
      <c r="M191" s="160"/>
      <c r="O191" s="167"/>
      <c r="P191" s="168"/>
      <c r="Q191" s="168"/>
      <c r="R191" s="168"/>
      <c r="S191" s="168"/>
      <c r="T191" s="168"/>
      <c r="U191" s="168"/>
      <c r="V191" s="168"/>
      <c r="W191" s="167"/>
      <c r="Y191" s="160"/>
      <c r="Z191" s="160"/>
      <c r="AA191" s="162"/>
      <c r="AB191" s="165"/>
      <c r="AC191" s="160"/>
      <c r="AD191" s="160"/>
      <c r="AF191" s="159"/>
      <c r="AG191" s="157"/>
      <c r="AH191" s="158"/>
      <c r="AI191" s="157"/>
      <c r="AJ191" s="156"/>
      <c r="AM191" s="156"/>
      <c r="AO191" s="159"/>
      <c r="AP191" s="157"/>
      <c r="AQ191" s="158"/>
      <c r="AR191" s="157"/>
      <c r="AS191" s="160"/>
      <c r="AT191" s="160"/>
      <c r="AU191" s="166"/>
      <c r="AV191" s="163"/>
      <c r="AW191" s="160"/>
      <c r="AX191" s="160"/>
      <c r="BD191" s="155"/>
      <c r="BJ191" s="160"/>
      <c r="BK191" s="160"/>
      <c r="BL191" s="162"/>
      <c r="BM191" s="165"/>
      <c r="BN191" s="160"/>
      <c r="BO191" s="164"/>
      <c r="BQ191" s="159"/>
      <c r="BR191" s="157"/>
      <c r="BS191" s="158"/>
      <c r="BT191" s="157"/>
      <c r="BU191" s="156"/>
    </row>
    <row r="192" spans="2:73" ht="9.15" customHeight="1" thickTop="1" thickBot="1" x14ac:dyDescent="0.25">
      <c r="B192" s="156">
        <v>224</v>
      </c>
      <c r="D192" s="159" t="s">
        <v>149</v>
      </c>
      <c r="E192" s="157" t="s">
        <v>143</v>
      </c>
      <c r="F192" s="158" t="s">
        <v>148</v>
      </c>
      <c r="G192" s="157" t="s">
        <v>141</v>
      </c>
      <c r="H192" s="161"/>
      <c r="I192" s="161"/>
      <c r="J192" s="163"/>
      <c r="K192" s="160"/>
      <c r="L192" s="160"/>
      <c r="M192" s="160"/>
      <c r="Y192" s="160"/>
      <c r="Z192" s="160"/>
      <c r="AA192" s="160"/>
      <c r="AB192" s="162"/>
      <c r="AC192" s="161"/>
      <c r="AD192" s="161"/>
      <c r="AF192" s="159" t="s">
        <v>147</v>
      </c>
      <c r="AG192" s="157" t="s">
        <v>143</v>
      </c>
      <c r="AH192" s="158" t="s">
        <v>146</v>
      </c>
      <c r="AI192" s="157" t="s">
        <v>141</v>
      </c>
      <c r="AJ192" s="156">
        <v>269</v>
      </c>
      <c r="AM192" s="156">
        <v>314</v>
      </c>
      <c r="AO192" s="159" t="s">
        <v>145</v>
      </c>
      <c r="AP192" s="157" t="s">
        <v>143</v>
      </c>
      <c r="AQ192" s="158" t="s">
        <v>142</v>
      </c>
      <c r="AR192" s="157" t="s">
        <v>141</v>
      </c>
      <c r="AS192" s="161"/>
      <c r="AT192" s="161"/>
      <c r="AU192" s="163"/>
      <c r="AV192" s="160"/>
      <c r="AW192" s="160"/>
      <c r="AX192" s="160"/>
      <c r="BD192" s="155"/>
      <c r="BJ192" s="160"/>
      <c r="BK192" s="160"/>
      <c r="BL192" s="160"/>
      <c r="BM192" s="162"/>
      <c r="BN192" s="161"/>
      <c r="BO192" s="161"/>
      <c r="BQ192" s="159" t="s">
        <v>144</v>
      </c>
      <c r="BR192" s="157" t="s">
        <v>143</v>
      </c>
      <c r="BS192" s="158" t="s">
        <v>142</v>
      </c>
      <c r="BT192" s="157" t="s">
        <v>141</v>
      </c>
      <c r="BU192" s="156">
        <v>359</v>
      </c>
    </row>
    <row r="193" spans="2:73" ht="9.15" customHeight="1" thickTop="1" x14ac:dyDescent="0.2">
      <c r="B193" s="156"/>
      <c r="D193" s="159"/>
      <c r="E193" s="157"/>
      <c r="F193" s="158"/>
      <c r="G193" s="157"/>
      <c r="H193" s="160"/>
      <c r="I193" s="160"/>
      <c r="J193" s="160"/>
      <c r="K193" s="160"/>
      <c r="L193" s="160"/>
      <c r="M193" s="160"/>
      <c r="S193" s="155"/>
      <c r="Y193" s="160"/>
      <c r="Z193" s="160"/>
      <c r="AA193" s="160"/>
      <c r="AB193" s="160"/>
      <c r="AC193" s="160"/>
      <c r="AD193" s="160"/>
      <c r="AF193" s="159"/>
      <c r="AG193" s="157"/>
      <c r="AH193" s="158"/>
      <c r="AI193" s="157"/>
      <c r="AJ193" s="156"/>
      <c r="AM193" s="156"/>
      <c r="AO193" s="159"/>
      <c r="AP193" s="157"/>
      <c r="AQ193" s="158"/>
      <c r="AR193" s="157"/>
      <c r="AS193" s="160"/>
      <c r="AT193" s="160"/>
      <c r="AU193" s="160"/>
      <c r="AV193" s="160"/>
      <c r="AW193" s="160"/>
      <c r="AX193" s="160"/>
      <c r="BD193" s="155"/>
      <c r="BJ193" s="160"/>
      <c r="BK193" s="160"/>
      <c r="BL193" s="160"/>
      <c r="BM193" s="160"/>
      <c r="BN193" s="160"/>
      <c r="BO193" s="160"/>
      <c r="BQ193" s="159"/>
      <c r="BR193" s="157"/>
      <c r="BS193" s="158"/>
      <c r="BT193" s="157"/>
      <c r="BU193" s="156"/>
    </row>
    <row r="194" spans="2:73" ht="9.15" customHeight="1" x14ac:dyDescent="0.2">
      <c r="S194" s="155"/>
      <c r="T194" s="154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52"/>
      <c r="AG194" s="150"/>
      <c r="AH194" s="151"/>
      <c r="AI194" s="150"/>
      <c r="AJ194" s="153"/>
      <c r="AK194" s="149"/>
      <c r="AL194" s="149"/>
      <c r="AM194" s="153"/>
      <c r="AN194" s="149"/>
      <c r="AO194" s="152"/>
      <c r="AP194" s="150"/>
      <c r="AQ194" s="151"/>
      <c r="AR194" s="150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8"/>
    </row>
    <row r="195" spans="2:73" ht="9.15" customHeight="1" x14ac:dyDescent="0.2"/>
    <row r="196" spans="2:73" ht="9.15" customHeight="1" x14ac:dyDescent="0.2"/>
  </sheetData>
  <mergeCells count="1901">
    <mergeCell ref="BT192:BT193"/>
    <mergeCell ref="BU192:BU193"/>
    <mergeCell ref="AP192:AP193"/>
    <mergeCell ref="AQ192:AQ193"/>
    <mergeCell ref="AR192:AR193"/>
    <mergeCell ref="BQ192:BQ193"/>
    <mergeCell ref="BR192:BR193"/>
    <mergeCell ref="BS192:BS193"/>
    <mergeCell ref="AG192:AG193"/>
    <mergeCell ref="AH192:AH193"/>
    <mergeCell ref="AI192:AI193"/>
    <mergeCell ref="AJ192:AJ193"/>
    <mergeCell ref="AM192:AM193"/>
    <mergeCell ref="AO192:AO193"/>
    <mergeCell ref="B192:B193"/>
    <mergeCell ref="D192:D193"/>
    <mergeCell ref="E192:E193"/>
    <mergeCell ref="F192:F193"/>
    <mergeCell ref="G192:G193"/>
    <mergeCell ref="AF192:AF193"/>
    <mergeCell ref="AR190:AR191"/>
    <mergeCell ref="BQ190:BQ191"/>
    <mergeCell ref="BR190:BR191"/>
    <mergeCell ref="BS190:BS191"/>
    <mergeCell ref="BT190:BT191"/>
    <mergeCell ref="BU190:BU191"/>
    <mergeCell ref="AI190:AI191"/>
    <mergeCell ref="AJ190:AJ191"/>
    <mergeCell ref="AM190:AM191"/>
    <mergeCell ref="AO190:AO191"/>
    <mergeCell ref="AP190:AP191"/>
    <mergeCell ref="AQ190:AQ191"/>
    <mergeCell ref="BU188:BU189"/>
    <mergeCell ref="B190:B191"/>
    <mergeCell ref="D190:D191"/>
    <mergeCell ref="E190:E191"/>
    <mergeCell ref="F190:F191"/>
    <mergeCell ref="G190:G191"/>
    <mergeCell ref="P190:V191"/>
    <mergeCell ref="AF190:AF191"/>
    <mergeCell ref="AG190:AG191"/>
    <mergeCell ref="AH190:AH191"/>
    <mergeCell ref="AQ188:AQ189"/>
    <mergeCell ref="AR188:AR189"/>
    <mergeCell ref="BQ188:BQ189"/>
    <mergeCell ref="BR188:BR189"/>
    <mergeCell ref="BS188:BS189"/>
    <mergeCell ref="BT188:BT189"/>
    <mergeCell ref="AH188:AH189"/>
    <mergeCell ref="AI188:AI189"/>
    <mergeCell ref="AJ188:AJ189"/>
    <mergeCell ref="AM188:AM189"/>
    <mergeCell ref="AO188:AO189"/>
    <mergeCell ref="AP188:AP189"/>
    <mergeCell ref="BU186:BU187"/>
    <mergeCell ref="Q187:R188"/>
    <mergeCell ref="T187:U188"/>
    <mergeCell ref="B188:B189"/>
    <mergeCell ref="D188:D189"/>
    <mergeCell ref="E188:E189"/>
    <mergeCell ref="F188:F189"/>
    <mergeCell ref="G188:G189"/>
    <mergeCell ref="AF188:AF189"/>
    <mergeCell ref="AG188:AG189"/>
    <mergeCell ref="AQ186:AQ187"/>
    <mergeCell ref="AR186:AR187"/>
    <mergeCell ref="BQ186:BQ187"/>
    <mergeCell ref="BR186:BR187"/>
    <mergeCell ref="BS186:BS187"/>
    <mergeCell ref="BT186:BT187"/>
    <mergeCell ref="AH186:AH187"/>
    <mergeCell ref="AI186:AI187"/>
    <mergeCell ref="AJ186:AJ187"/>
    <mergeCell ref="AM186:AM187"/>
    <mergeCell ref="AO186:AO187"/>
    <mergeCell ref="AP186:AP187"/>
    <mergeCell ref="B186:B187"/>
    <mergeCell ref="D186:D187"/>
    <mergeCell ref="E186:E187"/>
    <mergeCell ref="F186:F187"/>
    <mergeCell ref="G186:G187"/>
    <mergeCell ref="AF186:AF187"/>
    <mergeCell ref="BQ184:BQ185"/>
    <mergeCell ref="BR184:BR185"/>
    <mergeCell ref="BS184:BS185"/>
    <mergeCell ref="BT184:BT185"/>
    <mergeCell ref="BU184:BU185"/>
    <mergeCell ref="O185:P186"/>
    <mergeCell ref="Q185:R186"/>
    <mergeCell ref="T185:U186"/>
    <mergeCell ref="V185:W186"/>
    <mergeCell ref="AG186:AG187"/>
    <mergeCell ref="AJ184:AJ185"/>
    <mergeCell ref="AM184:AM185"/>
    <mergeCell ref="AO184:AO185"/>
    <mergeCell ref="AP184:AP185"/>
    <mergeCell ref="AQ184:AQ185"/>
    <mergeCell ref="AR184:AR185"/>
    <mergeCell ref="B184:B185"/>
    <mergeCell ref="D184:D185"/>
    <mergeCell ref="E184:E185"/>
    <mergeCell ref="F184:F185"/>
    <mergeCell ref="G184:G185"/>
    <mergeCell ref="AF184:AF185"/>
    <mergeCell ref="BQ182:BQ183"/>
    <mergeCell ref="BR182:BR183"/>
    <mergeCell ref="BS182:BS183"/>
    <mergeCell ref="BT182:BT183"/>
    <mergeCell ref="BU182:BU183"/>
    <mergeCell ref="Q183:R184"/>
    <mergeCell ref="T183:U184"/>
    <mergeCell ref="AG184:AG185"/>
    <mergeCell ref="AH184:AH185"/>
    <mergeCell ref="AI184:AI185"/>
    <mergeCell ref="AJ182:AJ183"/>
    <mergeCell ref="AM182:AM183"/>
    <mergeCell ref="AO182:AO183"/>
    <mergeCell ref="AP182:AP183"/>
    <mergeCell ref="AQ182:AQ183"/>
    <mergeCell ref="AR182:AR183"/>
    <mergeCell ref="B182:B183"/>
    <mergeCell ref="D182:D183"/>
    <mergeCell ref="E182:E183"/>
    <mergeCell ref="F182:F183"/>
    <mergeCell ref="G182:G183"/>
    <mergeCell ref="AF182:AF183"/>
    <mergeCell ref="BQ180:BQ181"/>
    <mergeCell ref="BR180:BR181"/>
    <mergeCell ref="BS180:BS181"/>
    <mergeCell ref="BT180:BT181"/>
    <mergeCell ref="BU180:BU181"/>
    <mergeCell ref="Q181:R182"/>
    <mergeCell ref="T181:U182"/>
    <mergeCell ref="AG182:AG183"/>
    <mergeCell ref="AH182:AH183"/>
    <mergeCell ref="AI182:AI183"/>
    <mergeCell ref="AJ180:AJ181"/>
    <mergeCell ref="AM180:AM181"/>
    <mergeCell ref="AO180:AO181"/>
    <mergeCell ref="AP180:AP181"/>
    <mergeCell ref="AQ180:AQ181"/>
    <mergeCell ref="AR180:AR181"/>
    <mergeCell ref="B180:B181"/>
    <mergeCell ref="D180:D181"/>
    <mergeCell ref="E180:E181"/>
    <mergeCell ref="F180:F181"/>
    <mergeCell ref="G180:G181"/>
    <mergeCell ref="AF180:AF181"/>
    <mergeCell ref="BS178:BS179"/>
    <mergeCell ref="BT178:BT179"/>
    <mergeCell ref="BU178:BU179"/>
    <mergeCell ref="O179:P184"/>
    <mergeCell ref="Q179:R180"/>
    <mergeCell ref="T179:U180"/>
    <mergeCell ref="V179:W184"/>
    <mergeCell ref="AG180:AG181"/>
    <mergeCell ref="AH180:AH181"/>
    <mergeCell ref="AI180:AI181"/>
    <mergeCell ref="AO178:AO179"/>
    <mergeCell ref="AP178:AP179"/>
    <mergeCell ref="AQ178:AQ179"/>
    <mergeCell ref="AR178:AR179"/>
    <mergeCell ref="BQ178:BQ179"/>
    <mergeCell ref="BR178:BR179"/>
    <mergeCell ref="AF178:AF179"/>
    <mergeCell ref="AG178:AG179"/>
    <mergeCell ref="AH178:AH179"/>
    <mergeCell ref="AI178:AI179"/>
    <mergeCell ref="AJ178:AJ179"/>
    <mergeCell ref="AM178:AM179"/>
    <mergeCell ref="BQ176:BQ177"/>
    <mergeCell ref="BR176:BR177"/>
    <mergeCell ref="BS176:BS177"/>
    <mergeCell ref="BT176:BT177"/>
    <mergeCell ref="BU176:BU177"/>
    <mergeCell ref="B178:B179"/>
    <mergeCell ref="D178:D179"/>
    <mergeCell ref="E178:E179"/>
    <mergeCell ref="F178:F179"/>
    <mergeCell ref="G178:G179"/>
    <mergeCell ref="AJ176:AJ177"/>
    <mergeCell ref="AM176:AM177"/>
    <mergeCell ref="AO176:AO177"/>
    <mergeCell ref="AP176:AP177"/>
    <mergeCell ref="AQ176:AQ177"/>
    <mergeCell ref="AR176:AR177"/>
    <mergeCell ref="BU174:BU175"/>
    <mergeCell ref="B176:B177"/>
    <mergeCell ref="D176:D177"/>
    <mergeCell ref="E176:E177"/>
    <mergeCell ref="F176:F177"/>
    <mergeCell ref="G176:G177"/>
    <mergeCell ref="AF176:AF177"/>
    <mergeCell ref="AG176:AG177"/>
    <mergeCell ref="AH176:AH177"/>
    <mergeCell ref="AI176:AI177"/>
    <mergeCell ref="AQ174:AQ175"/>
    <mergeCell ref="AR174:AR175"/>
    <mergeCell ref="BQ174:BQ175"/>
    <mergeCell ref="BR174:BR175"/>
    <mergeCell ref="BS174:BS175"/>
    <mergeCell ref="BT174:BT175"/>
    <mergeCell ref="AH174:AH175"/>
    <mergeCell ref="AI174:AI175"/>
    <mergeCell ref="AJ174:AJ175"/>
    <mergeCell ref="AM174:AM175"/>
    <mergeCell ref="AO174:AO175"/>
    <mergeCell ref="AP174:AP175"/>
    <mergeCell ref="BS172:BS173"/>
    <mergeCell ref="BT172:BT173"/>
    <mergeCell ref="BU172:BU173"/>
    <mergeCell ref="B174:B175"/>
    <mergeCell ref="D174:D175"/>
    <mergeCell ref="E174:E175"/>
    <mergeCell ref="F174:F175"/>
    <mergeCell ref="G174:G175"/>
    <mergeCell ref="AF174:AF175"/>
    <mergeCell ref="AG174:AG175"/>
    <mergeCell ref="AO172:AO173"/>
    <mergeCell ref="AP172:AP173"/>
    <mergeCell ref="AQ172:AQ173"/>
    <mergeCell ref="AR172:AR173"/>
    <mergeCell ref="BQ172:BQ173"/>
    <mergeCell ref="BR172:BR173"/>
    <mergeCell ref="AF172:AF173"/>
    <mergeCell ref="AG172:AG173"/>
    <mergeCell ref="AH172:AH173"/>
    <mergeCell ref="AI172:AI173"/>
    <mergeCell ref="AJ172:AJ173"/>
    <mergeCell ref="AM172:AM173"/>
    <mergeCell ref="BQ170:BQ171"/>
    <mergeCell ref="BR170:BR171"/>
    <mergeCell ref="BS170:BS171"/>
    <mergeCell ref="BT170:BT171"/>
    <mergeCell ref="BU170:BU171"/>
    <mergeCell ref="B172:B173"/>
    <mergeCell ref="D172:D173"/>
    <mergeCell ref="E172:E173"/>
    <mergeCell ref="F172:F173"/>
    <mergeCell ref="G172:G173"/>
    <mergeCell ref="AJ170:AJ171"/>
    <mergeCell ref="AM170:AM171"/>
    <mergeCell ref="AO170:AO171"/>
    <mergeCell ref="AP170:AP171"/>
    <mergeCell ref="AQ170:AQ171"/>
    <mergeCell ref="AR170:AR171"/>
    <mergeCell ref="BU168:BU169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AI170:AI171"/>
    <mergeCell ref="AQ168:AQ169"/>
    <mergeCell ref="AR168:AR169"/>
    <mergeCell ref="BQ168:BQ169"/>
    <mergeCell ref="BR168:BR169"/>
    <mergeCell ref="BS168:BS169"/>
    <mergeCell ref="BT168:BT169"/>
    <mergeCell ref="AH168:AH169"/>
    <mergeCell ref="AI168:AI169"/>
    <mergeCell ref="AJ168:AJ169"/>
    <mergeCell ref="AM168:AM169"/>
    <mergeCell ref="AO168:AO169"/>
    <mergeCell ref="AP168:AP169"/>
    <mergeCell ref="BS166:BS167"/>
    <mergeCell ref="BT166:BT167"/>
    <mergeCell ref="BU166:BU167"/>
    <mergeCell ref="B168:B169"/>
    <mergeCell ref="D168:D169"/>
    <mergeCell ref="E168:E169"/>
    <mergeCell ref="F168:F169"/>
    <mergeCell ref="G168:G169"/>
    <mergeCell ref="AF168:AF169"/>
    <mergeCell ref="AG168:AG169"/>
    <mergeCell ref="AO166:AO167"/>
    <mergeCell ref="AP166:AP167"/>
    <mergeCell ref="AQ166:AQ167"/>
    <mergeCell ref="AR166:AR167"/>
    <mergeCell ref="BQ166:BQ167"/>
    <mergeCell ref="BR166:BR167"/>
    <mergeCell ref="AF166:AF167"/>
    <mergeCell ref="AG166:AG167"/>
    <mergeCell ref="AH166:AH167"/>
    <mergeCell ref="AI166:AI167"/>
    <mergeCell ref="AJ166:AJ167"/>
    <mergeCell ref="AM166:AM167"/>
    <mergeCell ref="BQ164:BQ165"/>
    <mergeCell ref="BR164:BR165"/>
    <mergeCell ref="BS164:BS165"/>
    <mergeCell ref="BT164:BT165"/>
    <mergeCell ref="BU164:BU165"/>
    <mergeCell ref="B166:B167"/>
    <mergeCell ref="D166:D167"/>
    <mergeCell ref="E166:E167"/>
    <mergeCell ref="F166:F167"/>
    <mergeCell ref="G166:G167"/>
    <mergeCell ref="AJ164:AJ165"/>
    <mergeCell ref="AM164:AM165"/>
    <mergeCell ref="AO164:AO165"/>
    <mergeCell ref="AP164:AP165"/>
    <mergeCell ref="AQ164:AQ165"/>
    <mergeCell ref="AR164:AR165"/>
    <mergeCell ref="BU162:BU163"/>
    <mergeCell ref="B164:B165"/>
    <mergeCell ref="D164:D165"/>
    <mergeCell ref="E164:E165"/>
    <mergeCell ref="F164:F165"/>
    <mergeCell ref="G164:G165"/>
    <mergeCell ref="AF164:AF165"/>
    <mergeCell ref="AG164:AG165"/>
    <mergeCell ref="AH164:AH165"/>
    <mergeCell ref="AI164:AI165"/>
    <mergeCell ref="AQ162:AQ163"/>
    <mergeCell ref="AR162:AR163"/>
    <mergeCell ref="BQ162:BQ163"/>
    <mergeCell ref="BR162:BR163"/>
    <mergeCell ref="BS162:BS163"/>
    <mergeCell ref="BT162:BT163"/>
    <mergeCell ref="AH162:AH163"/>
    <mergeCell ref="AI162:AI163"/>
    <mergeCell ref="AJ162:AJ163"/>
    <mergeCell ref="AM162:AM163"/>
    <mergeCell ref="AO162:AO163"/>
    <mergeCell ref="AP162:AP163"/>
    <mergeCell ref="BS160:BS161"/>
    <mergeCell ref="BT160:BT161"/>
    <mergeCell ref="BU160:BU161"/>
    <mergeCell ref="B162:B163"/>
    <mergeCell ref="D162:D163"/>
    <mergeCell ref="E162:E163"/>
    <mergeCell ref="F162:F163"/>
    <mergeCell ref="G162:G163"/>
    <mergeCell ref="AF162:AF163"/>
    <mergeCell ref="AG162:AG163"/>
    <mergeCell ref="AO160:AO161"/>
    <mergeCell ref="AP160:AP161"/>
    <mergeCell ref="AQ160:AQ161"/>
    <mergeCell ref="AR160:AR161"/>
    <mergeCell ref="BQ160:BQ161"/>
    <mergeCell ref="BR160:BR161"/>
    <mergeCell ref="AF160:AF161"/>
    <mergeCell ref="AG160:AG161"/>
    <mergeCell ref="AH160:AH161"/>
    <mergeCell ref="AI160:AI161"/>
    <mergeCell ref="AJ160:AJ161"/>
    <mergeCell ref="AM160:AM161"/>
    <mergeCell ref="BQ158:BQ159"/>
    <mergeCell ref="BR158:BR159"/>
    <mergeCell ref="BS158:BS159"/>
    <mergeCell ref="BT158:BT159"/>
    <mergeCell ref="BU158:BU159"/>
    <mergeCell ref="B160:B161"/>
    <mergeCell ref="D160:D161"/>
    <mergeCell ref="E160:E161"/>
    <mergeCell ref="F160:F161"/>
    <mergeCell ref="G160:G161"/>
    <mergeCell ref="AJ158:AJ159"/>
    <mergeCell ref="AM158:AM159"/>
    <mergeCell ref="AO158:AO159"/>
    <mergeCell ref="AP158:AP159"/>
    <mergeCell ref="AQ158:AQ159"/>
    <mergeCell ref="AR158:AR159"/>
    <mergeCell ref="BU156:BU157"/>
    <mergeCell ref="B158:B159"/>
    <mergeCell ref="D158:D159"/>
    <mergeCell ref="E158:E159"/>
    <mergeCell ref="F158:F159"/>
    <mergeCell ref="G158:G159"/>
    <mergeCell ref="AF158:AF159"/>
    <mergeCell ref="AG158:AG159"/>
    <mergeCell ref="AH158:AH159"/>
    <mergeCell ref="AI158:AI159"/>
    <mergeCell ref="AQ156:AQ157"/>
    <mergeCell ref="AR156:AR157"/>
    <mergeCell ref="BQ156:BQ157"/>
    <mergeCell ref="BR156:BR157"/>
    <mergeCell ref="BS156:BS157"/>
    <mergeCell ref="BT156:BT157"/>
    <mergeCell ref="AH156:AH157"/>
    <mergeCell ref="AI156:AI157"/>
    <mergeCell ref="AJ156:AJ157"/>
    <mergeCell ref="AM156:AM157"/>
    <mergeCell ref="AO156:AO157"/>
    <mergeCell ref="AP156:AP157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AF156:AF157"/>
    <mergeCell ref="AG156:AG157"/>
    <mergeCell ref="AO154:AO155"/>
    <mergeCell ref="AP154:AP155"/>
    <mergeCell ref="AQ154:AQ155"/>
    <mergeCell ref="AR154:AR155"/>
    <mergeCell ref="BQ154:BQ155"/>
    <mergeCell ref="BR154:BR155"/>
    <mergeCell ref="AF154:AF155"/>
    <mergeCell ref="AG154:AG155"/>
    <mergeCell ref="AH154:AH155"/>
    <mergeCell ref="AI154:AI155"/>
    <mergeCell ref="AJ154:AJ155"/>
    <mergeCell ref="AM154:AM155"/>
    <mergeCell ref="BQ152:BQ153"/>
    <mergeCell ref="BR152:BR153"/>
    <mergeCell ref="BS152:BS153"/>
    <mergeCell ref="BT152:BT153"/>
    <mergeCell ref="BU152:BU153"/>
    <mergeCell ref="B154:B155"/>
    <mergeCell ref="D154:D155"/>
    <mergeCell ref="E154:E155"/>
    <mergeCell ref="F154:F155"/>
    <mergeCell ref="G154:G155"/>
    <mergeCell ref="AO152:AO153"/>
    <mergeCell ref="AP152:AP153"/>
    <mergeCell ref="AQ152:AQ153"/>
    <mergeCell ref="AR152:AR153"/>
    <mergeCell ref="BB152:BC153"/>
    <mergeCell ref="BE152:BF153"/>
    <mergeCell ref="AF152:AF153"/>
    <mergeCell ref="AG152:AG153"/>
    <mergeCell ref="AH152:AH153"/>
    <mergeCell ref="AI152:AI153"/>
    <mergeCell ref="AJ152:AJ153"/>
    <mergeCell ref="AM152:AM153"/>
    <mergeCell ref="BS150:BS151"/>
    <mergeCell ref="BT150:BT151"/>
    <mergeCell ref="BU150:BU151"/>
    <mergeCell ref="B152:B153"/>
    <mergeCell ref="D152:D153"/>
    <mergeCell ref="E152:E153"/>
    <mergeCell ref="F152:F153"/>
    <mergeCell ref="G152:G153"/>
    <mergeCell ref="Q152:R153"/>
    <mergeCell ref="T152:U153"/>
    <mergeCell ref="AQ150:AQ151"/>
    <mergeCell ref="AR150:AR151"/>
    <mergeCell ref="BB150:BC151"/>
    <mergeCell ref="BE150:BF151"/>
    <mergeCell ref="BQ150:BQ151"/>
    <mergeCell ref="BR150:BR151"/>
    <mergeCell ref="AH150:AH151"/>
    <mergeCell ref="AI150:AI151"/>
    <mergeCell ref="AJ150:AJ151"/>
    <mergeCell ref="AM150:AM151"/>
    <mergeCell ref="AO150:AO151"/>
    <mergeCell ref="AP150:AP151"/>
    <mergeCell ref="BU148:BU149"/>
    <mergeCell ref="B150:B151"/>
    <mergeCell ref="D150:D151"/>
    <mergeCell ref="E150:E151"/>
    <mergeCell ref="F150:F151"/>
    <mergeCell ref="G150:G151"/>
    <mergeCell ref="Q150:R151"/>
    <mergeCell ref="T150:U151"/>
    <mergeCell ref="AF150:AF151"/>
    <mergeCell ref="AG150:AG151"/>
    <mergeCell ref="BB148:BC149"/>
    <mergeCell ref="BE148:BF149"/>
    <mergeCell ref="BQ148:BQ149"/>
    <mergeCell ref="BR148:BR149"/>
    <mergeCell ref="BS148:BS149"/>
    <mergeCell ref="BT148:BT149"/>
    <mergeCell ref="AJ148:AJ149"/>
    <mergeCell ref="AM148:AM149"/>
    <mergeCell ref="AO148:AO149"/>
    <mergeCell ref="AP148:AP149"/>
    <mergeCell ref="AQ148:AQ149"/>
    <mergeCell ref="AR148:AR149"/>
    <mergeCell ref="Q148:R149"/>
    <mergeCell ref="T148:U149"/>
    <mergeCell ref="AF148:AF149"/>
    <mergeCell ref="AG148:AG149"/>
    <mergeCell ref="AH148:AH149"/>
    <mergeCell ref="AI148:AI149"/>
    <mergeCell ref="BU146:BU147"/>
    <mergeCell ref="O147:P150"/>
    <mergeCell ref="V147:W150"/>
    <mergeCell ref="AZ147:BA150"/>
    <mergeCell ref="BG147:BH150"/>
    <mergeCell ref="B148:B149"/>
    <mergeCell ref="D148:D149"/>
    <mergeCell ref="E148:E149"/>
    <mergeCell ref="F148:F149"/>
    <mergeCell ref="G148:G149"/>
    <mergeCell ref="BB146:BC147"/>
    <mergeCell ref="BE146:BF147"/>
    <mergeCell ref="BQ146:BQ147"/>
    <mergeCell ref="BR146:BR147"/>
    <mergeCell ref="BS146:BS147"/>
    <mergeCell ref="BT146:BT147"/>
    <mergeCell ref="AJ146:AJ147"/>
    <mergeCell ref="AM146:AM147"/>
    <mergeCell ref="AO146:AO147"/>
    <mergeCell ref="AP146:AP147"/>
    <mergeCell ref="AQ146:AQ147"/>
    <mergeCell ref="AR146:AR147"/>
    <mergeCell ref="Q146:R147"/>
    <mergeCell ref="T146:U147"/>
    <mergeCell ref="AF146:AF147"/>
    <mergeCell ref="AG146:AG147"/>
    <mergeCell ref="AH146:AH147"/>
    <mergeCell ref="AI146:AI147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O144:AO145"/>
    <mergeCell ref="AP144:AP145"/>
    <mergeCell ref="AQ144:AQ145"/>
    <mergeCell ref="AR144:AR145"/>
    <mergeCell ref="BB144:BC145"/>
    <mergeCell ref="BE144:BF145"/>
    <mergeCell ref="AF144:AF145"/>
    <mergeCell ref="AG144:AG145"/>
    <mergeCell ref="AH144:AH145"/>
    <mergeCell ref="AI144:AI145"/>
    <mergeCell ref="AJ144:AJ145"/>
    <mergeCell ref="AM144:AM145"/>
    <mergeCell ref="BS142:BS143"/>
    <mergeCell ref="BT142:BT143"/>
    <mergeCell ref="BU142:BU143"/>
    <mergeCell ref="B144:B145"/>
    <mergeCell ref="D144:D145"/>
    <mergeCell ref="E144:E145"/>
    <mergeCell ref="F144:F145"/>
    <mergeCell ref="G144:G145"/>
    <mergeCell ref="Q144:R145"/>
    <mergeCell ref="T144:U145"/>
    <mergeCell ref="AO142:AO143"/>
    <mergeCell ref="AP142:AP143"/>
    <mergeCell ref="AQ142:AQ143"/>
    <mergeCell ref="AR142:AR143"/>
    <mergeCell ref="BQ142:BQ143"/>
    <mergeCell ref="BR142:BR143"/>
    <mergeCell ref="AF142:AF143"/>
    <mergeCell ref="AG142:AG143"/>
    <mergeCell ref="AH142:AH143"/>
    <mergeCell ref="AI142:AI143"/>
    <mergeCell ref="AJ142:AJ143"/>
    <mergeCell ref="AM142:AM143"/>
    <mergeCell ref="BQ140:BQ141"/>
    <mergeCell ref="BR140:BR141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J140:AJ141"/>
    <mergeCell ref="AM140:AM141"/>
    <mergeCell ref="AO140:AO141"/>
    <mergeCell ref="AP140:AP141"/>
    <mergeCell ref="AQ140:AQ141"/>
    <mergeCell ref="AR140:AR141"/>
    <mergeCell ref="BU138:BU139"/>
    <mergeCell ref="B140:B141"/>
    <mergeCell ref="D140:D141"/>
    <mergeCell ref="E140:E141"/>
    <mergeCell ref="F140:F141"/>
    <mergeCell ref="G140:G141"/>
    <mergeCell ref="AF140:AF141"/>
    <mergeCell ref="AG140:AG141"/>
    <mergeCell ref="AH140:AH141"/>
    <mergeCell ref="AI140:AI141"/>
    <mergeCell ref="AQ138:AQ139"/>
    <mergeCell ref="AR138:AR139"/>
    <mergeCell ref="BQ138:BQ139"/>
    <mergeCell ref="BR138:BR139"/>
    <mergeCell ref="BS138:BS139"/>
    <mergeCell ref="BT138:BT139"/>
    <mergeCell ref="AH138:AH139"/>
    <mergeCell ref="AI138:AI139"/>
    <mergeCell ref="AJ138:AJ139"/>
    <mergeCell ref="AM138:AM139"/>
    <mergeCell ref="AO138:AO139"/>
    <mergeCell ref="AP138:AP139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O136:AO137"/>
    <mergeCell ref="AP136:AP137"/>
    <mergeCell ref="AQ136:AQ137"/>
    <mergeCell ref="AR136:AR137"/>
    <mergeCell ref="BQ136:BQ137"/>
    <mergeCell ref="BR136:BR137"/>
    <mergeCell ref="AF136:AF137"/>
    <mergeCell ref="AG136:AG137"/>
    <mergeCell ref="AH136:AH137"/>
    <mergeCell ref="AI136:AI137"/>
    <mergeCell ref="AJ136:AJ137"/>
    <mergeCell ref="AM136:AM137"/>
    <mergeCell ref="BQ134:BQ135"/>
    <mergeCell ref="BR134:BR135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J134:AJ135"/>
    <mergeCell ref="AM134:AM135"/>
    <mergeCell ref="AO134:AO135"/>
    <mergeCell ref="AP134:AP135"/>
    <mergeCell ref="AQ134:AQ135"/>
    <mergeCell ref="AR134:AR135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H134:AH135"/>
    <mergeCell ref="AI134:AI135"/>
    <mergeCell ref="AQ132:AQ133"/>
    <mergeCell ref="AR132:AR133"/>
    <mergeCell ref="BQ132:BQ133"/>
    <mergeCell ref="BR132:BR133"/>
    <mergeCell ref="BS132:BS133"/>
    <mergeCell ref="BT132:BT133"/>
    <mergeCell ref="AH132:AH133"/>
    <mergeCell ref="AI132:AI133"/>
    <mergeCell ref="AJ132:AJ133"/>
    <mergeCell ref="AM132:AM133"/>
    <mergeCell ref="AO132:AO133"/>
    <mergeCell ref="AP132:AP133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O130:AO131"/>
    <mergeCell ref="AP130:AP131"/>
    <mergeCell ref="AQ130:AQ131"/>
    <mergeCell ref="AR130:AR131"/>
    <mergeCell ref="BQ130:BQ131"/>
    <mergeCell ref="BR130:BR131"/>
    <mergeCell ref="AF130:AF131"/>
    <mergeCell ref="AG130:AG131"/>
    <mergeCell ref="AH130:AH131"/>
    <mergeCell ref="AI130:AI131"/>
    <mergeCell ref="AJ130:AJ131"/>
    <mergeCell ref="AM130:AM131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J128:AJ129"/>
    <mergeCell ref="AM128:AM129"/>
    <mergeCell ref="AO128:AO129"/>
    <mergeCell ref="AP128:AP129"/>
    <mergeCell ref="AQ128:AQ129"/>
    <mergeCell ref="AR128:AR129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AQ126:AQ127"/>
    <mergeCell ref="AR126:AR127"/>
    <mergeCell ref="BQ126:BQ127"/>
    <mergeCell ref="BR126:BR127"/>
    <mergeCell ref="BS126:BS127"/>
    <mergeCell ref="BT126:BT127"/>
    <mergeCell ref="AH126:AH127"/>
    <mergeCell ref="AI126:AI127"/>
    <mergeCell ref="AJ126:AJ127"/>
    <mergeCell ref="AM126:AM127"/>
    <mergeCell ref="AO126:AO127"/>
    <mergeCell ref="AP126:AP127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O124:AO125"/>
    <mergeCell ref="AP124:AP125"/>
    <mergeCell ref="AQ124:AQ125"/>
    <mergeCell ref="AR124:AR125"/>
    <mergeCell ref="BQ124:BQ125"/>
    <mergeCell ref="BR124:BR125"/>
    <mergeCell ref="AF124:AF125"/>
    <mergeCell ref="AG124:AG125"/>
    <mergeCell ref="AH124:AH125"/>
    <mergeCell ref="AI124:AI125"/>
    <mergeCell ref="AJ124:AJ125"/>
    <mergeCell ref="AM124:AM125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J122:AJ123"/>
    <mergeCell ref="AM122:AM123"/>
    <mergeCell ref="AO122:AO123"/>
    <mergeCell ref="AP122:AP123"/>
    <mergeCell ref="AQ122:AQ123"/>
    <mergeCell ref="AR122:AR123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Q120:AQ121"/>
    <mergeCell ref="AR120:AR121"/>
    <mergeCell ref="BQ120:BQ121"/>
    <mergeCell ref="BR120:BR121"/>
    <mergeCell ref="BS120:BS121"/>
    <mergeCell ref="BT120:BT121"/>
    <mergeCell ref="AH120:AH121"/>
    <mergeCell ref="AI120:AI121"/>
    <mergeCell ref="AJ120:AJ121"/>
    <mergeCell ref="AM120:AM121"/>
    <mergeCell ref="AO120:AO121"/>
    <mergeCell ref="AP120:AP121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O118:AO119"/>
    <mergeCell ref="AP118:AP119"/>
    <mergeCell ref="AQ118:AQ119"/>
    <mergeCell ref="AR118:AR119"/>
    <mergeCell ref="BQ118:BQ119"/>
    <mergeCell ref="BR118:BR119"/>
    <mergeCell ref="AF118:AF119"/>
    <mergeCell ref="AG118:AG119"/>
    <mergeCell ref="AH118:AH119"/>
    <mergeCell ref="AI118:AI119"/>
    <mergeCell ref="AJ118:AJ119"/>
    <mergeCell ref="AM118:AM119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J116:AJ117"/>
    <mergeCell ref="AM116:AM117"/>
    <mergeCell ref="AO116:AO117"/>
    <mergeCell ref="AP116:AP117"/>
    <mergeCell ref="AQ116:AQ117"/>
    <mergeCell ref="AR116:AR117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Q114:AQ115"/>
    <mergeCell ref="AR114:AR115"/>
    <mergeCell ref="BQ114:BQ115"/>
    <mergeCell ref="BR114:BR115"/>
    <mergeCell ref="BS114:BS115"/>
    <mergeCell ref="BT114:BT115"/>
    <mergeCell ref="AH114:AH115"/>
    <mergeCell ref="AI114:AI115"/>
    <mergeCell ref="AJ114:AJ115"/>
    <mergeCell ref="AM114:AM115"/>
    <mergeCell ref="AO114:AO115"/>
    <mergeCell ref="AP114:AP115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O112:AO113"/>
    <mergeCell ref="AP112:AP113"/>
    <mergeCell ref="AQ112:AQ113"/>
    <mergeCell ref="AR112:AR113"/>
    <mergeCell ref="BQ112:BQ113"/>
    <mergeCell ref="BR112:BR113"/>
    <mergeCell ref="AF112:AF113"/>
    <mergeCell ref="AG112:AG113"/>
    <mergeCell ref="AH112:AH113"/>
    <mergeCell ref="AI112:AI113"/>
    <mergeCell ref="AJ112:AJ113"/>
    <mergeCell ref="AM112:AM113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J110:AJ111"/>
    <mergeCell ref="AM110:AM111"/>
    <mergeCell ref="AO110:AO111"/>
    <mergeCell ref="AP110:AP111"/>
    <mergeCell ref="AQ110:AQ111"/>
    <mergeCell ref="AR110:AR111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Q108:AQ109"/>
    <mergeCell ref="AR108:AR109"/>
    <mergeCell ref="BQ108:BQ109"/>
    <mergeCell ref="BR108:BR109"/>
    <mergeCell ref="BS108:BS109"/>
    <mergeCell ref="BT108:BT109"/>
    <mergeCell ref="AH108:AH109"/>
    <mergeCell ref="AI108:AI109"/>
    <mergeCell ref="AJ108:AJ109"/>
    <mergeCell ref="AM108:AM109"/>
    <mergeCell ref="AO108:AO109"/>
    <mergeCell ref="AP108:AP109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O106:AO107"/>
    <mergeCell ref="AP106:AP107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J104:AJ105"/>
    <mergeCell ref="AM104:AM105"/>
    <mergeCell ref="AO104:AO105"/>
    <mergeCell ref="AP104:AP105"/>
    <mergeCell ref="AQ104:AQ105"/>
    <mergeCell ref="AR104:AR105"/>
    <mergeCell ref="BM102:BU102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BT94:BT95"/>
    <mergeCell ref="BU94:BU95"/>
    <mergeCell ref="D99:BR99"/>
    <mergeCell ref="BS99:BU99"/>
    <mergeCell ref="AE101:AQ101"/>
    <mergeCell ref="BM101:BU101"/>
    <mergeCell ref="AP94:AP95"/>
    <mergeCell ref="AQ94:AQ95"/>
    <mergeCell ref="AR94:AR95"/>
    <mergeCell ref="BQ94:BQ95"/>
    <mergeCell ref="BR94:BR95"/>
    <mergeCell ref="BS94:BS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M94:AM95"/>
    <mergeCell ref="AO94:AO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92:B93"/>
    <mergeCell ref="D92:D93"/>
    <mergeCell ref="E92:E93"/>
    <mergeCell ref="F92:F93"/>
    <mergeCell ref="G92:G93"/>
    <mergeCell ref="P92:V93"/>
    <mergeCell ref="AR90:AR91"/>
    <mergeCell ref="BQ90:BQ91"/>
    <mergeCell ref="BR90:BR91"/>
    <mergeCell ref="BS90:BS91"/>
    <mergeCell ref="BT90:BT91"/>
    <mergeCell ref="BU90:BU91"/>
    <mergeCell ref="AI90:AI91"/>
    <mergeCell ref="AJ90:AJ91"/>
    <mergeCell ref="AM90:AM91"/>
    <mergeCell ref="AO90:AO91"/>
    <mergeCell ref="AP90:AP91"/>
    <mergeCell ref="AQ90:AQ91"/>
    <mergeCell ref="E90:E91"/>
    <mergeCell ref="F90:F91"/>
    <mergeCell ref="G90:G91"/>
    <mergeCell ref="AF90:AF91"/>
    <mergeCell ref="AG90:AG91"/>
    <mergeCell ref="AH90:AH91"/>
    <mergeCell ref="AR88:AR89"/>
    <mergeCell ref="BQ88:BQ89"/>
    <mergeCell ref="BR88:BR89"/>
    <mergeCell ref="BS88:BS89"/>
    <mergeCell ref="BT88:BT89"/>
    <mergeCell ref="BU88:BU89"/>
    <mergeCell ref="AI88:AI89"/>
    <mergeCell ref="AJ88:AJ89"/>
    <mergeCell ref="AM88:AM89"/>
    <mergeCell ref="AO88:AO89"/>
    <mergeCell ref="AP88:AP89"/>
    <mergeCell ref="AQ88:AQ89"/>
    <mergeCell ref="B88:B89"/>
    <mergeCell ref="D88:D89"/>
    <mergeCell ref="E88:E89"/>
    <mergeCell ref="F88:F89"/>
    <mergeCell ref="G88:G89"/>
    <mergeCell ref="AF88:AF89"/>
    <mergeCell ref="Q89:R90"/>
    <mergeCell ref="T89:U90"/>
    <mergeCell ref="B90:B91"/>
    <mergeCell ref="D90:D91"/>
    <mergeCell ref="BR86:BR87"/>
    <mergeCell ref="BS86:BS87"/>
    <mergeCell ref="BT86:BT87"/>
    <mergeCell ref="BU86:BU87"/>
    <mergeCell ref="O87:P88"/>
    <mergeCell ref="Q87:R88"/>
    <mergeCell ref="T87:U88"/>
    <mergeCell ref="V87:W88"/>
    <mergeCell ref="AG88:AG89"/>
    <mergeCell ref="AH88:AH89"/>
    <mergeCell ref="AM86:AM87"/>
    <mergeCell ref="AO86:AO87"/>
    <mergeCell ref="AP86:AP87"/>
    <mergeCell ref="AQ86:AQ87"/>
    <mergeCell ref="AR86:AR87"/>
    <mergeCell ref="BQ86:BQ87"/>
    <mergeCell ref="B86:B87"/>
    <mergeCell ref="D86:D87"/>
    <mergeCell ref="E86:E87"/>
    <mergeCell ref="F86:F87"/>
    <mergeCell ref="G86:G87"/>
    <mergeCell ref="AF86:AF87"/>
    <mergeCell ref="BR84:BR85"/>
    <mergeCell ref="BS84:BS85"/>
    <mergeCell ref="BT84:BT85"/>
    <mergeCell ref="BU84:BU85"/>
    <mergeCell ref="Q85:R86"/>
    <mergeCell ref="T85:U86"/>
    <mergeCell ref="AG86:AG87"/>
    <mergeCell ref="AH86:AH87"/>
    <mergeCell ref="AI86:AI87"/>
    <mergeCell ref="AJ86:AJ87"/>
    <mergeCell ref="AM84:AM85"/>
    <mergeCell ref="AO84:AO85"/>
    <mergeCell ref="AP84:AP85"/>
    <mergeCell ref="AQ84:AQ85"/>
    <mergeCell ref="AR84:AR85"/>
    <mergeCell ref="BQ84:BQ85"/>
    <mergeCell ref="B84:B85"/>
    <mergeCell ref="D84:D85"/>
    <mergeCell ref="E84:E85"/>
    <mergeCell ref="F84:F85"/>
    <mergeCell ref="G84:G85"/>
    <mergeCell ref="AF84:AF85"/>
    <mergeCell ref="BR82:BR83"/>
    <mergeCell ref="BS82:BS83"/>
    <mergeCell ref="BT82:BT83"/>
    <mergeCell ref="BU82:BU83"/>
    <mergeCell ref="Q83:R84"/>
    <mergeCell ref="T83:U84"/>
    <mergeCell ref="AG84:AG85"/>
    <mergeCell ref="AH84:AH85"/>
    <mergeCell ref="AI84:AI85"/>
    <mergeCell ref="AJ84:AJ85"/>
    <mergeCell ref="AM82:AM83"/>
    <mergeCell ref="AO82:AO83"/>
    <mergeCell ref="AP82:AP83"/>
    <mergeCell ref="AQ82:AQ83"/>
    <mergeCell ref="AR82:AR83"/>
    <mergeCell ref="BQ82:BQ83"/>
    <mergeCell ref="AH82:AH83"/>
    <mergeCell ref="AI82:AI83"/>
    <mergeCell ref="AJ82:AJ83"/>
    <mergeCell ref="B82:B83"/>
    <mergeCell ref="D82:D83"/>
    <mergeCell ref="E82:E83"/>
    <mergeCell ref="F82:F83"/>
    <mergeCell ref="G82:G83"/>
    <mergeCell ref="AF82:AF83"/>
    <mergeCell ref="BQ80:BQ81"/>
    <mergeCell ref="BR80:BR81"/>
    <mergeCell ref="BS80:BS81"/>
    <mergeCell ref="BT80:BT81"/>
    <mergeCell ref="BU80:BU81"/>
    <mergeCell ref="O81:P86"/>
    <mergeCell ref="Q81:R82"/>
    <mergeCell ref="T81:U82"/>
    <mergeCell ref="V81:W86"/>
    <mergeCell ref="AG82:AG83"/>
    <mergeCell ref="AJ80:AJ81"/>
    <mergeCell ref="AM80:AM81"/>
    <mergeCell ref="AO80:AO81"/>
    <mergeCell ref="AP80:AP81"/>
    <mergeCell ref="AQ80:AQ81"/>
    <mergeCell ref="AR80:AR81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Q78:AQ79"/>
    <mergeCell ref="AR78:AR79"/>
    <mergeCell ref="BQ78:BQ79"/>
    <mergeCell ref="BR78:BR79"/>
    <mergeCell ref="BS78:BS79"/>
    <mergeCell ref="BT78:BT79"/>
    <mergeCell ref="AH78:AH79"/>
    <mergeCell ref="AI78:AI79"/>
    <mergeCell ref="AJ78:AJ79"/>
    <mergeCell ref="AM78:AM79"/>
    <mergeCell ref="AO78:AO79"/>
    <mergeCell ref="AP78:AP79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O76:AO77"/>
    <mergeCell ref="AP76:AP77"/>
    <mergeCell ref="AQ76:AQ77"/>
    <mergeCell ref="AR76:AR77"/>
    <mergeCell ref="BQ76:BQ77"/>
    <mergeCell ref="BR76:BR77"/>
    <mergeCell ref="AF76:AF77"/>
    <mergeCell ref="AG76:AG77"/>
    <mergeCell ref="AH76:AH77"/>
    <mergeCell ref="AI76:AI77"/>
    <mergeCell ref="AJ76:AJ77"/>
    <mergeCell ref="AM76:AM77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J74:AJ75"/>
    <mergeCell ref="AM74:AM75"/>
    <mergeCell ref="AO74:AO75"/>
    <mergeCell ref="AP74:AP75"/>
    <mergeCell ref="AQ74:AQ75"/>
    <mergeCell ref="AR74:AR75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O70:AO71"/>
    <mergeCell ref="AP70:AP71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J68:AJ69"/>
    <mergeCell ref="AM68:AM69"/>
    <mergeCell ref="AO68:AO69"/>
    <mergeCell ref="AP68:AP69"/>
    <mergeCell ref="AQ68:AQ69"/>
    <mergeCell ref="AR68:AR69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Q66:AQ67"/>
    <mergeCell ref="AR66:AR67"/>
    <mergeCell ref="BQ66:BQ67"/>
    <mergeCell ref="BR66:BR67"/>
    <mergeCell ref="BS66:BS67"/>
    <mergeCell ref="BT66:BT67"/>
    <mergeCell ref="AH66:AH67"/>
    <mergeCell ref="AI66:AI67"/>
    <mergeCell ref="AJ66:AJ67"/>
    <mergeCell ref="AM66:AM67"/>
    <mergeCell ref="AO66:AO67"/>
    <mergeCell ref="AP66:AP67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O64:AO65"/>
    <mergeCell ref="AP64:AP65"/>
    <mergeCell ref="AQ64:AQ65"/>
    <mergeCell ref="AR64:AR65"/>
    <mergeCell ref="BQ64:BQ65"/>
    <mergeCell ref="BR64:BR65"/>
    <mergeCell ref="AF64:AF65"/>
    <mergeCell ref="AG64:AG65"/>
    <mergeCell ref="AH64:AH65"/>
    <mergeCell ref="AI64:AI65"/>
    <mergeCell ref="AJ64:AJ65"/>
    <mergeCell ref="AM64:AM65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J62:AJ63"/>
    <mergeCell ref="AM62:AM63"/>
    <mergeCell ref="AO62:AO63"/>
    <mergeCell ref="AP62:AP63"/>
    <mergeCell ref="AQ62:AQ63"/>
    <mergeCell ref="AR62:AR63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O58:AO59"/>
    <mergeCell ref="AP58:AP59"/>
    <mergeCell ref="AQ58:AQ59"/>
    <mergeCell ref="AR58:AR59"/>
    <mergeCell ref="BQ58:BQ59"/>
    <mergeCell ref="BR58:BR59"/>
    <mergeCell ref="AF58:AF59"/>
    <mergeCell ref="AG58:AG59"/>
    <mergeCell ref="AH58:AH59"/>
    <mergeCell ref="AI58:AI59"/>
    <mergeCell ref="AJ58:AJ59"/>
    <mergeCell ref="AM58:AM59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J56:AJ57"/>
    <mergeCell ref="AM56:AM57"/>
    <mergeCell ref="AO56:AO57"/>
    <mergeCell ref="AP56:AP57"/>
    <mergeCell ref="AQ56:AQ57"/>
    <mergeCell ref="AR56:AR57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BB54:BC55"/>
    <mergeCell ref="BE54:BF55"/>
    <mergeCell ref="BQ54:BQ55"/>
    <mergeCell ref="BR54:BR55"/>
    <mergeCell ref="BS54:BS55"/>
    <mergeCell ref="BT54:BT55"/>
    <mergeCell ref="AJ54:AJ55"/>
    <mergeCell ref="AM54:AM55"/>
    <mergeCell ref="AO54:AO55"/>
    <mergeCell ref="AP54:AP55"/>
    <mergeCell ref="AQ54:AQ55"/>
    <mergeCell ref="AR54:AR55"/>
    <mergeCell ref="Q54:R55"/>
    <mergeCell ref="T54:U55"/>
    <mergeCell ref="AF54:AF55"/>
    <mergeCell ref="AG54:AG55"/>
    <mergeCell ref="AH54:AH55"/>
    <mergeCell ref="AI54:AI55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O52:AO53"/>
    <mergeCell ref="AP52:AP53"/>
    <mergeCell ref="AQ52:AQ53"/>
    <mergeCell ref="AR52:AR53"/>
    <mergeCell ref="BB52:BC53"/>
    <mergeCell ref="BE52:BF53"/>
    <mergeCell ref="T52:U53"/>
    <mergeCell ref="AF52:AF53"/>
    <mergeCell ref="AG52:AG53"/>
    <mergeCell ref="AH52:AH53"/>
    <mergeCell ref="AI52:AI53"/>
    <mergeCell ref="AJ52:AJ53"/>
    <mergeCell ref="B52:B53"/>
    <mergeCell ref="D52:D53"/>
    <mergeCell ref="E52:E53"/>
    <mergeCell ref="F52:F53"/>
    <mergeCell ref="G52:G53"/>
    <mergeCell ref="Q52:R53"/>
    <mergeCell ref="O49:P52"/>
    <mergeCell ref="B50:B51"/>
    <mergeCell ref="D50:D51"/>
    <mergeCell ref="E50:E51"/>
    <mergeCell ref="BE50:BF51"/>
    <mergeCell ref="BQ50:BQ51"/>
    <mergeCell ref="BR50:BR51"/>
    <mergeCell ref="BS50:BS51"/>
    <mergeCell ref="BT50:BT51"/>
    <mergeCell ref="BU50:BU51"/>
    <mergeCell ref="BG49:BH52"/>
    <mergeCell ref="BS48:BS49"/>
    <mergeCell ref="BT48:BT49"/>
    <mergeCell ref="BU48:BU49"/>
    <mergeCell ref="AM50:AM51"/>
    <mergeCell ref="AO50:AO51"/>
    <mergeCell ref="AP50:AP51"/>
    <mergeCell ref="AQ50:AQ51"/>
    <mergeCell ref="AR50:AR51"/>
    <mergeCell ref="BB50:BC51"/>
    <mergeCell ref="AZ49:BA52"/>
    <mergeCell ref="AR48:AR49"/>
    <mergeCell ref="BB48:BC49"/>
    <mergeCell ref="AM52:AM53"/>
    <mergeCell ref="T50:U51"/>
    <mergeCell ref="AF50:AF51"/>
    <mergeCell ref="AG50:AG51"/>
    <mergeCell ref="AH50:AH51"/>
    <mergeCell ref="AI50:AI51"/>
    <mergeCell ref="AJ50:AJ51"/>
    <mergeCell ref="V49:W52"/>
    <mergeCell ref="T48:U49"/>
    <mergeCell ref="AF48:AF49"/>
    <mergeCell ref="AG48:AG49"/>
    <mergeCell ref="F50:F51"/>
    <mergeCell ref="G50:G51"/>
    <mergeCell ref="Q50:R51"/>
    <mergeCell ref="BE48:BF49"/>
    <mergeCell ref="BQ48:BQ49"/>
    <mergeCell ref="BR48:BR49"/>
    <mergeCell ref="AM48:AM49"/>
    <mergeCell ref="AO48:AO49"/>
    <mergeCell ref="AP48:AP49"/>
    <mergeCell ref="AQ48:AQ49"/>
    <mergeCell ref="AH48:AH49"/>
    <mergeCell ref="AI48:AI49"/>
    <mergeCell ref="AJ48:AJ49"/>
    <mergeCell ref="BR46:BR47"/>
    <mergeCell ref="BS46:BS47"/>
    <mergeCell ref="BT46:BT47"/>
    <mergeCell ref="BB46:BC47"/>
    <mergeCell ref="BE46:BF47"/>
    <mergeCell ref="BQ46:BQ47"/>
    <mergeCell ref="BU46:BU47"/>
    <mergeCell ref="B48:B49"/>
    <mergeCell ref="D48:D49"/>
    <mergeCell ref="E48:E49"/>
    <mergeCell ref="F48:F49"/>
    <mergeCell ref="G48:G49"/>
    <mergeCell ref="Q48:R49"/>
    <mergeCell ref="AP46:AP47"/>
    <mergeCell ref="AQ46:AQ47"/>
    <mergeCell ref="AR46:AR47"/>
    <mergeCell ref="AG46:AG47"/>
    <mergeCell ref="AH46:AH47"/>
    <mergeCell ref="AI46:AI47"/>
    <mergeCell ref="AJ46:AJ47"/>
    <mergeCell ref="AM46:AM47"/>
    <mergeCell ref="AO46:AO47"/>
    <mergeCell ref="BT44:BT45"/>
    <mergeCell ref="BU44:BU45"/>
    <mergeCell ref="B46:B47"/>
    <mergeCell ref="D46:D47"/>
    <mergeCell ref="E46:E47"/>
    <mergeCell ref="F46:F47"/>
    <mergeCell ref="G46:G47"/>
    <mergeCell ref="Q46:R47"/>
    <mergeCell ref="T46:U47"/>
    <mergeCell ref="AF46:AF47"/>
    <mergeCell ref="AP44:AP45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AM44:AM45"/>
    <mergeCell ref="AO44:AO45"/>
    <mergeCell ref="B44:B45"/>
    <mergeCell ref="D44:D45"/>
    <mergeCell ref="E44:E45"/>
    <mergeCell ref="F44:F45"/>
    <mergeCell ref="G44:G45"/>
    <mergeCell ref="AF44:AF45"/>
    <mergeCell ref="AR42:AR43"/>
    <mergeCell ref="BQ42:BQ43"/>
    <mergeCell ref="BR42:BR43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AQ42:AQ43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40:B41"/>
    <mergeCell ref="D40:D41"/>
    <mergeCell ref="E40:E41"/>
    <mergeCell ref="F40:F41"/>
    <mergeCell ref="G40:G41"/>
    <mergeCell ref="AF40:AF41"/>
    <mergeCell ref="AR38:AR39"/>
    <mergeCell ref="BQ38:BQ39"/>
    <mergeCell ref="BR38:BR39"/>
    <mergeCell ref="BS38:BS39"/>
    <mergeCell ref="BT38:BT39"/>
    <mergeCell ref="BU38:BU39"/>
    <mergeCell ref="AI38:AI39"/>
    <mergeCell ref="AJ38:AJ39"/>
    <mergeCell ref="AM38:AM39"/>
    <mergeCell ref="AO38:AO39"/>
    <mergeCell ref="AP38:AP39"/>
    <mergeCell ref="AQ38:AQ39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P36:AP37"/>
    <mergeCell ref="AQ36:AQ37"/>
    <mergeCell ref="AR36:AR37"/>
    <mergeCell ref="BQ36:BQ37"/>
    <mergeCell ref="BR36:BR37"/>
    <mergeCell ref="BS36:BS37"/>
    <mergeCell ref="AG36:AG37"/>
    <mergeCell ref="AH36:AH37"/>
    <mergeCell ref="AI36:AI37"/>
    <mergeCell ref="AJ36:AJ37"/>
    <mergeCell ref="AM36:AM37"/>
    <mergeCell ref="AO36:AO37"/>
    <mergeCell ref="B36:B37"/>
    <mergeCell ref="D36:D37"/>
    <mergeCell ref="E36:E37"/>
    <mergeCell ref="F36:F37"/>
    <mergeCell ref="G36:G37"/>
    <mergeCell ref="AF36:AF37"/>
    <mergeCell ref="AR34:AR35"/>
    <mergeCell ref="BQ34:BQ35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P34:AP35"/>
    <mergeCell ref="AQ34:AQ35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BS30:BS31"/>
    <mergeCell ref="BT30:BT31"/>
    <mergeCell ref="BU30:BU31"/>
    <mergeCell ref="B32:B33"/>
    <mergeCell ref="D32:D33"/>
    <mergeCell ref="E32:E33"/>
    <mergeCell ref="F32:F33"/>
    <mergeCell ref="G32:G33"/>
    <mergeCell ref="R32:T42"/>
    <mergeCell ref="AF32:AF33"/>
    <mergeCell ref="AO30:AO31"/>
    <mergeCell ref="AP30:AP31"/>
    <mergeCell ref="AQ30:AQ31"/>
    <mergeCell ref="AR30:AR31"/>
    <mergeCell ref="BQ30:BQ31"/>
    <mergeCell ref="BR30:BR31"/>
    <mergeCell ref="AF30:AF31"/>
    <mergeCell ref="AG30:AG31"/>
    <mergeCell ref="AH30:AH31"/>
    <mergeCell ref="AI30:AI31"/>
    <mergeCell ref="AJ30:AJ31"/>
    <mergeCell ref="AM30:AM31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J28:AJ29"/>
    <mergeCell ref="AM28:AM29"/>
    <mergeCell ref="AO28:AO29"/>
    <mergeCell ref="AP28:AP29"/>
    <mergeCell ref="AQ28:AQ29"/>
    <mergeCell ref="AR28:AR29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Q26:AQ27"/>
    <mergeCell ref="AR26:AR27"/>
    <mergeCell ref="BQ26:BQ27"/>
    <mergeCell ref="BR26:BR27"/>
    <mergeCell ref="BS26:BS27"/>
    <mergeCell ref="BT26:BT27"/>
    <mergeCell ref="AH26:AH27"/>
    <mergeCell ref="AI26:AI27"/>
    <mergeCell ref="AJ26:AJ27"/>
    <mergeCell ref="AM26:AM27"/>
    <mergeCell ref="AO26:AO27"/>
    <mergeCell ref="AP26:AP27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O24:AO25"/>
    <mergeCell ref="AP24:AP25"/>
    <mergeCell ref="AQ24:AQ25"/>
    <mergeCell ref="AR24:AR25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AP16:AP17"/>
    <mergeCell ref="AQ16:AQ17"/>
    <mergeCell ref="AR16:AR17"/>
    <mergeCell ref="BQ16:BQ17"/>
    <mergeCell ref="BR16:BR17"/>
    <mergeCell ref="BS16:BS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BQ14:BQ15"/>
    <mergeCell ref="BR14:BR15"/>
    <mergeCell ref="BS14:BS15"/>
    <mergeCell ref="BT14:BT15"/>
    <mergeCell ref="BU14:BU15"/>
    <mergeCell ref="BB15:BC16"/>
    <mergeCell ref="BE15:BF16"/>
    <mergeCell ref="BT16:BT17"/>
    <mergeCell ref="BU16:BU17"/>
    <mergeCell ref="AJ14:AJ15"/>
    <mergeCell ref="AM14:AM15"/>
    <mergeCell ref="AO14:AO15"/>
    <mergeCell ref="AP14:AP15"/>
    <mergeCell ref="AQ14:AQ15"/>
    <mergeCell ref="AR14:AR15"/>
    <mergeCell ref="B14:B15"/>
    <mergeCell ref="D14:D15"/>
    <mergeCell ref="E14:E15"/>
    <mergeCell ref="F14:F15"/>
    <mergeCell ref="G14:G15"/>
    <mergeCell ref="AF14:AF15"/>
    <mergeCell ref="BT12:BT13"/>
    <mergeCell ref="BU12:BU13"/>
    <mergeCell ref="R13:T31"/>
    <mergeCell ref="AZ13:BA14"/>
    <mergeCell ref="BB13:BC14"/>
    <mergeCell ref="BE13:BF14"/>
    <mergeCell ref="BG13:BH14"/>
    <mergeCell ref="AG14:AG15"/>
    <mergeCell ref="AH14:AH15"/>
    <mergeCell ref="AI14:AI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AF12:AF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R6:T12"/>
    <mergeCell ref="AF6:AF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AG6:AG7"/>
    <mergeCell ref="AH6:AH7"/>
    <mergeCell ref="AI6:AI7"/>
    <mergeCell ref="AJ6:AJ7"/>
    <mergeCell ref="AG8:AG9"/>
    <mergeCell ref="AH8:AH9"/>
    <mergeCell ref="AI8:AI9"/>
    <mergeCell ref="AJ8:AJ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9154-0ED6-4F14-8FB2-44584441A9DE}">
  <sheetPr>
    <pageSetUpPr fitToPage="1"/>
  </sheetPr>
  <dimension ref="B1:BU84"/>
  <sheetViews>
    <sheetView topLeftCell="A40" zoomScale="70" zoomScaleNormal="70" workbookViewId="0">
      <selection activeCell="BI181" sqref="BI181"/>
    </sheetView>
  </sheetViews>
  <sheetFormatPr defaultColWidth="9" defaultRowHeight="13.8" x14ac:dyDescent="0.2"/>
  <cols>
    <col min="1" max="1" width="2.5546875" style="143" customWidth="1"/>
    <col min="2" max="2" width="4.109375" style="144" customWidth="1"/>
    <col min="3" max="3" width="0" style="143" hidden="1" customWidth="1"/>
    <col min="4" max="4" width="9.109375" style="147" customWidth="1"/>
    <col min="5" max="5" width="1.5546875" style="145" customWidth="1"/>
    <col min="6" max="6" width="6.5546875" style="146" customWidth="1"/>
    <col min="7" max="7" width="1.5546875" style="145" customWidth="1"/>
    <col min="8" max="30" width="2.5546875" style="143" customWidth="1"/>
    <col min="31" max="31" width="0" style="143" hidden="1" customWidth="1"/>
    <col min="32" max="32" width="9.109375" style="147" customWidth="1"/>
    <col min="33" max="33" width="1.5546875" style="145" customWidth="1"/>
    <col min="34" max="34" width="6.5546875" style="146" customWidth="1"/>
    <col min="35" max="35" width="1.5546875" style="145" customWidth="1"/>
    <col min="36" max="36" width="4.109375" style="144" customWidth="1"/>
    <col min="37" max="38" width="2.5546875" style="143" customWidth="1"/>
    <col min="39" max="39" width="4.109375" style="144" customWidth="1"/>
    <col min="40" max="40" width="0" style="143" hidden="1" customWidth="1"/>
    <col min="41" max="41" width="9.109375" style="147" customWidth="1"/>
    <col min="42" max="42" width="1.5546875" style="145" customWidth="1"/>
    <col min="43" max="43" width="6.5546875" style="146" customWidth="1"/>
    <col min="44" max="44" width="1.5546875" style="145" customWidth="1"/>
    <col min="45" max="67" width="2.5546875" style="143" customWidth="1"/>
    <col min="68" max="68" width="0" style="143" hidden="1" customWidth="1"/>
    <col min="69" max="69" width="9.109375" style="147" customWidth="1"/>
    <col min="70" max="70" width="1.5546875" style="145" customWidth="1"/>
    <col min="71" max="71" width="6.5546875" style="146" customWidth="1"/>
    <col min="72" max="72" width="1.5546875" style="145" customWidth="1"/>
    <col min="73" max="73" width="4.109375" style="144" customWidth="1"/>
    <col min="74" max="74" width="2.5546875" style="143" customWidth="1"/>
    <col min="75" max="16384" width="9" style="143"/>
  </cols>
  <sheetData>
    <row r="1" spans="2:73" ht="30" customHeight="1" x14ac:dyDescent="0.2">
      <c r="D1" s="211" t="s">
        <v>343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</row>
    <row r="3" spans="2:73" ht="25.05" customHeight="1" x14ac:dyDescent="0.2">
      <c r="AE3" s="209" t="s">
        <v>565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BM3" s="208" t="s">
        <v>564</v>
      </c>
      <c r="BN3" s="207"/>
      <c r="BO3" s="207"/>
      <c r="BP3" s="207"/>
      <c r="BQ3" s="207"/>
      <c r="BR3" s="207"/>
      <c r="BS3" s="207"/>
      <c r="BT3" s="207"/>
      <c r="BU3" s="207"/>
    </row>
    <row r="4" spans="2:73" x14ac:dyDescent="0.2">
      <c r="BM4" s="208" t="s">
        <v>340</v>
      </c>
      <c r="BN4" s="207"/>
      <c r="BO4" s="207"/>
      <c r="BP4" s="207"/>
      <c r="BQ4" s="207"/>
      <c r="BR4" s="207"/>
      <c r="BS4" s="207"/>
      <c r="BT4" s="207"/>
      <c r="BU4" s="207"/>
    </row>
    <row r="6" spans="2:73" ht="10.8" customHeight="1" thickBot="1" x14ac:dyDescent="0.25">
      <c r="B6" s="156">
        <v>1</v>
      </c>
      <c r="D6" s="159" t="s">
        <v>563</v>
      </c>
      <c r="E6" s="157" t="s">
        <v>143</v>
      </c>
      <c r="F6" s="158" t="s">
        <v>142</v>
      </c>
      <c r="G6" s="157" t="s">
        <v>141</v>
      </c>
      <c r="H6" s="161"/>
      <c r="I6" s="161"/>
      <c r="J6" s="160"/>
      <c r="K6" s="160"/>
      <c r="L6" s="160"/>
      <c r="M6" s="160"/>
      <c r="Q6" s="212"/>
      <c r="R6" s="215" t="s">
        <v>471</v>
      </c>
      <c r="S6" s="213"/>
      <c r="T6" s="213"/>
      <c r="U6" s="212"/>
      <c r="Y6" s="160"/>
      <c r="Z6" s="160"/>
      <c r="AA6" s="160"/>
      <c r="AB6" s="160"/>
      <c r="AC6" s="161"/>
      <c r="AD6" s="161"/>
      <c r="AF6" s="159" t="s">
        <v>562</v>
      </c>
      <c r="AG6" s="157" t="s">
        <v>143</v>
      </c>
      <c r="AH6" s="158" t="s">
        <v>267</v>
      </c>
      <c r="AI6" s="157" t="s">
        <v>141</v>
      </c>
      <c r="AJ6" s="156">
        <v>38</v>
      </c>
      <c r="AM6" s="156">
        <v>75</v>
      </c>
      <c r="AO6" s="159" t="s">
        <v>295</v>
      </c>
      <c r="AP6" s="157" t="s">
        <v>143</v>
      </c>
      <c r="AQ6" s="158" t="s">
        <v>142</v>
      </c>
      <c r="AR6" s="157" t="s">
        <v>141</v>
      </c>
      <c r="AS6" s="161"/>
      <c r="AT6" s="161"/>
      <c r="AU6" s="160"/>
      <c r="AV6" s="160"/>
      <c r="AW6" s="160"/>
      <c r="AX6" s="160"/>
      <c r="BJ6" s="160"/>
      <c r="BK6" s="160"/>
      <c r="BL6" s="160"/>
      <c r="BM6" s="160"/>
      <c r="BN6" s="161"/>
      <c r="BO6" s="161"/>
      <c r="BQ6" s="159" t="s">
        <v>561</v>
      </c>
      <c r="BR6" s="157" t="s">
        <v>143</v>
      </c>
      <c r="BS6" s="158" t="s">
        <v>142</v>
      </c>
      <c r="BT6" s="157" t="s">
        <v>141</v>
      </c>
      <c r="BU6" s="156">
        <v>112</v>
      </c>
    </row>
    <row r="7" spans="2:73" ht="10.8" customHeight="1" thickTop="1" thickBot="1" x14ac:dyDescent="0.25">
      <c r="B7" s="156"/>
      <c r="D7" s="159"/>
      <c r="E7" s="157"/>
      <c r="F7" s="158"/>
      <c r="G7" s="157"/>
      <c r="H7" s="160"/>
      <c r="I7" s="160"/>
      <c r="J7" s="176"/>
      <c r="K7" s="160"/>
      <c r="L7" s="160"/>
      <c r="M7" s="160"/>
      <c r="Q7" s="212"/>
      <c r="R7" s="213"/>
      <c r="S7" s="213"/>
      <c r="T7" s="213"/>
      <c r="U7" s="212"/>
      <c r="Y7" s="160"/>
      <c r="Z7" s="160"/>
      <c r="AA7" s="160"/>
      <c r="AB7" s="175"/>
      <c r="AC7" s="160"/>
      <c r="AD7" s="160"/>
      <c r="AF7" s="159"/>
      <c r="AG7" s="157"/>
      <c r="AH7" s="158"/>
      <c r="AI7" s="157"/>
      <c r="AJ7" s="156"/>
      <c r="AM7" s="156"/>
      <c r="AO7" s="159"/>
      <c r="AP7" s="157"/>
      <c r="AQ7" s="158"/>
      <c r="AR7" s="157"/>
      <c r="AS7" s="160"/>
      <c r="AT7" s="160"/>
      <c r="AU7" s="176"/>
      <c r="AV7" s="160"/>
      <c r="AW7" s="160"/>
      <c r="AX7" s="160"/>
      <c r="BJ7" s="160"/>
      <c r="BK7" s="160"/>
      <c r="BL7" s="160"/>
      <c r="BM7" s="175"/>
      <c r="BN7" s="160"/>
      <c r="BO7" s="160"/>
      <c r="BQ7" s="159"/>
      <c r="BR7" s="157"/>
      <c r="BS7" s="158"/>
      <c r="BT7" s="157"/>
      <c r="BU7" s="156"/>
    </row>
    <row r="8" spans="2:73" ht="10.8" customHeight="1" thickTop="1" thickBot="1" x14ac:dyDescent="0.25">
      <c r="B8" s="156">
        <v>2</v>
      </c>
      <c r="D8" s="159" t="s">
        <v>514</v>
      </c>
      <c r="E8" s="157" t="s">
        <v>143</v>
      </c>
      <c r="F8" s="158" t="s">
        <v>164</v>
      </c>
      <c r="G8" s="157" t="s">
        <v>141</v>
      </c>
      <c r="H8" s="161"/>
      <c r="I8" s="171"/>
      <c r="J8" s="172"/>
      <c r="K8" s="163"/>
      <c r="L8" s="160"/>
      <c r="M8" s="160"/>
      <c r="Q8" s="212"/>
      <c r="R8" s="213"/>
      <c r="S8" s="213"/>
      <c r="T8" s="213"/>
      <c r="U8" s="212"/>
      <c r="Y8" s="160"/>
      <c r="Z8" s="160"/>
      <c r="AA8" s="162"/>
      <c r="AB8" s="171"/>
      <c r="AC8" s="172"/>
      <c r="AD8" s="178"/>
      <c r="AF8" s="159" t="s">
        <v>560</v>
      </c>
      <c r="AG8" s="157" t="s">
        <v>143</v>
      </c>
      <c r="AH8" s="158" t="s">
        <v>179</v>
      </c>
      <c r="AI8" s="157" t="s">
        <v>141</v>
      </c>
      <c r="AJ8" s="156">
        <v>39</v>
      </c>
      <c r="AM8" s="156">
        <v>76</v>
      </c>
      <c r="AO8" s="159" t="s">
        <v>396</v>
      </c>
      <c r="AP8" s="157" t="s">
        <v>143</v>
      </c>
      <c r="AQ8" s="158" t="s">
        <v>233</v>
      </c>
      <c r="AR8" s="157" t="s">
        <v>141</v>
      </c>
      <c r="AS8" s="161"/>
      <c r="AT8" s="171"/>
      <c r="AU8" s="172"/>
      <c r="AV8" s="163"/>
      <c r="AW8" s="160"/>
      <c r="AX8" s="160"/>
      <c r="BJ8" s="160"/>
      <c r="BK8" s="160"/>
      <c r="BL8" s="162"/>
      <c r="BM8" s="171"/>
      <c r="BN8" s="172"/>
      <c r="BO8" s="161"/>
      <c r="BQ8" s="159" t="s">
        <v>559</v>
      </c>
      <c r="BR8" s="157" t="s">
        <v>143</v>
      </c>
      <c r="BS8" s="158" t="s">
        <v>240</v>
      </c>
      <c r="BT8" s="157" t="s">
        <v>141</v>
      </c>
      <c r="BU8" s="156">
        <v>113</v>
      </c>
    </row>
    <row r="9" spans="2:73" ht="10.8" customHeight="1" thickTop="1" thickBot="1" x14ac:dyDescent="0.25">
      <c r="B9" s="156"/>
      <c r="D9" s="159"/>
      <c r="E9" s="157"/>
      <c r="F9" s="158"/>
      <c r="G9" s="157"/>
      <c r="H9" s="160"/>
      <c r="I9" s="198"/>
      <c r="J9" s="160"/>
      <c r="K9" s="163"/>
      <c r="L9" s="160"/>
      <c r="M9" s="160"/>
      <c r="Q9" s="212"/>
      <c r="R9" s="213"/>
      <c r="S9" s="213"/>
      <c r="T9" s="213"/>
      <c r="U9" s="212"/>
      <c r="Y9" s="160"/>
      <c r="Z9" s="160"/>
      <c r="AA9" s="162"/>
      <c r="AB9" s="160"/>
      <c r="AC9" s="170"/>
      <c r="AD9" s="164"/>
      <c r="AF9" s="159"/>
      <c r="AG9" s="157"/>
      <c r="AH9" s="158"/>
      <c r="AI9" s="157"/>
      <c r="AJ9" s="156"/>
      <c r="AM9" s="156"/>
      <c r="AO9" s="159"/>
      <c r="AP9" s="157"/>
      <c r="AQ9" s="158"/>
      <c r="AR9" s="157"/>
      <c r="AS9" s="160"/>
      <c r="AT9" s="198"/>
      <c r="AU9" s="160"/>
      <c r="AV9" s="163"/>
      <c r="AW9" s="160"/>
      <c r="AX9" s="160"/>
      <c r="BJ9" s="160"/>
      <c r="BK9" s="160"/>
      <c r="BL9" s="162"/>
      <c r="BM9" s="160"/>
      <c r="BN9" s="196"/>
      <c r="BO9" s="160"/>
      <c r="BQ9" s="159"/>
      <c r="BR9" s="157"/>
      <c r="BS9" s="158"/>
      <c r="BT9" s="157"/>
      <c r="BU9" s="156"/>
    </row>
    <row r="10" spans="2:73" ht="10.8" customHeight="1" thickTop="1" thickBot="1" x14ac:dyDescent="0.25">
      <c r="B10" s="156">
        <v>3</v>
      </c>
      <c r="D10" s="159" t="s">
        <v>282</v>
      </c>
      <c r="E10" s="157" t="s">
        <v>143</v>
      </c>
      <c r="F10" s="158" t="s">
        <v>161</v>
      </c>
      <c r="G10" s="157" t="s">
        <v>141</v>
      </c>
      <c r="H10" s="173"/>
      <c r="I10" s="160"/>
      <c r="J10" s="160"/>
      <c r="K10" s="176"/>
      <c r="L10" s="160"/>
      <c r="M10" s="160"/>
      <c r="Q10" s="212"/>
      <c r="R10" s="213"/>
      <c r="S10" s="213"/>
      <c r="T10" s="213"/>
      <c r="U10" s="212"/>
      <c r="Y10" s="160"/>
      <c r="Z10" s="160"/>
      <c r="AA10" s="175"/>
      <c r="AB10" s="160"/>
      <c r="AC10" s="192"/>
      <c r="AD10" s="161"/>
      <c r="AF10" s="159" t="s">
        <v>525</v>
      </c>
      <c r="AG10" s="157" t="s">
        <v>143</v>
      </c>
      <c r="AH10" s="158" t="s">
        <v>177</v>
      </c>
      <c r="AI10" s="157" t="s">
        <v>141</v>
      </c>
      <c r="AJ10" s="156">
        <v>40</v>
      </c>
      <c r="AM10" s="156">
        <v>77</v>
      </c>
      <c r="AO10" s="159" t="s">
        <v>558</v>
      </c>
      <c r="AP10" s="157" t="s">
        <v>143</v>
      </c>
      <c r="AQ10" s="158" t="s">
        <v>224</v>
      </c>
      <c r="AR10" s="157" t="s">
        <v>141</v>
      </c>
      <c r="AS10" s="173"/>
      <c r="AT10" s="160"/>
      <c r="AU10" s="160"/>
      <c r="AV10" s="176"/>
      <c r="AW10" s="160"/>
      <c r="AX10" s="160"/>
      <c r="BJ10" s="160"/>
      <c r="BK10" s="160"/>
      <c r="BL10" s="175"/>
      <c r="BM10" s="160"/>
      <c r="BN10" s="171"/>
      <c r="BO10" s="169"/>
      <c r="BQ10" s="159" t="s">
        <v>321</v>
      </c>
      <c r="BR10" s="157" t="s">
        <v>143</v>
      </c>
      <c r="BS10" s="158" t="s">
        <v>166</v>
      </c>
      <c r="BT10" s="157" t="s">
        <v>141</v>
      </c>
      <c r="BU10" s="156">
        <v>114</v>
      </c>
    </row>
    <row r="11" spans="2:73" ht="10.8" customHeight="1" thickTop="1" x14ac:dyDescent="0.2">
      <c r="B11" s="156"/>
      <c r="D11" s="159"/>
      <c r="E11" s="157"/>
      <c r="F11" s="158"/>
      <c r="G11" s="157"/>
      <c r="H11" s="160"/>
      <c r="I11" s="160"/>
      <c r="J11" s="171"/>
      <c r="K11" s="172"/>
      <c r="L11" s="163"/>
      <c r="M11" s="160"/>
      <c r="Q11" s="212"/>
      <c r="R11" s="213"/>
      <c r="S11" s="213"/>
      <c r="T11" s="213"/>
      <c r="U11" s="212"/>
      <c r="Y11" s="160"/>
      <c r="Z11" s="162"/>
      <c r="AA11" s="171"/>
      <c r="AB11" s="172"/>
      <c r="AC11" s="160"/>
      <c r="AD11" s="160"/>
      <c r="AF11" s="159"/>
      <c r="AG11" s="157"/>
      <c r="AH11" s="158"/>
      <c r="AI11" s="157"/>
      <c r="AJ11" s="156"/>
      <c r="AM11" s="156"/>
      <c r="AO11" s="159"/>
      <c r="AP11" s="157"/>
      <c r="AQ11" s="158"/>
      <c r="AR11" s="157"/>
      <c r="AS11" s="160"/>
      <c r="AT11" s="160"/>
      <c r="AU11" s="171"/>
      <c r="AV11" s="172"/>
      <c r="AW11" s="163"/>
      <c r="AX11" s="160"/>
      <c r="BJ11" s="160"/>
      <c r="BK11" s="162"/>
      <c r="BL11" s="171"/>
      <c r="BM11" s="172"/>
      <c r="BN11" s="160"/>
      <c r="BO11" s="164"/>
      <c r="BQ11" s="159"/>
      <c r="BR11" s="157"/>
      <c r="BS11" s="158"/>
      <c r="BT11" s="157"/>
      <c r="BU11" s="156"/>
    </row>
    <row r="12" spans="2:73" ht="10.8" customHeight="1" thickBot="1" x14ac:dyDescent="0.25">
      <c r="B12" s="156">
        <v>4</v>
      </c>
      <c r="D12" s="159" t="s">
        <v>517</v>
      </c>
      <c r="E12" s="157" t="s">
        <v>143</v>
      </c>
      <c r="F12" s="158" t="s">
        <v>240</v>
      </c>
      <c r="G12" s="157" t="s">
        <v>141</v>
      </c>
      <c r="H12" s="161"/>
      <c r="I12" s="161"/>
      <c r="J12" s="171"/>
      <c r="K12" s="172"/>
      <c r="L12" s="163"/>
      <c r="M12" s="160"/>
      <c r="Q12" s="216"/>
      <c r="R12" s="218" t="s">
        <v>557</v>
      </c>
      <c r="S12" s="217"/>
      <c r="T12" s="217"/>
      <c r="U12" s="216"/>
      <c r="Y12" s="160"/>
      <c r="Z12" s="162"/>
      <c r="AA12" s="171"/>
      <c r="AB12" s="172"/>
      <c r="AC12" s="178"/>
      <c r="AD12" s="178"/>
      <c r="AF12" s="159" t="s">
        <v>278</v>
      </c>
      <c r="AG12" s="157" t="s">
        <v>143</v>
      </c>
      <c r="AH12" s="158" t="s">
        <v>166</v>
      </c>
      <c r="AI12" s="157" t="s">
        <v>141</v>
      </c>
      <c r="AJ12" s="156">
        <v>41</v>
      </c>
      <c r="AM12" s="156">
        <v>78</v>
      </c>
      <c r="AO12" s="159" t="s">
        <v>556</v>
      </c>
      <c r="AP12" s="157" t="s">
        <v>143</v>
      </c>
      <c r="AQ12" s="158" t="s">
        <v>179</v>
      </c>
      <c r="AR12" s="157" t="s">
        <v>141</v>
      </c>
      <c r="AS12" s="161"/>
      <c r="AT12" s="161"/>
      <c r="AU12" s="171"/>
      <c r="AV12" s="172"/>
      <c r="AW12" s="163"/>
      <c r="AX12" s="160"/>
      <c r="BJ12" s="160"/>
      <c r="BK12" s="162"/>
      <c r="BL12" s="171"/>
      <c r="BM12" s="172"/>
      <c r="BN12" s="178"/>
      <c r="BO12" s="178"/>
      <c r="BQ12" s="159" t="s">
        <v>225</v>
      </c>
      <c r="BR12" s="157" t="s">
        <v>143</v>
      </c>
      <c r="BS12" s="158" t="s">
        <v>224</v>
      </c>
      <c r="BT12" s="157" t="s">
        <v>141</v>
      </c>
      <c r="BU12" s="156">
        <v>115</v>
      </c>
    </row>
    <row r="13" spans="2:73" ht="10.8" customHeight="1" thickTop="1" thickBot="1" x14ac:dyDescent="0.25">
      <c r="B13" s="156"/>
      <c r="D13" s="159"/>
      <c r="E13" s="157"/>
      <c r="F13" s="158"/>
      <c r="G13" s="157"/>
      <c r="H13" s="160"/>
      <c r="I13" s="160"/>
      <c r="J13" s="198"/>
      <c r="K13" s="160"/>
      <c r="L13" s="163"/>
      <c r="M13" s="160"/>
      <c r="Q13" s="216"/>
      <c r="R13" s="217"/>
      <c r="S13" s="217"/>
      <c r="T13" s="217"/>
      <c r="U13" s="216"/>
      <c r="Y13" s="160"/>
      <c r="Z13" s="162"/>
      <c r="AA13" s="160"/>
      <c r="AB13" s="170"/>
      <c r="AC13" s="164"/>
      <c r="AD13" s="164"/>
      <c r="AF13" s="159"/>
      <c r="AG13" s="157"/>
      <c r="AH13" s="158"/>
      <c r="AI13" s="157"/>
      <c r="AJ13" s="156"/>
      <c r="AM13" s="156"/>
      <c r="AO13" s="159"/>
      <c r="AP13" s="157"/>
      <c r="AQ13" s="158"/>
      <c r="AR13" s="157"/>
      <c r="AS13" s="160"/>
      <c r="AT13" s="160"/>
      <c r="AU13" s="198"/>
      <c r="AV13" s="160"/>
      <c r="AW13" s="163"/>
      <c r="AX13" s="160"/>
      <c r="BJ13" s="160"/>
      <c r="BK13" s="162"/>
      <c r="BL13" s="160"/>
      <c r="BM13" s="170"/>
      <c r="BN13" s="164"/>
      <c r="BO13" s="164"/>
      <c r="BQ13" s="159"/>
      <c r="BR13" s="157"/>
      <c r="BS13" s="158"/>
      <c r="BT13" s="157"/>
      <c r="BU13" s="156"/>
    </row>
    <row r="14" spans="2:73" ht="10.8" customHeight="1" thickTop="1" thickBot="1" x14ac:dyDescent="0.25">
      <c r="B14" s="156">
        <v>5</v>
      </c>
      <c r="D14" s="159" t="s">
        <v>555</v>
      </c>
      <c r="E14" s="157" t="s">
        <v>143</v>
      </c>
      <c r="F14" s="158" t="s">
        <v>224</v>
      </c>
      <c r="G14" s="157" t="s">
        <v>141</v>
      </c>
      <c r="H14" s="178"/>
      <c r="I14" s="173"/>
      <c r="J14" s="160"/>
      <c r="K14" s="160"/>
      <c r="L14" s="163"/>
      <c r="M14" s="160"/>
      <c r="Q14" s="216"/>
      <c r="R14" s="217"/>
      <c r="S14" s="217"/>
      <c r="T14" s="217"/>
      <c r="U14" s="216"/>
      <c r="Y14" s="160"/>
      <c r="Z14" s="162"/>
      <c r="AA14" s="160"/>
      <c r="AB14" s="192"/>
      <c r="AC14" s="161"/>
      <c r="AD14" s="161"/>
      <c r="AF14" s="159" t="s">
        <v>202</v>
      </c>
      <c r="AG14" s="157" t="s">
        <v>143</v>
      </c>
      <c r="AH14" s="158" t="s">
        <v>256</v>
      </c>
      <c r="AI14" s="157" t="s">
        <v>141</v>
      </c>
      <c r="AJ14" s="156">
        <v>42</v>
      </c>
      <c r="AM14" s="156">
        <v>79</v>
      </c>
      <c r="AO14" s="159" t="s">
        <v>554</v>
      </c>
      <c r="AP14" s="157" t="s">
        <v>143</v>
      </c>
      <c r="AQ14" s="158" t="s">
        <v>166</v>
      </c>
      <c r="AR14" s="157" t="s">
        <v>141</v>
      </c>
      <c r="AS14" s="178"/>
      <c r="AT14" s="173"/>
      <c r="AU14" s="160"/>
      <c r="AV14" s="160"/>
      <c r="AW14" s="163"/>
      <c r="AX14" s="160"/>
      <c r="BJ14" s="160"/>
      <c r="BK14" s="162"/>
      <c r="BL14" s="160"/>
      <c r="BM14" s="192"/>
      <c r="BN14" s="161"/>
      <c r="BO14" s="161"/>
      <c r="BQ14" s="159" t="s">
        <v>304</v>
      </c>
      <c r="BR14" s="157" t="s">
        <v>143</v>
      </c>
      <c r="BS14" s="158" t="s">
        <v>175</v>
      </c>
      <c r="BT14" s="157" t="s">
        <v>141</v>
      </c>
      <c r="BU14" s="156">
        <v>116</v>
      </c>
    </row>
    <row r="15" spans="2:73" ht="10.8" customHeight="1" thickTop="1" thickBot="1" x14ac:dyDescent="0.25">
      <c r="B15" s="156"/>
      <c r="D15" s="159"/>
      <c r="E15" s="157"/>
      <c r="F15" s="158"/>
      <c r="G15" s="157"/>
      <c r="H15" s="160"/>
      <c r="I15" s="160"/>
      <c r="J15" s="160"/>
      <c r="K15" s="160"/>
      <c r="L15" s="176"/>
      <c r="M15" s="160"/>
      <c r="Q15" s="216"/>
      <c r="R15" s="217"/>
      <c r="S15" s="217"/>
      <c r="T15" s="217"/>
      <c r="U15" s="216"/>
      <c r="Y15" s="160"/>
      <c r="Z15" s="175"/>
      <c r="AA15" s="160"/>
      <c r="AB15" s="160"/>
      <c r="AC15" s="160"/>
      <c r="AD15" s="160"/>
      <c r="AF15" s="159"/>
      <c r="AG15" s="157"/>
      <c r="AH15" s="158"/>
      <c r="AI15" s="157"/>
      <c r="AJ15" s="156"/>
      <c r="AM15" s="156"/>
      <c r="AO15" s="159"/>
      <c r="AP15" s="157"/>
      <c r="AQ15" s="158"/>
      <c r="AR15" s="157"/>
      <c r="AS15" s="160"/>
      <c r="AT15" s="160"/>
      <c r="AU15" s="160"/>
      <c r="AV15" s="160"/>
      <c r="AW15" s="176"/>
      <c r="AX15" s="160"/>
      <c r="BJ15" s="160"/>
      <c r="BK15" s="175"/>
      <c r="BL15" s="160"/>
      <c r="BM15" s="160"/>
      <c r="BN15" s="160"/>
      <c r="BO15" s="160"/>
      <c r="BQ15" s="159"/>
      <c r="BR15" s="157"/>
      <c r="BS15" s="158"/>
      <c r="BT15" s="157"/>
      <c r="BU15" s="156"/>
    </row>
    <row r="16" spans="2:73" ht="10.8" customHeight="1" thickTop="1" thickBot="1" x14ac:dyDescent="0.25">
      <c r="B16" s="156">
        <v>6</v>
      </c>
      <c r="D16" s="159" t="s">
        <v>553</v>
      </c>
      <c r="E16" s="157" t="s">
        <v>143</v>
      </c>
      <c r="F16" s="158" t="s">
        <v>175</v>
      </c>
      <c r="G16" s="157" t="s">
        <v>141</v>
      </c>
      <c r="H16" s="161"/>
      <c r="I16" s="161"/>
      <c r="J16" s="160"/>
      <c r="K16" s="171"/>
      <c r="L16" s="172"/>
      <c r="M16" s="163"/>
      <c r="Q16" s="216"/>
      <c r="R16" s="217"/>
      <c r="S16" s="217"/>
      <c r="T16" s="217"/>
      <c r="U16" s="216"/>
      <c r="Y16" s="162"/>
      <c r="Z16" s="171"/>
      <c r="AA16" s="172"/>
      <c r="AB16" s="160"/>
      <c r="AC16" s="178"/>
      <c r="AD16" s="178"/>
      <c r="AF16" s="159" t="s">
        <v>552</v>
      </c>
      <c r="AG16" s="157" t="s">
        <v>143</v>
      </c>
      <c r="AH16" s="158" t="s">
        <v>194</v>
      </c>
      <c r="AI16" s="157" t="s">
        <v>141</v>
      </c>
      <c r="AJ16" s="156">
        <v>43</v>
      </c>
      <c r="AM16" s="156">
        <v>80</v>
      </c>
      <c r="AO16" s="159" t="s">
        <v>551</v>
      </c>
      <c r="AP16" s="157" t="s">
        <v>143</v>
      </c>
      <c r="AQ16" s="158" t="s">
        <v>173</v>
      </c>
      <c r="AR16" s="157" t="s">
        <v>141</v>
      </c>
      <c r="AS16" s="161"/>
      <c r="AT16" s="161"/>
      <c r="AU16" s="160"/>
      <c r="AV16" s="171"/>
      <c r="AW16" s="172"/>
      <c r="AX16" s="163"/>
      <c r="BJ16" s="162"/>
      <c r="BK16" s="171"/>
      <c r="BL16" s="172"/>
      <c r="BM16" s="160"/>
      <c r="BN16" s="161"/>
      <c r="BO16" s="161"/>
      <c r="BQ16" s="159" t="s">
        <v>550</v>
      </c>
      <c r="BR16" s="157" t="s">
        <v>143</v>
      </c>
      <c r="BS16" s="158" t="s">
        <v>326</v>
      </c>
      <c r="BT16" s="157" t="s">
        <v>141</v>
      </c>
      <c r="BU16" s="156">
        <v>117</v>
      </c>
    </row>
    <row r="17" spans="2:73" ht="10.8" customHeight="1" thickTop="1" thickBot="1" x14ac:dyDescent="0.25">
      <c r="B17" s="156"/>
      <c r="D17" s="159"/>
      <c r="E17" s="157"/>
      <c r="F17" s="158"/>
      <c r="G17" s="157"/>
      <c r="H17" s="160"/>
      <c r="I17" s="160"/>
      <c r="J17" s="176"/>
      <c r="K17" s="171"/>
      <c r="L17" s="172"/>
      <c r="M17" s="163"/>
      <c r="Q17" s="216"/>
      <c r="R17" s="217"/>
      <c r="S17" s="217"/>
      <c r="T17" s="217"/>
      <c r="U17" s="216"/>
      <c r="Y17" s="162"/>
      <c r="Z17" s="171"/>
      <c r="AA17" s="172"/>
      <c r="AB17" s="171"/>
      <c r="AC17" s="164"/>
      <c r="AD17" s="164"/>
      <c r="AF17" s="159"/>
      <c r="AG17" s="157"/>
      <c r="AH17" s="158"/>
      <c r="AI17" s="157"/>
      <c r="AJ17" s="156"/>
      <c r="AM17" s="156"/>
      <c r="AO17" s="159"/>
      <c r="AP17" s="157"/>
      <c r="AQ17" s="158"/>
      <c r="AR17" s="157"/>
      <c r="AS17" s="160"/>
      <c r="AT17" s="160"/>
      <c r="AU17" s="176"/>
      <c r="AV17" s="171"/>
      <c r="AW17" s="172"/>
      <c r="AX17" s="163"/>
      <c r="BJ17" s="162"/>
      <c r="BK17" s="171"/>
      <c r="BL17" s="172"/>
      <c r="BM17" s="175"/>
      <c r="BN17" s="160"/>
      <c r="BO17" s="160"/>
      <c r="BQ17" s="159"/>
      <c r="BR17" s="157"/>
      <c r="BS17" s="158"/>
      <c r="BT17" s="157"/>
      <c r="BU17" s="156"/>
    </row>
    <row r="18" spans="2:73" ht="10.8" customHeight="1" thickTop="1" thickBot="1" x14ac:dyDescent="0.25">
      <c r="B18" s="156">
        <v>7</v>
      </c>
      <c r="D18" s="159" t="s">
        <v>549</v>
      </c>
      <c r="E18" s="157" t="s">
        <v>143</v>
      </c>
      <c r="F18" s="158" t="s">
        <v>150</v>
      </c>
      <c r="G18" s="157" t="s">
        <v>141</v>
      </c>
      <c r="H18" s="178"/>
      <c r="I18" s="173"/>
      <c r="J18" s="172"/>
      <c r="K18" s="194"/>
      <c r="L18" s="160"/>
      <c r="M18" s="163"/>
      <c r="Q18" s="216"/>
      <c r="R18" s="217"/>
      <c r="S18" s="217"/>
      <c r="T18" s="217"/>
      <c r="U18" s="216"/>
      <c r="Y18" s="162"/>
      <c r="Z18" s="171"/>
      <c r="AA18" s="172"/>
      <c r="AB18" s="174"/>
      <c r="AC18" s="161"/>
      <c r="AD18" s="161"/>
      <c r="AF18" s="159" t="s">
        <v>240</v>
      </c>
      <c r="AG18" s="157" t="s">
        <v>143</v>
      </c>
      <c r="AH18" s="158" t="s">
        <v>164</v>
      </c>
      <c r="AI18" s="157" t="s">
        <v>141</v>
      </c>
      <c r="AJ18" s="156">
        <v>44</v>
      </c>
      <c r="AM18" s="156">
        <v>81</v>
      </c>
      <c r="AO18" s="159" t="s">
        <v>539</v>
      </c>
      <c r="AP18" s="157" t="s">
        <v>143</v>
      </c>
      <c r="AQ18" s="158" t="s">
        <v>175</v>
      </c>
      <c r="AR18" s="157" t="s">
        <v>141</v>
      </c>
      <c r="AS18" s="178"/>
      <c r="AT18" s="173"/>
      <c r="AU18" s="172"/>
      <c r="AV18" s="194"/>
      <c r="AW18" s="160"/>
      <c r="AX18" s="163"/>
      <c r="BJ18" s="162"/>
      <c r="BK18" s="160"/>
      <c r="BL18" s="193"/>
      <c r="BM18" s="171"/>
      <c r="BN18" s="169"/>
      <c r="BO18" s="178"/>
      <c r="BQ18" s="159" t="s">
        <v>268</v>
      </c>
      <c r="BR18" s="157" t="s">
        <v>143</v>
      </c>
      <c r="BS18" s="158" t="s">
        <v>233</v>
      </c>
      <c r="BT18" s="157" t="s">
        <v>141</v>
      </c>
      <c r="BU18" s="156">
        <v>118</v>
      </c>
    </row>
    <row r="19" spans="2:73" ht="10.8" customHeight="1" thickTop="1" thickBot="1" x14ac:dyDescent="0.25">
      <c r="B19" s="156"/>
      <c r="D19" s="159"/>
      <c r="E19" s="157"/>
      <c r="F19" s="158"/>
      <c r="G19" s="157"/>
      <c r="H19" s="160"/>
      <c r="I19" s="160"/>
      <c r="J19" s="160"/>
      <c r="K19" s="198"/>
      <c r="L19" s="160"/>
      <c r="M19" s="163"/>
      <c r="Q19" s="216"/>
      <c r="R19" s="217"/>
      <c r="S19" s="217"/>
      <c r="T19" s="217"/>
      <c r="U19" s="216"/>
      <c r="Y19" s="162"/>
      <c r="Z19" s="160"/>
      <c r="AA19" s="170"/>
      <c r="AB19" s="160"/>
      <c r="AC19" s="160"/>
      <c r="AD19" s="160"/>
      <c r="AF19" s="159"/>
      <c r="AG19" s="157"/>
      <c r="AH19" s="158"/>
      <c r="AI19" s="157"/>
      <c r="AJ19" s="156"/>
      <c r="AM19" s="156"/>
      <c r="AO19" s="159"/>
      <c r="AP19" s="157"/>
      <c r="AQ19" s="158"/>
      <c r="AR19" s="157"/>
      <c r="AS19" s="160"/>
      <c r="AT19" s="160"/>
      <c r="AU19" s="160"/>
      <c r="AV19" s="198"/>
      <c r="AW19" s="160"/>
      <c r="AX19" s="163"/>
      <c r="BJ19" s="162"/>
      <c r="BK19" s="160"/>
      <c r="BL19" s="196"/>
      <c r="BM19" s="160"/>
      <c r="BN19" s="164"/>
      <c r="BO19" s="164"/>
      <c r="BQ19" s="159"/>
      <c r="BR19" s="157"/>
      <c r="BS19" s="158"/>
      <c r="BT19" s="157"/>
      <c r="BU19" s="156"/>
    </row>
    <row r="20" spans="2:73" ht="10.8" customHeight="1" thickTop="1" thickBot="1" x14ac:dyDescent="0.25">
      <c r="B20" s="156">
        <v>8</v>
      </c>
      <c r="D20" s="159" t="s">
        <v>548</v>
      </c>
      <c r="E20" s="157" t="s">
        <v>143</v>
      </c>
      <c r="F20" s="158" t="s">
        <v>286</v>
      </c>
      <c r="G20" s="157" t="s">
        <v>141</v>
      </c>
      <c r="H20" s="160"/>
      <c r="I20" s="160"/>
      <c r="J20" s="171"/>
      <c r="K20" s="160"/>
      <c r="L20" s="160"/>
      <c r="M20" s="163"/>
      <c r="Q20" s="216"/>
      <c r="R20" s="217"/>
      <c r="S20" s="217"/>
      <c r="T20" s="217"/>
      <c r="U20" s="216"/>
      <c r="Y20" s="162"/>
      <c r="Z20" s="160"/>
      <c r="AA20" s="192"/>
      <c r="AB20" s="160"/>
      <c r="AC20" s="178"/>
      <c r="AD20" s="178"/>
      <c r="AF20" s="159" t="s">
        <v>547</v>
      </c>
      <c r="AG20" s="157" t="s">
        <v>143</v>
      </c>
      <c r="AH20" s="158" t="s">
        <v>175</v>
      </c>
      <c r="AI20" s="157" t="s">
        <v>141</v>
      </c>
      <c r="AJ20" s="156">
        <v>45</v>
      </c>
      <c r="AM20" s="156">
        <v>82</v>
      </c>
      <c r="AO20" s="159" t="s">
        <v>546</v>
      </c>
      <c r="AP20" s="157" t="s">
        <v>143</v>
      </c>
      <c r="AQ20" s="158" t="s">
        <v>164</v>
      </c>
      <c r="AR20" s="157" t="s">
        <v>141</v>
      </c>
      <c r="AS20" s="160"/>
      <c r="AT20" s="160"/>
      <c r="AU20" s="171"/>
      <c r="AV20" s="160"/>
      <c r="AW20" s="160"/>
      <c r="AX20" s="163"/>
      <c r="BJ20" s="162"/>
      <c r="BK20" s="160"/>
      <c r="BL20" s="171"/>
      <c r="BM20" s="172"/>
      <c r="BN20" s="161"/>
      <c r="BO20" s="161"/>
      <c r="BQ20" s="159" t="s">
        <v>545</v>
      </c>
      <c r="BR20" s="157" t="s">
        <v>143</v>
      </c>
      <c r="BS20" s="158" t="s">
        <v>162</v>
      </c>
      <c r="BT20" s="157" t="s">
        <v>141</v>
      </c>
      <c r="BU20" s="156">
        <v>119</v>
      </c>
    </row>
    <row r="21" spans="2:73" ht="10.8" customHeight="1" thickTop="1" thickBot="1" x14ac:dyDescent="0.25">
      <c r="B21" s="156"/>
      <c r="D21" s="159"/>
      <c r="E21" s="157"/>
      <c r="F21" s="158"/>
      <c r="G21" s="157"/>
      <c r="H21" s="164"/>
      <c r="I21" s="164"/>
      <c r="J21" s="170"/>
      <c r="K21" s="160"/>
      <c r="L21" s="160"/>
      <c r="M21" s="163"/>
      <c r="Q21" s="216"/>
      <c r="R21" s="217"/>
      <c r="S21" s="217"/>
      <c r="T21" s="217"/>
      <c r="U21" s="216"/>
      <c r="Y21" s="162"/>
      <c r="Z21" s="160"/>
      <c r="AA21" s="162"/>
      <c r="AB21" s="165"/>
      <c r="AC21" s="164"/>
      <c r="AD21" s="164"/>
      <c r="AF21" s="159"/>
      <c r="AG21" s="157"/>
      <c r="AH21" s="158"/>
      <c r="AI21" s="157"/>
      <c r="AJ21" s="156"/>
      <c r="AM21" s="156"/>
      <c r="AO21" s="159"/>
      <c r="AP21" s="157"/>
      <c r="AQ21" s="158"/>
      <c r="AR21" s="157"/>
      <c r="AS21" s="164"/>
      <c r="AT21" s="164"/>
      <c r="AU21" s="170"/>
      <c r="AV21" s="160"/>
      <c r="AW21" s="160"/>
      <c r="AX21" s="163"/>
      <c r="BJ21" s="162"/>
      <c r="BK21" s="160"/>
      <c r="BL21" s="160"/>
      <c r="BM21" s="196"/>
      <c r="BN21" s="160"/>
      <c r="BO21" s="160"/>
      <c r="BQ21" s="159"/>
      <c r="BR21" s="157"/>
      <c r="BS21" s="158"/>
      <c r="BT21" s="157"/>
      <c r="BU21" s="156"/>
    </row>
    <row r="22" spans="2:73" ht="10.8" customHeight="1" thickTop="1" thickBot="1" x14ac:dyDescent="0.25">
      <c r="B22" s="156">
        <v>9</v>
      </c>
      <c r="D22" s="159" t="s">
        <v>544</v>
      </c>
      <c r="E22" s="157" t="s">
        <v>143</v>
      </c>
      <c r="F22" s="158" t="s">
        <v>166</v>
      </c>
      <c r="G22" s="157" t="s">
        <v>141</v>
      </c>
      <c r="H22" s="161"/>
      <c r="I22" s="161"/>
      <c r="J22" s="191"/>
      <c r="K22" s="160"/>
      <c r="L22" s="160"/>
      <c r="M22" s="163"/>
      <c r="Q22" s="216"/>
      <c r="R22" s="217"/>
      <c r="S22" s="217"/>
      <c r="T22" s="217"/>
      <c r="U22" s="216"/>
      <c r="Y22" s="162"/>
      <c r="Z22" s="160"/>
      <c r="AA22" s="160"/>
      <c r="AB22" s="162"/>
      <c r="AC22" s="161"/>
      <c r="AD22" s="161"/>
      <c r="AF22" s="159" t="s">
        <v>543</v>
      </c>
      <c r="AG22" s="157" t="s">
        <v>143</v>
      </c>
      <c r="AH22" s="158" t="s">
        <v>240</v>
      </c>
      <c r="AI22" s="157" t="s">
        <v>141</v>
      </c>
      <c r="AJ22" s="156">
        <v>46</v>
      </c>
      <c r="AM22" s="156">
        <v>83</v>
      </c>
      <c r="AO22" s="159" t="s">
        <v>542</v>
      </c>
      <c r="AP22" s="157" t="s">
        <v>143</v>
      </c>
      <c r="AQ22" s="158" t="s">
        <v>159</v>
      </c>
      <c r="AR22" s="157" t="s">
        <v>141</v>
      </c>
      <c r="AS22" s="161"/>
      <c r="AT22" s="161"/>
      <c r="AU22" s="191"/>
      <c r="AV22" s="160"/>
      <c r="AW22" s="160"/>
      <c r="AX22" s="163"/>
      <c r="BJ22" s="162"/>
      <c r="BK22" s="160"/>
      <c r="BL22" s="160"/>
      <c r="BM22" s="171"/>
      <c r="BN22" s="169"/>
      <c r="BO22" s="178"/>
      <c r="BQ22" s="159" t="s">
        <v>541</v>
      </c>
      <c r="BR22" s="157" t="s">
        <v>143</v>
      </c>
      <c r="BS22" s="158" t="s">
        <v>179</v>
      </c>
      <c r="BT22" s="157" t="s">
        <v>141</v>
      </c>
      <c r="BU22" s="156">
        <v>120</v>
      </c>
    </row>
    <row r="23" spans="2:73" ht="10.8" customHeight="1" thickTop="1" thickBot="1" x14ac:dyDescent="0.25">
      <c r="B23" s="156"/>
      <c r="D23" s="159"/>
      <c r="E23" s="157"/>
      <c r="F23" s="158"/>
      <c r="G23" s="157"/>
      <c r="H23" s="160"/>
      <c r="I23" s="160"/>
      <c r="J23" s="160"/>
      <c r="K23" s="160"/>
      <c r="L23" s="160"/>
      <c r="M23" s="176"/>
      <c r="Q23" s="216"/>
      <c r="R23" s="217"/>
      <c r="S23" s="217"/>
      <c r="T23" s="217"/>
      <c r="U23" s="216"/>
      <c r="Y23" s="175"/>
      <c r="Z23" s="160"/>
      <c r="AA23" s="160"/>
      <c r="AB23" s="160"/>
      <c r="AC23" s="160"/>
      <c r="AD23" s="160"/>
      <c r="AF23" s="159"/>
      <c r="AG23" s="157"/>
      <c r="AH23" s="158"/>
      <c r="AI23" s="157"/>
      <c r="AJ23" s="156"/>
      <c r="AM23" s="156"/>
      <c r="AO23" s="159"/>
      <c r="AP23" s="157"/>
      <c r="AQ23" s="158"/>
      <c r="AR23" s="157"/>
      <c r="AS23" s="160"/>
      <c r="AT23" s="160"/>
      <c r="AU23" s="160"/>
      <c r="AV23" s="160"/>
      <c r="AW23" s="160"/>
      <c r="AX23" s="176"/>
      <c r="BJ23" s="175"/>
      <c r="BK23" s="160"/>
      <c r="BL23" s="160"/>
      <c r="BM23" s="160"/>
      <c r="BN23" s="164"/>
      <c r="BO23" s="164"/>
      <c r="BQ23" s="159"/>
      <c r="BR23" s="157"/>
      <c r="BS23" s="158"/>
      <c r="BT23" s="157"/>
      <c r="BU23" s="156"/>
    </row>
    <row r="24" spans="2:73" ht="10.8" customHeight="1" thickTop="1" thickBot="1" x14ac:dyDescent="0.25">
      <c r="B24" s="156">
        <v>10</v>
      </c>
      <c r="D24" s="159" t="s">
        <v>540</v>
      </c>
      <c r="E24" s="157" t="s">
        <v>143</v>
      </c>
      <c r="F24" s="158" t="s">
        <v>181</v>
      </c>
      <c r="G24" s="157" t="s">
        <v>141</v>
      </c>
      <c r="H24" s="161"/>
      <c r="I24" s="161"/>
      <c r="J24" s="160"/>
      <c r="K24" s="160"/>
      <c r="L24" s="171"/>
      <c r="M24" s="172"/>
      <c r="N24" s="204"/>
      <c r="Q24" s="216"/>
      <c r="R24" s="217"/>
      <c r="S24" s="217"/>
      <c r="T24" s="217"/>
      <c r="U24" s="216"/>
      <c r="X24" s="197"/>
      <c r="Y24" s="171"/>
      <c r="Z24" s="172"/>
      <c r="AA24" s="160"/>
      <c r="AB24" s="160"/>
      <c r="AC24" s="161"/>
      <c r="AD24" s="161"/>
      <c r="AF24" s="159" t="s">
        <v>320</v>
      </c>
      <c r="AG24" s="157" t="s">
        <v>143</v>
      </c>
      <c r="AH24" s="158" t="s">
        <v>146</v>
      </c>
      <c r="AI24" s="157" t="s">
        <v>141</v>
      </c>
      <c r="AJ24" s="156">
        <v>47</v>
      </c>
      <c r="AM24" s="156">
        <v>84</v>
      </c>
      <c r="AO24" s="159" t="s">
        <v>539</v>
      </c>
      <c r="AP24" s="157" t="s">
        <v>143</v>
      </c>
      <c r="AQ24" s="158" t="s">
        <v>148</v>
      </c>
      <c r="AR24" s="157" t="s">
        <v>141</v>
      </c>
      <c r="AS24" s="161"/>
      <c r="AT24" s="161"/>
      <c r="AU24" s="160"/>
      <c r="AV24" s="160"/>
      <c r="AW24" s="171"/>
      <c r="AX24" s="172"/>
      <c r="AY24" s="204"/>
      <c r="BJ24" s="170"/>
      <c r="BK24" s="172"/>
      <c r="BL24" s="160"/>
      <c r="BM24" s="160"/>
      <c r="BN24" s="161"/>
      <c r="BO24" s="161"/>
      <c r="BQ24" s="159" t="s">
        <v>245</v>
      </c>
      <c r="BR24" s="157" t="s">
        <v>143</v>
      </c>
      <c r="BS24" s="158" t="s">
        <v>173</v>
      </c>
      <c r="BT24" s="157" t="s">
        <v>141</v>
      </c>
      <c r="BU24" s="156">
        <v>121</v>
      </c>
    </row>
    <row r="25" spans="2:73" ht="10.8" customHeight="1" thickTop="1" thickBot="1" x14ac:dyDescent="0.25">
      <c r="B25" s="156"/>
      <c r="D25" s="159"/>
      <c r="E25" s="157"/>
      <c r="F25" s="158"/>
      <c r="G25" s="157"/>
      <c r="H25" s="160"/>
      <c r="I25" s="160"/>
      <c r="J25" s="176"/>
      <c r="K25" s="160"/>
      <c r="L25" s="171"/>
      <c r="M25" s="172"/>
      <c r="N25" s="204"/>
      <c r="Q25" s="216"/>
      <c r="R25" s="217"/>
      <c r="S25" s="217"/>
      <c r="T25" s="217"/>
      <c r="U25" s="216"/>
      <c r="X25" s="197"/>
      <c r="Y25" s="171"/>
      <c r="Z25" s="172"/>
      <c r="AA25" s="160"/>
      <c r="AB25" s="175"/>
      <c r="AC25" s="160"/>
      <c r="AD25" s="160"/>
      <c r="AF25" s="159"/>
      <c r="AG25" s="157"/>
      <c r="AH25" s="158"/>
      <c r="AI25" s="157"/>
      <c r="AJ25" s="156"/>
      <c r="AM25" s="156"/>
      <c r="AO25" s="159"/>
      <c r="AP25" s="157"/>
      <c r="AQ25" s="158"/>
      <c r="AR25" s="157"/>
      <c r="AS25" s="160"/>
      <c r="AT25" s="160"/>
      <c r="AU25" s="176"/>
      <c r="AV25" s="160"/>
      <c r="AW25" s="171"/>
      <c r="AX25" s="172"/>
      <c r="AY25" s="204"/>
      <c r="BJ25" s="170"/>
      <c r="BK25" s="172"/>
      <c r="BL25" s="160"/>
      <c r="BM25" s="175"/>
      <c r="BN25" s="160"/>
      <c r="BO25" s="160"/>
      <c r="BQ25" s="159"/>
      <c r="BR25" s="157"/>
      <c r="BS25" s="158"/>
      <c r="BT25" s="157"/>
      <c r="BU25" s="156"/>
    </row>
    <row r="26" spans="2:73" ht="10.8" customHeight="1" thickTop="1" thickBot="1" x14ac:dyDescent="0.25">
      <c r="B26" s="156">
        <v>11</v>
      </c>
      <c r="D26" s="159" t="s">
        <v>538</v>
      </c>
      <c r="E26" s="157" t="s">
        <v>143</v>
      </c>
      <c r="F26" s="158" t="s">
        <v>211</v>
      </c>
      <c r="G26" s="157" t="s">
        <v>141</v>
      </c>
      <c r="H26" s="161"/>
      <c r="I26" s="171"/>
      <c r="J26" s="170"/>
      <c r="K26" s="160"/>
      <c r="L26" s="171"/>
      <c r="M26" s="172"/>
      <c r="N26" s="204"/>
      <c r="Q26" s="216"/>
      <c r="R26" s="217"/>
      <c r="S26" s="217"/>
      <c r="T26" s="217"/>
      <c r="U26" s="216"/>
      <c r="X26" s="197"/>
      <c r="Y26" s="171"/>
      <c r="Z26" s="172"/>
      <c r="AA26" s="162"/>
      <c r="AB26" s="171"/>
      <c r="AC26" s="169"/>
      <c r="AD26" s="178"/>
      <c r="AF26" s="159" t="s">
        <v>537</v>
      </c>
      <c r="AG26" s="157" t="s">
        <v>143</v>
      </c>
      <c r="AH26" s="158" t="s">
        <v>211</v>
      </c>
      <c r="AI26" s="157" t="s">
        <v>141</v>
      </c>
      <c r="AJ26" s="156">
        <v>48</v>
      </c>
      <c r="AM26" s="156">
        <v>85</v>
      </c>
      <c r="AO26" s="159" t="s">
        <v>536</v>
      </c>
      <c r="AP26" s="157" t="s">
        <v>143</v>
      </c>
      <c r="AQ26" s="158" t="s">
        <v>177</v>
      </c>
      <c r="AR26" s="157" t="s">
        <v>141</v>
      </c>
      <c r="AS26" s="161"/>
      <c r="AT26" s="171"/>
      <c r="AU26" s="172"/>
      <c r="AV26" s="163"/>
      <c r="AW26" s="171"/>
      <c r="AX26" s="172"/>
      <c r="AY26" s="204"/>
      <c r="BJ26" s="170"/>
      <c r="BK26" s="172"/>
      <c r="BL26" s="162"/>
      <c r="BM26" s="171"/>
      <c r="BN26" s="169"/>
      <c r="BO26" s="178"/>
      <c r="BQ26" s="159" t="s">
        <v>535</v>
      </c>
      <c r="BR26" s="157" t="s">
        <v>143</v>
      </c>
      <c r="BS26" s="158" t="s">
        <v>181</v>
      </c>
      <c r="BT26" s="157" t="s">
        <v>141</v>
      </c>
      <c r="BU26" s="156">
        <v>122</v>
      </c>
    </row>
    <row r="27" spans="2:73" ht="10.8" customHeight="1" thickTop="1" thickBot="1" x14ac:dyDescent="0.25">
      <c r="B27" s="156"/>
      <c r="D27" s="159"/>
      <c r="E27" s="157"/>
      <c r="F27" s="158"/>
      <c r="G27" s="157"/>
      <c r="H27" s="160"/>
      <c r="I27" s="198"/>
      <c r="J27" s="171"/>
      <c r="K27" s="160"/>
      <c r="L27" s="171"/>
      <c r="M27" s="172"/>
      <c r="N27" s="204"/>
      <c r="Q27" s="212"/>
      <c r="R27" s="215" t="s">
        <v>435</v>
      </c>
      <c r="S27" s="213"/>
      <c r="T27" s="213"/>
      <c r="U27" s="212"/>
      <c r="X27" s="197"/>
      <c r="Y27" s="171"/>
      <c r="Z27" s="172"/>
      <c r="AA27" s="175"/>
      <c r="AB27" s="160"/>
      <c r="AC27" s="164"/>
      <c r="AD27" s="164"/>
      <c r="AF27" s="159"/>
      <c r="AG27" s="157"/>
      <c r="AH27" s="158"/>
      <c r="AI27" s="157"/>
      <c r="AJ27" s="156"/>
      <c r="AM27" s="156"/>
      <c r="AO27" s="159"/>
      <c r="AP27" s="157"/>
      <c r="AQ27" s="158"/>
      <c r="AR27" s="157"/>
      <c r="AS27" s="160"/>
      <c r="AT27" s="198"/>
      <c r="AU27" s="160"/>
      <c r="AV27" s="163"/>
      <c r="AW27" s="171"/>
      <c r="AX27" s="172"/>
      <c r="AY27" s="204"/>
      <c r="BJ27" s="170"/>
      <c r="BK27" s="172"/>
      <c r="BL27" s="175"/>
      <c r="BM27" s="160"/>
      <c r="BN27" s="164"/>
      <c r="BO27" s="164"/>
      <c r="BQ27" s="159"/>
      <c r="BR27" s="157"/>
      <c r="BS27" s="158"/>
      <c r="BT27" s="157"/>
      <c r="BU27" s="156"/>
    </row>
    <row r="28" spans="2:73" ht="10.8" customHeight="1" thickTop="1" thickBot="1" x14ac:dyDescent="0.25">
      <c r="B28" s="156">
        <v>12</v>
      </c>
      <c r="D28" s="159" t="s">
        <v>534</v>
      </c>
      <c r="E28" s="157" t="s">
        <v>143</v>
      </c>
      <c r="F28" s="158" t="s">
        <v>179</v>
      </c>
      <c r="G28" s="157" t="s">
        <v>141</v>
      </c>
      <c r="H28" s="173"/>
      <c r="I28" s="160"/>
      <c r="J28" s="160"/>
      <c r="K28" s="166"/>
      <c r="L28" s="171"/>
      <c r="M28" s="172"/>
      <c r="N28" s="204"/>
      <c r="Q28" s="212"/>
      <c r="R28" s="213"/>
      <c r="S28" s="213"/>
      <c r="T28" s="213"/>
      <c r="U28" s="212"/>
      <c r="X28" s="197"/>
      <c r="Y28" s="160"/>
      <c r="Z28" s="193"/>
      <c r="AA28" s="171"/>
      <c r="AB28" s="172"/>
      <c r="AC28" s="178"/>
      <c r="AD28" s="178"/>
      <c r="AF28" s="159" t="s">
        <v>533</v>
      </c>
      <c r="AG28" s="157" t="s">
        <v>143</v>
      </c>
      <c r="AH28" s="158" t="s">
        <v>205</v>
      </c>
      <c r="AI28" s="157" t="s">
        <v>141</v>
      </c>
      <c r="AJ28" s="156">
        <v>49</v>
      </c>
      <c r="AM28" s="156">
        <v>86</v>
      </c>
      <c r="AO28" s="159" t="s">
        <v>321</v>
      </c>
      <c r="AP28" s="157" t="s">
        <v>143</v>
      </c>
      <c r="AQ28" s="158" t="s">
        <v>162</v>
      </c>
      <c r="AR28" s="157" t="s">
        <v>141</v>
      </c>
      <c r="AS28" s="173"/>
      <c r="AT28" s="160"/>
      <c r="AU28" s="160"/>
      <c r="AV28" s="176"/>
      <c r="AW28" s="171"/>
      <c r="AX28" s="172"/>
      <c r="AY28" s="204"/>
      <c r="BJ28" s="170"/>
      <c r="BK28" s="170"/>
      <c r="BL28" s="170"/>
      <c r="BM28" s="172"/>
      <c r="BN28" s="178"/>
      <c r="BO28" s="178"/>
      <c r="BQ28" s="159" t="s">
        <v>532</v>
      </c>
      <c r="BR28" s="157" t="s">
        <v>143</v>
      </c>
      <c r="BS28" s="158" t="s">
        <v>161</v>
      </c>
      <c r="BT28" s="157" t="s">
        <v>141</v>
      </c>
      <c r="BU28" s="156">
        <v>123</v>
      </c>
    </row>
    <row r="29" spans="2:73" ht="10.8" customHeight="1" thickTop="1" thickBot="1" x14ac:dyDescent="0.25">
      <c r="B29" s="156"/>
      <c r="D29" s="159"/>
      <c r="E29" s="157"/>
      <c r="F29" s="158"/>
      <c r="G29" s="157"/>
      <c r="H29" s="160"/>
      <c r="I29" s="160"/>
      <c r="J29" s="160"/>
      <c r="K29" s="163"/>
      <c r="L29" s="194"/>
      <c r="M29" s="160"/>
      <c r="N29" s="204"/>
      <c r="Q29" s="212"/>
      <c r="R29" s="213"/>
      <c r="S29" s="213"/>
      <c r="T29" s="213"/>
      <c r="U29" s="212"/>
      <c r="X29" s="197"/>
      <c r="Y29" s="160"/>
      <c r="Z29" s="193"/>
      <c r="AA29" s="160"/>
      <c r="AB29" s="170"/>
      <c r="AC29" s="164"/>
      <c r="AD29" s="164"/>
      <c r="AF29" s="159"/>
      <c r="AG29" s="157"/>
      <c r="AH29" s="158"/>
      <c r="AI29" s="157"/>
      <c r="AJ29" s="156"/>
      <c r="AM29" s="156"/>
      <c r="AO29" s="159"/>
      <c r="AP29" s="157"/>
      <c r="AQ29" s="158"/>
      <c r="AR29" s="157"/>
      <c r="AS29" s="160"/>
      <c r="AT29" s="160"/>
      <c r="AU29" s="171"/>
      <c r="AV29" s="170"/>
      <c r="AW29" s="170"/>
      <c r="AX29" s="172"/>
      <c r="AY29" s="204"/>
      <c r="BJ29" s="170"/>
      <c r="BK29" s="170"/>
      <c r="BL29" s="172"/>
      <c r="BM29" s="170"/>
      <c r="BN29" s="164"/>
      <c r="BO29" s="164"/>
      <c r="BQ29" s="159"/>
      <c r="BR29" s="157"/>
      <c r="BS29" s="158"/>
      <c r="BT29" s="157"/>
      <c r="BU29" s="156"/>
    </row>
    <row r="30" spans="2:73" ht="10.8" customHeight="1" thickTop="1" thickBot="1" x14ac:dyDescent="0.25">
      <c r="B30" s="156">
        <v>13</v>
      </c>
      <c r="D30" s="159" t="s">
        <v>252</v>
      </c>
      <c r="E30" s="157" t="s">
        <v>143</v>
      </c>
      <c r="F30" s="158" t="s">
        <v>267</v>
      </c>
      <c r="G30" s="157" t="s">
        <v>141</v>
      </c>
      <c r="H30" s="161"/>
      <c r="I30" s="161"/>
      <c r="J30" s="160"/>
      <c r="K30" s="163"/>
      <c r="L30" s="194"/>
      <c r="M30" s="160"/>
      <c r="N30" s="204"/>
      <c r="Q30" s="212"/>
      <c r="R30" s="213"/>
      <c r="S30" s="213"/>
      <c r="T30" s="213"/>
      <c r="U30" s="212"/>
      <c r="X30" s="197"/>
      <c r="Y30" s="160"/>
      <c r="Z30" s="193"/>
      <c r="AA30" s="160"/>
      <c r="AB30" s="192"/>
      <c r="AC30" s="161"/>
      <c r="AD30" s="161"/>
      <c r="AF30" s="159" t="s">
        <v>316</v>
      </c>
      <c r="AG30" s="157" t="s">
        <v>143</v>
      </c>
      <c r="AH30" s="158" t="s">
        <v>233</v>
      </c>
      <c r="AI30" s="157" t="s">
        <v>141</v>
      </c>
      <c r="AJ30" s="156">
        <v>50</v>
      </c>
      <c r="AM30" s="156">
        <v>87</v>
      </c>
      <c r="AO30" s="159" t="s">
        <v>321</v>
      </c>
      <c r="AP30" s="157" t="s">
        <v>143</v>
      </c>
      <c r="AQ30" s="158" t="s">
        <v>240</v>
      </c>
      <c r="AR30" s="157" t="s">
        <v>141</v>
      </c>
      <c r="AS30" s="161"/>
      <c r="AT30" s="161"/>
      <c r="AU30" s="171"/>
      <c r="AV30" s="170"/>
      <c r="AW30" s="170"/>
      <c r="AX30" s="172"/>
      <c r="AY30" s="204"/>
      <c r="BJ30" s="170"/>
      <c r="BK30" s="170"/>
      <c r="BL30" s="172"/>
      <c r="BM30" s="192"/>
      <c r="BN30" s="161"/>
      <c r="BO30" s="161"/>
      <c r="BQ30" s="159" t="s">
        <v>531</v>
      </c>
      <c r="BR30" s="157" t="s">
        <v>143</v>
      </c>
      <c r="BS30" s="158" t="s">
        <v>154</v>
      </c>
      <c r="BT30" s="157" t="s">
        <v>141</v>
      </c>
      <c r="BU30" s="156">
        <v>124</v>
      </c>
    </row>
    <row r="31" spans="2:73" ht="10.8" customHeight="1" thickTop="1" thickBot="1" x14ac:dyDescent="0.25">
      <c r="B31" s="156"/>
      <c r="D31" s="159"/>
      <c r="E31" s="157"/>
      <c r="F31" s="158"/>
      <c r="G31" s="157"/>
      <c r="H31" s="160"/>
      <c r="I31" s="160"/>
      <c r="J31" s="176"/>
      <c r="K31" s="163"/>
      <c r="L31" s="194"/>
      <c r="M31" s="160"/>
      <c r="N31" s="204"/>
      <c r="Q31" s="212"/>
      <c r="R31" s="213"/>
      <c r="S31" s="213"/>
      <c r="T31" s="213"/>
      <c r="U31" s="212"/>
      <c r="X31" s="197"/>
      <c r="Y31" s="160"/>
      <c r="Z31" s="196"/>
      <c r="AA31" s="160"/>
      <c r="AB31" s="160"/>
      <c r="AC31" s="160"/>
      <c r="AD31" s="160"/>
      <c r="AF31" s="159"/>
      <c r="AG31" s="157"/>
      <c r="AH31" s="158"/>
      <c r="AI31" s="157"/>
      <c r="AJ31" s="156"/>
      <c r="AM31" s="156"/>
      <c r="AO31" s="159"/>
      <c r="AP31" s="157"/>
      <c r="AQ31" s="158"/>
      <c r="AR31" s="157"/>
      <c r="AS31" s="160"/>
      <c r="AT31" s="160"/>
      <c r="AU31" s="198"/>
      <c r="AV31" s="171"/>
      <c r="AW31" s="170"/>
      <c r="AX31" s="172"/>
      <c r="AY31" s="204"/>
      <c r="BJ31" s="172"/>
      <c r="BK31" s="170"/>
      <c r="BL31" s="160"/>
      <c r="BM31" s="160"/>
      <c r="BN31" s="160"/>
      <c r="BO31" s="160"/>
      <c r="BQ31" s="159"/>
      <c r="BR31" s="157"/>
      <c r="BS31" s="158"/>
      <c r="BT31" s="157"/>
      <c r="BU31" s="156"/>
    </row>
    <row r="32" spans="2:73" ht="10.8" customHeight="1" thickTop="1" x14ac:dyDescent="0.2">
      <c r="B32" s="156">
        <v>14</v>
      </c>
      <c r="D32" s="159" t="s">
        <v>530</v>
      </c>
      <c r="E32" s="157" t="s">
        <v>143</v>
      </c>
      <c r="F32" s="158" t="s">
        <v>177</v>
      </c>
      <c r="G32" s="157" t="s">
        <v>141</v>
      </c>
      <c r="H32" s="178"/>
      <c r="I32" s="173"/>
      <c r="J32" s="160"/>
      <c r="K32" s="160"/>
      <c r="L32" s="194"/>
      <c r="M32" s="160"/>
      <c r="N32" s="204"/>
      <c r="Q32" s="212"/>
      <c r="R32" s="213"/>
      <c r="S32" s="213"/>
      <c r="T32" s="213"/>
      <c r="U32" s="212"/>
      <c r="X32" s="197"/>
      <c r="Y32" s="160"/>
      <c r="Z32" s="171"/>
      <c r="AA32" s="172"/>
      <c r="AB32" s="160"/>
      <c r="AC32" s="178"/>
      <c r="AD32" s="178"/>
      <c r="AF32" s="159" t="s">
        <v>144</v>
      </c>
      <c r="AG32" s="157" t="s">
        <v>143</v>
      </c>
      <c r="AH32" s="158" t="s">
        <v>224</v>
      </c>
      <c r="AI32" s="157" t="s">
        <v>141</v>
      </c>
      <c r="AJ32" s="156">
        <v>51</v>
      </c>
      <c r="AM32" s="156">
        <v>88</v>
      </c>
      <c r="AO32" s="159" t="s">
        <v>529</v>
      </c>
      <c r="AP32" s="157" t="s">
        <v>143</v>
      </c>
      <c r="AQ32" s="158" t="s">
        <v>150</v>
      </c>
      <c r="AR32" s="157" t="s">
        <v>141</v>
      </c>
      <c r="AS32" s="178"/>
      <c r="AT32" s="173"/>
      <c r="AU32" s="160"/>
      <c r="AV32" s="171"/>
      <c r="AW32" s="170"/>
      <c r="AX32" s="172"/>
      <c r="AY32" s="204"/>
      <c r="BJ32" s="172"/>
      <c r="BK32" s="192"/>
      <c r="BL32" s="160"/>
      <c r="BM32" s="160"/>
      <c r="BN32" s="178"/>
      <c r="BO32" s="178"/>
      <c r="BQ32" s="159" t="s">
        <v>528</v>
      </c>
      <c r="BR32" s="157" t="s">
        <v>143</v>
      </c>
      <c r="BS32" s="158" t="s">
        <v>220</v>
      </c>
      <c r="BT32" s="157" t="s">
        <v>141</v>
      </c>
      <c r="BU32" s="156">
        <v>125</v>
      </c>
    </row>
    <row r="33" spans="2:73" ht="10.8" customHeight="1" thickBot="1" x14ac:dyDescent="0.25">
      <c r="B33" s="156"/>
      <c r="D33" s="159"/>
      <c r="E33" s="157"/>
      <c r="F33" s="158"/>
      <c r="G33" s="157"/>
      <c r="H33" s="160"/>
      <c r="I33" s="160"/>
      <c r="J33" s="160"/>
      <c r="K33" s="160"/>
      <c r="L33" s="198"/>
      <c r="M33" s="160"/>
      <c r="N33" s="204"/>
      <c r="Q33" s="212"/>
      <c r="R33" s="213"/>
      <c r="S33" s="213"/>
      <c r="T33" s="213"/>
      <c r="U33" s="212"/>
      <c r="X33" s="197"/>
      <c r="Y33" s="160"/>
      <c r="Z33" s="160"/>
      <c r="AA33" s="172"/>
      <c r="AB33" s="171"/>
      <c r="AC33" s="164"/>
      <c r="AD33" s="164"/>
      <c r="AF33" s="159"/>
      <c r="AG33" s="157"/>
      <c r="AH33" s="158"/>
      <c r="AI33" s="157"/>
      <c r="AJ33" s="156"/>
      <c r="AM33" s="156"/>
      <c r="AO33" s="159"/>
      <c r="AP33" s="157"/>
      <c r="AQ33" s="158"/>
      <c r="AR33" s="157"/>
      <c r="AS33" s="160"/>
      <c r="AT33" s="160"/>
      <c r="AU33" s="160"/>
      <c r="AV33" s="160"/>
      <c r="AW33" s="170"/>
      <c r="AX33" s="160"/>
      <c r="AY33" s="204"/>
      <c r="BJ33" s="172"/>
      <c r="BK33" s="162"/>
      <c r="BL33" s="160"/>
      <c r="BM33" s="171"/>
      <c r="BN33" s="164"/>
      <c r="BO33" s="164"/>
      <c r="BQ33" s="159"/>
      <c r="BR33" s="157"/>
      <c r="BS33" s="158"/>
      <c r="BT33" s="157"/>
      <c r="BU33" s="156"/>
    </row>
    <row r="34" spans="2:73" ht="10.8" customHeight="1" thickTop="1" thickBot="1" x14ac:dyDescent="0.25">
      <c r="B34" s="156">
        <v>15</v>
      </c>
      <c r="D34" s="159" t="s">
        <v>527</v>
      </c>
      <c r="E34" s="157" t="s">
        <v>143</v>
      </c>
      <c r="F34" s="158" t="s">
        <v>154</v>
      </c>
      <c r="G34" s="157" t="s">
        <v>141</v>
      </c>
      <c r="H34" s="160"/>
      <c r="I34" s="160"/>
      <c r="J34" s="160"/>
      <c r="K34" s="171"/>
      <c r="L34" s="160"/>
      <c r="M34" s="160"/>
      <c r="N34" s="204"/>
      <c r="Q34" s="212"/>
      <c r="R34" s="213"/>
      <c r="S34" s="213"/>
      <c r="T34" s="213"/>
      <c r="U34" s="212"/>
      <c r="X34" s="197"/>
      <c r="Y34" s="160"/>
      <c r="Z34" s="160"/>
      <c r="AA34" s="172"/>
      <c r="AB34" s="174"/>
      <c r="AC34" s="161"/>
      <c r="AD34" s="161"/>
      <c r="AF34" s="159" t="s">
        <v>305</v>
      </c>
      <c r="AG34" s="157" t="s">
        <v>143</v>
      </c>
      <c r="AH34" s="158" t="s">
        <v>230</v>
      </c>
      <c r="AI34" s="157" t="s">
        <v>141</v>
      </c>
      <c r="AJ34" s="156">
        <v>52</v>
      </c>
      <c r="AM34" s="156">
        <v>89</v>
      </c>
      <c r="AO34" s="159" t="s">
        <v>526</v>
      </c>
      <c r="AP34" s="157" t="s">
        <v>143</v>
      </c>
      <c r="AQ34" s="158" t="s">
        <v>220</v>
      </c>
      <c r="AR34" s="157" t="s">
        <v>141</v>
      </c>
      <c r="AS34" s="161"/>
      <c r="AT34" s="161"/>
      <c r="AU34" s="160"/>
      <c r="AV34" s="160"/>
      <c r="AW34" s="191"/>
      <c r="AX34" s="160"/>
      <c r="AY34" s="204"/>
      <c r="BJ34" s="172"/>
      <c r="BK34" s="162"/>
      <c r="BL34" s="160"/>
      <c r="BM34" s="174"/>
      <c r="BN34" s="161"/>
      <c r="BO34" s="161"/>
      <c r="BQ34" s="159" t="s">
        <v>525</v>
      </c>
      <c r="BR34" s="157" t="s">
        <v>143</v>
      </c>
      <c r="BS34" s="158" t="s">
        <v>148</v>
      </c>
      <c r="BT34" s="157" t="s">
        <v>141</v>
      </c>
      <c r="BU34" s="156">
        <v>126</v>
      </c>
    </row>
    <row r="35" spans="2:73" ht="10.8" customHeight="1" thickTop="1" thickBot="1" x14ac:dyDescent="0.25">
      <c r="B35" s="156"/>
      <c r="D35" s="159"/>
      <c r="E35" s="157"/>
      <c r="F35" s="158"/>
      <c r="G35" s="157"/>
      <c r="H35" s="164"/>
      <c r="I35" s="164"/>
      <c r="J35" s="172"/>
      <c r="K35" s="171"/>
      <c r="L35" s="160"/>
      <c r="M35" s="160"/>
      <c r="N35" s="204"/>
      <c r="Q35" s="212"/>
      <c r="R35" s="213"/>
      <c r="S35" s="213"/>
      <c r="T35" s="213"/>
      <c r="U35" s="212"/>
      <c r="X35" s="197"/>
      <c r="Y35" s="160"/>
      <c r="Z35" s="160"/>
      <c r="AA35" s="170"/>
      <c r="AB35" s="172"/>
      <c r="AC35" s="160"/>
      <c r="AD35" s="160"/>
      <c r="AF35" s="159"/>
      <c r="AG35" s="157"/>
      <c r="AH35" s="158"/>
      <c r="AI35" s="157"/>
      <c r="AJ35" s="156"/>
      <c r="AM35" s="156"/>
      <c r="AO35" s="159"/>
      <c r="AP35" s="157"/>
      <c r="AQ35" s="158"/>
      <c r="AR35" s="157"/>
      <c r="AS35" s="160"/>
      <c r="AT35" s="160"/>
      <c r="AU35" s="176"/>
      <c r="AV35" s="160"/>
      <c r="AW35" s="163"/>
      <c r="AX35" s="160"/>
      <c r="AY35" s="204"/>
      <c r="BJ35" s="172"/>
      <c r="BK35" s="162"/>
      <c r="BL35" s="171"/>
      <c r="BM35" s="172"/>
      <c r="BN35" s="160"/>
      <c r="BO35" s="160"/>
      <c r="BQ35" s="159"/>
      <c r="BR35" s="157"/>
      <c r="BS35" s="158"/>
      <c r="BT35" s="157"/>
      <c r="BU35" s="156"/>
    </row>
    <row r="36" spans="2:73" ht="10.8" customHeight="1" thickTop="1" thickBot="1" x14ac:dyDescent="0.25">
      <c r="B36" s="156">
        <v>16</v>
      </c>
      <c r="D36" s="159" t="s">
        <v>460</v>
      </c>
      <c r="E36" s="157" t="s">
        <v>143</v>
      </c>
      <c r="F36" s="158" t="s">
        <v>250</v>
      </c>
      <c r="G36" s="157" t="s">
        <v>141</v>
      </c>
      <c r="H36" s="161"/>
      <c r="I36" s="161"/>
      <c r="J36" s="187"/>
      <c r="K36" s="171"/>
      <c r="L36" s="160"/>
      <c r="M36" s="160"/>
      <c r="N36" s="204"/>
      <c r="Q36" s="212"/>
      <c r="R36" s="212"/>
      <c r="S36" s="212"/>
      <c r="T36" s="212"/>
      <c r="U36" s="212"/>
      <c r="X36" s="197"/>
      <c r="Y36" s="160"/>
      <c r="Z36" s="160"/>
      <c r="AA36" s="170"/>
      <c r="AB36" s="160"/>
      <c r="AC36" s="160"/>
      <c r="AD36" s="178"/>
      <c r="AF36" s="159" t="s">
        <v>524</v>
      </c>
      <c r="AG36" s="157" t="s">
        <v>143</v>
      </c>
      <c r="AH36" s="158" t="s">
        <v>220</v>
      </c>
      <c r="AI36" s="157" t="s">
        <v>141</v>
      </c>
      <c r="AJ36" s="156">
        <v>53</v>
      </c>
      <c r="AM36" s="156">
        <v>90</v>
      </c>
      <c r="AO36" s="159" t="s">
        <v>523</v>
      </c>
      <c r="AP36" s="157" t="s">
        <v>143</v>
      </c>
      <c r="AQ36" s="158" t="s">
        <v>256</v>
      </c>
      <c r="AR36" s="157" t="s">
        <v>141</v>
      </c>
      <c r="AS36" s="178"/>
      <c r="AT36" s="173"/>
      <c r="AU36" s="170"/>
      <c r="AV36" s="172"/>
      <c r="AW36" s="163"/>
      <c r="AX36" s="160"/>
      <c r="AY36" s="204"/>
      <c r="BJ36" s="172"/>
      <c r="BK36" s="162"/>
      <c r="BL36" s="165"/>
      <c r="BM36" s="160"/>
      <c r="BN36" s="160"/>
      <c r="BO36" s="178"/>
      <c r="BQ36" s="159" t="s">
        <v>522</v>
      </c>
      <c r="BR36" s="157" t="s">
        <v>143</v>
      </c>
      <c r="BS36" s="158" t="s">
        <v>205</v>
      </c>
      <c r="BT36" s="157" t="s">
        <v>141</v>
      </c>
      <c r="BU36" s="156">
        <v>127</v>
      </c>
    </row>
    <row r="37" spans="2:73" ht="10.8" customHeight="1" thickTop="1" thickBot="1" x14ac:dyDescent="0.25">
      <c r="B37" s="156"/>
      <c r="D37" s="159"/>
      <c r="E37" s="157"/>
      <c r="F37" s="158"/>
      <c r="G37" s="157"/>
      <c r="H37" s="160"/>
      <c r="I37" s="160"/>
      <c r="J37" s="171"/>
      <c r="K37" s="170"/>
      <c r="L37" s="160"/>
      <c r="M37" s="160"/>
      <c r="N37" s="204"/>
      <c r="Q37" s="149"/>
      <c r="U37" s="149"/>
      <c r="X37" s="197"/>
      <c r="Y37" s="160"/>
      <c r="Z37" s="160"/>
      <c r="AA37" s="192"/>
      <c r="AB37" s="160"/>
      <c r="AC37" s="171"/>
      <c r="AD37" s="164"/>
      <c r="AF37" s="159"/>
      <c r="AG37" s="157"/>
      <c r="AH37" s="158"/>
      <c r="AI37" s="157"/>
      <c r="AJ37" s="156"/>
      <c r="AM37" s="156"/>
      <c r="AO37" s="159"/>
      <c r="AP37" s="157"/>
      <c r="AQ37" s="158"/>
      <c r="AR37" s="157"/>
      <c r="AS37" s="160"/>
      <c r="AT37" s="160"/>
      <c r="AU37" s="171"/>
      <c r="AV37" s="172"/>
      <c r="AW37" s="163"/>
      <c r="AX37" s="160"/>
      <c r="AY37" s="204"/>
      <c r="BB37" s="149"/>
      <c r="BF37" s="149"/>
      <c r="BJ37" s="172"/>
      <c r="BK37" s="160"/>
      <c r="BL37" s="162"/>
      <c r="BM37" s="160"/>
      <c r="BN37" s="171"/>
      <c r="BO37" s="164"/>
      <c r="BQ37" s="159"/>
      <c r="BR37" s="157"/>
      <c r="BS37" s="158"/>
      <c r="BT37" s="157"/>
      <c r="BU37" s="156"/>
    </row>
    <row r="38" spans="2:73" ht="10.8" customHeight="1" thickTop="1" thickBot="1" x14ac:dyDescent="0.25">
      <c r="B38" s="156">
        <v>17</v>
      </c>
      <c r="D38" s="159" t="s">
        <v>151</v>
      </c>
      <c r="E38" s="157" t="s">
        <v>143</v>
      </c>
      <c r="F38" s="158" t="s">
        <v>173</v>
      </c>
      <c r="G38" s="157" t="s">
        <v>141</v>
      </c>
      <c r="H38" s="161"/>
      <c r="I38" s="160"/>
      <c r="J38" s="160"/>
      <c r="K38" s="170"/>
      <c r="L38" s="160"/>
      <c r="M38" s="160"/>
      <c r="N38" s="204"/>
      <c r="Q38" s="183">
        <v>8</v>
      </c>
      <c r="R38" s="180"/>
      <c r="T38" s="182">
        <v>11</v>
      </c>
      <c r="U38" s="179"/>
      <c r="X38" s="197"/>
      <c r="Y38" s="160"/>
      <c r="Z38" s="160"/>
      <c r="AA38" s="162"/>
      <c r="AB38" s="160"/>
      <c r="AC38" s="174"/>
      <c r="AD38" s="161"/>
      <c r="AF38" s="159" t="s">
        <v>521</v>
      </c>
      <c r="AG38" s="157" t="s">
        <v>143</v>
      </c>
      <c r="AH38" s="158" t="s">
        <v>162</v>
      </c>
      <c r="AI38" s="157" t="s">
        <v>141</v>
      </c>
      <c r="AJ38" s="156">
        <v>54</v>
      </c>
      <c r="AM38" s="156">
        <v>91</v>
      </c>
      <c r="AO38" s="159" t="s">
        <v>520</v>
      </c>
      <c r="AP38" s="157" t="s">
        <v>143</v>
      </c>
      <c r="AQ38" s="158" t="s">
        <v>211</v>
      </c>
      <c r="AR38" s="157" t="s">
        <v>141</v>
      </c>
      <c r="AS38" s="160"/>
      <c r="AT38" s="160"/>
      <c r="AU38" s="160"/>
      <c r="AV38" s="166"/>
      <c r="AW38" s="163"/>
      <c r="AX38" s="160"/>
      <c r="AY38" s="204"/>
      <c r="BB38" s="183">
        <v>12</v>
      </c>
      <c r="BC38" s="180"/>
      <c r="BE38" s="182">
        <v>10</v>
      </c>
      <c r="BF38" s="179"/>
      <c r="BJ38" s="172"/>
      <c r="BK38" s="160"/>
      <c r="BL38" s="162"/>
      <c r="BM38" s="160"/>
      <c r="BN38" s="174"/>
      <c r="BO38" s="161"/>
      <c r="BQ38" s="159" t="s">
        <v>519</v>
      </c>
      <c r="BR38" s="157" t="s">
        <v>143</v>
      </c>
      <c r="BS38" s="158" t="s">
        <v>164</v>
      </c>
      <c r="BT38" s="157" t="s">
        <v>141</v>
      </c>
      <c r="BU38" s="156">
        <v>128</v>
      </c>
    </row>
    <row r="39" spans="2:73" ht="10.8" customHeight="1" thickTop="1" thickBot="1" x14ac:dyDescent="0.25">
      <c r="B39" s="156"/>
      <c r="D39" s="159"/>
      <c r="E39" s="157"/>
      <c r="F39" s="158"/>
      <c r="G39" s="157"/>
      <c r="H39" s="160"/>
      <c r="I39" s="176"/>
      <c r="J39" s="160"/>
      <c r="K39" s="191"/>
      <c r="L39" s="160"/>
      <c r="M39" s="160"/>
      <c r="N39" s="204"/>
      <c r="Q39" s="181"/>
      <c r="R39" s="180"/>
      <c r="S39" s="177"/>
      <c r="T39" s="180"/>
      <c r="U39" s="179"/>
      <c r="X39" s="197"/>
      <c r="Y39" s="160"/>
      <c r="Z39" s="160"/>
      <c r="AA39" s="162"/>
      <c r="AB39" s="165"/>
      <c r="AC39" s="160"/>
      <c r="AD39" s="160"/>
      <c r="AF39" s="159"/>
      <c r="AG39" s="157"/>
      <c r="AH39" s="158"/>
      <c r="AI39" s="157"/>
      <c r="AJ39" s="156"/>
      <c r="AM39" s="156"/>
      <c r="AO39" s="159"/>
      <c r="AP39" s="157"/>
      <c r="AQ39" s="158"/>
      <c r="AR39" s="157"/>
      <c r="AS39" s="164"/>
      <c r="AT39" s="172"/>
      <c r="AU39" s="160"/>
      <c r="AV39" s="163"/>
      <c r="AW39" s="160"/>
      <c r="AX39" s="160"/>
      <c r="AY39" s="204"/>
      <c r="BB39" s="181"/>
      <c r="BC39" s="180"/>
      <c r="BD39" s="177"/>
      <c r="BE39" s="180"/>
      <c r="BF39" s="179"/>
      <c r="BJ39" s="172"/>
      <c r="BK39" s="160"/>
      <c r="BL39" s="162"/>
      <c r="BM39" s="165"/>
      <c r="BN39" s="160"/>
      <c r="BO39" s="160"/>
      <c r="BQ39" s="159"/>
      <c r="BR39" s="157"/>
      <c r="BS39" s="158"/>
      <c r="BT39" s="157"/>
      <c r="BU39" s="156"/>
    </row>
    <row r="40" spans="2:73" ht="10.8" customHeight="1" thickTop="1" thickBot="1" x14ac:dyDescent="0.25">
      <c r="B40" s="156">
        <v>18</v>
      </c>
      <c r="D40" s="159" t="s">
        <v>253</v>
      </c>
      <c r="E40" s="157" t="s">
        <v>143</v>
      </c>
      <c r="F40" s="158" t="s">
        <v>194</v>
      </c>
      <c r="G40" s="157" t="s">
        <v>141</v>
      </c>
      <c r="H40" s="173"/>
      <c r="I40" s="170"/>
      <c r="J40" s="172"/>
      <c r="K40" s="163"/>
      <c r="L40" s="160"/>
      <c r="M40" s="160"/>
      <c r="N40" s="204"/>
      <c r="Q40" s="183">
        <v>11</v>
      </c>
      <c r="R40" s="180"/>
      <c r="T40" s="182">
        <v>9</v>
      </c>
      <c r="U40" s="179"/>
      <c r="X40" s="197"/>
      <c r="Y40" s="160"/>
      <c r="Z40" s="160"/>
      <c r="AA40" s="160"/>
      <c r="AB40" s="162"/>
      <c r="AC40" s="161"/>
      <c r="AD40" s="161"/>
      <c r="AF40" s="159" t="s">
        <v>518</v>
      </c>
      <c r="AG40" s="157" t="s">
        <v>143</v>
      </c>
      <c r="AH40" s="158" t="s">
        <v>148</v>
      </c>
      <c r="AI40" s="157" t="s">
        <v>141</v>
      </c>
      <c r="AJ40" s="156">
        <v>55</v>
      </c>
      <c r="AM40" s="156">
        <v>92</v>
      </c>
      <c r="AO40" s="159" t="s">
        <v>517</v>
      </c>
      <c r="AP40" s="157" t="s">
        <v>143</v>
      </c>
      <c r="AQ40" s="158" t="s">
        <v>161</v>
      </c>
      <c r="AR40" s="157" t="s">
        <v>141</v>
      </c>
      <c r="AS40" s="161"/>
      <c r="AT40" s="187"/>
      <c r="AU40" s="160"/>
      <c r="AV40" s="163"/>
      <c r="AW40" s="160"/>
      <c r="AX40" s="160"/>
      <c r="AY40" s="204"/>
      <c r="BB40" s="183">
        <v>11</v>
      </c>
      <c r="BC40" s="180"/>
      <c r="BE40" s="182">
        <v>9</v>
      </c>
      <c r="BF40" s="179"/>
      <c r="BJ40" s="172"/>
      <c r="BK40" s="160"/>
      <c r="BL40" s="160"/>
      <c r="BM40" s="162"/>
      <c r="BN40" s="161"/>
      <c r="BO40" s="161"/>
      <c r="BQ40" s="159" t="s">
        <v>321</v>
      </c>
      <c r="BR40" s="157" t="s">
        <v>143</v>
      </c>
      <c r="BS40" s="158" t="s">
        <v>267</v>
      </c>
      <c r="BT40" s="157" t="s">
        <v>141</v>
      </c>
      <c r="BU40" s="156">
        <v>129</v>
      </c>
    </row>
    <row r="41" spans="2:73" ht="10.8" customHeight="1" thickTop="1" thickBot="1" x14ac:dyDescent="0.25">
      <c r="B41" s="156"/>
      <c r="D41" s="159"/>
      <c r="E41" s="157"/>
      <c r="F41" s="158"/>
      <c r="G41" s="157"/>
      <c r="H41" s="160"/>
      <c r="I41" s="160"/>
      <c r="J41" s="166"/>
      <c r="K41" s="163"/>
      <c r="L41" s="160"/>
      <c r="M41" s="160"/>
      <c r="N41" s="204"/>
      <c r="O41" s="184">
        <f>IF(Q38="","",IF(Q38&gt;T38,1,0)+IF(Q40&gt;T40,1,0)+IF(Q42&gt;T42,1,0)+IF(Q44&gt;T44,1,0)+IF(Q46&gt;T46,1,0))</f>
        <v>2</v>
      </c>
      <c r="P41" s="186"/>
      <c r="Q41" s="181"/>
      <c r="R41" s="180"/>
      <c r="S41" s="177"/>
      <c r="T41" s="180"/>
      <c r="U41" s="179"/>
      <c r="V41" s="185">
        <f>IF(Q38="","",IF(Q38&lt;T38,1,0)+IF(Q40&lt;T40,1,0)+IF(Q42&lt;T42,1,0)+IF(Q44&lt;T44,1,0)+IF(Q46&lt;T46,1,0))</f>
        <v>3</v>
      </c>
      <c r="W41" s="184"/>
      <c r="X41" s="197"/>
      <c r="Y41" s="160"/>
      <c r="Z41" s="160"/>
      <c r="AA41" s="160"/>
      <c r="AB41" s="160"/>
      <c r="AC41" s="160"/>
      <c r="AD41" s="160"/>
      <c r="AF41" s="159"/>
      <c r="AG41" s="157"/>
      <c r="AH41" s="158"/>
      <c r="AI41" s="157"/>
      <c r="AJ41" s="156"/>
      <c r="AM41" s="156"/>
      <c r="AO41" s="159"/>
      <c r="AP41" s="157"/>
      <c r="AQ41" s="158"/>
      <c r="AR41" s="157"/>
      <c r="AS41" s="160"/>
      <c r="AT41" s="160"/>
      <c r="AU41" s="166"/>
      <c r="AV41" s="163"/>
      <c r="AW41" s="160"/>
      <c r="AX41" s="160"/>
      <c r="AY41" s="204"/>
      <c r="AZ41" s="184">
        <f>IF(BB38="","",IF(BB38&gt;BE38,1,0)+IF(BB40&gt;BE40,1,0)+IF(BB42&gt;BE42,1,0)+IF(BB44&gt;BE44,1,0)+IF(BB46&gt;BE46,1,0))</f>
        <v>3</v>
      </c>
      <c r="BA41" s="186"/>
      <c r="BB41" s="181"/>
      <c r="BC41" s="180"/>
      <c r="BD41" s="177"/>
      <c r="BE41" s="180"/>
      <c r="BF41" s="179"/>
      <c r="BG41" s="185">
        <f>IF(BB38="","",IF(BB38&lt;BE38,1,0)+IF(BB40&lt;BE40,1,0)+IF(BB42&lt;BE42,1,0)+IF(BB44&lt;BE44,1,0)+IF(BB46&lt;BE46,1,0))</f>
        <v>0</v>
      </c>
      <c r="BH41" s="184"/>
      <c r="BJ41" s="172"/>
      <c r="BK41" s="160"/>
      <c r="BL41" s="160"/>
      <c r="BM41" s="160"/>
      <c r="BN41" s="160"/>
      <c r="BO41" s="160"/>
      <c r="BQ41" s="159"/>
      <c r="BR41" s="157"/>
      <c r="BS41" s="158"/>
      <c r="BT41" s="157"/>
      <c r="BU41" s="156"/>
    </row>
    <row r="42" spans="2:73" ht="10.8" customHeight="1" thickTop="1" thickBot="1" x14ac:dyDescent="0.25">
      <c r="B42" s="156">
        <v>19</v>
      </c>
      <c r="D42" s="159" t="s">
        <v>516</v>
      </c>
      <c r="E42" s="157" t="s">
        <v>143</v>
      </c>
      <c r="F42" s="158" t="s">
        <v>148</v>
      </c>
      <c r="G42" s="157" t="s">
        <v>141</v>
      </c>
      <c r="H42" s="161"/>
      <c r="I42" s="161"/>
      <c r="J42" s="163"/>
      <c r="K42" s="160"/>
      <c r="L42" s="160"/>
      <c r="M42" s="160"/>
      <c r="N42" s="201"/>
      <c r="O42" s="184"/>
      <c r="P42" s="186"/>
      <c r="Q42" s="183">
        <v>7</v>
      </c>
      <c r="R42" s="180"/>
      <c r="T42" s="182">
        <v>11</v>
      </c>
      <c r="U42" s="179"/>
      <c r="V42" s="185"/>
      <c r="W42" s="184"/>
      <c r="X42" s="221"/>
      <c r="Y42" s="160"/>
      <c r="Z42" s="160"/>
      <c r="AA42" s="160"/>
      <c r="AB42" s="160"/>
      <c r="AC42" s="161"/>
      <c r="AD42" s="161"/>
      <c r="AF42" s="159" t="s">
        <v>402</v>
      </c>
      <c r="AG42" s="157" t="s">
        <v>143</v>
      </c>
      <c r="AH42" s="158" t="s">
        <v>142</v>
      </c>
      <c r="AI42" s="157" t="s">
        <v>141</v>
      </c>
      <c r="AJ42" s="156">
        <v>56</v>
      </c>
      <c r="AM42" s="156">
        <v>93</v>
      </c>
      <c r="AO42" s="159" t="s">
        <v>515</v>
      </c>
      <c r="AP42" s="157" t="s">
        <v>143</v>
      </c>
      <c r="AQ42" s="158" t="s">
        <v>267</v>
      </c>
      <c r="AR42" s="157" t="s">
        <v>141</v>
      </c>
      <c r="AS42" s="161"/>
      <c r="AT42" s="161"/>
      <c r="AU42" s="163"/>
      <c r="AV42" s="160"/>
      <c r="AW42" s="160"/>
      <c r="AX42" s="160"/>
      <c r="AY42" s="203"/>
      <c r="AZ42" s="184"/>
      <c r="BA42" s="186"/>
      <c r="BB42" s="183">
        <v>11</v>
      </c>
      <c r="BC42" s="180"/>
      <c r="BE42" s="182">
        <v>9</v>
      </c>
      <c r="BF42" s="179"/>
      <c r="BG42" s="185"/>
      <c r="BH42" s="184"/>
      <c r="BI42" s="202"/>
      <c r="BJ42" s="160"/>
      <c r="BK42" s="160"/>
      <c r="BL42" s="160"/>
      <c r="BM42" s="160"/>
      <c r="BN42" s="161"/>
      <c r="BO42" s="161"/>
      <c r="BQ42" s="159" t="s">
        <v>252</v>
      </c>
      <c r="BR42" s="157" t="s">
        <v>143</v>
      </c>
      <c r="BS42" s="158" t="s">
        <v>211</v>
      </c>
      <c r="BT42" s="157" t="s">
        <v>141</v>
      </c>
      <c r="BU42" s="156">
        <v>130</v>
      </c>
    </row>
    <row r="43" spans="2:73" ht="10.8" customHeight="1" thickTop="1" thickBot="1" x14ac:dyDescent="0.25">
      <c r="B43" s="156"/>
      <c r="D43" s="159"/>
      <c r="E43" s="157"/>
      <c r="F43" s="158"/>
      <c r="G43" s="157"/>
      <c r="H43" s="160"/>
      <c r="I43" s="160"/>
      <c r="J43" s="160"/>
      <c r="K43" s="160"/>
      <c r="L43" s="160"/>
      <c r="M43" s="171"/>
      <c r="N43" s="199"/>
      <c r="O43" s="184"/>
      <c r="P43" s="186"/>
      <c r="Q43" s="181"/>
      <c r="R43" s="180"/>
      <c r="S43" s="177"/>
      <c r="T43" s="180"/>
      <c r="U43" s="179"/>
      <c r="V43" s="185"/>
      <c r="W43" s="184"/>
      <c r="X43" s="155"/>
      <c r="Y43" s="172"/>
      <c r="Z43" s="160"/>
      <c r="AA43" s="160"/>
      <c r="AB43" s="175"/>
      <c r="AC43" s="160"/>
      <c r="AD43" s="160"/>
      <c r="AF43" s="159"/>
      <c r="AG43" s="157"/>
      <c r="AH43" s="158"/>
      <c r="AI43" s="157"/>
      <c r="AJ43" s="156"/>
      <c r="AM43" s="156"/>
      <c r="AO43" s="159"/>
      <c r="AP43" s="157"/>
      <c r="AQ43" s="158"/>
      <c r="AR43" s="157"/>
      <c r="AS43" s="160"/>
      <c r="AT43" s="160"/>
      <c r="AU43" s="160"/>
      <c r="AV43" s="160"/>
      <c r="AW43" s="160"/>
      <c r="AX43" s="171"/>
      <c r="AY43" s="199"/>
      <c r="AZ43" s="184"/>
      <c r="BA43" s="186"/>
      <c r="BB43" s="181"/>
      <c r="BC43" s="180"/>
      <c r="BD43" s="177"/>
      <c r="BE43" s="180"/>
      <c r="BF43" s="179"/>
      <c r="BG43" s="185"/>
      <c r="BH43" s="184"/>
      <c r="BI43" s="197"/>
      <c r="BJ43" s="160"/>
      <c r="BK43" s="160"/>
      <c r="BL43" s="160"/>
      <c r="BM43" s="175"/>
      <c r="BN43" s="160"/>
      <c r="BO43" s="160"/>
      <c r="BQ43" s="159"/>
      <c r="BR43" s="157"/>
      <c r="BS43" s="158"/>
      <c r="BT43" s="157"/>
      <c r="BU43" s="156"/>
    </row>
    <row r="44" spans="2:73" ht="10.8" customHeight="1" thickTop="1" thickBot="1" x14ac:dyDescent="0.25">
      <c r="B44" s="156">
        <v>20</v>
      </c>
      <c r="D44" s="159" t="s">
        <v>514</v>
      </c>
      <c r="E44" s="157" t="s">
        <v>143</v>
      </c>
      <c r="F44" s="158" t="s">
        <v>146</v>
      </c>
      <c r="G44" s="157" t="s">
        <v>141</v>
      </c>
      <c r="H44" s="161"/>
      <c r="I44" s="161"/>
      <c r="J44" s="160"/>
      <c r="K44" s="160"/>
      <c r="L44" s="160"/>
      <c r="M44" s="171"/>
      <c r="O44" s="184"/>
      <c r="P44" s="186"/>
      <c r="Q44" s="183">
        <v>12</v>
      </c>
      <c r="R44" s="180"/>
      <c r="T44" s="182">
        <v>10</v>
      </c>
      <c r="U44" s="179"/>
      <c r="V44" s="185"/>
      <c r="W44" s="184"/>
      <c r="Y44" s="172"/>
      <c r="Z44" s="160"/>
      <c r="AA44" s="162"/>
      <c r="AB44" s="171"/>
      <c r="AC44" s="172"/>
      <c r="AD44" s="161"/>
      <c r="AF44" s="159" t="s">
        <v>513</v>
      </c>
      <c r="AG44" s="157" t="s">
        <v>143</v>
      </c>
      <c r="AH44" s="158" t="s">
        <v>154</v>
      </c>
      <c r="AI44" s="157" t="s">
        <v>141</v>
      </c>
      <c r="AJ44" s="156">
        <v>57</v>
      </c>
      <c r="AM44" s="156">
        <v>94</v>
      </c>
      <c r="AO44" s="159" t="s">
        <v>512</v>
      </c>
      <c r="AP44" s="157" t="s">
        <v>143</v>
      </c>
      <c r="AQ44" s="158" t="s">
        <v>175</v>
      </c>
      <c r="AR44" s="157" t="s">
        <v>141</v>
      </c>
      <c r="AS44" s="161"/>
      <c r="AT44" s="161"/>
      <c r="AU44" s="160"/>
      <c r="AV44" s="160"/>
      <c r="AW44" s="160"/>
      <c r="AX44" s="171"/>
      <c r="AZ44" s="184"/>
      <c r="BA44" s="186"/>
      <c r="BB44" s="183"/>
      <c r="BC44" s="180"/>
      <c r="BE44" s="182"/>
      <c r="BF44" s="179"/>
      <c r="BG44" s="185"/>
      <c r="BH44" s="184"/>
      <c r="BI44" s="197"/>
      <c r="BJ44" s="160"/>
      <c r="BK44" s="160"/>
      <c r="BL44" s="162"/>
      <c r="BM44" s="171"/>
      <c r="BN44" s="172"/>
      <c r="BO44" s="178"/>
      <c r="BQ44" s="159" t="s">
        <v>511</v>
      </c>
      <c r="BR44" s="157" t="s">
        <v>143</v>
      </c>
      <c r="BS44" s="158" t="s">
        <v>250</v>
      </c>
      <c r="BT44" s="157" t="s">
        <v>141</v>
      </c>
      <c r="BU44" s="156">
        <v>131</v>
      </c>
    </row>
    <row r="45" spans="2:73" ht="10.8" customHeight="1" thickTop="1" thickBot="1" x14ac:dyDescent="0.25">
      <c r="B45" s="156"/>
      <c r="D45" s="159"/>
      <c r="E45" s="157"/>
      <c r="F45" s="158"/>
      <c r="G45" s="157"/>
      <c r="H45" s="160"/>
      <c r="I45" s="160"/>
      <c r="J45" s="176"/>
      <c r="K45" s="160"/>
      <c r="L45" s="160"/>
      <c r="M45" s="171"/>
      <c r="Q45" s="181"/>
      <c r="R45" s="180"/>
      <c r="S45" s="177"/>
      <c r="T45" s="180"/>
      <c r="U45" s="179"/>
      <c r="Y45" s="172"/>
      <c r="Z45" s="160"/>
      <c r="AA45" s="162"/>
      <c r="AB45" s="160"/>
      <c r="AC45" s="196"/>
      <c r="AD45" s="160"/>
      <c r="AF45" s="159"/>
      <c r="AG45" s="157"/>
      <c r="AH45" s="158"/>
      <c r="AI45" s="157"/>
      <c r="AJ45" s="156"/>
      <c r="AM45" s="156"/>
      <c r="AO45" s="159"/>
      <c r="AP45" s="157"/>
      <c r="AQ45" s="158"/>
      <c r="AR45" s="157"/>
      <c r="AS45" s="160"/>
      <c r="AT45" s="160"/>
      <c r="AU45" s="176"/>
      <c r="AV45" s="160"/>
      <c r="AW45" s="160"/>
      <c r="AX45" s="171"/>
      <c r="BB45" s="181"/>
      <c r="BC45" s="180"/>
      <c r="BD45" s="177"/>
      <c r="BE45" s="180"/>
      <c r="BF45" s="179"/>
      <c r="BI45" s="197"/>
      <c r="BJ45" s="160"/>
      <c r="BK45" s="160"/>
      <c r="BL45" s="162"/>
      <c r="BM45" s="160"/>
      <c r="BN45" s="170"/>
      <c r="BO45" s="164"/>
      <c r="BQ45" s="159"/>
      <c r="BR45" s="157"/>
      <c r="BS45" s="158"/>
      <c r="BT45" s="157"/>
      <c r="BU45" s="156"/>
    </row>
    <row r="46" spans="2:73" ht="10.8" customHeight="1" thickTop="1" thickBot="1" x14ac:dyDescent="0.25">
      <c r="B46" s="156">
        <v>21</v>
      </c>
      <c r="D46" s="159" t="s">
        <v>253</v>
      </c>
      <c r="E46" s="157" t="s">
        <v>143</v>
      </c>
      <c r="F46" s="158" t="s">
        <v>166</v>
      </c>
      <c r="G46" s="157" t="s">
        <v>141</v>
      </c>
      <c r="H46" s="160"/>
      <c r="I46" s="171"/>
      <c r="J46" s="172"/>
      <c r="K46" s="163"/>
      <c r="L46" s="160"/>
      <c r="M46" s="171"/>
      <c r="Q46" s="183">
        <v>7</v>
      </c>
      <c r="R46" s="180"/>
      <c r="T46" s="182">
        <v>11</v>
      </c>
      <c r="U46" s="179"/>
      <c r="Y46" s="172"/>
      <c r="Z46" s="160"/>
      <c r="AA46" s="175"/>
      <c r="AB46" s="160"/>
      <c r="AC46" s="171"/>
      <c r="AD46" s="169"/>
      <c r="AF46" s="159" t="s">
        <v>510</v>
      </c>
      <c r="AG46" s="157" t="s">
        <v>143</v>
      </c>
      <c r="AH46" s="158" t="s">
        <v>152</v>
      </c>
      <c r="AI46" s="157" t="s">
        <v>141</v>
      </c>
      <c r="AJ46" s="156">
        <v>58</v>
      </c>
      <c r="AM46" s="156">
        <v>95</v>
      </c>
      <c r="AO46" s="159" t="s">
        <v>486</v>
      </c>
      <c r="AP46" s="157" t="s">
        <v>143</v>
      </c>
      <c r="AQ46" s="158" t="s">
        <v>177</v>
      </c>
      <c r="AR46" s="157" t="s">
        <v>141</v>
      </c>
      <c r="AS46" s="160"/>
      <c r="AT46" s="171"/>
      <c r="AU46" s="172"/>
      <c r="AV46" s="163"/>
      <c r="AW46" s="160"/>
      <c r="AX46" s="171"/>
      <c r="BB46" s="183"/>
      <c r="BC46" s="180"/>
      <c r="BE46" s="182"/>
      <c r="BF46" s="179"/>
      <c r="BI46" s="197"/>
      <c r="BJ46" s="160"/>
      <c r="BK46" s="160"/>
      <c r="BL46" s="175"/>
      <c r="BM46" s="160"/>
      <c r="BN46" s="192"/>
      <c r="BO46" s="161"/>
      <c r="BQ46" s="159" t="s">
        <v>379</v>
      </c>
      <c r="BR46" s="157" t="s">
        <v>143</v>
      </c>
      <c r="BS46" s="158" t="s">
        <v>179</v>
      </c>
      <c r="BT46" s="157" t="s">
        <v>141</v>
      </c>
      <c r="BU46" s="156">
        <v>132</v>
      </c>
    </row>
    <row r="47" spans="2:73" ht="10.8" customHeight="1" thickTop="1" thickBot="1" x14ac:dyDescent="0.25">
      <c r="B47" s="156"/>
      <c r="D47" s="159"/>
      <c r="E47" s="157"/>
      <c r="F47" s="158"/>
      <c r="G47" s="157"/>
      <c r="H47" s="164"/>
      <c r="I47" s="170"/>
      <c r="J47" s="160"/>
      <c r="K47" s="163"/>
      <c r="L47" s="160"/>
      <c r="M47" s="171"/>
      <c r="Q47" s="181"/>
      <c r="R47" s="180"/>
      <c r="S47" s="177"/>
      <c r="T47" s="180"/>
      <c r="U47" s="179"/>
      <c r="Y47" s="172"/>
      <c r="Z47" s="160"/>
      <c r="AA47" s="170"/>
      <c r="AB47" s="172"/>
      <c r="AC47" s="160"/>
      <c r="AD47" s="164"/>
      <c r="AF47" s="159"/>
      <c r="AG47" s="157"/>
      <c r="AH47" s="158"/>
      <c r="AI47" s="157"/>
      <c r="AJ47" s="156"/>
      <c r="AM47" s="156"/>
      <c r="AO47" s="159"/>
      <c r="AP47" s="157"/>
      <c r="AQ47" s="158"/>
      <c r="AR47" s="157"/>
      <c r="AS47" s="164"/>
      <c r="AT47" s="170"/>
      <c r="AU47" s="160"/>
      <c r="AV47" s="163"/>
      <c r="AW47" s="160"/>
      <c r="AX47" s="171"/>
      <c r="BB47" s="181"/>
      <c r="BC47" s="180"/>
      <c r="BD47" s="177"/>
      <c r="BE47" s="180"/>
      <c r="BF47" s="179"/>
      <c r="BI47" s="197"/>
      <c r="BJ47" s="160"/>
      <c r="BK47" s="162"/>
      <c r="BL47" s="171"/>
      <c r="BM47" s="172"/>
      <c r="BN47" s="160"/>
      <c r="BO47" s="160"/>
      <c r="BQ47" s="159"/>
      <c r="BR47" s="157"/>
      <c r="BS47" s="158"/>
      <c r="BT47" s="157"/>
      <c r="BU47" s="156"/>
    </row>
    <row r="48" spans="2:73" ht="10.8" customHeight="1" thickTop="1" thickBot="1" x14ac:dyDescent="0.25">
      <c r="B48" s="156">
        <v>22</v>
      </c>
      <c r="D48" s="159" t="s">
        <v>215</v>
      </c>
      <c r="E48" s="157" t="s">
        <v>143</v>
      </c>
      <c r="F48" s="158" t="s">
        <v>175</v>
      </c>
      <c r="G48" s="157" t="s">
        <v>141</v>
      </c>
      <c r="H48" s="161"/>
      <c r="I48" s="191"/>
      <c r="J48" s="160"/>
      <c r="K48" s="176"/>
      <c r="L48" s="160"/>
      <c r="M48" s="171"/>
      <c r="Q48" s="177"/>
      <c r="U48" s="177"/>
      <c r="Y48" s="172"/>
      <c r="Z48" s="160"/>
      <c r="AA48" s="170"/>
      <c r="AB48" s="172"/>
      <c r="AC48" s="178"/>
      <c r="AD48" s="178"/>
      <c r="AF48" s="159" t="s">
        <v>185</v>
      </c>
      <c r="AG48" s="157" t="s">
        <v>143</v>
      </c>
      <c r="AH48" s="158" t="s">
        <v>166</v>
      </c>
      <c r="AI48" s="157" t="s">
        <v>141</v>
      </c>
      <c r="AJ48" s="156">
        <v>59</v>
      </c>
      <c r="AM48" s="156">
        <v>96</v>
      </c>
      <c r="AO48" s="159" t="s">
        <v>509</v>
      </c>
      <c r="AP48" s="157" t="s">
        <v>143</v>
      </c>
      <c r="AQ48" s="158" t="s">
        <v>181</v>
      </c>
      <c r="AR48" s="157" t="s">
        <v>141</v>
      </c>
      <c r="AS48" s="161"/>
      <c r="AT48" s="191"/>
      <c r="AU48" s="160"/>
      <c r="AV48" s="176"/>
      <c r="AW48" s="160"/>
      <c r="AX48" s="171"/>
      <c r="BB48" s="177"/>
      <c r="BF48" s="177"/>
      <c r="BI48" s="197"/>
      <c r="BJ48" s="160"/>
      <c r="BK48" s="162"/>
      <c r="BL48" s="171"/>
      <c r="BM48" s="172"/>
      <c r="BN48" s="178"/>
      <c r="BO48" s="178"/>
      <c r="BQ48" s="159" t="s">
        <v>200</v>
      </c>
      <c r="BR48" s="157" t="s">
        <v>143</v>
      </c>
      <c r="BS48" s="158" t="s">
        <v>203</v>
      </c>
      <c r="BT48" s="157" t="s">
        <v>141</v>
      </c>
      <c r="BU48" s="156">
        <v>133</v>
      </c>
    </row>
    <row r="49" spans="2:73" ht="10.8" customHeight="1" thickTop="1" thickBot="1" x14ac:dyDescent="0.25">
      <c r="B49" s="156"/>
      <c r="D49" s="159"/>
      <c r="E49" s="157"/>
      <c r="F49" s="158"/>
      <c r="G49" s="157"/>
      <c r="H49" s="160"/>
      <c r="I49" s="160"/>
      <c r="J49" s="171"/>
      <c r="K49" s="172"/>
      <c r="L49" s="163"/>
      <c r="M49" s="171"/>
      <c r="S49" s="195"/>
      <c r="Y49" s="172"/>
      <c r="Z49" s="160"/>
      <c r="AA49" s="172"/>
      <c r="AB49" s="170"/>
      <c r="AC49" s="164"/>
      <c r="AD49" s="164"/>
      <c r="AF49" s="159"/>
      <c r="AG49" s="157"/>
      <c r="AH49" s="158"/>
      <c r="AI49" s="157"/>
      <c r="AJ49" s="156"/>
      <c r="AM49" s="156"/>
      <c r="AO49" s="159"/>
      <c r="AP49" s="157"/>
      <c r="AQ49" s="158"/>
      <c r="AR49" s="157"/>
      <c r="AS49" s="160"/>
      <c r="AT49" s="160"/>
      <c r="AU49" s="171"/>
      <c r="AV49" s="170"/>
      <c r="AW49" s="160"/>
      <c r="AX49" s="171"/>
      <c r="BD49" s="155"/>
      <c r="BI49" s="197"/>
      <c r="BJ49" s="160"/>
      <c r="BK49" s="162"/>
      <c r="BL49" s="160"/>
      <c r="BM49" s="170"/>
      <c r="BN49" s="164"/>
      <c r="BO49" s="164"/>
      <c r="BQ49" s="159"/>
      <c r="BR49" s="157"/>
      <c r="BS49" s="158"/>
      <c r="BT49" s="157"/>
      <c r="BU49" s="156"/>
    </row>
    <row r="50" spans="2:73" ht="10.8" customHeight="1" thickTop="1" thickBot="1" x14ac:dyDescent="0.25">
      <c r="B50" s="156">
        <v>23</v>
      </c>
      <c r="D50" s="159" t="s">
        <v>508</v>
      </c>
      <c r="E50" s="157" t="s">
        <v>143</v>
      </c>
      <c r="F50" s="158" t="s">
        <v>220</v>
      </c>
      <c r="G50" s="157" t="s">
        <v>141</v>
      </c>
      <c r="H50" s="160"/>
      <c r="I50" s="160"/>
      <c r="J50" s="171"/>
      <c r="K50" s="172"/>
      <c r="L50" s="163"/>
      <c r="M50" s="171"/>
      <c r="S50" s="195"/>
      <c r="Y50" s="172"/>
      <c r="Z50" s="160"/>
      <c r="AA50" s="172"/>
      <c r="AB50" s="192"/>
      <c r="AC50" s="161"/>
      <c r="AD50" s="161"/>
      <c r="AF50" s="159" t="s">
        <v>507</v>
      </c>
      <c r="AG50" s="157" t="s">
        <v>143</v>
      </c>
      <c r="AH50" s="158" t="s">
        <v>506</v>
      </c>
      <c r="AI50" s="157" t="s">
        <v>141</v>
      </c>
      <c r="AJ50" s="156">
        <v>60</v>
      </c>
      <c r="AM50" s="156">
        <v>97</v>
      </c>
      <c r="AO50" s="159" t="s">
        <v>505</v>
      </c>
      <c r="AP50" s="157" t="s">
        <v>143</v>
      </c>
      <c r="AQ50" s="158" t="s">
        <v>205</v>
      </c>
      <c r="AR50" s="157" t="s">
        <v>141</v>
      </c>
      <c r="AS50" s="160"/>
      <c r="AT50" s="160"/>
      <c r="AU50" s="171"/>
      <c r="AV50" s="170"/>
      <c r="AW50" s="160"/>
      <c r="AX50" s="171"/>
      <c r="BD50" s="155"/>
      <c r="BI50" s="197"/>
      <c r="BJ50" s="160"/>
      <c r="BK50" s="162"/>
      <c r="BL50" s="160"/>
      <c r="BM50" s="192"/>
      <c r="BN50" s="161"/>
      <c r="BO50" s="161"/>
      <c r="BQ50" s="159" t="s">
        <v>452</v>
      </c>
      <c r="BR50" s="157" t="s">
        <v>143</v>
      </c>
      <c r="BS50" s="158" t="s">
        <v>164</v>
      </c>
      <c r="BT50" s="157" t="s">
        <v>141</v>
      </c>
      <c r="BU50" s="156">
        <v>134</v>
      </c>
    </row>
    <row r="51" spans="2:73" ht="10.8" customHeight="1" thickTop="1" thickBot="1" x14ac:dyDescent="0.25">
      <c r="B51" s="156"/>
      <c r="D51" s="159"/>
      <c r="E51" s="157"/>
      <c r="F51" s="158"/>
      <c r="G51" s="157"/>
      <c r="H51" s="164"/>
      <c r="I51" s="164"/>
      <c r="J51" s="170"/>
      <c r="K51" s="160"/>
      <c r="L51" s="163"/>
      <c r="M51" s="171"/>
      <c r="S51" s="195"/>
      <c r="Y51" s="172"/>
      <c r="Z51" s="171"/>
      <c r="AA51" s="160"/>
      <c r="AB51" s="160"/>
      <c r="AC51" s="160"/>
      <c r="AD51" s="160"/>
      <c r="AF51" s="159"/>
      <c r="AG51" s="157"/>
      <c r="AH51" s="158"/>
      <c r="AI51" s="157"/>
      <c r="AJ51" s="156"/>
      <c r="AM51" s="156"/>
      <c r="AO51" s="159"/>
      <c r="AP51" s="157"/>
      <c r="AQ51" s="158"/>
      <c r="AR51" s="157"/>
      <c r="AS51" s="164"/>
      <c r="AT51" s="164"/>
      <c r="AU51" s="170"/>
      <c r="AV51" s="171"/>
      <c r="AW51" s="160"/>
      <c r="AX51" s="171"/>
      <c r="BD51" s="155"/>
      <c r="BI51" s="197"/>
      <c r="BJ51" s="160"/>
      <c r="BK51" s="175"/>
      <c r="BL51" s="160"/>
      <c r="BM51" s="160"/>
      <c r="BN51" s="160"/>
      <c r="BO51" s="160"/>
      <c r="BQ51" s="159"/>
      <c r="BR51" s="157"/>
      <c r="BS51" s="158"/>
      <c r="BT51" s="157"/>
      <c r="BU51" s="156"/>
    </row>
    <row r="52" spans="2:73" ht="10.8" customHeight="1" thickTop="1" thickBot="1" x14ac:dyDescent="0.25">
      <c r="B52" s="156">
        <v>24</v>
      </c>
      <c r="D52" s="159" t="s">
        <v>504</v>
      </c>
      <c r="E52" s="157" t="s">
        <v>143</v>
      </c>
      <c r="F52" s="158" t="s">
        <v>164</v>
      </c>
      <c r="G52" s="157" t="s">
        <v>141</v>
      </c>
      <c r="H52" s="161"/>
      <c r="I52" s="161"/>
      <c r="J52" s="191"/>
      <c r="K52" s="160"/>
      <c r="L52" s="163"/>
      <c r="M52" s="171"/>
      <c r="S52" s="195"/>
      <c r="Y52" s="172"/>
      <c r="Z52" s="174"/>
      <c r="AA52" s="160"/>
      <c r="AB52" s="160"/>
      <c r="AC52" s="178"/>
      <c r="AD52" s="178"/>
      <c r="AF52" s="159" t="s">
        <v>440</v>
      </c>
      <c r="AG52" s="157" t="s">
        <v>143</v>
      </c>
      <c r="AH52" s="158" t="s">
        <v>220</v>
      </c>
      <c r="AI52" s="157" t="s">
        <v>141</v>
      </c>
      <c r="AJ52" s="156">
        <v>61</v>
      </c>
      <c r="AM52" s="156">
        <v>98</v>
      </c>
      <c r="AO52" s="159" t="s">
        <v>254</v>
      </c>
      <c r="AP52" s="157" t="s">
        <v>143</v>
      </c>
      <c r="AQ52" s="158" t="s">
        <v>152</v>
      </c>
      <c r="AR52" s="157" t="s">
        <v>141</v>
      </c>
      <c r="AS52" s="161"/>
      <c r="AT52" s="161"/>
      <c r="AU52" s="191"/>
      <c r="AV52" s="171"/>
      <c r="AW52" s="160"/>
      <c r="AX52" s="171"/>
      <c r="BD52" s="155"/>
      <c r="BI52" s="197"/>
      <c r="BJ52" s="171"/>
      <c r="BK52" s="170"/>
      <c r="BL52" s="172"/>
      <c r="BM52" s="160"/>
      <c r="BN52" s="161"/>
      <c r="BO52" s="161"/>
      <c r="BQ52" s="159" t="s">
        <v>503</v>
      </c>
      <c r="BR52" s="157" t="s">
        <v>143</v>
      </c>
      <c r="BS52" s="158" t="s">
        <v>161</v>
      </c>
      <c r="BT52" s="157" t="s">
        <v>141</v>
      </c>
      <c r="BU52" s="156">
        <v>135</v>
      </c>
    </row>
    <row r="53" spans="2:73" ht="10.8" customHeight="1" thickTop="1" thickBot="1" x14ac:dyDescent="0.25">
      <c r="B53" s="156"/>
      <c r="D53" s="159"/>
      <c r="E53" s="157"/>
      <c r="F53" s="158"/>
      <c r="G53" s="157"/>
      <c r="H53" s="160"/>
      <c r="I53" s="160"/>
      <c r="J53" s="160"/>
      <c r="K53" s="160"/>
      <c r="L53" s="176"/>
      <c r="M53" s="171"/>
      <c r="S53" s="195"/>
      <c r="Y53" s="172"/>
      <c r="Z53" s="193"/>
      <c r="AA53" s="160"/>
      <c r="AB53" s="171"/>
      <c r="AC53" s="164"/>
      <c r="AD53" s="164"/>
      <c r="AF53" s="159"/>
      <c r="AG53" s="157"/>
      <c r="AH53" s="158"/>
      <c r="AI53" s="157"/>
      <c r="AJ53" s="156"/>
      <c r="AM53" s="156"/>
      <c r="AO53" s="159"/>
      <c r="AP53" s="157"/>
      <c r="AQ53" s="158"/>
      <c r="AR53" s="157"/>
      <c r="AS53" s="160"/>
      <c r="AT53" s="160"/>
      <c r="AU53" s="160"/>
      <c r="AV53" s="160"/>
      <c r="AW53" s="172"/>
      <c r="AX53" s="171"/>
      <c r="BD53" s="155"/>
      <c r="BI53" s="197"/>
      <c r="BJ53" s="171"/>
      <c r="BK53" s="170"/>
      <c r="BL53" s="172"/>
      <c r="BM53" s="175"/>
      <c r="BN53" s="160"/>
      <c r="BO53" s="160"/>
      <c r="BQ53" s="159"/>
      <c r="BR53" s="157"/>
      <c r="BS53" s="158"/>
      <c r="BT53" s="157"/>
      <c r="BU53" s="156"/>
    </row>
    <row r="54" spans="2:73" ht="10.8" customHeight="1" thickTop="1" thickBot="1" x14ac:dyDescent="0.25">
      <c r="B54" s="156">
        <v>25</v>
      </c>
      <c r="D54" s="159" t="s">
        <v>502</v>
      </c>
      <c r="E54" s="157" t="s">
        <v>143</v>
      </c>
      <c r="F54" s="158" t="s">
        <v>233</v>
      </c>
      <c r="G54" s="157" t="s">
        <v>141</v>
      </c>
      <c r="H54" s="161"/>
      <c r="I54" s="161"/>
      <c r="J54" s="160"/>
      <c r="K54" s="171"/>
      <c r="L54" s="172"/>
      <c r="M54" s="194"/>
      <c r="S54" s="195"/>
      <c r="Y54" s="172"/>
      <c r="Z54" s="193"/>
      <c r="AA54" s="160"/>
      <c r="AB54" s="174"/>
      <c r="AC54" s="161"/>
      <c r="AD54" s="161"/>
      <c r="AF54" s="159" t="s">
        <v>501</v>
      </c>
      <c r="AG54" s="157" t="s">
        <v>143</v>
      </c>
      <c r="AH54" s="158" t="s">
        <v>177</v>
      </c>
      <c r="AI54" s="157" t="s">
        <v>141</v>
      </c>
      <c r="AJ54" s="156">
        <v>62</v>
      </c>
      <c r="AM54" s="156">
        <v>99</v>
      </c>
      <c r="AO54" s="159" t="s">
        <v>500</v>
      </c>
      <c r="AP54" s="157" t="s">
        <v>143</v>
      </c>
      <c r="AQ54" s="158" t="s">
        <v>250</v>
      </c>
      <c r="AR54" s="157" t="s">
        <v>141</v>
      </c>
      <c r="AS54" s="160"/>
      <c r="AT54" s="160"/>
      <c r="AU54" s="160"/>
      <c r="AV54" s="160"/>
      <c r="AW54" s="187"/>
      <c r="AX54" s="171"/>
      <c r="BD54" s="155"/>
      <c r="BI54" s="197"/>
      <c r="BJ54" s="171"/>
      <c r="BK54" s="170"/>
      <c r="BL54" s="170"/>
      <c r="BM54" s="170"/>
      <c r="BN54" s="169"/>
      <c r="BO54" s="178"/>
      <c r="BQ54" s="159" t="s">
        <v>232</v>
      </c>
      <c r="BR54" s="157" t="s">
        <v>143</v>
      </c>
      <c r="BS54" s="158" t="s">
        <v>199</v>
      </c>
      <c r="BT54" s="157" t="s">
        <v>141</v>
      </c>
      <c r="BU54" s="156">
        <v>136</v>
      </c>
    </row>
    <row r="55" spans="2:73" ht="10.8" customHeight="1" thickTop="1" thickBot="1" x14ac:dyDescent="0.25">
      <c r="B55" s="156"/>
      <c r="D55" s="159"/>
      <c r="E55" s="157"/>
      <c r="F55" s="158"/>
      <c r="G55" s="157"/>
      <c r="H55" s="160"/>
      <c r="I55" s="160"/>
      <c r="J55" s="176"/>
      <c r="K55" s="171"/>
      <c r="L55" s="172"/>
      <c r="M55" s="194"/>
      <c r="S55" s="195"/>
      <c r="Y55" s="172"/>
      <c r="Z55" s="193"/>
      <c r="AA55" s="171"/>
      <c r="AB55" s="172"/>
      <c r="AC55" s="160"/>
      <c r="AD55" s="160"/>
      <c r="AF55" s="159"/>
      <c r="AG55" s="157"/>
      <c r="AH55" s="158"/>
      <c r="AI55" s="157"/>
      <c r="AJ55" s="156"/>
      <c r="AM55" s="156"/>
      <c r="AO55" s="159"/>
      <c r="AP55" s="157"/>
      <c r="AQ55" s="158"/>
      <c r="AR55" s="157"/>
      <c r="AS55" s="164"/>
      <c r="AT55" s="164"/>
      <c r="AU55" s="172"/>
      <c r="AV55" s="160"/>
      <c r="AW55" s="194"/>
      <c r="AX55" s="171"/>
      <c r="BD55" s="155"/>
      <c r="BI55" s="197"/>
      <c r="BJ55" s="171"/>
      <c r="BK55" s="170"/>
      <c r="BL55" s="170"/>
      <c r="BM55" s="172"/>
      <c r="BN55" s="164"/>
      <c r="BO55" s="164"/>
      <c r="BQ55" s="159"/>
      <c r="BR55" s="157"/>
      <c r="BS55" s="158"/>
      <c r="BT55" s="157"/>
      <c r="BU55" s="156"/>
    </row>
    <row r="56" spans="2:73" ht="10.8" customHeight="1" thickTop="1" thickBot="1" x14ac:dyDescent="0.25">
      <c r="B56" s="156">
        <v>26</v>
      </c>
      <c r="D56" s="159" t="s">
        <v>264</v>
      </c>
      <c r="E56" s="157" t="s">
        <v>143</v>
      </c>
      <c r="F56" s="158" t="s">
        <v>173</v>
      </c>
      <c r="G56" s="157" t="s">
        <v>141</v>
      </c>
      <c r="H56" s="178"/>
      <c r="I56" s="173"/>
      <c r="J56" s="170"/>
      <c r="K56" s="170"/>
      <c r="L56" s="172"/>
      <c r="M56" s="194"/>
      <c r="S56" s="195"/>
      <c r="Y56" s="172"/>
      <c r="Z56" s="193"/>
      <c r="AA56" s="165"/>
      <c r="AB56" s="160"/>
      <c r="AC56" s="160"/>
      <c r="AD56" s="161"/>
      <c r="AF56" s="159" t="s">
        <v>499</v>
      </c>
      <c r="AG56" s="157" t="s">
        <v>143</v>
      </c>
      <c r="AH56" s="158" t="s">
        <v>179</v>
      </c>
      <c r="AI56" s="157" t="s">
        <v>141</v>
      </c>
      <c r="AJ56" s="156">
        <v>63</v>
      </c>
      <c r="AM56" s="156">
        <v>100</v>
      </c>
      <c r="AO56" s="159" t="s">
        <v>469</v>
      </c>
      <c r="AP56" s="157" t="s">
        <v>143</v>
      </c>
      <c r="AQ56" s="158" t="s">
        <v>164</v>
      </c>
      <c r="AR56" s="157" t="s">
        <v>141</v>
      </c>
      <c r="AS56" s="161"/>
      <c r="AT56" s="161"/>
      <c r="AU56" s="187"/>
      <c r="AV56" s="160"/>
      <c r="AW56" s="194"/>
      <c r="AX56" s="171"/>
      <c r="BD56" s="155"/>
      <c r="BI56" s="197"/>
      <c r="BJ56" s="171"/>
      <c r="BK56" s="172"/>
      <c r="BL56" s="170"/>
      <c r="BM56" s="160"/>
      <c r="BN56" s="160"/>
      <c r="BO56" s="178"/>
      <c r="BQ56" s="159" t="s">
        <v>472</v>
      </c>
      <c r="BR56" s="157" t="s">
        <v>143</v>
      </c>
      <c r="BS56" s="158" t="s">
        <v>205</v>
      </c>
      <c r="BT56" s="157" t="s">
        <v>141</v>
      </c>
      <c r="BU56" s="156">
        <v>137</v>
      </c>
    </row>
    <row r="57" spans="2:73" ht="10.8" customHeight="1" thickTop="1" thickBot="1" x14ac:dyDescent="0.25">
      <c r="B57" s="156"/>
      <c r="D57" s="159"/>
      <c r="E57" s="157"/>
      <c r="F57" s="158"/>
      <c r="G57" s="157"/>
      <c r="H57" s="160"/>
      <c r="I57" s="160"/>
      <c r="J57" s="160"/>
      <c r="K57" s="170"/>
      <c r="L57" s="160"/>
      <c r="M57" s="194"/>
      <c r="S57" s="195"/>
      <c r="Y57" s="170"/>
      <c r="Z57" s="172"/>
      <c r="AA57" s="162"/>
      <c r="AB57" s="160"/>
      <c r="AC57" s="175"/>
      <c r="AD57" s="160"/>
      <c r="AF57" s="159"/>
      <c r="AG57" s="157"/>
      <c r="AH57" s="158"/>
      <c r="AI57" s="157"/>
      <c r="AJ57" s="156"/>
      <c r="AM57" s="156"/>
      <c r="AO57" s="159"/>
      <c r="AP57" s="157"/>
      <c r="AQ57" s="158"/>
      <c r="AR57" s="157"/>
      <c r="AS57" s="160"/>
      <c r="AT57" s="160"/>
      <c r="AU57" s="160"/>
      <c r="AV57" s="166"/>
      <c r="AW57" s="194"/>
      <c r="AX57" s="171"/>
      <c r="BD57" s="155"/>
      <c r="BI57" s="197"/>
      <c r="BJ57" s="171"/>
      <c r="BK57" s="172"/>
      <c r="BL57" s="192"/>
      <c r="BM57" s="160"/>
      <c r="BN57" s="171"/>
      <c r="BO57" s="164"/>
      <c r="BQ57" s="159"/>
      <c r="BR57" s="157"/>
      <c r="BS57" s="158"/>
      <c r="BT57" s="157"/>
      <c r="BU57" s="156"/>
    </row>
    <row r="58" spans="2:73" ht="10.8" customHeight="1" thickTop="1" thickBot="1" x14ac:dyDescent="0.25">
      <c r="B58" s="156">
        <v>27</v>
      </c>
      <c r="D58" s="159" t="s">
        <v>498</v>
      </c>
      <c r="E58" s="157" t="s">
        <v>143</v>
      </c>
      <c r="F58" s="158" t="s">
        <v>168</v>
      </c>
      <c r="G58" s="157" t="s">
        <v>141</v>
      </c>
      <c r="H58" s="160"/>
      <c r="I58" s="160"/>
      <c r="J58" s="160"/>
      <c r="K58" s="191"/>
      <c r="L58" s="160"/>
      <c r="M58" s="194"/>
      <c r="S58" s="195"/>
      <c r="Y58" s="170"/>
      <c r="Z58" s="172"/>
      <c r="AA58" s="162"/>
      <c r="AB58" s="171"/>
      <c r="AC58" s="170"/>
      <c r="AD58" s="169"/>
      <c r="AF58" s="159" t="s">
        <v>497</v>
      </c>
      <c r="AG58" s="157" t="s">
        <v>143</v>
      </c>
      <c r="AH58" s="158" t="s">
        <v>173</v>
      </c>
      <c r="AI58" s="157" t="s">
        <v>141</v>
      </c>
      <c r="AJ58" s="156">
        <v>64</v>
      </c>
      <c r="AM58" s="156">
        <v>101</v>
      </c>
      <c r="AO58" s="159" t="s">
        <v>415</v>
      </c>
      <c r="AP58" s="157" t="s">
        <v>143</v>
      </c>
      <c r="AQ58" s="158" t="s">
        <v>267</v>
      </c>
      <c r="AR58" s="157" t="s">
        <v>141</v>
      </c>
      <c r="AS58" s="160"/>
      <c r="AT58" s="160"/>
      <c r="AU58" s="160"/>
      <c r="AV58" s="163"/>
      <c r="AW58" s="171"/>
      <c r="AX58" s="170"/>
      <c r="BD58" s="155"/>
      <c r="BI58" s="197"/>
      <c r="BJ58" s="171"/>
      <c r="BK58" s="172"/>
      <c r="BL58" s="162"/>
      <c r="BM58" s="160"/>
      <c r="BN58" s="174"/>
      <c r="BO58" s="161"/>
      <c r="BQ58" s="159" t="s">
        <v>496</v>
      </c>
      <c r="BR58" s="157" t="s">
        <v>143</v>
      </c>
      <c r="BS58" s="158" t="s">
        <v>230</v>
      </c>
      <c r="BT58" s="157" t="s">
        <v>141</v>
      </c>
      <c r="BU58" s="156">
        <v>138</v>
      </c>
    </row>
    <row r="59" spans="2:73" ht="10.8" customHeight="1" thickTop="1" thickBot="1" x14ac:dyDescent="0.25">
      <c r="B59" s="156"/>
      <c r="D59" s="159"/>
      <c r="E59" s="157"/>
      <c r="F59" s="158"/>
      <c r="G59" s="157"/>
      <c r="H59" s="164"/>
      <c r="I59" s="164"/>
      <c r="J59" s="166"/>
      <c r="K59" s="163"/>
      <c r="L59" s="160"/>
      <c r="M59" s="194"/>
      <c r="S59" s="195"/>
      <c r="Y59" s="170"/>
      <c r="Z59" s="172"/>
      <c r="AA59" s="162"/>
      <c r="AB59" s="165"/>
      <c r="AC59" s="160"/>
      <c r="AD59" s="164"/>
      <c r="AF59" s="159"/>
      <c r="AG59" s="157"/>
      <c r="AH59" s="158"/>
      <c r="AI59" s="157"/>
      <c r="AJ59" s="156"/>
      <c r="AM59" s="156"/>
      <c r="AO59" s="159"/>
      <c r="AP59" s="157"/>
      <c r="AQ59" s="158"/>
      <c r="AR59" s="157"/>
      <c r="AS59" s="164"/>
      <c r="AT59" s="164"/>
      <c r="AU59" s="166"/>
      <c r="AV59" s="163"/>
      <c r="AW59" s="171"/>
      <c r="AX59" s="170"/>
      <c r="BD59" s="155"/>
      <c r="BI59" s="197"/>
      <c r="BJ59" s="171"/>
      <c r="BK59" s="172"/>
      <c r="BL59" s="162"/>
      <c r="BM59" s="165"/>
      <c r="BN59" s="160"/>
      <c r="BO59" s="160"/>
      <c r="BQ59" s="159"/>
      <c r="BR59" s="157"/>
      <c r="BS59" s="158"/>
      <c r="BT59" s="157"/>
      <c r="BU59" s="156"/>
    </row>
    <row r="60" spans="2:73" ht="10.8" customHeight="1" thickTop="1" thickBot="1" x14ac:dyDescent="0.25">
      <c r="B60" s="156">
        <v>28</v>
      </c>
      <c r="D60" s="159" t="s">
        <v>253</v>
      </c>
      <c r="E60" s="157" t="s">
        <v>143</v>
      </c>
      <c r="F60" s="158" t="s">
        <v>161</v>
      </c>
      <c r="G60" s="157" t="s">
        <v>141</v>
      </c>
      <c r="H60" s="161"/>
      <c r="I60" s="161"/>
      <c r="J60" s="163"/>
      <c r="K60" s="160"/>
      <c r="L60" s="160"/>
      <c r="M60" s="194"/>
      <c r="S60" s="195"/>
      <c r="Y60" s="170"/>
      <c r="Z60" s="172"/>
      <c r="AA60" s="160"/>
      <c r="AB60" s="162"/>
      <c r="AC60" s="161"/>
      <c r="AD60" s="161"/>
      <c r="AF60" s="159" t="s">
        <v>495</v>
      </c>
      <c r="AG60" s="157" t="s">
        <v>143</v>
      </c>
      <c r="AH60" s="158" t="s">
        <v>148</v>
      </c>
      <c r="AI60" s="157" t="s">
        <v>141</v>
      </c>
      <c r="AJ60" s="156">
        <v>65</v>
      </c>
      <c r="AM60" s="156">
        <v>102</v>
      </c>
      <c r="AO60" s="159" t="s">
        <v>163</v>
      </c>
      <c r="AP60" s="157" t="s">
        <v>143</v>
      </c>
      <c r="AQ60" s="158" t="s">
        <v>146</v>
      </c>
      <c r="AR60" s="157" t="s">
        <v>141</v>
      </c>
      <c r="AS60" s="161"/>
      <c r="AT60" s="161"/>
      <c r="AU60" s="163"/>
      <c r="AV60" s="160"/>
      <c r="AW60" s="171"/>
      <c r="AX60" s="170"/>
      <c r="BD60" s="155"/>
      <c r="BI60" s="197"/>
      <c r="BJ60" s="171"/>
      <c r="BK60" s="172"/>
      <c r="BL60" s="160"/>
      <c r="BM60" s="162"/>
      <c r="BN60" s="161"/>
      <c r="BO60" s="161"/>
      <c r="BQ60" s="159" t="s">
        <v>231</v>
      </c>
      <c r="BR60" s="157" t="s">
        <v>143</v>
      </c>
      <c r="BS60" s="158" t="s">
        <v>148</v>
      </c>
      <c r="BT60" s="157" t="s">
        <v>141</v>
      </c>
      <c r="BU60" s="156">
        <v>139</v>
      </c>
    </row>
    <row r="61" spans="2:73" ht="10.8" customHeight="1" thickTop="1" thickBot="1" x14ac:dyDescent="0.25">
      <c r="B61" s="156"/>
      <c r="D61" s="159"/>
      <c r="E61" s="157"/>
      <c r="F61" s="158"/>
      <c r="G61" s="157"/>
      <c r="H61" s="160"/>
      <c r="I61" s="160"/>
      <c r="J61" s="160"/>
      <c r="K61" s="160"/>
      <c r="L61" s="160"/>
      <c r="M61" s="198"/>
      <c r="S61" s="195"/>
      <c r="Y61" s="170"/>
      <c r="Z61" s="160"/>
      <c r="AA61" s="160"/>
      <c r="AB61" s="160"/>
      <c r="AC61" s="160"/>
      <c r="AD61" s="160"/>
      <c r="AF61" s="159"/>
      <c r="AG61" s="157"/>
      <c r="AH61" s="158"/>
      <c r="AI61" s="157"/>
      <c r="AJ61" s="156"/>
      <c r="AM61" s="156"/>
      <c r="AO61" s="159"/>
      <c r="AP61" s="157"/>
      <c r="AQ61" s="158"/>
      <c r="AR61" s="157"/>
      <c r="AS61" s="160"/>
      <c r="AT61" s="160"/>
      <c r="AU61" s="160"/>
      <c r="AV61" s="160"/>
      <c r="AW61" s="160"/>
      <c r="AX61" s="170"/>
      <c r="BD61" s="155"/>
      <c r="BI61" s="197"/>
      <c r="BJ61" s="165"/>
      <c r="BK61" s="160"/>
      <c r="BL61" s="160"/>
      <c r="BM61" s="160"/>
      <c r="BN61" s="160"/>
      <c r="BO61" s="160"/>
      <c r="BQ61" s="159"/>
      <c r="BR61" s="157"/>
      <c r="BS61" s="158"/>
      <c r="BT61" s="157"/>
      <c r="BU61" s="156"/>
    </row>
    <row r="62" spans="2:73" ht="10.8" customHeight="1" thickTop="1" thickBot="1" x14ac:dyDescent="0.25">
      <c r="B62" s="156">
        <v>29</v>
      </c>
      <c r="D62" s="159" t="s">
        <v>486</v>
      </c>
      <c r="E62" s="157" t="s">
        <v>143</v>
      </c>
      <c r="F62" s="158" t="s">
        <v>175</v>
      </c>
      <c r="G62" s="157" t="s">
        <v>141</v>
      </c>
      <c r="H62" s="161"/>
      <c r="I62" s="161"/>
      <c r="J62" s="160"/>
      <c r="K62" s="160"/>
      <c r="L62" s="171"/>
      <c r="M62" s="160"/>
      <c r="S62" s="195"/>
      <c r="Y62" s="192"/>
      <c r="Z62" s="160"/>
      <c r="AA62" s="160"/>
      <c r="AB62" s="160"/>
      <c r="AC62" s="178"/>
      <c r="AD62" s="178"/>
      <c r="AF62" s="159" t="s">
        <v>494</v>
      </c>
      <c r="AG62" s="157" t="s">
        <v>143</v>
      </c>
      <c r="AH62" s="158" t="s">
        <v>164</v>
      </c>
      <c r="AI62" s="157" t="s">
        <v>141</v>
      </c>
      <c r="AJ62" s="156">
        <v>66</v>
      </c>
      <c r="AM62" s="156">
        <v>103</v>
      </c>
      <c r="AO62" s="159" t="s">
        <v>264</v>
      </c>
      <c r="AP62" s="157" t="s">
        <v>143</v>
      </c>
      <c r="AQ62" s="158" t="s">
        <v>148</v>
      </c>
      <c r="AR62" s="157" t="s">
        <v>141</v>
      </c>
      <c r="AS62" s="161"/>
      <c r="AT62" s="161"/>
      <c r="AU62" s="160"/>
      <c r="AV62" s="160"/>
      <c r="AW62" s="160"/>
      <c r="AX62" s="191"/>
      <c r="BD62" s="155"/>
      <c r="BJ62" s="162"/>
      <c r="BK62" s="160"/>
      <c r="BL62" s="160"/>
      <c r="BM62" s="160"/>
      <c r="BN62" s="161"/>
      <c r="BO62" s="161"/>
      <c r="BQ62" s="159" t="s">
        <v>306</v>
      </c>
      <c r="BR62" s="157" t="s">
        <v>143</v>
      </c>
      <c r="BS62" s="158" t="s">
        <v>177</v>
      </c>
      <c r="BT62" s="157" t="s">
        <v>141</v>
      </c>
      <c r="BU62" s="156">
        <v>140</v>
      </c>
    </row>
    <row r="63" spans="2:73" ht="10.8" customHeight="1" thickTop="1" thickBot="1" x14ac:dyDescent="0.25">
      <c r="B63" s="156"/>
      <c r="D63" s="159"/>
      <c r="E63" s="157"/>
      <c r="F63" s="158"/>
      <c r="G63" s="157"/>
      <c r="H63" s="160"/>
      <c r="I63" s="160"/>
      <c r="J63" s="176"/>
      <c r="K63" s="160"/>
      <c r="L63" s="171"/>
      <c r="M63" s="160"/>
      <c r="S63" s="195"/>
      <c r="Y63" s="162"/>
      <c r="Z63" s="160"/>
      <c r="AA63" s="160"/>
      <c r="AB63" s="165"/>
      <c r="AC63" s="164"/>
      <c r="AD63" s="164"/>
      <c r="AF63" s="159"/>
      <c r="AG63" s="157"/>
      <c r="AH63" s="158"/>
      <c r="AI63" s="157"/>
      <c r="AJ63" s="156"/>
      <c r="AM63" s="156"/>
      <c r="AO63" s="159"/>
      <c r="AP63" s="157"/>
      <c r="AQ63" s="158"/>
      <c r="AR63" s="157"/>
      <c r="AS63" s="160"/>
      <c r="AT63" s="160"/>
      <c r="AU63" s="176"/>
      <c r="AV63" s="160"/>
      <c r="AW63" s="160"/>
      <c r="AX63" s="163"/>
      <c r="BD63" s="155"/>
      <c r="BJ63" s="162"/>
      <c r="BK63" s="160"/>
      <c r="BL63" s="160"/>
      <c r="BM63" s="175"/>
      <c r="BN63" s="160"/>
      <c r="BO63" s="160"/>
      <c r="BQ63" s="159"/>
      <c r="BR63" s="157"/>
      <c r="BS63" s="158"/>
      <c r="BT63" s="157"/>
      <c r="BU63" s="156"/>
    </row>
    <row r="64" spans="2:73" ht="10.8" customHeight="1" thickTop="1" thickBot="1" x14ac:dyDescent="0.25">
      <c r="B64" s="156">
        <v>30</v>
      </c>
      <c r="D64" s="159" t="s">
        <v>212</v>
      </c>
      <c r="E64" s="157" t="s">
        <v>143</v>
      </c>
      <c r="F64" s="158" t="s">
        <v>205</v>
      </c>
      <c r="G64" s="157" t="s">
        <v>141</v>
      </c>
      <c r="H64" s="178"/>
      <c r="I64" s="173"/>
      <c r="J64" s="172"/>
      <c r="K64" s="163"/>
      <c r="L64" s="171"/>
      <c r="M64" s="160"/>
      <c r="S64" s="195"/>
      <c r="Y64" s="162"/>
      <c r="Z64" s="160"/>
      <c r="AA64" s="162"/>
      <c r="AB64" s="162"/>
      <c r="AC64" s="161"/>
      <c r="AD64" s="161"/>
      <c r="AF64" s="159" t="s">
        <v>465</v>
      </c>
      <c r="AG64" s="157" t="s">
        <v>143</v>
      </c>
      <c r="AH64" s="158" t="s">
        <v>175</v>
      </c>
      <c r="AI64" s="157" t="s">
        <v>141</v>
      </c>
      <c r="AJ64" s="156">
        <v>67</v>
      </c>
      <c r="AM64" s="156">
        <v>104</v>
      </c>
      <c r="AO64" s="159" t="s">
        <v>212</v>
      </c>
      <c r="AP64" s="157" t="s">
        <v>143</v>
      </c>
      <c r="AQ64" s="158" t="s">
        <v>161</v>
      </c>
      <c r="AR64" s="157" t="s">
        <v>141</v>
      </c>
      <c r="AS64" s="178"/>
      <c r="AT64" s="173"/>
      <c r="AU64" s="172"/>
      <c r="AV64" s="163"/>
      <c r="AW64" s="160"/>
      <c r="AX64" s="163"/>
      <c r="BD64" s="155"/>
      <c r="BJ64" s="162"/>
      <c r="BK64" s="160"/>
      <c r="BL64" s="162"/>
      <c r="BM64" s="171"/>
      <c r="BN64" s="169"/>
      <c r="BO64" s="178"/>
      <c r="BQ64" s="159" t="s">
        <v>493</v>
      </c>
      <c r="BR64" s="157" t="s">
        <v>143</v>
      </c>
      <c r="BS64" s="158" t="s">
        <v>175</v>
      </c>
      <c r="BT64" s="157" t="s">
        <v>141</v>
      </c>
      <c r="BU64" s="156">
        <v>141</v>
      </c>
    </row>
    <row r="65" spans="2:73" ht="10.8" customHeight="1" thickTop="1" thickBot="1" x14ac:dyDescent="0.25">
      <c r="B65" s="156"/>
      <c r="D65" s="159"/>
      <c r="E65" s="157"/>
      <c r="F65" s="158"/>
      <c r="G65" s="157"/>
      <c r="H65" s="160"/>
      <c r="I65" s="160"/>
      <c r="J65" s="160"/>
      <c r="K65" s="176"/>
      <c r="L65" s="171"/>
      <c r="M65" s="160"/>
      <c r="S65" s="195"/>
      <c r="Y65" s="162"/>
      <c r="Z65" s="160"/>
      <c r="AA65" s="175"/>
      <c r="AB65" s="160"/>
      <c r="AC65" s="160"/>
      <c r="AD65" s="160"/>
      <c r="AF65" s="159"/>
      <c r="AG65" s="157"/>
      <c r="AH65" s="158"/>
      <c r="AI65" s="157"/>
      <c r="AJ65" s="156"/>
      <c r="AM65" s="156"/>
      <c r="AO65" s="159"/>
      <c r="AP65" s="157"/>
      <c r="AQ65" s="158"/>
      <c r="AR65" s="157"/>
      <c r="AS65" s="160"/>
      <c r="AT65" s="160"/>
      <c r="AU65" s="160"/>
      <c r="AV65" s="176"/>
      <c r="AW65" s="160"/>
      <c r="AX65" s="163"/>
      <c r="BD65" s="155"/>
      <c r="BJ65" s="162"/>
      <c r="BK65" s="160"/>
      <c r="BL65" s="175"/>
      <c r="BM65" s="160"/>
      <c r="BN65" s="164"/>
      <c r="BO65" s="164"/>
      <c r="BQ65" s="159"/>
      <c r="BR65" s="157"/>
      <c r="BS65" s="158"/>
      <c r="BT65" s="157"/>
      <c r="BU65" s="156"/>
    </row>
    <row r="66" spans="2:73" ht="10.8" customHeight="1" thickTop="1" x14ac:dyDescent="0.2">
      <c r="B66" s="156">
        <v>31</v>
      </c>
      <c r="D66" s="159" t="s">
        <v>324</v>
      </c>
      <c r="E66" s="157" t="s">
        <v>143</v>
      </c>
      <c r="F66" s="158" t="s">
        <v>326</v>
      </c>
      <c r="G66" s="157" t="s">
        <v>141</v>
      </c>
      <c r="H66" s="160"/>
      <c r="I66" s="160"/>
      <c r="J66" s="171"/>
      <c r="K66" s="170"/>
      <c r="L66" s="170"/>
      <c r="M66" s="160"/>
      <c r="Q66" s="149"/>
      <c r="U66" s="149"/>
      <c r="Y66" s="162"/>
      <c r="Z66" s="171"/>
      <c r="AA66" s="170"/>
      <c r="AB66" s="172"/>
      <c r="AC66" s="178"/>
      <c r="AD66" s="178"/>
      <c r="AF66" s="159" t="s">
        <v>492</v>
      </c>
      <c r="AG66" s="157" t="s">
        <v>143</v>
      </c>
      <c r="AH66" s="158" t="s">
        <v>181</v>
      </c>
      <c r="AI66" s="157" t="s">
        <v>141</v>
      </c>
      <c r="AJ66" s="156">
        <v>68</v>
      </c>
      <c r="AM66" s="156">
        <v>105</v>
      </c>
      <c r="AO66" s="159" t="s">
        <v>491</v>
      </c>
      <c r="AP66" s="157" t="s">
        <v>143</v>
      </c>
      <c r="AQ66" s="158" t="s">
        <v>203</v>
      </c>
      <c r="AR66" s="157" t="s">
        <v>141</v>
      </c>
      <c r="AS66" s="160"/>
      <c r="AT66" s="160"/>
      <c r="AU66" s="171"/>
      <c r="AV66" s="170"/>
      <c r="AW66" s="172"/>
      <c r="AX66" s="163"/>
      <c r="BD66" s="155"/>
      <c r="BJ66" s="162"/>
      <c r="BK66" s="171"/>
      <c r="BL66" s="170"/>
      <c r="BM66" s="172"/>
      <c r="BN66" s="178"/>
      <c r="BO66" s="178"/>
      <c r="BQ66" s="159" t="s">
        <v>490</v>
      </c>
      <c r="BR66" s="157" t="s">
        <v>143</v>
      </c>
      <c r="BS66" s="158" t="s">
        <v>166</v>
      </c>
      <c r="BT66" s="157" t="s">
        <v>141</v>
      </c>
      <c r="BU66" s="156">
        <v>142</v>
      </c>
    </row>
    <row r="67" spans="2:73" ht="10.8" customHeight="1" thickBot="1" x14ac:dyDescent="0.25">
      <c r="B67" s="156"/>
      <c r="D67" s="159"/>
      <c r="E67" s="157"/>
      <c r="F67" s="158"/>
      <c r="G67" s="157"/>
      <c r="H67" s="164"/>
      <c r="I67" s="164"/>
      <c r="J67" s="170"/>
      <c r="K67" s="171"/>
      <c r="L67" s="170"/>
      <c r="M67" s="160"/>
      <c r="O67" s="188" t="s">
        <v>117</v>
      </c>
      <c r="P67" s="190"/>
      <c r="Q67" s="183">
        <v>10</v>
      </c>
      <c r="R67" s="180"/>
      <c r="T67" s="182">
        <v>12</v>
      </c>
      <c r="U67" s="179"/>
      <c r="V67" s="189" t="s">
        <v>111</v>
      </c>
      <c r="W67" s="188"/>
      <c r="Y67" s="162"/>
      <c r="Z67" s="171"/>
      <c r="AA67" s="172"/>
      <c r="AB67" s="170"/>
      <c r="AC67" s="164"/>
      <c r="AD67" s="164"/>
      <c r="AF67" s="159"/>
      <c r="AG67" s="157"/>
      <c r="AH67" s="158"/>
      <c r="AI67" s="157"/>
      <c r="AJ67" s="156"/>
      <c r="AM67" s="156"/>
      <c r="AO67" s="159"/>
      <c r="AP67" s="157"/>
      <c r="AQ67" s="158"/>
      <c r="AR67" s="157"/>
      <c r="AS67" s="164"/>
      <c r="AT67" s="164"/>
      <c r="AU67" s="170"/>
      <c r="AV67" s="171"/>
      <c r="AW67" s="172"/>
      <c r="AX67" s="163"/>
      <c r="BD67" s="155"/>
      <c r="BJ67" s="162"/>
      <c r="BK67" s="171"/>
      <c r="BL67" s="172"/>
      <c r="BM67" s="170"/>
      <c r="BN67" s="164"/>
      <c r="BO67" s="164"/>
      <c r="BQ67" s="159"/>
      <c r="BR67" s="157"/>
      <c r="BS67" s="158"/>
      <c r="BT67" s="157"/>
      <c r="BU67" s="156"/>
    </row>
    <row r="68" spans="2:73" ht="10.8" customHeight="1" thickTop="1" thickBot="1" x14ac:dyDescent="0.25">
      <c r="B68" s="156">
        <v>32</v>
      </c>
      <c r="D68" s="159" t="s">
        <v>371</v>
      </c>
      <c r="E68" s="157" t="s">
        <v>143</v>
      </c>
      <c r="F68" s="158" t="s">
        <v>177</v>
      </c>
      <c r="G68" s="157" t="s">
        <v>141</v>
      </c>
      <c r="H68" s="161"/>
      <c r="I68" s="161"/>
      <c r="J68" s="191"/>
      <c r="K68" s="171"/>
      <c r="L68" s="170"/>
      <c r="M68" s="160"/>
      <c r="O68" s="188"/>
      <c r="P68" s="190"/>
      <c r="Q68" s="181"/>
      <c r="R68" s="180"/>
      <c r="S68" s="177"/>
      <c r="T68" s="180"/>
      <c r="U68" s="179"/>
      <c r="V68" s="189"/>
      <c r="W68" s="188"/>
      <c r="Y68" s="162"/>
      <c r="Z68" s="171"/>
      <c r="AA68" s="172"/>
      <c r="AB68" s="192"/>
      <c r="AC68" s="161"/>
      <c r="AD68" s="161"/>
      <c r="AF68" s="159" t="s">
        <v>489</v>
      </c>
      <c r="AG68" s="157" t="s">
        <v>143</v>
      </c>
      <c r="AH68" s="158" t="s">
        <v>161</v>
      </c>
      <c r="AI68" s="157" t="s">
        <v>141</v>
      </c>
      <c r="AJ68" s="156">
        <v>69</v>
      </c>
      <c r="AM68" s="156">
        <v>106</v>
      </c>
      <c r="AO68" s="159" t="s">
        <v>488</v>
      </c>
      <c r="AP68" s="157" t="s">
        <v>143</v>
      </c>
      <c r="AQ68" s="158" t="s">
        <v>166</v>
      </c>
      <c r="AR68" s="157" t="s">
        <v>141</v>
      </c>
      <c r="AS68" s="161"/>
      <c r="AT68" s="161"/>
      <c r="AU68" s="191"/>
      <c r="AV68" s="171"/>
      <c r="AW68" s="172"/>
      <c r="AX68" s="163"/>
      <c r="BD68" s="155"/>
      <c r="BJ68" s="162"/>
      <c r="BK68" s="171"/>
      <c r="BL68" s="172"/>
      <c r="BM68" s="192"/>
      <c r="BN68" s="161"/>
      <c r="BO68" s="161"/>
      <c r="BQ68" s="159" t="s">
        <v>210</v>
      </c>
      <c r="BR68" s="157" t="s">
        <v>143</v>
      </c>
      <c r="BS68" s="158" t="s">
        <v>194</v>
      </c>
      <c r="BT68" s="157" t="s">
        <v>141</v>
      </c>
      <c r="BU68" s="156">
        <v>143</v>
      </c>
    </row>
    <row r="69" spans="2:73" ht="10.8" customHeight="1" thickTop="1" thickBot="1" x14ac:dyDescent="0.25">
      <c r="B69" s="156"/>
      <c r="D69" s="159"/>
      <c r="E69" s="157"/>
      <c r="F69" s="158"/>
      <c r="G69" s="157"/>
      <c r="H69" s="160"/>
      <c r="I69" s="160"/>
      <c r="J69" s="160"/>
      <c r="K69" s="160"/>
      <c r="L69" s="170"/>
      <c r="M69" s="160"/>
      <c r="O69" s="188"/>
      <c r="P69" s="190"/>
      <c r="Q69" s="183">
        <v>11</v>
      </c>
      <c r="R69" s="180"/>
      <c r="T69" s="182">
        <v>2</v>
      </c>
      <c r="U69" s="179"/>
      <c r="V69" s="189"/>
      <c r="W69" s="188"/>
      <c r="Y69" s="162"/>
      <c r="Z69" s="165"/>
      <c r="AA69" s="160"/>
      <c r="AB69" s="160"/>
      <c r="AC69" s="160"/>
      <c r="AD69" s="160"/>
      <c r="AF69" s="159"/>
      <c r="AG69" s="157"/>
      <c r="AH69" s="158"/>
      <c r="AI69" s="157"/>
      <c r="AJ69" s="156"/>
      <c r="AM69" s="156"/>
      <c r="AO69" s="159"/>
      <c r="AP69" s="157"/>
      <c r="AQ69" s="158"/>
      <c r="AR69" s="157"/>
      <c r="AS69" s="160"/>
      <c r="AT69" s="160"/>
      <c r="AU69" s="160"/>
      <c r="AV69" s="160"/>
      <c r="AW69" s="166"/>
      <c r="AX69" s="163"/>
      <c r="BD69" s="155"/>
      <c r="BJ69" s="162"/>
      <c r="BK69" s="165"/>
      <c r="BL69" s="160"/>
      <c r="BM69" s="160"/>
      <c r="BN69" s="160"/>
      <c r="BO69" s="160"/>
      <c r="BQ69" s="159"/>
      <c r="BR69" s="157"/>
      <c r="BS69" s="158"/>
      <c r="BT69" s="157"/>
      <c r="BU69" s="156"/>
    </row>
    <row r="70" spans="2:73" ht="10.8" customHeight="1" thickTop="1" thickBot="1" x14ac:dyDescent="0.25">
      <c r="B70" s="156">
        <v>33</v>
      </c>
      <c r="D70" s="159" t="s">
        <v>487</v>
      </c>
      <c r="E70" s="157" t="s">
        <v>143</v>
      </c>
      <c r="F70" s="158" t="s">
        <v>162</v>
      </c>
      <c r="G70" s="157" t="s">
        <v>141</v>
      </c>
      <c r="H70" s="161"/>
      <c r="I70" s="161"/>
      <c r="J70" s="160"/>
      <c r="K70" s="160"/>
      <c r="L70" s="191"/>
      <c r="M70" s="160"/>
      <c r="O70" s="188"/>
      <c r="P70" s="190"/>
      <c r="Q70" s="181"/>
      <c r="R70" s="180"/>
      <c r="S70" s="177"/>
      <c r="T70" s="180"/>
      <c r="U70" s="179"/>
      <c r="V70" s="189"/>
      <c r="W70" s="188"/>
      <c r="Y70" s="160"/>
      <c r="Z70" s="162"/>
      <c r="AA70" s="160"/>
      <c r="AB70" s="160"/>
      <c r="AC70" s="178"/>
      <c r="AD70" s="178"/>
      <c r="AF70" s="159">
        <v>4</v>
      </c>
      <c r="AG70" s="157" t="s">
        <v>143</v>
      </c>
      <c r="AH70" s="158" t="s">
        <v>203</v>
      </c>
      <c r="AI70" s="157" t="s">
        <v>141</v>
      </c>
      <c r="AJ70" s="156">
        <v>70</v>
      </c>
      <c r="AM70" s="156">
        <v>107</v>
      </c>
      <c r="AO70" s="159" t="s">
        <v>486</v>
      </c>
      <c r="AP70" s="157" t="s">
        <v>143</v>
      </c>
      <c r="AQ70" s="158" t="s">
        <v>224</v>
      </c>
      <c r="AR70" s="157" t="s">
        <v>141</v>
      </c>
      <c r="AS70" s="160"/>
      <c r="AT70" s="160"/>
      <c r="AU70" s="160"/>
      <c r="AV70" s="160"/>
      <c r="AW70" s="163"/>
      <c r="AX70" s="160"/>
      <c r="BD70" s="155"/>
      <c r="BJ70" s="160"/>
      <c r="BK70" s="162"/>
      <c r="BL70" s="160"/>
      <c r="BM70" s="160"/>
      <c r="BN70" s="161"/>
      <c r="BO70" s="161"/>
      <c r="BQ70" s="159" t="s">
        <v>485</v>
      </c>
      <c r="BR70" s="157" t="s">
        <v>143</v>
      </c>
      <c r="BS70" s="158" t="s">
        <v>168</v>
      </c>
      <c r="BT70" s="157" t="s">
        <v>141</v>
      </c>
      <c r="BU70" s="156">
        <v>144</v>
      </c>
    </row>
    <row r="71" spans="2:73" ht="10.8" customHeight="1" thickTop="1" thickBot="1" x14ac:dyDescent="0.25">
      <c r="B71" s="156"/>
      <c r="D71" s="159"/>
      <c r="E71" s="157"/>
      <c r="F71" s="158"/>
      <c r="G71" s="157"/>
      <c r="H71" s="160"/>
      <c r="I71" s="160"/>
      <c r="J71" s="176"/>
      <c r="K71" s="160"/>
      <c r="L71" s="163"/>
      <c r="M71" s="160"/>
      <c r="O71" s="188"/>
      <c r="P71" s="190"/>
      <c r="Q71" s="183">
        <v>13</v>
      </c>
      <c r="R71" s="180"/>
      <c r="T71" s="182">
        <v>11</v>
      </c>
      <c r="U71" s="179"/>
      <c r="V71" s="189"/>
      <c r="W71" s="188"/>
      <c r="Y71" s="160"/>
      <c r="Z71" s="162"/>
      <c r="AA71" s="160"/>
      <c r="AB71" s="171"/>
      <c r="AC71" s="164"/>
      <c r="AD71" s="164"/>
      <c r="AF71" s="159"/>
      <c r="AG71" s="157"/>
      <c r="AH71" s="158"/>
      <c r="AI71" s="157"/>
      <c r="AJ71" s="156"/>
      <c r="AM71" s="156"/>
      <c r="AO71" s="159"/>
      <c r="AP71" s="157"/>
      <c r="AQ71" s="158"/>
      <c r="AR71" s="157"/>
      <c r="AS71" s="164"/>
      <c r="AT71" s="164"/>
      <c r="AU71" s="172"/>
      <c r="AV71" s="160"/>
      <c r="AW71" s="163"/>
      <c r="AX71" s="160"/>
      <c r="BD71" s="155"/>
      <c r="BJ71" s="160"/>
      <c r="BK71" s="162"/>
      <c r="BL71" s="160"/>
      <c r="BM71" s="175"/>
      <c r="BN71" s="160"/>
      <c r="BO71" s="160"/>
      <c r="BQ71" s="159"/>
      <c r="BR71" s="157"/>
      <c r="BS71" s="158"/>
      <c r="BT71" s="157"/>
      <c r="BU71" s="156"/>
    </row>
    <row r="72" spans="2:73" ht="10.8" customHeight="1" thickTop="1" thickBot="1" x14ac:dyDescent="0.25">
      <c r="B72" s="156">
        <v>34</v>
      </c>
      <c r="D72" s="159" t="s">
        <v>484</v>
      </c>
      <c r="E72" s="157" t="s">
        <v>143</v>
      </c>
      <c r="F72" s="158" t="s">
        <v>152</v>
      </c>
      <c r="G72" s="157" t="s">
        <v>141</v>
      </c>
      <c r="H72" s="178"/>
      <c r="I72" s="173"/>
      <c r="J72" s="170"/>
      <c r="K72" s="172"/>
      <c r="L72" s="163"/>
      <c r="M72" s="160"/>
      <c r="O72" s="188"/>
      <c r="P72" s="190"/>
      <c r="Q72" s="181"/>
      <c r="R72" s="180"/>
      <c r="S72" s="177"/>
      <c r="T72" s="180"/>
      <c r="U72" s="179"/>
      <c r="V72" s="189"/>
      <c r="W72" s="188"/>
      <c r="Y72" s="160"/>
      <c r="Z72" s="162"/>
      <c r="AA72" s="160"/>
      <c r="AB72" s="174"/>
      <c r="AC72" s="161"/>
      <c r="AD72" s="161"/>
      <c r="AF72" s="159" t="s">
        <v>483</v>
      </c>
      <c r="AG72" s="157" t="s">
        <v>143</v>
      </c>
      <c r="AH72" s="158" t="s">
        <v>162</v>
      </c>
      <c r="AI72" s="157" t="s">
        <v>141</v>
      </c>
      <c r="AJ72" s="156">
        <v>71</v>
      </c>
      <c r="AM72" s="156">
        <v>108</v>
      </c>
      <c r="AO72" s="159" t="s">
        <v>482</v>
      </c>
      <c r="AP72" s="157" t="s">
        <v>143</v>
      </c>
      <c r="AQ72" s="158" t="s">
        <v>168</v>
      </c>
      <c r="AR72" s="157" t="s">
        <v>141</v>
      </c>
      <c r="AS72" s="161"/>
      <c r="AT72" s="161"/>
      <c r="AU72" s="187"/>
      <c r="AV72" s="160"/>
      <c r="AW72" s="163"/>
      <c r="AX72" s="160"/>
      <c r="BD72" s="155"/>
      <c r="BJ72" s="160"/>
      <c r="BK72" s="162"/>
      <c r="BL72" s="171"/>
      <c r="BM72" s="170"/>
      <c r="BN72" s="169"/>
      <c r="BO72" s="178"/>
      <c r="BQ72" s="159" t="s">
        <v>243</v>
      </c>
      <c r="BR72" s="157" t="s">
        <v>143</v>
      </c>
      <c r="BS72" s="158" t="s">
        <v>240</v>
      </c>
      <c r="BT72" s="157" t="s">
        <v>141</v>
      </c>
      <c r="BU72" s="156">
        <v>145</v>
      </c>
    </row>
    <row r="73" spans="2:73" ht="10.8" customHeight="1" thickTop="1" x14ac:dyDescent="0.2">
      <c r="B73" s="156"/>
      <c r="D73" s="159"/>
      <c r="E73" s="157"/>
      <c r="F73" s="158"/>
      <c r="G73" s="157"/>
      <c r="H73" s="160"/>
      <c r="I73" s="160"/>
      <c r="J73" s="171"/>
      <c r="K73" s="172"/>
      <c r="L73" s="163"/>
      <c r="M73" s="160"/>
      <c r="O73" s="184">
        <f>IF(Q67="","",IF(Q67&gt;T67,1,0)+IF(Q69&gt;T69,1,0)+IF(Q71&gt;T71,1,0)+IF(Q73&gt;T73,1,0)+IF(Q75&gt;T75,1,0))</f>
        <v>3</v>
      </c>
      <c r="P73" s="186"/>
      <c r="Q73" s="183">
        <v>11</v>
      </c>
      <c r="R73" s="180"/>
      <c r="T73" s="182">
        <v>8</v>
      </c>
      <c r="U73" s="179"/>
      <c r="V73" s="185">
        <f>IF(Q67="","",IF(Q67&lt;T67,1,0)+IF(Q69&lt;T69,1,0)+IF(Q71&lt;T71,1,0)+IF(Q73&lt;T73,1,0)+IF(Q75&lt;T75,1,0))</f>
        <v>1</v>
      </c>
      <c r="W73" s="184"/>
      <c r="Y73" s="160"/>
      <c r="Z73" s="162"/>
      <c r="AA73" s="171"/>
      <c r="AB73" s="172"/>
      <c r="AC73" s="160"/>
      <c r="AD73" s="160"/>
      <c r="AF73" s="159"/>
      <c r="AG73" s="157"/>
      <c r="AH73" s="158"/>
      <c r="AI73" s="157"/>
      <c r="AJ73" s="156"/>
      <c r="AM73" s="156"/>
      <c r="AO73" s="159"/>
      <c r="AP73" s="157"/>
      <c r="AQ73" s="158"/>
      <c r="AR73" s="157"/>
      <c r="AS73" s="160"/>
      <c r="AT73" s="160"/>
      <c r="AU73" s="171"/>
      <c r="AV73" s="172"/>
      <c r="AW73" s="163"/>
      <c r="AX73" s="160"/>
      <c r="BD73" s="155"/>
      <c r="BJ73" s="160"/>
      <c r="BK73" s="162"/>
      <c r="BL73" s="171"/>
      <c r="BM73" s="172"/>
      <c r="BN73" s="164"/>
      <c r="BO73" s="164"/>
      <c r="BQ73" s="159"/>
      <c r="BR73" s="157"/>
      <c r="BS73" s="158"/>
      <c r="BT73" s="157"/>
      <c r="BU73" s="156"/>
    </row>
    <row r="74" spans="2:73" ht="10.8" customHeight="1" thickBot="1" x14ac:dyDescent="0.25">
      <c r="B74" s="156">
        <v>35</v>
      </c>
      <c r="D74" s="159" t="s">
        <v>273</v>
      </c>
      <c r="E74" s="157" t="s">
        <v>143</v>
      </c>
      <c r="F74" s="158" t="s">
        <v>159</v>
      </c>
      <c r="G74" s="157" t="s">
        <v>141</v>
      </c>
      <c r="H74" s="160"/>
      <c r="I74" s="160"/>
      <c r="J74" s="160"/>
      <c r="K74" s="166"/>
      <c r="L74" s="163"/>
      <c r="M74" s="160"/>
      <c r="O74" s="184"/>
      <c r="P74" s="186"/>
      <c r="Q74" s="181"/>
      <c r="R74" s="180"/>
      <c r="S74" s="177"/>
      <c r="T74" s="180"/>
      <c r="U74" s="179"/>
      <c r="V74" s="185"/>
      <c r="W74" s="184"/>
      <c r="Y74" s="160"/>
      <c r="Z74" s="162"/>
      <c r="AA74" s="165"/>
      <c r="AB74" s="160"/>
      <c r="AC74" s="160"/>
      <c r="AD74" s="178"/>
      <c r="AF74" s="159" t="s">
        <v>481</v>
      </c>
      <c r="AG74" s="157" t="s">
        <v>143</v>
      </c>
      <c r="AH74" s="158" t="s">
        <v>205</v>
      </c>
      <c r="AI74" s="157" t="s">
        <v>141</v>
      </c>
      <c r="AJ74" s="156">
        <v>72</v>
      </c>
      <c r="AM74" s="156">
        <v>109</v>
      </c>
      <c r="AO74" s="159" t="s">
        <v>480</v>
      </c>
      <c r="AP74" s="157" t="s">
        <v>143</v>
      </c>
      <c r="AQ74" s="158" t="s">
        <v>175</v>
      </c>
      <c r="AR74" s="157" t="s">
        <v>141</v>
      </c>
      <c r="AS74" s="161"/>
      <c r="AT74" s="160"/>
      <c r="AU74" s="160"/>
      <c r="AV74" s="166"/>
      <c r="AW74" s="163"/>
      <c r="AX74" s="160"/>
      <c r="BD74" s="155"/>
      <c r="BJ74" s="160"/>
      <c r="BK74" s="162"/>
      <c r="BL74" s="165"/>
      <c r="BM74" s="160"/>
      <c r="BN74" s="160"/>
      <c r="BO74" s="178"/>
      <c r="BQ74" s="159" t="s">
        <v>288</v>
      </c>
      <c r="BR74" s="157" t="s">
        <v>143</v>
      </c>
      <c r="BS74" s="158" t="s">
        <v>162</v>
      </c>
      <c r="BT74" s="157" t="s">
        <v>141</v>
      </c>
      <c r="BU74" s="156">
        <v>146</v>
      </c>
    </row>
    <row r="75" spans="2:73" ht="10.8" customHeight="1" thickTop="1" thickBot="1" x14ac:dyDescent="0.25">
      <c r="B75" s="156"/>
      <c r="D75" s="159"/>
      <c r="E75" s="157"/>
      <c r="F75" s="158"/>
      <c r="G75" s="157"/>
      <c r="H75" s="164"/>
      <c r="I75" s="172"/>
      <c r="J75" s="160"/>
      <c r="K75" s="163"/>
      <c r="L75" s="160"/>
      <c r="M75" s="160"/>
      <c r="Q75" s="183"/>
      <c r="R75" s="180"/>
      <c r="T75" s="182"/>
      <c r="U75" s="179"/>
      <c r="Y75" s="160"/>
      <c r="Z75" s="160"/>
      <c r="AA75" s="162"/>
      <c r="AB75" s="160"/>
      <c r="AC75" s="171"/>
      <c r="AD75" s="164"/>
      <c r="AF75" s="159"/>
      <c r="AG75" s="157"/>
      <c r="AH75" s="158"/>
      <c r="AI75" s="157"/>
      <c r="AJ75" s="156"/>
      <c r="AM75" s="156"/>
      <c r="AO75" s="159"/>
      <c r="AP75" s="157"/>
      <c r="AQ75" s="158"/>
      <c r="AR75" s="157"/>
      <c r="AS75" s="160"/>
      <c r="AT75" s="176"/>
      <c r="AU75" s="160"/>
      <c r="AV75" s="163"/>
      <c r="AW75" s="160"/>
      <c r="AX75" s="160"/>
      <c r="BD75" s="155"/>
      <c r="BJ75" s="160"/>
      <c r="BK75" s="160"/>
      <c r="BL75" s="162"/>
      <c r="BM75" s="160"/>
      <c r="BN75" s="171"/>
      <c r="BO75" s="164"/>
      <c r="BQ75" s="159"/>
      <c r="BR75" s="157"/>
      <c r="BS75" s="158"/>
      <c r="BT75" s="157"/>
      <c r="BU75" s="156"/>
    </row>
    <row r="76" spans="2:73" ht="10.8" customHeight="1" thickTop="1" thickBot="1" x14ac:dyDescent="0.25">
      <c r="B76" s="156">
        <v>36</v>
      </c>
      <c r="D76" s="159" t="s">
        <v>479</v>
      </c>
      <c r="E76" s="157" t="s">
        <v>143</v>
      </c>
      <c r="F76" s="158" t="s">
        <v>203</v>
      </c>
      <c r="G76" s="157" t="s">
        <v>141</v>
      </c>
      <c r="H76" s="161"/>
      <c r="I76" s="187"/>
      <c r="J76" s="160"/>
      <c r="K76" s="163"/>
      <c r="L76" s="160"/>
      <c r="M76" s="160"/>
      <c r="Q76" s="181"/>
      <c r="R76" s="180"/>
      <c r="S76" s="177"/>
      <c r="T76" s="180"/>
      <c r="U76" s="179"/>
      <c r="Y76" s="160"/>
      <c r="Z76" s="160"/>
      <c r="AA76" s="162"/>
      <c r="AB76" s="160"/>
      <c r="AC76" s="174"/>
      <c r="AD76" s="161"/>
      <c r="AF76" s="159" t="s">
        <v>367</v>
      </c>
      <c r="AG76" s="157" t="s">
        <v>143</v>
      </c>
      <c r="AH76" s="158" t="s">
        <v>168</v>
      </c>
      <c r="AI76" s="157" t="s">
        <v>141</v>
      </c>
      <c r="AJ76" s="156">
        <v>73</v>
      </c>
      <c r="AM76" s="156">
        <v>110</v>
      </c>
      <c r="AO76" s="159" t="s">
        <v>478</v>
      </c>
      <c r="AP76" s="157" t="s">
        <v>143</v>
      </c>
      <c r="AQ76" s="158" t="s">
        <v>220</v>
      </c>
      <c r="AR76" s="157" t="s">
        <v>141</v>
      </c>
      <c r="AS76" s="173"/>
      <c r="AT76" s="170"/>
      <c r="AU76" s="172"/>
      <c r="AV76" s="163"/>
      <c r="AW76" s="160"/>
      <c r="AX76" s="160"/>
      <c r="BD76" s="155"/>
      <c r="BJ76" s="160"/>
      <c r="BK76" s="160"/>
      <c r="BL76" s="162"/>
      <c r="BM76" s="160"/>
      <c r="BN76" s="174"/>
      <c r="BO76" s="161"/>
      <c r="BQ76" s="159" t="s">
        <v>477</v>
      </c>
      <c r="BR76" s="157" t="s">
        <v>143</v>
      </c>
      <c r="BS76" s="158" t="s">
        <v>173</v>
      </c>
      <c r="BT76" s="157" t="s">
        <v>141</v>
      </c>
      <c r="BU76" s="156">
        <v>147</v>
      </c>
    </row>
    <row r="77" spans="2:73" ht="10.8" customHeight="1" thickTop="1" thickBot="1" x14ac:dyDescent="0.25">
      <c r="B77" s="156"/>
      <c r="D77" s="159"/>
      <c r="E77" s="157"/>
      <c r="F77" s="158"/>
      <c r="G77" s="157"/>
      <c r="H77" s="160"/>
      <c r="I77" s="160"/>
      <c r="J77" s="166"/>
      <c r="K77" s="163"/>
      <c r="L77" s="160"/>
      <c r="M77" s="160"/>
      <c r="Q77" s="177"/>
      <c r="U77" s="177"/>
      <c r="Y77" s="160"/>
      <c r="Z77" s="160"/>
      <c r="AA77" s="162"/>
      <c r="AB77" s="165"/>
      <c r="AC77" s="160"/>
      <c r="AD77" s="160"/>
      <c r="AF77" s="159"/>
      <c r="AG77" s="157"/>
      <c r="AH77" s="158"/>
      <c r="AI77" s="157"/>
      <c r="AJ77" s="156"/>
      <c r="AM77" s="156"/>
      <c r="AO77" s="159"/>
      <c r="AP77" s="157"/>
      <c r="AQ77" s="158"/>
      <c r="AR77" s="157"/>
      <c r="AS77" s="160"/>
      <c r="AT77" s="160"/>
      <c r="AU77" s="166"/>
      <c r="AV77" s="163"/>
      <c r="AW77" s="160"/>
      <c r="AX77" s="160"/>
      <c r="BD77" s="155"/>
      <c r="BJ77" s="160"/>
      <c r="BK77" s="160"/>
      <c r="BL77" s="162"/>
      <c r="BM77" s="165"/>
      <c r="BN77" s="160"/>
      <c r="BO77" s="160"/>
      <c r="BQ77" s="159"/>
      <c r="BR77" s="157"/>
      <c r="BS77" s="158"/>
      <c r="BT77" s="157"/>
      <c r="BU77" s="156"/>
    </row>
    <row r="78" spans="2:73" ht="10.8" customHeight="1" thickTop="1" thickBot="1" x14ac:dyDescent="0.25">
      <c r="B78" s="156">
        <v>37</v>
      </c>
      <c r="D78" s="159" t="s">
        <v>476</v>
      </c>
      <c r="E78" s="157" t="s">
        <v>143</v>
      </c>
      <c r="F78" s="158" t="s">
        <v>148</v>
      </c>
      <c r="G78" s="157" t="s">
        <v>141</v>
      </c>
      <c r="H78" s="161"/>
      <c r="I78" s="161"/>
      <c r="J78" s="163"/>
      <c r="K78" s="160"/>
      <c r="L78" s="160"/>
      <c r="M78" s="160"/>
      <c r="O78" s="167"/>
      <c r="P78" s="168" t="s">
        <v>454</v>
      </c>
      <c r="Q78" s="168"/>
      <c r="R78" s="168"/>
      <c r="S78" s="168"/>
      <c r="T78" s="168"/>
      <c r="U78" s="168"/>
      <c r="V78" s="168"/>
      <c r="W78" s="167"/>
      <c r="Y78" s="160"/>
      <c r="Z78" s="160"/>
      <c r="AA78" s="160"/>
      <c r="AB78" s="162"/>
      <c r="AC78" s="161"/>
      <c r="AD78" s="161"/>
      <c r="AF78" s="159" t="s">
        <v>290</v>
      </c>
      <c r="AG78" s="157" t="s">
        <v>143</v>
      </c>
      <c r="AH78" s="158" t="s">
        <v>146</v>
      </c>
      <c r="AI78" s="157" t="s">
        <v>141</v>
      </c>
      <c r="AJ78" s="156">
        <v>74</v>
      </c>
      <c r="AM78" s="156">
        <v>111</v>
      </c>
      <c r="AO78" s="159" t="s">
        <v>475</v>
      </c>
      <c r="AP78" s="157" t="s">
        <v>143</v>
      </c>
      <c r="AQ78" s="158" t="s">
        <v>246</v>
      </c>
      <c r="AR78" s="157" t="s">
        <v>141</v>
      </c>
      <c r="AS78" s="161"/>
      <c r="AT78" s="161"/>
      <c r="AU78" s="163"/>
      <c r="AV78" s="160"/>
      <c r="AW78" s="160"/>
      <c r="AX78" s="160"/>
      <c r="BD78" s="155"/>
      <c r="BJ78" s="160"/>
      <c r="BK78" s="160"/>
      <c r="BL78" s="160"/>
      <c r="BM78" s="162"/>
      <c r="BN78" s="161"/>
      <c r="BO78" s="161"/>
      <c r="BQ78" s="159" t="s">
        <v>474</v>
      </c>
      <c r="BR78" s="157" t="s">
        <v>143</v>
      </c>
      <c r="BS78" s="158" t="s">
        <v>146</v>
      </c>
      <c r="BT78" s="157" t="s">
        <v>141</v>
      </c>
      <c r="BU78" s="156">
        <v>148</v>
      </c>
    </row>
    <row r="79" spans="2:73" ht="10.8" customHeight="1" thickTop="1" x14ac:dyDescent="0.2">
      <c r="B79" s="156"/>
      <c r="D79" s="159"/>
      <c r="E79" s="157"/>
      <c r="F79" s="158"/>
      <c r="G79" s="157"/>
      <c r="H79" s="160"/>
      <c r="I79" s="160"/>
      <c r="J79" s="160"/>
      <c r="K79" s="160"/>
      <c r="L79" s="160"/>
      <c r="M79" s="160"/>
      <c r="O79" s="167"/>
      <c r="P79" s="168"/>
      <c r="Q79" s="168"/>
      <c r="R79" s="168"/>
      <c r="S79" s="168"/>
      <c r="T79" s="168"/>
      <c r="U79" s="168"/>
      <c r="V79" s="168"/>
      <c r="W79" s="167"/>
      <c r="Y79" s="160"/>
      <c r="Z79" s="160"/>
      <c r="AA79" s="160"/>
      <c r="AB79" s="160"/>
      <c r="AC79" s="160"/>
      <c r="AD79" s="160"/>
      <c r="AF79" s="159"/>
      <c r="AG79" s="157"/>
      <c r="AH79" s="158"/>
      <c r="AI79" s="157"/>
      <c r="AJ79" s="156"/>
      <c r="AM79" s="156"/>
      <c r="AO79" s="159"/>
      <c r="AP79" s="157"/>
      <c r="AQ79" s="158"/>
      <c r="AR79" s="157"/>
      <c r="AS79" s="160"/>
      <c r="AT79" s="160"/>
      <c r="AU79" s="160"/>
      <c r="AV79" s="160"/>
      <c r="AW79" s="160"/>
      <c r="AX79" s="160"/>
      <c r="BD79" s="155"/>
      <c r="BJ79" s="160"/>
      <c r="BK79" s="160"/>
      <c r="BL79" s="160"/>
      <c r="BM79" s="160"/>
      <c r="BN79" s="160"/>
      <c r="BO79" s="160"/>
      <c r="BQ79" s="159"/>
      <c r="BR79" s="157"/>
      <c r="BS79" s="158"/>
      <c r="BT79" s="157"/>
      <c r="BU79" s="156"/>
    </row>
    <row r="80" spans="2:73" ht="10.8" customHeight="1" x14ac:dyDescent="0.2">
      <c r="BD80" s="155"/>
    </row>
    <row r="81" spans="19:56" ht="10.8" customHeight="1" x14ac:dyDescent="0.2">
      <c r="S81" s="155"/>
      <c r="BD81" s="155"/>
    </row>
    <row r="82" spans="19:56" ht="10.8" customHeight="1" x14ac:dyDescent="0.2">
      <c r="S82" s="155"/>
      <c r="T82" s="154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52"/>
      <c r="AG82" s="150"/>
      <c r="AH82" s="151"/>
      <c r="AI82" s="150"/>
      <c r="AJ82" s="153"/>
      <c r="AK82" s="149"/>
      <c r="AL82" s="149"/>
      <c r="AM82" s="153"/>
      <c r="AN82" s="149"/>
      <c r="AO82" s="152"/>
      <c r="AP82" s="150"/>
      <c r="AQ82" s="151"/>
      <c r="AR82" s="150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8"/>
    </row>
    <row r="83" spans="19:56" ht="10.8" customHeight="1" x14ac:dyDescent="0.2"/>
    <row r="84" spans="19:56" ht="10.8" customHeight="1" x14ac:dyDescent="0.2"/>
  </sheetData>
  <mergeCells count="786">
    <mergeCell ref="BT78:BT79"/>
    <mergeCell ref="BU78:BU79"/>
    <mergeCell ref="AM78:AM79"/>
    <mergeCell ref="AO78:AO79"/>
    <mergeCell ref="AP78:AP79"/>
    <mergeCell ref="AQ78:AQ79"/>
    <mergeCell ref="AR78:AR79"/>
    <mergeCell ref="BQ78:BQ79"/>
    <mergeCell ref="AG78:AG79"/>
    <mergeCell ref="AH78:AH79"/>
    <mergeCell ref="AI78:AI79"/>
    <mergeCell ref="AJ78:AJ79"/>
    <mergeCell ref="BR78:BR79"/>
    <mergeCell ref="BS78:BS79"/>
    <mergeCell ref="BS76:BS77"/>
    <mergeCell ref="BT76:BT77"/>
    <mergeCell ref="BU76:BU77"/>
    <mergeCell ref="B78:B79"/>
    <mergeCell ref="D78:D79"/>
    <mergeCell ref="E78:E79"/>
    <mergeCell ref="F78:F79"/>
    <mergeCell ref="G78:G79"/>
    <mergeCell ref="P78:V79"/>
    <mergeCell ref="AF78:AF79"/>
    <mergeCell ref="AO76:AO77"/>
    <mergeCell ref="AP76:AP77"/>
    <mergeCell ref="AQ76:AQ77"/>
    <mergeCell ref="AR76:AR77"/>
    <mergeCell ref="BQ76:BQ77"/>
    <mergeCell ref="BR76:BR77"/>
    <mergeCell ref="B76:B77"/>
    <mergeCell ref="D76:D77"/>
    <mergeCell ref="E76:E77"/>
    <mergeCell ref="F76:F77"/>
    <mergeCell ref="G76:G77"/>
    <mergeCell ref="AF76:AF77"/>
    <mergeCell ref="BS74:BS75"/>
    <mergeCell ref="BT74:BT75"/>
    <mergeCell ref="BU74:BU75"/>
    <mergeCell ref="Q75:R76"/>
    <mergeCell ref="T75:U76"/>
    <mergeCell ref="AG76:AG77"/>
    <mergeCell ref="AH76:AH77"/>
    <mergeCell ref="AI76:AI77"/>
    <mergeCell ref="AJ76:AJ77"/>
    <mergeCell ref="AM76:AM77"/>
    <mergeCell ref="AO74:AO75"/>
    <mergeCell ref="AP74:AP75"/>
    <mergeCell ref="AQ74:AQ75"/>
    <mergeCell ref="AR74:AR75"/>
    <mergeCell ref="BQ74:BQ75"/>
    <mergeCell ref="BR74:BR75"/>
    <mergeCell ref="B74:B75"/>
    <mergeCell ref="D74:D75"/>
    <mergeCell ref="E74:E75"/>
    <mergeCell ref="F74:F75"/>
    <mergeCell ref="G74:G75"/>
    <mergeCell ref="AF74:AF75"/>
    <mergeCell ref="BU72:BU73"/>
    <mergeCell ref="O73:P74"/>
    <mergeCell ref="Q73:R74"/>
    <mergeCell ref="T73:U74"/>
    <mergeCell ref="V73:W74"/>
    <mergeCell ref="AG74:AG75"/>
    <mergeCell ref="AH74:AH75"/>
    <mergeCell ref="AI74:AI75"/>
    <mergeCell ref="AJ74:AJ75"/>
    <mergeCell ref="AM74:AM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U70:BU71"/>
    <mergeCell ref="Q71:R72"/>
    <mergeCell ref="T71:U72"/>
    <mergeCell ref="B72:B73"/>
    <mergeCell ref="D72:D73"/>
    <mergeCell ref="E72:E73"/>
    <mergeCell ref="F72:F73"/>
    <mergeCell ref="G72:G73"/>
    <mergeCell ref="AF72:AF73"/>
    <mergeCell ref="AG72:AG73"/>
    <mergeCell ref="AQ70:AQ71"/>
    <mergeCell ref="AR70:AR71"/>
    <mergeCell ref="BQ70:BQ71"/>
    <mergeCell ref="BR70:BR71"/>
    <mergeCell ref="BS70:BS71"/>
    <mergeCell ref="BT70:BT71"/>
    <mergeCell ref="AH70:AH71"/>
    <mergeCell ref="AI70:AI71"/>
    <mergeCell ref="AJ70:AJ71"/>
    <mergeCell ref="AM70:AM71"/>
    <mergeCell ref="AO70:AO71"/>
    <mergeCell ref="AP70:AP71"/>
    <mergeCell ref="BU68:BU69"/>
    <mergeCell ref="Q69:R70"/>
    <mergeCell ref="T69:U70"/>
    <mergeCell ref="B70:B71"/>
    <mergeCell ref="D70:D71"/>
    <mergeCell ref="E70:E71"/>
    <mergeCell ref="F70:F71"/>
    <mergeCell ref="G70:G71"/>
    <mergeCell ref="AF70:AF71"/>
    <mergeCell ref="AG70:AG71"/>
    <mergeCell ref="AQ68:AQ69"/>
    <mergeCell ref="AR68:AR69"/>
    <mergeCell ref="BQ68:BQ69"/>
    <mergeCell ref="BR68:BR69"/>
    <mergeCell ref="BS68:BS69"/>
    <mergeCell ref="BT68:BT69"/>
    <mergeCell ref="AH68:AH69"/>
    <mergeCell ref="AI68:AI69"/>
    <mergeCell ref="AJ68:AJ69"/>
    <mergeCell ref="AM68:AM69"/>
    <mergeCell ref="AO68:AO69"/>
    <mergeCell ref="AP68:AP69"/>
    <mergeCell ref="B68:B69"/>
    <mergeCell ref="D68:D69"/>
    <mergeCell ref="E68:E69"/>
    <mergeCell ref="F68:F69"/>
    <mergeCell ref="G68:G69"/>
    <mergeCell ref="AF68:AF69"/>
    <mergeCell ref="BQ66:BQ67"/>
    <mergeCell ref="BR66:BR67"/>
    <mergeCell ref="BS66:BS67"/>
    <mergeCell ref="BT66:BT67"/>
    <mergeCell ref="BU66:BU67"/>
    <mergeCell ref="O67:P72"/>
    <mergeCell ref="Q67:R68"/>
    <mergeCell ref="T67:U68"/>
    <mergeCell ref="V67:W72"/>
    <mergeCell ref="AG68:A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AH64:AH65"/>
    <mergeCell ref="AI64:AI65"/>
    <mergeCell ref="AJ64:AJ65"/>
    <mergeCell ref="AM64:AM65"/>
    <mergeCell ref="AO64:AO65"/>
    <mergeCell ref="AP64:AP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O62:AO63"/>
    <mergeCell ref="AP62:AP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0:AO61"/>
    <mergeCell ref="AP60:AP61"/>
    <mergeCell ref="AQ60:AQ61"/>
    <mergeCell ref="AR60:AR61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Q58:AQ59"/>
    <mergeCell ref="AR58:AR59"/>
    <mergeCell ref="BQ58:BQ59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BB46:BC47"/>
    <mergeCell ref="BE46:BF47"/>
    <mergeCell ref="BQ46:BQ47"/>
    <mergeCell ref="BR46:BR47"/>
    <mergeCell ref="BS46:BS47"/>
    <mergeCell ref="BT46:BT47"/>
    <mergeCell ref="AJ46:AJ47"/>
    <mergeCell ref="AM46:AM47"/>
    <mergeCell ref="AO46:AO47"/>
    <mergeCell ref="AP46:AP47"/>
    <mergeCell ref="AQ46:AQ47"/>
    <mergeCell ref="AR46:AR47"/>
    <mergeCell ref="Q46:R47"/>
    <mergeCell ref="T46:U47"/>
    <mergeCell ref="AF46:AF47"/>
    <mergeCell ref="AG46:AG47"/>
    <mergeCell ref="AH46:AH47"/>
    <mergeCell ref="AI46:AI47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O44:AO45"/>
    <mergeCell ref="AP44:AP45"/>
    <mergeCell ref="AQ44:AQ45"/>
    <mergeCell ref="AR44:AR45"/>
    <mergeCell ref="BB44:BC45"/>
    <mergeCell ref="BE44:BF45"/>
    <mergeCell ref="AF44:AF45"/>
    <mergeCell ref="AG44:AG45"/>
    <mergeCell ref="AH44:AH45"/>
    <mergeCell ref="AI44:AI45"/>
    <mergeCell ref="AJ44:AJ45"/>
    <mergeCell ref="AM44:AM45"/>
    <mergeCell ref="BS42:BS43"/>
    <mergeCell ref="BT42:BT43"/>
    <mergeCell ref="BU42:BU43"/>
    <mergeCell ref="B44:B45"/>
    <mergeCell ref="D44:D45"/>
    <mergeCell ref="E44:E45"/>
    <mergeCell ref="F44:F45"/>
    <mergeCell ref="G44:G45"/>
    <mergeCell ref="Q44:R45"/>
    <mergeCell ref="T44:U45"/>
    <mergeCell ref="AQ42:AQ43"/>
    <mergeCell ref="AR42:AR43"/>
    <mergeCell ref="BB42:BC43"/>
    <mergeCell ref="BE42:BF43"/>
    <mergeCell ref="BQ42:BQ43"/>
    <mergeCell ref="BR42:BR43"/>
    <mergeCell ref="AH42:AH43"/>
    <mergeCell ref="AI42:AI43"/>
    <mergeCell ref="AJ42:AJ43"/>
    <mergeCell ref="AM42:AM43"/>
    <mergeCell ref="AO42:AO43"/>
    <mergeCell ref="AP42:AP43"/>
    <mergeCell ref="B42:B43"/>
    <mergeCell ref="D42:D43"/>
    <mergeCell ref="E42:E43"/>
    <mergeCell ref="F42:F43"/>
    <mergeCell ref="G42:G43"/>
    <mergeCell ref="Q42:R43"/>
    <mergeCell ref="BS40:BS41"/>
    <mergeCell ref="BT40:BT41"/>
    <mergeCell ref="BU40:BU41"/>
    <mergeCell ref="O41:P44"/>
    <mergeCell ref="V41:W44"/>
    <mergeCell ref="AZ41:BA44"/>
    <mergeCell ref="BG41:BH44"/>
    <mergeCell ref="T42:U43"/>
    <mergeCell ref="AF42:AF43"/>
    <mergeCell ref="AG42:AG43"/>
    <mergeCell ref="AQ40:AQ41"/>
    <mergeCell ref="AR40:AR41"/>
    <mergeCell ref="BB40:BC41"/>
    <mergeCell ref="BE40:BF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BB38:BC39"/>
    <mergeCell ref="BE38:BF39"/>
    <mergeCell ref="BQ38:BQ39"/>
    <mergeCell ref="BR38:BR39"/>
    <mergeCell ref="BS38:BS39"/>
    <mergeCell ref="BT38:BT39"/>
    <mergeCell ref="AJ38:AJ39"/>
    <mergeCell ref="AM38:AM39"/>
    <mergeCell ref="AO38:AO39"/>
    <mergeCell ref="AP38:AP39"/>
    <mergeCell ref="AQ38:AQ39"/>
    <mergeCell ref="AR38:AR39"/>
    <mergeCell ref="Q38:R39"/>
    <mergeCell ref="T38:U39"/>
    <mergeCell ref="AF38:AF39"/>
    <mergeCell ref="AG38:AG39"/>
    <mergeCell ref="AH38:AH39"/>
    <mergeCell ref="AI38:AI39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J36:AJ37"/>
    <mergeCell ref="AM36:AM37"/>
    <mergeCell ref="AO36:AO37"/>
    <mergeCell ref="AP36:AP37"/>
    <mergeCell ref="AQ36:AQ37"/>
    <mergeCell ref="AR36:AR37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Q34:AQ35"/>
    <mergeCell ref="AR34:AR35"/>
    <mergeCell ref="BQ34:BQ35"/>
    <mergeCell ref="BR34:BR35"/>
    <mergeCell ref="BS34:BS35"/>
    <mergeCell ref="BT34:BT35"/>
    <mergeCell ref="AH34:AH35"/>
    <mergeCell ref="AI34:AI35"/>
    <mergeCell ref="AJ34:AJ35"/>
    <mergeCell ref="AM34:AM35"/>
    <mergeCell ref="AO34:AO35"/>
    <mergeCell ref="AP34:AP35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O32:AO33"/>
    <mergeCell ref="AP32:AP33"/>
    <mergeCell ref="AQ32:AQ33"/>
    <mergeCell ref="AR32:AR33"/>
    <mergeCell ref="BQ32:BQ33"/>
    <mergeCell ref="BR32:BR33"/>
    <mergeCell ref="AF32:AF33"/>
    <mergeCell ref="AG32:AG33"/>
    <mergeCell ref="AH32:AH33"/>
    <mergeCell ref="AI32:AI33"/>
    <mergeCell ref="AJ32:AJ33"/>
    <mergeCell ref="AM32:AM33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J30:AJ31"/>
    <mergeCell ref="AM30:AM31"/>
    <mergeCell ref="AO30:AO31"/>
    <mergeCell ref="AP30:AP31"/>
    <mergeCell ref="AQ30:AQ31"/>
    <mergeCell ref="AR30:AR31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Q28:AQ29"/>
    <mergeCell ref="AR28:AR29"/>
    <mergeCell ref="BQ28:BQ29"/>
    <mergeCell ref="BR28:BR29"/>
    <mergeCell ref="BS28:BS29"/>
    <mergeCell ref="BT28:BT29"/>
    <mergeCell ref="AH28:AH29"/>
    <mergeCell ref="AI28:AI29"/>
    <mergeCell ref="AJ28:AJ29"/>
    <mergeCell ref="AM28:AM29"/>
    <mergeCell ref="AO28:AO29"/>
    <mergeCell ref="AP28:AP29"/>
    <mergeCell ref="BT26:BT27"/>
    <mergeCell ref="BU26:BU27"/>
    <mergeCell ref="R27:T35"/>
    <mergeCell ref="B28:B29"/>
    <mergeCell ref="D28:D29"/>
    <mergeCell ref="E28:E29"/>
    <mergeCell ref="F28:F29"/>
    <mergeCell ref="G28:G29"/>
    <mergeCell ref="AF28:AF29"/>
    <mergeCell ref="AG28:AG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E24:E25"/>
    <mergeCell ref="F24:F25"/>
    <mergeCell ref="G24:G25"/>
    <mergeCell ref="AF24:AF25"/>
    <mergeCell ref="AG24:AG25"/>
    <mergeCell ref="AH24:AH25"/>
    <mergeCell ref="AR22:AR23"/>
    <mergeCell ref="BQ22:BQ23"/>
    <mergeCell ref="BR22:BR23"/>
    <mergeCell ref="BS22:BS23"/>
    <mergeCell ref="BT22:BT23"/>
    <mergeCell ref="BU22:BU23"/>
    <mergeCell ref="AI22:AI23"/>
    <mergeCell ref="AJ22:AJ23"/>
    <mergeCell ref="AM22:AM23"/>
    <mergeCell ref="AO22:AO23"/>
    <mergeCell ref="AP22:AP23"/>
    <mergeCell ref="AQ22:AQ23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P20:AP21"/>
    <mergeCell ref="AQ20:AQ21"/>
    <mergeCell ref="AR20:AR21"/>
    <mergeCell ref="BQ20:BQ21"/>
    <mergeCell ref="BR20:BR21"/>
    <mergeCell ref="BS20:BS21"/>
    <mergeCell ref="AG20:AG21"/>
    <mergeCell ref="AH20:AH21"/>
    <mergeCell ref="AI20:AI21"/>
    <mergeCell ref="AJ20:AJ21"/>
    <mergeCell ref="AM20:AM21"/>
    <mergeCell ref="AO20:AO21"/>
    <mergeCell ref="B20:B21"/>
    <mergeCell ref="D20:D21"/>
    <mergeCell ref="E20:E21"/>
    <mergeCell ref="F20:F21"/>
    <mergeCell ref="G20:G21"/>
    <mergeCell ref="AF20:AF21"/>
    <mergeCell ref="R12:T26"/>
    <mergeCell ref="AF12:AF13"/>
    <mergeCell ref="B24:B25"/>
    <mergeCell ref="D24:D25"/>
    <mergeCell ref="AR18:AR19"/>
    <mergeCell ref="BQ18:BQ19"/>
    <mergeCell ref="BR18:BR19"/>
    <mergeCell ref="BS18:BS19"/>
    <mergeCell ref="BT18:BT19"/>
    <mergeCell ref="BU18:BU19"/>
    <mergeCell ref="AI18:AI19"/>
    <mergeCell ref="AJ18:AJ19"/>
    <mergeCell ref="AM18:AM19"/>
    <mergeCell ref="AO18:AO19"/>
    <mergeCell ref="AP18:AP19"/>
    <mergeCell ref="AQ18:AQ19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P16:AP17"/>
    <mergeCell ref="AQ16:AQ17"/>
    <mergeCell ref="AR16:AR17"/>
    <mergeCell ref="BQ16:BQ17"/>
    <mergeCell ref="BR16:BR17"/>
    <mergeCell ref="BS16:BS17"/>
    <mergeCell ref="AG16:AG17"/>
    <mergeCell ref="AH16:AH17"/>
    <mergeCell ref="AI16:AI17"/>
    <mergeCell ref="AJ16:AJ17"/>
    <mergeCell ref="AM16:AM17"/>
    <mergeCell ref="AO16:AO17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M14:AM15"/>
    <mergeCell ref="AO14:AO15"/>
    <mergeCell ref="AP14:AP15"/>
    <mergeCell ref="AQ14:AQ15"/>
    <mergeCell ref="AR14:AR15"/>
    <mergeCell ref="BQ14:BQ15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M12:AM13"/>
    <mergeCell ref="AO12:AO13"/>
    <mergeCell ref="AP12:AP13"/>
    <mergeCell ref="AQ12:AQ13"/>
    <mergeCell ref="AR12:AR13"/>
    <mergeCell ref="BQ12:BQ13"/>
    <mergeCell ref="AG12:AG13"/>
    <mergeCell ref="AH12:AH13"/>
    <mergeCell ref="AI12:AI13"/>
    <mergeCell ref="AJ12:AJ13"/>
    <mergeCell ref="AG14:AG15"/>
    <mergeCell ref="AH14:AH15"/>
    <mergeCell ref="AI14:AI15"/>
    <mergeCell ref="AJ14:AJ15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4AA49-8C75-4DA6-AE24-DF55839A7F2F}">
  <sheetPr>
    <pageSetUpPr fitToPage="1"/>
  </sheetPr>
  <dimension ref="B1:BU90"/>
  <sheetViews>
    <sheetView topLeftCell="A19" workbookViewId="0">
      <selection activeCell="BI181" sqref="BI181"/>
    </sheetView>
  </sheetViews>
  <sheetFormatPr defaultColWidth="9" defaultRowHeight="13.8" x14ac:dyDescent="0.2"/>
  <cols>
    <col min="1" max="1" width="2.5546875" style="143" customWidth="1"/>
    <col min="2" max="2" width="4.109375" style="144" customWidth="1"/>
    <col min="3" max="3" width="0" style="143" hidden="1" customWidth="1"/>
    <col min="4" max="4" width="14.5546875" style="147" customWidth="1"/>
    <col min="5" max="5" width="1.5546875" style="145" customWidth="1"/>
    <col min="6" max="6" width="6.5546875" style="146" customWidth="1"/>
    <col min="7" max="7" width="1.5546875" style="145" customWidth="1"/>
    <col min="8" max="30" width="2" style="143" customWidth="1"/>
    <col min="31" max="31" width="0" style="143" hidden="1" customWidth="1"/>
    <col min="32" max="32" width="14.5546875" style="147" customWidth="1"/>
    <col min="33" max="33" width="1.5546875" style="145" customWidth="1"/>
    <col min="34" max="34" width="6.5546875" style="146" customWidth="1"/>
    <col min="35" max="35" width="1.5546875" style="145" customWidth="1"/>
    <col min="36" max="36" width="4.109375" style="144" customWidth="1"/>
    <col min="37" max="38" width="2.5546875" style="143" customWidth="1"/>
    <col min="39" max="39" width="4.109375" style="144" customWidth="1"/>
    <col min="40" max="40" width="0" style="143" hidden="1" customWidth="1"/>
    <col min="41" max="41" width="14.5546875" style="147" customWidth="1"/>
    <col min="42" max="42" width="1.5546875" style="145" customWidth="1"/>
    <col min="43" max="43" width="6.5546875" style="146" customWidth="1"/>
    <col min="44" max="44" width="1.5546875" style="145" customWidth="1"/>
    <col min="45" max="67" width="2" style="143" customWidth="1"/>
    <col min="68" max="68" width="0" style="143" hidden="1" customWidth="1"/>
    <col min="69" max="69" width="14.5546875" style="147" customWidth="1"/>
    <col min="70" max="70" width="1.5546875" style="145" customWidth="1"/>
    <col min="71" max="71" width="6.5546875" style="146" customWidth="1"/>
    <col min="72" max="72" width="1.5546875" style="145" customWidth="1"/>
    <col min="73" max="73" width="4.109375" style="144" customWidth="1"/>
    <col min="74" max="74" width="2.5546875" style="143" customWidth="1"/>
    <col min="75" max="16384" width="9" style="143"/>
  </cols>
  <sheetData>
    <row r="1" spans="2:73" ht="30" customHeight="1" x14ac:dyDescent="0.2">
      <c r="D1" s="211" t="s">
        <v>343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</row>
    <row r="3" spans="2:73" ht="25.05" customHeight="1" x14ac:dyDescent="0.2">
      <c r="AE3" s="209" t="s">
        <v>735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BM3" s="208" t="s">
        <v>734</v>
      </c>
      <c r="BN3" s="207"/>
      <c r="BO3" s="207"/>
      <c r="BP3" s="207"/>
      <c r="BQ3" s="207"/>
      <c r="BR3" s="207"/>
      <c r="BS3" s="207"/>
      <c r="BT3" s="207"/>
      <c r="BU3" s="207"/>
    </row>
    <row r="4" spans="2:73" x14ac:dyDescent="0.2">
      <c r="BM4" s="208" t="s">
        <v>340</v>
      </c>
      <c r="BN4" s="207"/>
      <c r="BO4" s="207"/>
      <c r="BP4" s="207"/>
      <c r="BQ4" s="207"/>
      <c r="BR4" s="207"/>
      <c r="BS4" s="207"/>
      <c r="BT4" s="207"/>
      <c r="BU4" s="207"/>
    </row>
    <row r="6" spans="2:73" ht="10.050000000000001" customHeight="1" thickBot="1" x14ac:dyDescent="0.25">
      <c r="B6" s="156">
        <v>1</v>
      </c>
      <c r="D6" s="159" t="s">
        <v>733</v>
      </c>
      <c r="E6" s="157" t="s">
        <v>143</v>
      </c>
      <c r="F6" s="158" t="s">
        <v>267</v>
      </c>
      <c r="G6" s="157" t="s">
        <v>141</v>
      </c>
      <c r="H6" s="161"/>
      <c r="I6" s="161"/>
      <c r="J6" s="160"/>
      <c r="K6" s="160"/>
      <c r="L6" s="160"/>
      <c r="M6" s="160"/>
      <c r="Q6" s="212"/>
      <c r="R6" s="215" t="s">
        <v>471</v>
      </c>
      <c r="S6" s="213"/>
      <c r="T6" s="213"/>
      <c r="U6" s="212"/>
      <c r="Y6" s="160"/>
      <c r="Z6" s="160"/>
      <c r="AA6" s="160"/>
      <c r="AB6" s="160"/>
      <c r="AC6" s="161"/>
      <c r="AD6" s="161"/>
      <c r="AF6" s="159" t="s">
        <v>732</v>
      </c>
      <c r="AG6" s="157" t="s">
        <v>143</v>
      </c>
      <c r="AH6" s="158" t="s">
        <v>142</v>
      </c>
      <c r="AI6" s="157" t="s">
        <v>141</v>
      </c>
      <c r="AJ6" s="156">
        <v>42</v>
      </c>
      <c r="AM6" s="156">
        <v>82</v>
      </c>
      <c r="AO6" s="159" t="s">
        <v>731</v>
      </c>
      <c r="AP6" s="157" t="s">
        <v>143</v>
      </c>
      <c r="AQ6" s="158" t="s">
        <v>267</v>
      </c>
      <c r="AR6" s="157" t="s">
        <v>141</v>
      </c>
      <c r="AS6" s="161"/>
      <c r="AT6" s="161"/>
      <c r="AU6" s="160"/>
      <c r="AV6" s="160"/>
      <c r="AW6" s="160"/>
      <c r="AX6" s="160"/>
      <c r="BJ6" s="160"/>
      <c r="BK6" s="160"/>
      <c r="BL6" s="160"/>
      <c r="BM6" s="160"/>
      <c r="BN6" s="161"/>
      <c r="BO6" s="161"/>
      <c r="BQ6" s="159" t="s">
        <v>730</v>
      </c>
      <c r="BR6" s="157" t="s">
        <v>143</v>
      </c>
      <c r="BS6" s="158" t="s">
        <v>148</v>
      </c>
      <c r="BT6" s="157" t="s">
        <v>141</v>
      </c>
      <c r="BU6" s="156">
        <v>123</v>
      </c>
    </row>
    <row r="7" spans="2:73" ht="10.050000000000001" customHeight="1" thickTop="1" thickBot="1" x14ac:dyDescent="0.25">
      <c r="B7" s="156"/>
      <c r="D7" s="159"/>
      <c r="E7" s="157"/>
      <c r="F7" s="158"/>
      <c r="G7" s="157"/>
      <c r="H7" s="160"/>
      <c r="I7" s="160"/>
      <c r="J7" s="176"/>
      <c r="K7" s="160"/>
      <c r="L7" s="160"/>
      <c r="M7" s="160"/>
      <c r="Q7" s="212"/>
      <c r="R7" s="213"/>
      <c r="S7" s="213"/>
      <c r="T7" s="213"/>
      <c r="U7" s="212"/>
      <c r="Y7" s="160"/>
      <c r="Z7" s="160"/>
      <c r="AA7" s="160"/>
      <c r="AB7" s="175"/>
      <c r="AC7" s="160"/>
      <c r="AD7" s="160"/>
      <c r="AF7" s="159"/>
      <c r="AG7" s="157"/>
      <c r="AH7" s="158"/>
      <c r="AI7" s="157"/>
      <c r="AJ7" s="156"/>
      <c r="AM7" s="156"/>
      <c r="AO7" s="159"/>
      <c r="AP7" s="157"/>
      <c r="AQ7" s="158"/>
      <c r="AR7" s="157"/>
      <c r="AS7" s="160"/>
      <c r="AT7" s="160"/>
      <c r="AU7" s="176"/>
      <c r="AV7" s="160"/>
      <c r="AW7" s="160"/>
      <c r="AX7" s="160"/>
      <c r="BJ7" s="160"/>
      <c r="BK7" s="160"/>
      <c r="BL7" s="160"/>
      <c r="BM7" s="175"/>
      <c r="BN7" s="160"/>
      <c r="BO7" s="160"/>
      <c r="BQ7" s="159"/>
      <c r="BR7" s="157"/>
      <c r="BS7" s="158"/>
      <c r="BT7" s="157"/>
      <c r="BU7" s="156"/>
    </row>
    <row r="8" spans="2:73" ht="10.050000000000001" customHeight="1" thickTop="1" thickBot="1" x14ac:dyDescent="0.25">
      <c r="B8" s="156">
        <v>2</v>
      </c>
      <c r="D8" s="159" t="s">
        <v>729</v>
      </c>
      <c r="E8" s="157" t="s">
        <v>143</v>
      </c>
      <c r="F8" s="158" t="s">
        <v>205</v>
      </c>
      <c r="G8" s="157" t="s">
        <v>141</v>
      </c>
      <c r="H8" s="220"/>
      <c r="I8" s="171"/>
      <c r="J8" s="172"/>
      <c r="K8" s="163"/>
      <c r="L8" s="160"/>
      <c r="M8" s="160"/>
      <c r="Q8" s="212"/>
      <c r="R8" s="213"/>
      <c r="S8" s="213"/>
      <c r="T8" s="213"/>
      <c r="U8" s="212"/>
      <c r="Y8" s="160"/>
      <c r="Z8" s="160"/>
      <c r="AA8" s="162"/>
      <c r="AB8" s="171"/>
      <c r="AC8" s="172"/>
      <c r="AD8" s="161"/>
      <c r="AF8" s="159" t="s">
        <v>728</v>
      </c>
      <c r="AG8" s="157" t="s">
        <v>143</v>
      </c>
      <c r="AH8" s="158" t="s">
        <v>161</v>
      </c>
      <c r="AI8" s="157" t="s">
        <v>141</v>
      </c>
      <c r="AJ8" s="156">
        <v>43</v>
      </c>
      <c r="AM8" s="156">
        <v>83</v>
      </c>
      <c r="AO8" s="159" t="s">
        <v>727</v>
      </c>
      <c r="AP8" s="157" t="s">
        <v>143</v>
      </c>
      <c r="AQ8" s="158" t="s">
        <v>194</v>
      </c>
      <c r="AR8" s="157" t="s">
        <v>141</v>
      </c>
      <c r="AS8" s="160"/>
      <c r="AT8" s="171"/>
      <c r="AU8" s="172"/>
      <c r="AV8" s="163"/>
      <c r="AW8" s="160"/>
      <c r="AX8" s="160"/>
      <c r="BJ8" s="160"/>
      <c r="BK8" s="160"/>
      <c r="BL8" s="162"/>
      <c r="BM8" s="171"/>
      <c r="BN8" s="172"/>
      <c r="BO8" s="178"/>
      <c r="BQ8" s="159" t="s">
        <v>726</v>
      </c>
      <c r="BR8" s="157" t="s">
        <v>143</v>
      </c>
      <c r="BS8" s="158" t="s">
        <v>179</v>
      </c>
      <c r="BT8" s="157" t="s">
        <v>141</v>
      </c>
      <c r="BU8" s="156">
        <v>124</v>
      </c>
    </row>
    <row r="9" spans="2:73" ht="10.050000000000001" customHeight="1" thickTop="1" thickBot="1" x14ac:dyDescent="0.25">
      <c r="B9" s="156"/>
      <c r="D9" s="159"/>
      <c r="E9" s="157"/>
      <c r="F9" s="158"/>
      <c r="G9" s="157"/>
      <c r="H9" s="160"/>
      <c r="I9" s="219"/>
      <c r="J9" s="160"/>
      <c r="K9" s="163"/>
      <c r="L9" s="160"/>
      <c r="M9" s="160"/>
      <c r="Q9" s="212"/>
      <c r="R9" s="213"/>
      <c r="S9" s="213"/>
      <c r="T9" s="213"/>
      <c r="U9" s="212"/>
      <c r="Y9" s="160"/>
      <c r="Z9" s="160"/>
      <c r="AA9" s="162"/>
      <c r="AB9" s="160"/>
      <c r="AC9" s="196"/>
      <c r="AD9" s="160"/>
      <c r="AF9" s="159"/>
      <c r="AG9" s="157"/>
      <c r="AH9" s="158"/>
      <c r="AI9" s="157"/>
      <c r="AJ9" s="156"/>
      <c r="AM9" s="156"/>
      <c r="AO9" s="159"/>
      <c r="AP9" s="157"/>
      <c r="AQ9" s="158"/>
      <c r="AR9" s="157"/>
      <c r="AS9" s="164"/>
      <c r="AT9" s="170"/>
      <c r="AU9" s="160"/>
      <c r="AV9" s="163"/>
      <c r="AW9" s="160"/>
      <c r="AX9" s="160"/>
      <c r="BJ9" s="160"/>
      <c r="BK9" s="160"/>
      <c r="BL9" s="162"/>
      <c r="BM9" s="160"/>
      <c r="BN9" s="170"/>
      <c r="BO9" s="164"/>
      <c r="BQ9" s="159"/>
      <c r="BR9" s="157"/>
      <c r="BS9" s="158"/>
      <c r="BT9" s="157"/>
      <c r="BU9" s="156"/>
    </row>
    <row r="10" spans="2:73" ht="10.050000000000001" customHeight="1" thickTop="1" thickBot="1" x14ac:dyDescent="0.25">
      <c r="B10" s="156">
        <v>3</v>
      </c>
      <c r="D10" s="159" t="s">
        <v>725</v>
      </c>
      <c r="E10" s="157" t="s">
        <v>143</v>
      </c>
      <c r="F10" s="158" t="s">
        <v>164</v>
      </c>
      <c r="G10" s="157" t="s">
        <v>141</v>
      </c>
      <c r="H10" s="161"/>
      <c r="I10" s="191"/>
      <c r="J10" s="160"/>
      <c r="K10" s="176"/>
      <c r="L10" s="160"/>
      <c r="M10" s="160"/>
      <c r="Q10" s="212"/>
      <c r="R10" s="213"/>
      <c r="S10" s="213"/>
      <c r="T10" s="213"/>
      <c r="U10" s="212"/>
      <c r="Y10" s="160"/>
      <c r="Z10" s="160"/>
      <c r="AA10" s="175"/>
      <c r="AB10" s="160"/>
      <c r="AC10" s="171"/>
      <c r="AD10" s="169"/>
      <c r="AF10" s="159" t="s">
        <v>724</v>
      </c>
      <c r="AG10" s="157" t="s">
        <v>143</v>
      </c>
      <c r="AH10" s="158" t="s">
        <v>175</v>
      </c>
      <c r="AI10" s="157" t="s">
        <v>141</v>
      </c>
      <c r="AJ10" s="156">
        <v>44</v>
      </c>
      <c r="AM10" s="156">
        <v>84</v>
      </c>
      <c r="AO10" s="159" t="s">
        <v>723</v>
      </c>
      <c r="AP10" s="157" t="s">
        <v>143</v>
      </c>
      <c r="AQ10" s="158" t="s">
        <v>157</v>
      </c>
      <c r="AR10" s="157" t="s">
        <v>141</v>
      </c>
      <c r="AS10" s="161"/>
      <c r="AT10" s="191"/>
      <c r="AU10" s="160"/>
      <c r="AV10" s="176"/>
      <c r="AW10" s="160"/>
      <c r="AX10" s="160"/>
      <c r="BJ10" s="160"/>
      <c r="BK10" s="160"/>
      <c r="BL10" s="175"/>
      <c r="BM10" s="160"/>
      <c r="BN10" s="192"/>
      <c r="BO10" s="161"/>
      <c r="BQ10" s="159" t="s">
        <v>722</v>
      </c>
      <c r="BR10" s="157" t="s">
        <v>143</v>
      </c>
      <c r="BS10" s="158" t="s">
        <v>168</v>
      </c>
      <c r="BT10" s="157" t="s">
        <v>141</v>
      </c>
      <c r="BU10" s="156">
        <v>125</v>
      </c>
    </row>
    <row r="11" spans="2:73" ht="10.050000000000001" customHeight="1" thickTop="1" x14ac:dyDescent="0.2">
      <c r="B11" s="156"/>
      <c r="D11" s="159"/>
      <c r="E11" s="157"/>
      <c r="F11" s="158"/>
      <c r="G11" s="157"/>
      <c r="H11" s="160"/>
      <c r="I11" s="160"/>
      <c r="J11" s="171"/>
      <c r="K11" s="172"/>
      <c r="L11" s="163"/>
      <c r="M11" s="160"/>
      <c r="Q11" s="212"/>
      <c r="R11" s="213"/>
      <c r="S11" s="213"/>
      <c r="T11" s="213"/>
      <c r="U11" s="212"/>
      <c r="Y11" s="160"/>
      <c r="Z11" s="162"/>
      <c r="AA11" s="171"/>
      <c r="AB11" s="172"/>
      <c r="AC11" s="160"/>
      <c r="AD11" s="164"/>
      <c r="AF11" s="159"/>
      <c r="AG11" s="157"/>
      <c r="AH11" s="158"/>
      <c r="AI11" s="157"/>
      <c r="AJ11" s="156"/>
      <c r="AM11" s="156"/>
      <c r="AO11" s="159"/>
      <c r="AP11" s="157"/>
      <c r="AQ11" s="158"/>
      <c r="AR11" s="157"/>
      <c r="AS11" s="160"/>
      <c r="AT11" s="160"/>
      <c r="AU11" s="171"/>
      <c r="AV11" s="172"/>
      <c r="AW11" s="163"/>
      <c r="AX11" s="160"/>
      <c r="BJ11" s="160"/>
      <c r="BK11" s="162"/>
      <c r="BL11" s="171"/>
      <c r="BM11" s="172"/>
      <c r="BN11" s="160"/>
      <c r="BO11" s="160"/>
      <c r="BQ11" s="159"/>
      <c r="BR11" s="157"/>
      <c r="BS11" s="158"/>
      <c r="BT11" s="157"/>
      <c r="BU11" s="156"/>
    </row>
    <row r="12" spans="2:73" ht="10.050000000000001" customHeight="1" thickBot="1" x14ac:dyDescent="0.25">
      <c r="B12" s="156">
        <v>4</v>
      </c>
      <c r="D12" s="159" t="s">
        <v>721</v>
      </c>
      <c r="E12" s="157" t="s">
        <v>143</v>
      </c>
      <c r="F12" s="158" t="s">
        <v>173</v>
      </c>
      <c r="G12" s="157" t="s">
        <v>141</v>
      </c>
      <c r="H12" s="160"/>
      <c r="I12" s="160"/>
      <c r="J12" s="171"/>
      <c r="K12" s="172"/>
      <c r="L12" s="163"/>
      <c r="M12" s="160"/>
      <c r="Q12" s="212"/>
      <c r="R12" s="213"/>
      <c r="S12" s="213"/>
      <c r="T12" s="213"/>
      <c r="U12" s="212"/>
      <c r="Y12" s="160"/>
      <c r="Z12" s="162"/>
      <c r="AA12" s="171"/>
      <c r="AB12" s="172"/>
      <c r="AC12" s="178"/>
      <c r="AD12" s="178"/>
      <c r="AF12" s="159" t="s">
        <v>720</v>
      </c>
      <c r="AG12" s="157" t="s">
        <v>143</v>
      </c>
      <c r="AH12" s="158" t="s">
        <v>233</v>
      </c>
      <c r="AI12" s="157" t="s">
        <v>141</v>
      </c>
      <c r="AJ12" s="156">
        <v>45</v>
      </c>
      <c r="AM12" s="156">
        <v>85</v>
      </c>
      <c r="AO12" s="159" t="s">
        <v>719</v>
      </c>
      <c r="AP12" s="157" t="s">
        <v>143</v>
      </c>
      <c r="AQ12" s="158" t="s">
        <v>224</v>
      </c>
      <c r="AR12" s="157" t="s">
        <v>141</v>
      </c>
      <c r="AS12" s="161"/>
      <c r="AT12" s="161"/>
      <c r="AU12" s="171"/>
      <c r="AV12" s="172"/>
      <c r="AW12" s="163"/>
      <c r="AX12" s="160"/>
      <c r="BJ12" s="160"/>
      <c r="BK12" s="162"/>
      <c r="BL12" s="171"/>
      <c r="BM12" s="172"/>
      <c r="BN12" s="178"/>
      <c r="BO12" s="178"/>
      <c r="BQ12" s="159" t="s">
        <v>718</v>
      </c>
      <c r="BR12" s="157" t="s">
        <v>143</v>
      </c>
      <c r="BS12" s="158" t="s">
        <v>203</v>
      </c>
      <c r="BT12" s="157" t="s">
        <v>141</v>
      </c>
      <c r="BU12" s="156">
        <v>126</v>
      </c>
    </row>
    <row r="13" spans="2:73" ht="10.050000000000001" customHeight="1" thickTop="1" thickBot="1" x14ac:dyDescent="0.25">
      <c r="B13" s="156"/>
      <c r="D13" s="159"/>
      <c r="E13" s="157"/>
      <c r="F13" s="158"/>
      <c r="G13" s="157"/>
      <c r="H13" s="164"/>
      <c r="I13" s="164"/>
      <c r="J13" s="170"/>
      <c r="K13" s="160"/>
      <c r="L13" s="163"/>
      <c r="M13" s="160"/>
      <c r="Q13" s="218" t="s">
        <v>717</v>
      </c>
      <c r="R13" s="217"/>
      <c r="S13" s="218" t="s">
        <v>716</v>
      </c>
      <c r="T13" s="218" t="s">
        <v>463</v>
      </c>
      <c r="U13" s="217"/>
      <c r="Y13" s="160"/>
      <c r="Z13" s="162"/>
      <c r="AA13" s="160"/>
      <c r="AB13" s="170"/>
      <c r="AC13" s="164"/>
      <c r="AD13" s="164"/>
      <c r="AF13" s="159"/>
      <c r="AG13" s="157"/>
      <c r="AH13" s="158"/>
      <c r="AI13" s="157"/>
      <c r="AJ13" s="156"/>
      <c r="AM13" s="156"/>
      <c r="AO13" s="159"/>
      <c r="AP13" s="157"/>
      <c r="AQ13" s="158"/>
      <c r="AR13" s="157"/>
      <c r="AS13" s="160"/>
      <c r="AT13" s="160"/>
      <c r="AU13" s="198"/>
      <c r="AV13" s="160"/>
      <c r="AW13" s="163"/>
      <c r="AX13" s="160"/>
      <c r="BJ13" s="160"/>
      <c r="BK13" s="162"/>
      <c r="BL13" s="160"/>
      <c r="BM13" s="170"/>
      <c r="BN13" s="164"/>
      <c r="BO13" s="164"/>
      <c r="BQ13" s="159"/>
      <c r="BR13" s="157"/>
      <c r="BS13" s="158"/>
      <c r="BT13" s="157"/>
      <c r="BU13" s="156"/>
    </row>
    <row r="14" spans="2:73" ht="10.050000000000001" customHeight="1" thickTop="1" thickBot="1" x14ac:dyDescent="0.25">
      <c r="B14" s="156">
        <v>5</v>
      </c>
      <c r="D14" s="159" t="s">
        <v>715</v>
      </c>
      <c r="E14" s="157" t="s">
        <v>143</v>
      </c>
      <c r="F14" s="158" t="s">
        <v>187</v>
      </c>
      <c r="G14" s="157" t="s">
        <v>141</v>
      </c>
      <c r="H14" s="161"/>
      <c r="I14" s="161"/>
      <c r="J14" s="191"/>
      <c r="K14" s="160"/>
      <c r="L14" s="163"/>
      <c r="M14" s="160"/>
      <c r="Q14" s="217"/>
      <c r="R14" s="217"/>
      <c r="S14" s="217"/>
      <c r="T14" s="217"/>
      <c r="U14" s="217"/>
      <c r="Y14" s="160"/>
      <c r="Z14" s="162"/>
      <c r="AA14" s="160"/>
      <c r="AB14" s="192"/>
      <c r="AC14" s="161"/>
      <c r="AD14" s="161"/>
      <c r="AF14" s="159" t="s">
        <v>714</v>
      </c>
      <c r="AG14" s="157" t="s">
        <v>143</v>
      </c>
      <c r="AH14" s="158" t="s">
        <v>166</v>
      </c>
      <c r="AI14" s="157" t="s">
        <v>141</v>
      </c>
      <c r="AJ14" s="156">
        <v>46</v>
      </c>
      <c r="AM14" s="156">
        <v>86</v>
      </c>
      <c r="AO14" s="159" t="s">
        <v>713</v>
      </c>
      <c r="AP14" s="157" t="s">
        <v>143</v>
      </c>
      <c r="AQ14" s="158" t="s">
        <v>168</v>
      </c>
      <c r="AR14" s="157" t="s">
        <v>141</v>
      </c>
      <c r="AS14" s="178"/>
      <c r="AT14" s="173"/>
      <c r="AU14" s="160"/>
      <c r="AV14" s="160"/>
      <c r="AW14" s="163"/>
      <c r="AX14" s="160"/>
      <c r="BJ14" s="160"/>
      <c r="BK14" s="162"/>
      <c r="BL14" s="160"/>
      <c r="BM14" s="192"/>
      <c r="BN14" s="161"/>
      <c r="BO14" s="161"/>
      <c r="BQ14" s="159" t="s">
        <v>712</v>
      </c>
      <c r="BR14" s="157" t="s">
        <v>143</v>
      </c>
      <c r="BS14" s="158" t="s">
        <v>159</v>
      </c>
      <c r="BT14" s="157" t="s">
        <v>141</v>
      </c>
      <c r="BU14" s="156">
        <v>127</v>
      </c>
    </row>
    <row r="15" spans="2:73" ht="10.050000000000001" customHeight="1" thickTop="1" thickBot="1" x14ac:dyDescent="0.25">
      <c r="B15" s="156"/>
      <c r="D15" s="159"/>
      <c r="E15" s="157"/>
      <c r="F15" s="158"/>
      <c r="G15" s="157"/>
      <c r="H15" s="160"/>
      <c r="I15" s="160"/>
      <c r="J15" s="160"/>
      <c r="K15" s="160"/>
      <c r="L15" s="176"/>
      <c r="M15" s="160"/>
      <c r="Q15" s="217"/>
      <c r="R15" s="217"/>
      <c r="S15" s="217"/>
      <c r="T15" s="217"/>
      <c r="U15" s="217"/>
      <c r="Y15" s="160"/>
      <c r="Z15" s="175"/>
      <c r="AA15" s="160"/>
      <c r="AB15" s="160"/>
      <c r="AC15" s="160"/>
      <c r="AD15" s="160"/>
      <c r="AF15" s="159"/>
      <c r="AG15" s="157"/>
      <c r="AH15" s="158"/>
      <c r="AI15" s="157"/>
      <c r="AJ15" s="156"/>
      <c r="AM15" s="156"/>
      <c r="AO15" s="159"/>
      <c r="AP15" s="157"/>
      <c r="AQ15" s="158"/>
      <c r="AR15" s="157"/>
      <c r="AS15" s="160"/>
      <c r="AT15" s="160"/>
      <c r="AU15" s="160"/>
      <c r="AV15" s="160"/>
      <c r="AW15" s="176"/>
      <c r="AX15" s="160"/>
      <c r="BJ15" s="160"/>
      <c r="BK15" s="175"/>
      <c r="BL15" s="160"/>
      <c r="BM15" s="160"/>
      <c r="BN15" s="160"/>
      <c r="BO15" s="160"/>
      <c r="BQ15" s="159"/>
      <c r="BR15" s="157"/>
      <c r="BS15" s="158"/>
      <c r="BT15" s="157"/>
      <c r="BU15" s="156"/>
    </row>
    <row r="16" spans="2:73" ht="10.050000000000001" customHeight="1" thickTop="1" thickBot="1" x14ac:dyDescent="0.25">
      <c r="B16" s="156">
        <v>6</v>
      </c>
      <c r="D16" s="159" t="s">
        <v>711</v>
      </c>
      <c r="E16" s="157" t="s">
        <v>143</v>
      </c>
      <c r="F16" s="158" t="s">
        <v>230</v>
      </c>
      <c r="G16" s="157" t="s">
        <v>141</v>
      </c>
      <c r="H16" s="161"/>
      <c r="I16" s="161"/>
      <c r="J16" s="160"/>
      <c r="K16" s="171"/>
      <c r="L16" s="172"/>
      <c r="M16" s="163"/>
      <c r="Q16" s="217"/>
      <c r="R16" s="217"/>
      <c r="S16" s="217"/>
      <c r="T16" s="217"/>
      <c r="U16" s="217"/>
      <c r="Y16" s="162"/>
      <c r="Z16" s="171"/>
      <c r="AA16" s="172"/>
      <c r="AB16" s="160"/>
      <c r="AC16" s="161"/>
      <c r="AD16" s="161"/>
      <c r="AF16" s="159" t="s">
        <v>710</v>
      </c>
      <c r="AG16" s="157" t="s">
        <v>143</v>
      </c>
      <c r="AH16" s="158" t="s">
        <v>164</v>
      </c>
      <c r="AI16" s="157" t="s">
        <v>141</v>
      </c>
      <c r="AJ16" s="156">
        <v>47</v>
      </c>
      <c r="AM16" s="156">
        <v>87</v>
      </c>
      <c r="AO16" s="159" t="s">
        <v>709</v>
      </c>
      <c r="AP16" s="157" t="s">
        <v>143</v>
      </c>
      <c r="AQ16" s="158" t="s">
        <v>159</v>
      </c>
      <c r="AR16" s="157" t="s">
        <v>141</v>
      </c>
      <c r="AS16" s="161"/>
      <c r="AT16" s="161"/>
      <c r="AU16" s="160"/>
      <c r="AV16" s="171"/>
      <c r="AW16" s="172"/>
      <c r="AX16" s="163"/>
      <c r="BJ16" s="162"/>
      <c r="BK16" s="171"/>
      <c r="BL16" s="172"/>
      <c r="BM16" s="160"/>
      <c r="BN16" s="161"/>
      <c r="BO16" s="161"/>
      <c r="BQ16" s="159" t="s">
        <v>708</v>
      </c>
      <c r="BR16" s="157" t="s">
        <v>143</v>
      </c>
      <c r="BS16" s="158" t="s">
        <v>181</v>
      </c>
      <c r="BT16" s="157" t="s">
        <v>141</v>
      </c>
      <c r="BU16" s="156">
        <v>128</v>
      </c>
    </row>
    <row r="17" spans="2:73" ht="10.050000000000001" customHeight="1" thickTop="1" thickBot="1" x14ac:dyDescent="0.25">
      <c r="B17" s="156"/>
      <c r="D17" s="159"/>
      <c r="E17" s="157"/>
      <c r="F17" s="158"/>
      <c r="G17" s="157"/>
      <c r="H17" s="160"/>
      <c r="I17" s="160"/>
      <c r="J17" s="176"/>
      <c r="K17" s="171"/>
      <c r="L17" s="172"/>
      <c r="M17" s="163"/>
      <c r="Q17" s="217"/>
      <c r="R17" s="217"/>
      <c r="S17" s="217"/>
      <c r="T17" s="217"/>
      <c r="U17" s="217"/>
      <c r="Y17" s="162"/>
      <c r="Z17" s="171"/>
      <c r="AA17" s="172"/>
      <c r="AB17" s="175"/>
      <c r="AC17" s="160"/>
      <c r="AD17" s="160"/>
      <c r="AF17" s="159"/>
      <c r="AG17" s="157"/>
      <c r="AH17" s="158"/>
      <c r="AI17" s="157"/>
      <c r="AJ17" s="156"/>
      <c r="AM17" s="156"/>
      <c r="AO17" s="159"/>
      <c r="AP17" s="157"/>
      <c r="AQ17" s="158"/>
      <c r="AR17" s="157"/>
      <c r="AS17" s="160"/>
      <c r="AT17" s="160"/>
      <c r="AU17" s="176"/>
      <c r="AV17" s="171"/>
      <c r="AW17" s="172"/>
      <c r="AX17" s="163"/>
      <c r="BJ17" s="162"/>
      <c r="BK17" s="171"/>
      <c r="BL17" s="172"/>
      <c r="BM17" s="175"/>
      <c r="BN17" s="160"/>
      <c r="BO17" s="160"/>
      <c r="BQ17" s="159"/>
      <c r="BR17" s="157"/>
      <c r="BS17" s="158"/>
      <c r="BT17" s="157"/>
      <c r="BU17" s="156"/>
    </row>
    <row r="18" spans="2:73" ht="10.050000000000001" customHeight="1" thickTop="1" thickBot="1" x14ac:dyDescent="0.25">
      <c r="B18" s="156">
        <v>7</v>
      </c>
      <c r="D18" s="159" t="s">
        <v>707</v>
      </c>
      <c r="E18" s="157" t="s">
        <v>143</v>
      </c>
      <c r="F18" s="158" t="s">
        <v>194</v>
      </c>
      <c r="G18" s="157" t="s">
        <v>141</v>
      </c>
      <c r="H18" s="161"/>
      <c r="I18" s="171"/>
      <c r="J18" s="170"/>
      <c r="K18" s="170"/>
      <c r="L18" s="172"/>
      <c r="M18" s="163"/>
      <c r="Q18" s="217"/>
      <c r="R18" s="217"/>
      <c r="S18" s="217"/>
      <c r="T18" s="217"/>
      <c r="U18" s="217"/>
      <c r="Y18" s="162"/>
      <c r="Z18" s="171"/>
      <c r="AA18" s="170"/>
      <c r="AB18" s="170"/>
      <c r="AC18" s="169"/>
      <c r="AD18" s="178"/>
      <c r="AF18" s="159" t="s">
        <v>706</v>
      </c>
      <c r="AG18" s="157" t="s">
        <v>143</v>
      </c>
      <c r="AH18" s="158" t="s">
        <v>168</v>
      </c>
      <c r="AI18" s="157" t="s">
        <v>141</v>
      </c>
      <c r="AJ18" s="156">
        <v>48</v>
      </c>
      <c r="AM18" s="156">
        <v>88</v>
      </c>
      <c r="AO18" s="159" t="s">
        <v>705</v>
      </c>
      <c r="AP18" s="157" t="s">
        <v>143</v>
      </c>
      <c r="AQ18" s="158" t="s">
        <v>162</v>
      </c>
      <c r="AR18" s="157" t="s">
        <v>141</v>
      </c>
      <c r="AS18" s="160"/>
      <c r="AT18" s="171"/>
      <c r="AU18" s="170"/>
      <c r="AV18" s="170"/>
      <c r="AW18" s="172"/>
      <c r="AX18" s="163"/>
      <c r="BJ18" s="162"/>
      <c r="BK18" s="171"/>
      <c r="BL18" s="170"/>
      <c r="BM18" s="170"/>
      <c r="BN18" s="169"/>
      <c r="BO18" s="178"/>
      <c r="BQ18" s="159" t="s">
        <v>704</v>
      </c>
      <c r="BR18" s="157" t="s">
        <v>143</v>
      </c>
      <c r="BS18" s="158" t="s">
        <v>166</v>
      </c>
      <c r="BT18" s="157" t="s">
        <v>141</v>
      </c>
      <c r="BU18" s="156">
        <v>129</v>
      </c>
    </row>
    <row r="19" spans="2:73" ht="10.050000000000001" customHeight="1" thickTop="1" thickBot="1" x14ac:dyDescent="0.25">
      <c r="B19" s="156"/>
      <c r="D19" s="159"/>
      <c r="E19" s="157"/>
      <c r="F19" s="158"/>
      <c r="G19" s="157"/>
      <c r="H19" s="160"/>
      <c r="I19" s="198"/>
      <c r="J19" s="171"/>
      <c r="K19" s="170"/>
      <c r="L19" s="172"/>
      <c r="M19" s="163"/>
      <c r="Q19" s="217"/>
      <c r="R19" s="217"/>
      <c r="S19" s="217"/>
      <c r="T19" s="217"/>
      <c r="U19" s="217"/>
      <c r="Y19" s="162"/>
      <c r="Z19" s="171"/>
      <c r="AA19" s="170"/>
      <c r="AB19" s="172"/>
      <c r="AC19" s="164"/>
      <c r="AD19" s="164"/>
      <c r="AF19" s="159"/>
      <c r="AG19" s="157"/>
      <c r="AH19" s="158"/>
      <c r="AI19" s="157"/>
      <c r="AJ19" s="156"/>
      <c r="AM19" s="156"/>
      <c r="AO19" s="159"/>
      <c r="AP19" s="157"/>
      <c r="AQ19" s="158"/>
      <c r="AR19" s="157"/>
      <c r="AS19" s="164"/>
      <c r="AT19" s="170"/>
      <c r="AU19" s="171"/>
      <c r="AV19" s="170"/>
      <c r="AW19" s="172"/>
      <c r="AX19" s="163"/>
      <c r="BJ19" s="162"/>
      <c r="BK19" s="171"/>
      <c r="BL19" s="170"/>
      <c r="BM19" s="172"/>
      <c r="BN19" s="164"/>
      <c r="BO19" s="164"/>
      <c r="BQ19" s="159"/>
      <c r="BR19" s="157"/>
      <c r="BS19" s="158"/>
      <c r="BT19" s="157"/>
      <c r="BU19" s="156"/>
    </row>
    <row r="20" spans="2:73" ht="10.050000000000001" customHeight="1" thickTop="1" thickBot="1" x14ac:dyDescent="0.25">
      <c r="B20" s="156">
        <v>8</v>
      </c>
      <c r="D20" s="159" t="s">
        <v>703</v>
      </c>
      <c r="E20" s="157" t="s">
        <v>143</v>
      </c>
      <c r="F20" s="158" t="s">
        <v>220</v>
      </c>
      <c r="G20" s="157" t="s">
        <v>141</v>
      </c>
      <c r="H20" s="173"/>
      <c r="I20" s="160"/>
      <c r="J20" s="171"/>
      <c r="K20" s="170"/>
      <c r="L20" s="172"/>
      <c r="M20" s="163"/>
      <c r="Q20" s="217"/>
      <c r="R20" s="217"/>
      <c r="S20" s="217"/>
      <c r="T20" s="217"/>
      <c r="U20" s="217"/>
      <c r="Y20" s="162"/>
      <c r="Z20" s="160"/>
      <c r="AA20" s="170"/>
      <c r="AB20" s="160"/>
      <c r="AC20" s="160"/>
      <c r="AD20" s="178"/>
      <c r="AF20" s="159" t="s">
        <v>702</v>
      </c>
      <c r="AG20" s="157" t="s">
        <v>143</v>
      </c>
      <c r="AH20" s="158" t="s">
        <v>256</v>
      </c>
      <c r="AI20" s="157" t="s">
        <v>141</v>
      </c>
      <c r="AJ20" s="156">
        <v>49</v>
      </c>
      <c r="AM20" s="156">
        <v>89</v>
      </c>
      <c r="AO20" s="159" t="s">
        <v>701</v>
      </c>
      <c r="AP20" s="157" t="s">
        <v>143</v>
      </c>
      <c r="AQ20" s="158" t="s">
        <v>161</v>
      </c>
      <c r="AR20" s="157" t="s">
        <v>141</v>
      </c>
      <c r="AS20" s="161"/>
      <c r="AT20" s="191"/>
      <c r="AU20" s="171"/>
      <c r="AV20" s="170"/>
      <c r="AW20" s="172"/>
      <c r="AX20" s="163"/>
      <c r="BJ20" s="162"/>
      <c r="BK20" s="160"/>
      <c r="BL20" s="170"/>
      <c r="BM20" s="160"/>
      <c r="BN20" s="160"/>
      <c r="BO20" s="161"/>
      <c r="BQ20" s="159" t="s">
        <v>700</v>
      </c>
      <c r="BR20" s="157" t="s">
        <v>143</v>
      </c>
      <c r="BS20" s="158" t="s">
        <v>150</v>
      </c>
      <c r="BT20" s="157" t="s">
        <v>141</v>
      </c>
      <c r="BU20" s="156">
        <v>130</v>
      </c>
    </row>
    <row r="21" spans="2:73" ht="10.050000000000001" customHeight="1" thickTop="1" thickBot="1" x14ac:dyDescent="0.25">
      <c r="B21" s="156"/>
      <c r="D21" s="159"/>
      <c r="E21" s="157"/>
      <c r="F21" s="158"/>
      <c r="G21" s="157"/>
      <c r="H21" s="160"/>
      <c r="I21" s="160"/>
      <c r="J21" s="160"/>
      <c r="K21" s="170"/>
      <c r="L21" s="160"/>
      <c r="M21" s="163"/>
      <c r="Q21" s="217"/>
      <c r="R21" s="217"/>
      <c r="S21" s="217"/>
      <c r="T21" s="217"/>
      <c r="U21" s="217"/>
      <c r="Y21" s="162"/>
      <c r="Z21" s="160"/>
      <c r="AA21" s="192"/>
      <c r="AB21" s="160"/>
      <c r="AC21" s="171"/>
      <c r="AD21" s="164"/>
      <c r="AF21" s="159"/>
      <c r="AG21" s="157"/>
      <c r="AH21" s="158"/>
      <c r="AI21" s="157"/>
      <c r="AJ21" s="156"/>
      <c r="AM21" s="156"/>
      <c r="AO21" s="159"/>
      <c r="AP21" s="157"/>
      <c r="AQ21" s="158"/>
      <c r="AR21" s="157"/>
      <c r="AS21" s="160"/>
      <c r="AT21" s="160"/>
      <c r="AU21" s="160"/>
      <c r="AV21" s="170"/>
      <c r="AW21" s="160"/>
      <c r="AX21" s="163"/>
      <c r="BJ21" s="162"/>
      <c r="BK21" s="160"/>
      <c r="BL21" s="192"/>
      <c r="BM21" s="160"/>
      <c r="BN21" s="175"/>
      <c r="BO21" s="160"/>
      <c r="BQ21" s="159"/>
      <c r="BR21" s="157"/>
      <c r="BS21" s="158"/>
      <c r="BT21" s="157"/>
      <c r="BU21" s="156"/>
    </row>
    <row r="22" spans="2:73" ht="10.050000000000001" customHeight="1" thickTop="1" thickBot="1" x14ac:dyDescent="0.25">
      <c r="B22" s="156">
        <v>9</v>
      </c>
      <c r="D22" s="159" t="s">
        <v>699</v>
      </c>
      <c r="E22" s="157" t="s">
        <v>143</v>
      </c>
      <c r="F22" s="158" t="s">
        <v>166</v>
      </c>
      <c r="G22" s="157" t="s">
        <v>141</v>
      </c>
      <c r="H22" s="160"/>
      <c r="I22" s="160"/>
      <c r="J22" s="160"/>
      <c r="K22" s="191"/>
      <c r="L22" s="160"/>
      <c r="M22" s="163"/>
      <c r="Q22" s="217"/>
      <c r="R22" s="217"/>
      <c r="S22" s="217"/>
      <c r="T22" s="217"/>
      <c r="U22" s="217"/>
      <c r="Y22" s="162"/>
      <c r="Z22" s="160"/>
      <c r="AA22" s="162"/>
      <c r="AB22" s="160"/>
      <c r="AC22" s="174"/>
      <c r="AD22" s="161"/>
      <c r="AF22" s="159" t="s">
        <v>698</v>
      </c>
      <c r="AG22" s="157" t="s">
        <v>143</v>
      </c>
      <c r="AH22" s="158" t="s">
        <v>177</v>
      </c>
      <c r="AI22" s="157" t="s">
        <v>141</v>
      </c>
      <c r="AJ22" s="156">
        <v>50</v>
      </c>
      <c r="AM22" s="156">
        <v>90</v>
      </c>
      <c r="AO22" s="159" t="s">
        <v>697</v>
      </c>
      <c r="AP22" s="157" t="s">
        <v>143</v>
      </c>
      <c r="AQ22" s="158" t="s">
        <v>154</v>
      </c>
      <c r="AR22" s="157" t="s">
        <v>141</v>
      </c>
      <c r="AS22" s="160"/>
      <c r="AT22" s="160"/>
      <c r="AU22" s="160"/>
      <c r="AV22" s="191"/>
      <c r="AW22" s="160"/>
      <c r="AX22" s="163"/>
      <c r="BJ22" s="162"/>
      <c r="BK22" s="160"/>
      <c r="BL22" s="162"/>
      <c r="BM22" s="171"/>
      <c r="BN22" s="170"/>
      <c r="BO22" s="169"/>
      <c r="BQ22" s="159" t="s">
        <v>696</v>
      </c>
      <c r="BR22" s="157" t="s">
        <v>143</v>
      </c>
      <c r="BS22" s="158" t="s">
        <v>154</v>
      </c>
      <c r="BT22" s="157" t="s">
        <v>141</v>
      </c>
      <c r="BU22" s="156">
        <v>131</v>
      </c>
    </row>
    <row r="23" spans="2:73" ht="10.050000000000001" customHeight="1" thickTop="1" thickBot="1" x14ac:dyDescent="0.25">
      <c r="B23" s="156"/>
      <c r="D23" s="159"/>
      <c r="E23" s="157"/>
      <c r="F23" s="158"/>
      <c r="G23" s="157"/>
      <c r="H23" s="164"/>
      <c r="I23" s="172"/>
      <c r="J23" s="160"/>
      <c r="K23" s="163"/>
      <c r="L23" s="160"/>
      <c r="M23" s="163"/>
      <c r="Q23" s="217"/>
      <c r="R23" s="217"/>
      <c r="S23" s="217"/>
      <c r="T23" s="217"/>
      <c r="U23" s="217"/>
      <c r="Y23" s="162"/>
      <c r="Z23" s="160"/>
      <c r="AA23" s="162"/>
      <c r="AB23" s="165"/>
      <c r="AC23" s="160"/>
      <c r="AD23" s="160"/>
      <c r="AF23" s="159"/>
      <c r="AG23" s="157"/>
      <c r="AH23" s="158"/>
      <c r="AI23" s="157"/>
      <c r="AJ23" s="156"/>
      <c r="AM23" s="156"/>
      <c r="AO23" s="159"/>
      <c r="AP23" s="157"/>
      <c r="AQ23" s="158"/>
      <c r="AR23" s="157"/>
      <c r="AS23" s="164"/>
      <c r="AT23" s="172"/>
      <c r="AU23" s="160"/>
      <c r="AV23" s="163"/>
      <c r="AW23" s="160"/>
      <c r="AX23" s="163"/>
      <c r="BJ23" s="162"/>
      <c r="BK23" s="160"/>
      <c r="BL23" s="162"/>
      <c r="BM23" s="165"/>
      <c r="BN23" s="160"/>
      <c r="BO23" s="164"/>
      <c r="BQ23" s="159"/>
      <c r="BR23" s="157"/>
      <c r="BS23" s="158"/>
      <c r="BT23" s="157"/>
      <c r="BU23" s="156"/>
    </row>
    <row r="24" spans="2:73" ht="10.050000000000001" customHeight="1" thickTop="1" thickBot="1" x14ac:dyDescent="0.25">
      <c r="B24" s="156">
        <v>10</v>
      </c>
      <c r="D24" s="159" t="s">
        <v>695</v>
      </c>
      <c r="E24" s="157" t="s">
        <v>143</v>
      </c>
      <c r="F24" s="158" t="s">
        <v>171</v>
      </c>
      <c r="G24" s="157" t="s">
        <v>141</v>
      </c>
      <c r="H24" s="161"/>
      <c r="I24" s="187"/>
      <c r="J24" s="160"/>
      <c r="K24" s="163"/>
      <c r="L24" s="160"/>
      <c r="M24" s="163"/>
      <c r="Q24" s="217"/>
      <c r="R24" s="217"/>
      <c r="S24" s="217"/>
      <c r="T24" s="217"/>
      <c r="U24" s="217"/>
      <c r="Y24" s="162"/>
      <c r="Z24" s="160"/>
      <c r="AA24" s="160"/>
      <c r="AB24" s="162"/>
      <c r="AC24" s="161"/>
      <c r="AD24" s="161"/>
      <c r="AF24" s="159" t="s">
        <v>694</v>
      </c>
      <c r="AG24" s="157" t="s">
        <v>143</v>
      </c>
      <c r="AH24" s="158" t="s">
        <v>148</v>
      </c>
      <c r="AI24" s="157" t="s">
        <v>141</v>
      </c>
      <c r="AJ24" s="156">
        <v>51</v>
      </c>
      <c r="AM24" s="156">
        <v>91</v>
      </c>
      <c r="AO24" s="159" t="s">
        <v>693</v>
      </c>
      <c r="AP24" s="157" t="s">
        <v>143</v>
      </c>
      <c r="AQ24" s="158" t="s">
        <v>164</v>
      </c>
      <c r="AR24" s="157" t="s">
        <v>141</v>
      </c>
      <c r="AS24" s="161"/>
      <c r="AT24" s="187"/>
      <c r="AU24" s="160"/>
      <c r="AV24" s="163"/>
      <c r="AW24" s="160"/>
      <c r="AX24" s="163"/>
      <c r="BJ24" s="162"/>
      <c r="BK24" s="160"/>
      <c r="BL24" s="160"/>
      <c r="BM24" s="162"/>
      <c r="BN24" s="161"/>
      <c r="BO24" s="161"/>
      <c r="BQ24" s="159" t="s">
        <v>692</v>
      </c>
      <c r="BR24" s="157" t="s">
        <v>143</v>
      </c>
      <c r="BS24" s="158" t="s">
        <v>164</v>
      </c>
      <c r="BT24" s="157" t="s">
        <v>141</v>
      </c>
      <c r="BU24" s="156">
        <v>132</v>
      </c>
    </row>
    <row r="25" spans="2:73" ht="10.050000000000001" customHeight="1" thickTop="1" thickBot="1" x14ac:dyDescent="0.25">
      <c r="B25" s="156"/>
      <c r="D25" s="159"/>
      <c r="E25" s="157"/>
      <c r="F25" s="158"/>
      <c r="G25" s="157"/>
      <c r="H25" s="160"/>
      <c r="I25" s="160"/>
      <c r="J25" s="166"/>
      <c r="K25" s="163"/>
      <c r="L25" s="160"/>
      <c r="M25" s="163"/>
      <c r="Q25" s="217"/>
      <c r="R25" s="217"/>
      <c r="S25" s="217"/>
      <c r="T25" s="217"/>
      <c r="U25" s="217"/>
      <c r="Y25" s="175"/>
      <c r="Z25" s="160"/>
      <c r="AA25" s="160"/>
      <c r="AB25" s="160"/>
      <c r="AC25" s="160"/>
      <c r="AD25" s="160"/>
      <c r="AF25" s="159"/>
      <c r="AG25" s="157"/>
      <c r="AH25" s="158"/>
      <c r="AI25" s="157"/>
      <c r="AJ25" s="156"/>
      <c r="AM25" s="156"/>
      <c r="AO25" s="159"/>
      <c r="AP25" s="157"/>
      <c r="AQ25" s="158"/>
      <c r="AR25" s="157"/>
      <c r="AS25" s="160"/>
      <c r="AT25" s="160"/>
      <c r="AU25" s="166"/>
      <c r="AV25" s="163"/>
      <c r="AW25" s="160"/>
      <c r="AX25" s="163"/>
      <c r="BJ25" s="175"/>
      <c r="BK25" s="160"/>
      <c r="BL25" s="160"/>
      <c r="BM25" s="160"/>
      <c r="BN25" s="160"/>
      <c r="BO25" s="160"/>
      <c r="BQ25" s="159"/>
      <c r="BR25" s="157"/>
      <c r="BS25" s="158"/>
      <c r="BT25" s="157"/>
      <c r="BU25" s="156"/>
    </row>
    <row r="26" spans="2:73" ht="10.050000000000001" customHeight="1" thickTop="1" thickBot="1" x14ac:dyDescent="0.25">
      <c r="B26" s="156">
        <v>11</v>
      </c>
      <c r="D26" s="159" t="s">
        <v>691</v>
      </c>
      <c r="E26" s="157" t="s">
        <v>143</v>
      </c>
      <c r="F26" s="158" t="s">
        <v>224</v>
      </c>
      <c r="G26" s="157" t="s">
        <v>141</v>
      </c>
      <c r="H26" s="161"/>
      <c r="I26" s="161"/>
      <c r="J26" s="163"/>
      <c r="K26" s="160"/>
      <c r="L26" s="160"/>
      <c r="M26" s="163"/>
      <c r="Q26" s="217"/>
      <c r="R26" s="217"/>
      <c r="S26" s="217"/>
      <c r="T26" s="217"/>
      <c r="U26" s="217"/>
      <c r="Y26" s="170"/>
      <c r="Z26" s="172"/>
      <c r="AA26" s="160"/>
      <c r="AB26" s="160"/>
      <c r="AC26" s="161"/>
      <c r="AD26" s="161"/>
      <c r="AF26" s="159" t="s">
        <v>690</v>
      </c>
      <c r="AG26" s="157" t="s">
        <v>143</v>
      </c>
      <c r="AH26" s="158" t="s">
        <v>159</v>
      </c>
      <c r="AI26" s="157" t="s">
        <v>141</v>
      </c>
      <c r="AJ26" s="156">
        <v>52</v>
      </c>
      <c r="AM26" s="156">
        <v>92</v>
      </c>
      <c r="AO26" s="159" t="s">
        <v>689</v>
      </c>
      <c r="AP26" s="157" t="s">
        <v>143</v>
      </c>
      <c r="AQ26" s="158" t="s">
        <v>148</v>
      </c>
      <c r="AR26" s="157" t="s">
        <v>141</v>
      </c>
      <c r="AS26" s="161"/>
      <c r="AT26" s="161"/>
      <c r="AU26" s="163"/>
      <c r="AV26" s="160"/>
      <c r="AW26" s="160"/>
      <c r="AX26" s="163"/>
      <c r="BJ26" s="170"/>
      <c r="BK26" s="172"/>
      <c r="BL26" s="160"/>
      <c r="BM26" s="160"/>
      <c r="BN26" s="161"/>
      <c r="BO26" s="161"/>
      <c r="BQ26" s="159" t="s">
        <v>688</v>
      </c>
      <c r="BR26" s="157" t="s">
        <v>143</v>
      </c>
      <c r="BS26" s="158" t="s">
        <v>162</v>
      </c>
      <c r="BT26" s="157" t="s">
        <v>141</v>
      </c>
      <c r="BU26" s="156">
        <v>133</v>
      </c>
    </row>
    <row r="27" spans="2:73" ht="10.050000000000001" customHeight="1" thickTop="1" thickBot="1" x14ac:dyDescent="0.25">
      <c r="B27" s="156"/>
      <c r="D27" s="159"/>
      <c r="E27" s="157"/>
      <c r="F27" s="158"/>
      <c r="G27" s="157"/>
      <c r="H27" s="160"/>
      <c r="I27" s="160"/>
      <c r="J27" s="160"/>
      <c r="K27" s="160"/>
      <c r="L27" s="160"/>
      <c r="M27" s="176"/>
      <c r="Q27" s="217"/>
      <c r="R27" s="217"/>
      <c r="S27" s="217"/>
      <c r="T27" s="217"/>
      <c r="U27" s="217"/>
      <c r="Y27" s="170"/>
      <c r="Z27" s="172"/>
      <c r="AA27" s="160"/>
      <c r="AB27" s="175"/>
      <c r="AC27" s="160"/>
      <c r="AD27" s="160"/>
      <c r="AF27" s="159"/>
      <c r="AG27" s="157"/>
      <c r="AH27" s="158"/>
      <c r="AI27" s="157"/>
      <c r="AJ27" s="156"/>
      <c r="AM27" s="156"/>
      <c r="AO27" s="159"/>
      <c r="AP27" s="157"/>
      <c r="AQ27" s="158"/>
      <c r="AR27" s="157"/>
      <c r="AS27" s="160"/>
      <c r="AT27" s="160"/>
      <c r="AU27" s="160"/>
      <c r="AV27" s="160"/>
      <c r="AW27" s="160"/>
      <c r="AX27" s="176"/>
      <c r="BJ27" s="170"/>
      <c r="BK27" s="172"/>
      <c r="BL27" s="160"/>
      <c r="BM27" s="175"/>
      <c r="BN27" s="160"/>
      <c r="BO27" s="160"/>
      <c r="BQ27" s="159"/>
      <c r="BR27" s="157"/>
      <c r="BS27" s="158"/>
      <c r="BT27" s="157"/>
      <c r="BU27" s="156"/>
    </row>
    <row r="28" spans="2:73" ht="10.050000000000001" customHeight="1" thickTop="1" thickBot="1" x14ac:dyDescent="0.25">
      <c r="B28" s="156">
        <v>12</v>
      </c>
      <c r="D28" s="159" t="s">
        <v>687</v>
      </c>
      <c r="E28" s="157" t="s">
        <v>143</v>
      </c>
      <c r="F28" s="158" t="s">
        <v>161</v>
      </c>
      <c r="G28" s="157" t="s">
        <v>141</v>
      </c>
      <c r="H28" s="161"/>
      <c r="I28" s="161"/>
      <c r="J28" s="160"/>
      <c r="K28" s="160"/>
      <c r="L28" s="171"/>
      <c r="M28" s="172"/>
      <c r="N28" s="204"/>
      <c r="Q28" s="217"/>
      <c r="R28" s="217"/>
      <c r="S28" s="217"/>
      <c r="T28" s="217"/>
      <c r="U28" s="217"/>
      <c r="Y28" s="170"/>
      <c r="Z28" s="172"/>
      <c r="AA28" s="162"/>
      <c r="AB28" s="171"/>
      <c r="AC28" s="172"/>
      <c r="AD28" s="161"/>
      <c r="AF28" s="159" t="s">
        <v>686</v>
      </c>
      <c r="AG28" s="157" t="s">
        <v>143</v>
      </c>
      <c r="AH28" s="158" t="s">
        <v>246</v>
      </c>
      <c r="AI28" s="157" t="s">
        <v>141</v>
      </c>
      <c r="AJ28" s="156">
        <v>53</v>
      </c>
      <c r="AM28" s="156">
        <v>93</v>
      </c>
      <c r="AO28" s="159" t="s">
        <v>685</v>
      </c>
      <c r="AP28" s="157" t="s">
        <v>143</v>
      </c>
      <c r="AQ28" s="158" t="s">
        <v>146</v>
      </c>
      <c r="AR28" s="157" t="s">
        <v>141</v>
      </c>
      <c r="AS28" s="161"/>
      <c r="AT28" s="161"/>
      <c r="AU28" s="160"/>
      <c r="AV28" s="160"/>
      <c r="AW28" s="171"/>
      <c r="AX28" s="172"/>
      <c r="AY28" s="204"/>
      <c r="BJ28" s="170"/>
      <c r="BK28" s="172"/>
      <c r="BL28" s="162"/>
      <c r="BM28" s="171"/>
      <c r="BN28" s="172"/>
      <c r="BO28" s="161"/>
      <c r="BQ28" s="159" t="s">
        <v>684</v>
      </c>
      <c r="BR28" s="157" t="s">
        <v>143</v>
      </c>
      <c r="BS28" s="158" t="s">
        <v>194</v>
      </c>
      <c r="BT28" s="157" t="s">
        <v>141</v>
      </c>
      <c r="BU28" s="156">
        <v>134</v>
      </c>
    </row>
    <row r="29" spans="2:73" ht="10.050000000000001" customHeight="1" thickTop="1" thickBot="1" x14ac:dyDescent="0.25">
      <c r="B29" s="156"/>
      <c r="D29" s="159"/>
      <c r="E29" s="157"/>
      <c r="F29" s="158"/>
      <c r="G29" s="157"/>
      <c r="H29" s="160"/>
      <c r="I29" s="160"/>
      <c r="J29" s="176"/>
      <c r="K29" s="160"/>
      <c r="L29" s="171"/>
      <c r="M29" s="172"/>
      <c r="N29" s="204"/>
      <c r="Q29" s="217"/>
      <c r="R29" s="217"/>
      <c r="S29" s="217"/>
      <c r="T29" s="217"/>
      <c r="U29" s="217"/>
      <c r="Y29" s="170"/>
      <c r="Z29" s="172"/>
      <c r="AA29" s="162"/>
      <c r="AB29" s="160"/>
      <c r="AC29" s="196"/>
      <c r="AD29" s="160"/>
      <c r="AF29" s="159"/>
      <c r="AG29" s="157"/>
      <c r="AH29" s="158"/>
      <c r="AI29" s="157"/>
      <c r="AJ29" s="156"/>
      <c r="AM29" s="156"/>
      <c r="AO29" s="159"/>
      <c r="AP29" s="157"/>
      <c r="AQ29" s="158"/>
      <c r="AR29" s="157"/>
      <c r="AS29" s="160"/>
      <c r="AT29" s="160"/>
      <c r="AU29" s="176"/>
      <c r="AV29" s="160"/>
      <c r="AW29" s="171"/>
      <c r="AX29" s="172"/>
      <c r="AY29" s="204"/>
      <c r="BJ29" s="170"/>
      <c r="BK29" s="172"/>
      <c r="BL29" s="162"/>
      <c r="BM29" s="160"/>
      <c r="BN29" s="196"/>
      <c r="BO29" s="160"/>
      <c r="BQ29" s="159"/>
      <c r="BR29" s="157"/>
      <c r="BS29" s="158"/>
      <c r="BT29" s="157"/>
      <c r="BU29" s="156"/>
    </row>
    <row r="30" spans="2:73" ht="10.050000000000001" customHeight="1" thickTop="1" thickBot="1" x14ac:dyDescent="0.25">
      <c r="B30" s="156">
        <v>13</v>
      </c>
      <c r="D30" s="159" t="s">
        <v>683</v>
      </c>
      <c r="E30" s="157" t="s">
        <v>143</v>
      </c>
      <c r="F30" s="158" t="s">
        <v>179</v>
      </c>
      <c r="G30" s="157" t="s">
        <v>141</v>
      </c>
      <c r="H30" s="160"/>
      <c r="I30" s="171"/>
      <c r="J30" s="170"/>
      <c r="K30" s="160"/>
      <c r="L30" s="171"/>
      <c r="M30" s="172"/>
      <c r="N30" s="204"/>
      <c r="Q30" s="212"/>
      <c r="R30" s="215" t="s">
        <v>682</v>
      </c>
      <c r="S30" s="213"/>
      <c r="T30" s="213"/>
      <c r="U30" s="212"/>
      <c r="Y30" s="170"/>
      <c r="Z30" s="172"/>
      <c r="AA30" s="175"/>
      <c r="AB30" s="160"/>
      <c r="AC30" s="171"/>
      <c r="AD30" s="169"/>
      <c r="AF30" s="159" t="s">
        <v>681</v>
      </c>
      <c r="AG30" s="157" t="s">
        <v>143</v>
      </c>
      <c r="AH30" s="158" t="s">
        <v>179</v>
      </c>
      <c r="AI30" s="157" t="s">
        <v>141</v>
      </c>
      <c r="AJ30" s="156">
        <v>54</v>
      </c>
      <c r="AM30" s="156">
        <v>94</v>
      </c>
      <c r="AO30" s="159" t="s">
        <v>680</v>
      </c>
      <c r="AP30" s="157" t="s">
        <v>143</v>
      </c>
      <c r="AQ30" s="158" t="s">
        <v>166</v>
      </c>
      <c r="AR30" s="157" t="s">
        <v>141</v>
      </c>
      <c r="AS30" s="160"/>
      <c r="AT30" s="171"/>
      <c r="AU30" s="172"/>
      <c r="AV30" s="163"/>
      <c r="AW30" s="171"/>
      <c r="AX30" s="172"/>
      <c r="AY30" s="204"/>
      <c r="BJ30" s="170"/>
      <c r="BK30" s="172"/>
      <c r="BL30" s="175"/>
      <c r="BM30" s="160"/>
      <c r="BN30" s="171"/>
      <c r="BO30" s="169"/>
      <c r="BQ30" s="159" t="s">
        <v>679</v>
      </c>
      <c r="BR30" s="157" t="s">
        <v>143</v>
      </c>
      <c r="BS30" s="158" t="s">
        <v>173</v>
      </c>
      <c r="BT30" s="157" t="s">
        <v>141</v>
      </c>
      <c r="BU30" s="156">
        <v>135</v>
      </c>
    </row>
    <row r="31" spans="2:73" ht="10.050000000000001" customHeight="1" thickTop="1" thickBot="1" x14ac:dyDescent="0.25">
      <c r="B31" s="156"/>
      <c r="D31" s="159"/>
      <c r="E31" s="157"/>
      <c r="F31" s="158"/>
      <c r="G31" s="157"/>
      <c r="H31" s="164"/>
      <c r="I31" s="170"/>
      <c r="J31" s="171"/>
      <c r="K31" s="160"/>
      <c r="L31" s="171"/>
      <c r="M31" s="172"/>
      <c r="N31" s="204"/>
      <c r="Q31" s="212"/>
      <c r="R31" s="213"/>
      <c r="S31" s="213"/>
      <c r="T31" s="213"/>
      <c r="U31" s="212"/>
      <c r="Y31" s="170"/>
      <c r="Z31" s="170"/>
      <c r="AA31" s="170"/>
      <c r="AB31" s="172"/>
      <c r="AC31" s="160"/>
      <c r="AD31" s="164"/>
      <c r="AF31" s="159"/>
      <c r="AG31" s="157"/>
      <c r="AH31" s="158"/>
      <c r="AI31" s="157"/>
      <c r="AJ31" s="156"/>
      <c r="AM31" s="156"/>
      <c r="AO31" s="159"/>
      <c r="AP31" s="157"/>
      <c r="AQ31" s="158"/>
      <c r="AR31" s="157"/>
      <c r="AS31" s="164"/>
      <c r="AT31" s="170"/>
      <c r="AU31" s="160"/>
      <c r="AV31" s="163"/>
      <c r="AW31" s="171"/>
      <c r="AX31" s="172"/>
      <c r="AY31" s="204"/>
      <c r="BJ31" s="170"/>
      <c r="BK31" s="170"/>
      <c r="BL31" s="170"/>
      <c r="BM31" s="172"/>
      <c r="BN31" s="160"/>
      <c r="BO31" s="164"/>
      <c r="BQ31" s="159"/>
      <c r="BR31" s="157"/>
      <c r="BS31" s="158"/>
      <c r="BT31" s="157"/>
      <c r="BU31" s="156"/>
    </row>
    <row r="32" spans="2:73" ht="10.050000000000001" customHeight="1" thickTop="1" thickBot="1" x14ac:dyDescent="0.25">
      <c r="B32" s="156">
        <v>14</v>
      </c>
      <c r="D32" s="159" t="s">
        <v>678</v>
      </c>
      <c r="E32" s="157" t="s">
        <v>143</v>
      </c>
      <c r="F32" s="158" t="s">
        <v>199</v>
      </c>
      <c r="G32" s="157" t="s">
        <v>141</v>
      </c>
      <c r="H32" s="161"/>
      <c r="I32" s="191"/>
      <c r="J32" s="160"/>
      <c r="K32" s="172"/>
      <c r="L32" s="171"/>
      <c r="M32" s="172"/>
      <c r="N32" s="204"/>
      <c r="Q32" s="212"/>
      <c r="R32" s="213"/>
      <c r="S32" s="213"/>
      <c r="T32" s="213"/>
      <c r="U32" s="212"/>
      <c r="Y32" s="170"/>
      <c r="Z32" s="170"/>
      <c r="AA32" s="170"/>
      <c r="AB32" s="172"/>
      <c r="AC32" s="178"/>
      <c r="AD32" s="178"/>
      <c r="AF32" s="159" t="s">
        <v>677</v>
      </c>
      <c r="AG32" s="157" t="s">
        <v>143</v>
      </c>
      <c r="AH32" s="158" t="s">
        <v>152</v>
      </c>
      <c r="AI32" s="157" t="s">
        <v>141</v>
      </c>
      <c r="AJ32" s="156">
        <v>55</v>
      </c>
      <c r="AM32" s="156">
        <v>95</v>
      </c>
      <c r="AO32" s="159" t="s">
        <v>676</v>
      </c>
      <c r="AP32" s="157" t="s">
        <v>143</v>
      </c>
      <c r="AQ32" s="158" t="s">
        <v>187</v>
      </c>
      <c r="AR32" s="157" t="s">
        <v>141</v>
      </c>
      <c r="AS32" s="161"/>
      <c r="AT32" s="191"/>
      <c r="AU32" s="160"/>
      <c r="AV32" s="176"/>
      <c r="AW32" s="171"/>
      <c r="AX32" s="172"/>
      <c r="AY32" s="204"/>
      <c r="BJ32" s="170"/>
      <c r="BK32" s="170"/>
      <c r="BL32" s="170"/>
      <c r="BM32" s="172"/>
      <c r="BN32" s="178"/>
      <c r="BO32" s="178"/>
      <c r="BQ32" s="159" t="s">
        <v>675</v>
      </c>
      <c r="BR32" s="157" t="s">
        <v>143</v>
      </c>
      <c r="BS32" s="158" t="s">
        <v>230</v>
      </c>
      <c r="BT32" s="157" t="s">
        <v>141</v>
      </c>
      <c r="BU32" s="156">
        <v>136</v>
      </c>
    </row>
    <row r="33" spans="2:73" ht="10.050000000000001" customHeight="1" thickTop="1" thickBot="1" x14ac:dyDescent="0.25">
      <c r="B33" s="156"/>
      <c r="D33" s="159"/>
      <c r="E33" s="157"/>
      <c r="F33" s="158"/>
      <c r="G33" s="157"/>
      <c r="H33" s="160"/>
      <c r="I33" s="160"/>
      <c r="J33" s="160"/>
      <c r="K33" s="187"/>
      <c r="L33" s="171"/>
      <c r="M33" s="172"/>
      <c r="N33" s="204"/>
      <c r="Q33" s="212"/>
      <c r="R33" s="213"/>
      <c r="S33" s="213"/>
      <c r="T33" s="213"/>
      <c r="U33" s="212"/>
      <c r="Y33" s="170"/>
      <c r="Z33" s="170"/>
      <c r="AA33" s="172"/>
      <c r="AB33" s="170"/>
      <c r="AC33" s="164"/>
      <c r="AD33" s="164"/>
      <c r="AF33" s="159"/>
      <c r="AG33" s="157"/>
      <c r="AH33" s="158"/>
      <c r="AI33" s="157"/>
      <c r="AJ33" s="156"/>
      <c r="AM33" s="156"/>
      <c r="AO33" s="159"/>
      <c r="AP33" s="157"/>
      <c r="AQ33" s="158"/>
      <c r="AR33" s="157"/>
      <c r="AS33" s="160"/>
      <c r="AT33" s="160"/>
      <c r="AU33" s="171"/>
      <c r="AV33" s="170"/>
      <c r="AW33" s="170"/>
      <c r="AX33" s="172"/>
      <c r="AY33" s="204"/>
      <c r="BJ33" s="170"/>
      <c r="BK33" s="170"/>
      <c r="BL33" s="172"/>
      <c r="BM33" s="170"/>
      <c r="BN33" s="164"/>
      <c r="BO33" s="164"/>
      <c r="BQ33" s="159"/>
      <c r="BR33" s="157"/>
      <c r="BS33" s="158"/>
      <c r="BT33" s="157"/>
      <c r="BU33" s="156"/>
    </row>
    <row r="34" spans="2:73" ht="10.050000000000001" customHeight="1" thickTop="1" thickBot="1" x14ac:dyDescent="0.25">
      <c r="B34" s="156">
        <v>15</v>
      </c>
      <c r="D34" s="159" t="s">
        <v>674</v>
      </c>
      <c r="E34" s="157" t="s">
        <v>143</v>
      </c>
      <c r="F34" s="158" t="s">
        <v>189</v>
      </c>
      <c r="G34" s="157" t="s">
        <v>141</v>
      </c>
      <c r="H34" s="160"/>
      <c r="I34" s="160"/>
      <c r="J34" s="160"/>
      <c r="K34" s="194"/>
      <c r="L34" s="171"/>
      <c r="M34" s="172"/>
      <c r="N34" s="204"/>
      <c r="Q34" s="212"/>
      <c r="R34" s="213"/>
      <c r="S34" s="213"/>
      <c r="T34" s="213"/>
      <c r="U34" s="212"/>
      <c r="Y34" s="170"/>
      <c r="Z34" s="170"/>
      <c r="AA34" s="172"/>
      <c r="AB34" s="192"/>
      <c r="AC34" s="161"/>
      <c r="AD34" s="161"/>
      <c r="AF34" s="159" t="s">
        <v>673</v>
      </c>
      <c r="AG34" s="157" t="s">
        <v>143</v>
      </c>
      <c r="AH34" s="158" t="s">
        <v>194</v>
      </c>
      <c r="AI34" s="157" t="s">
        <v>141</v>
      </c>
      <c r="AJ34" s="156">
        <v>56</v>
      </c>
      <c r="AM34" s="156">
        <v>96</v>
      </c>
      <c r="AO34" s="159" t="s">
        <v>672</v>
      </c>
      <c r="AP34" s="157" t="s">
        <v>143</v>
      </c>
      <c r="AQ34" s="158" t="s">
        <v>179</v>
      </c>
      <c r="AR34" s="157" t="s">
        <v>141</v>
      </c>
      <c r="AS34" s="160"/>
      <c r="AT34" s="160"/>
      <c r="AU34" s="171"/>
      <c r="AV34" s="170"/>
      <c r="AW34" s="170"/>
      <c r="AX34" s="172"/>
      <c r="AY34" s="204"/>
      <c r="BJ34" s="170"/>
      <c r="BK34" s="170"/>
      <c r="BL34" s="172"/>
      <c r="BM34" s="192"/>
      <c r="BN34" s="161"/>
      <c r="BO34" s="161"/>
      <c r="BQ34" s="159" t="s">
        <v>671</v>
      </c>
      <c r="BR34" s="157" t="s">
        <v>143</v>
      </c>
      <c r="BS34" s="158" t="s">
        <v>161</v>
      </c>
      <c r="BT34" s="157" t="s">
        <v>141</v>
      </c>
      <c r="BU34" s="156">
        <v>137</v>
      </c>
    </row>
    <row r="35" spans="2:73" ht="10.050000000000001" customHeight="1" thickTop="1" thickBot="1" x14ac:dyDescent="0.25">
      <c r="B35" s="156"/>
      <c r="D35" s="159"/>
      <c r="E35" s="157"/>
      <c r="F35" s="158"/>
      <c r="G35" s="157"/>
      <c r="H35" s="164"/>
      <c r="I35" s="164"/>
      <c r="J35" s="166"/>
      <c r="K35" s="194"/>
      <c r="L35" s="171"/>
      <c r="M35" s="172"/>
      <c r="N35" s="204"/>
      <c r="Q35" s="212"/>
      <c r="R35" s="213"/>
      <c r="S35" s="213"/>
      <c r="T35" s="213"/>
      <c r="U35" s="212"/>
      <c r="Y35" s="172"/>
      <c r="Z35" s="170"/>
      <c r="AA35" s="160"/>
      <c r="AB35" s="160"/>
      <c r="AC35" s="160"/>
      <c r="AD35" s="160"/>
      <c r="AF35" s="159"/>
      <c r="AG35" s="157"/>
      <c r="AH35" s="158"/>
      <c r="AI35" s="157"/>
      <c r="AJ35" s="156"/>
      <c r="AM35" s="156"/>
      <c r="AO35" s="159"/>
      <c r="AP35" s="157"/>
      <c r="AQ35" s="158"/>
      <c r="AR35" s="157"/>
      <c r="AS35" s="164"/>
      <c r="AT35" s="164"/>
      <c r="AU35" s="170"/>
      <c r="AV35" s="171"/>
      <c r="AW35" s="170"/>
      <c r="AX35" s="172"/>
      <c r="AY35" s="204"/>
      <c r="BJ35" s="172"/>
      <c r="BK35" s="170"/>
      <c r="BL35" s="160"/>
      <c r="BM35" s="160"/>
      <c r="BN35" s="160"/>
      <c r="BO35" s="160"/>
      <c r="BQ35" s="159"/>
      <c r="BR35" s="157"/>
      <c r="BS35" s="158"/>
      <c r="BT35" s="157"/>
      <c r="BU35" s="156"/>
    </row>
    <row r="36" spans="2:73" ht="10.050000000000001" customHeight="1" thickTop="1" thickBot="1" x14ac:dyDescent="0.25">
      <c r="B36" s="156">
        <v>16</v>
      </c>
      <c r="D36" s="159" t="s">
        <v>670</v>
      </c>
      <c r="E36" s="157" t="s">
        <v>143</v>
      </c>
      <c r="F36" s="158" t="s">
        <v>175</v>
      </c>
      <c r="G36" s="157" t="s">
        <v>141</v>
      </c>
      <c r="H36" s="161"/>
      <c r="I36" s="161"/>
      <c r="J36" s="163"/>
      <c r="K36" s="171"/>
      <c r="L36" s="170"/>
      <c r="M36" s="172"/>
      <c r="N36" s="204"/>
      <c r="Q36" s="212"/>
      <c r="R36" s="213"/>
      <c r="S36" s="213"/>
      <c r="T36" s="213"/>
      <c r="U36" s="212"/>
      <c r="Y36" s="172"/>
      <c r="Z36" s="192"/>
      <c r="AA36" s="160"/>
      <c r="AB36" s="160"/>
      <c r="AC36" s="161"/>
      <c r="AD36" s="161"/>
      <c r="AF36" s="159" t="s">
        <v>669</v>
      </c>
      <c r="AG36" s="157" t="s">
        <v>143</v>
      </c>
      <c r="AH36" s="158" t="s">
        <v>220</v>
      </c>
      <c r="AI36" s="157" t="s">
        <v>141</v>
      </c>
      <c r="AJ36" s="156">
        <v>57</v>
      </c>
      <c r="AM36" s="156">
        <v>97</v>
      </c>
      <c r="AO36" s="159" t="s">
        <v>668</v>
      </c>
      <c r="AP36" s="157" t="s">
        <v>143</v>
      </c>
      <c r="AQ36" s="158" t="s">
        <v>177</v>
      </c>
      <c r="AR36" s="157" t="s">
        <v>141</v>
      </c>
      <c r="AS36" s="161"/>
      <c r="AT36" s="161"/>
      <c r="AU36" s="191"/>
      <c r="AV36" s="171"/>
      <c r="AW36" s="170"/>
      <c r="AX36" s="172"/>
      <c r="AY36" s="204"/>
      <c r="BJ36" s="172"/>
      <c r="BK36" s="192"/>
      <c r="BL36" s="160"/>
      <c r="BM36" s="160"/>
      <c r="BN36" s="161"/>
      <c r="BO36" s="161"/>
      <c r="BQ36" s="159" t="s">
        <v>667</v>
      </c>
      <c r="BR36" s="157" t="s">
        <v>143</v>
      </c>
      <c r="BS36" s="158" t="s">
        <v>220</v>
      </c>
      <c r="BT36" s="157" t="s">
        <v>141</v>
      </c>
      <c r="BU36" s="156">
        <v>138</v>
      </c>
    </row>
    <row r="37" spans="2:73" ht="10.050000000000001" customHeight="1" thickTop="1" thickBot="1" x14ac:dyDescent="0.25">
      <c r="B37" s="156"/>
      <c r="D37" s="159"/>
      <c r="E37" s="157"/>
      <c r="F37" s="158"/>
      <c r="G37" s="157"/>
      <c r="H37" s="160"/>
      <c r="I37" s="160"/>
      <c r="J37" s="160"/>
      <c r="K37" s="160"/>
      <c r="L37" s="170"/>
      <c r="M37" s="160"/>
      <c r="N37" s="204"/>
      <c r="Q37" s="212"/>
      <c r="R37" s="213"/>
      <c r="S37" s="213"/>
      <c r="T37" s="213"/>
      <c r="U37" s="212"/>
      <c r="Y37" s="172"/>
      <c r="Z37" s="162"/>
      <c r="AA37" s="160"/>
      <c r="AB37" s="175"/>
      <c r="AC37" s="160"/>
      <c r="AD37" s="160"/>
      <c r="AF37" s="159"/>
      <c r="AG37" s="157"/>
      <c r="AH37" s="158"/>
      <c r="AI37" s="157"/>
      <c r="AJ37" s="156"/>
      <c r="AM37" s="156"/>
      <c r="AO37" s="159"/>
      <c r="AP37" s="157"/>
      <c r="AQ37" s="158"/>
      <c r="AR37" s="157"/>
      <c r="AS37" s="160"/>
      <c r="AT37" s="160"/>
      <c r="AU37" s="160"/>
      <c r="AV37" s="160"/>
      <c r="AW37" s="170"/>
      <c r="AX37" s="160"/>
      <c r="AY37" s="204"/>
      <c r="BJ37" s="172"/>
      <c r="BK37" s="162"/>
      <c r="BL37" s="160"/>
      <c r="BM37" s="175"/>
      <c r="BN37" s="160"/>
      <c r="BO37" s="160"/>
      <c r="BQ37" s="159"/>
      <c r="BR37" s="157"/>
      <c r="BS37" s="158"/>
      <c r="BT37" s="157"/>
      <c r="BU37" s="156"/>
    </row>
    <row r="38" spans="2:73" ht="10.050000000000001" customHeight="1" thickTop="1" thickBot="1" x14ac:dyDescent="0.25">
      <c r="B38" s="156">
        <v>17</v>
      </c>
      <c r="D38" s="159" t="s">
        <v>666</v>
      </c>
      <c r="E38" s="157" t="s">
        <v>143</v>
      </c>
      <c r="F38" s="158" t="s">
        <v>157</v>
      </c>
      <c r="G38" s="157" t="s">
        <v>141</v>
      </c>
      <c r="H38" s="161"/>
      <c r="I38" s="161"/>
      <c r="J38" s="160"/>
      <c r="K38" s="160"/>
      <c r="L38" s="191"/>
      <c r="M38" s="160"/>
      <c r="N38" s="204"/>
      <c r="Q38" s="212"/>
      <c r="R38" s="213"/>
      <c r="S38" s="213"/>
      <c r="T38" s="213"/>
      <c r="U38" s="212"/>
      <c r="Y38" s="172"/>
      <c r="Z38" s="162"/>
      <c r="AA38" s="171"/>
      <c r="AB38" s="170"/>
      <c r="AC38" s="169"/>
      <c r="AD38" s="178"/>
      <c r="AF38" s="159" t="s">
        <v>665</v>
      </c>
      <c r="AG38" s="157" t="s">
        <v>143</v>
      </c>
      <c r="AH38" s="158" t="s">
        <v>187</v>
      </c>
      <c r="AI38" s="157" t="s">
        <v>141</v>
      </c>
      <c r="AJ38" s="156">
        <v>58</v>
      </c>
      <c r="AM38" s="156">
        <v>98</v>
      </c>
      <c r="AO38" s="159" t="s">
        <v>664</v>
      </c>
      <c r="AP38" s="157" t="s">
        <v>143</v>
      </c>
      <c r="AQ38" s="158" t="s">
        <v>175</v>
      </c>
      <c r="AR38" s="157" t="s">
        <v>141</v>
      </c>
      <c r="AS38" s="161"/>
      <c r="AT38" s="161"/>
      <c r="AU38" s="160"/>
      <c r="AV38" s="160"/>
      <c r="AW38" s="191"/>
      <c r="AX38" s="160"/>
      <c r="AY38" s="204"/>
      <c r="BJ38" s="172"/>
      <c r="BK38" s="162"/>
      <c r="BL38" s="171"/>
      <c r="BM38" s="170"/>
      <c r="BN38" s="169"/>
      <c r="BO38" s="178"/>
      <c r="BQ38" s="159" t="s">
        <v>663</v>
      </c>
      <c r="BR38" s="157" t="s">
        <v>143</v>
      </c>
      <c r="BS38" s="158" t="s">
        <v>177</v>
      </c>
      <c r="BT38" s="157" t="s">
        <v>141</v>
      </c>
      <c r="BU38" s="156">
        <v>139</v>
      </c>
    </row>
    <row r="39" spans="2:73" ht="10.050000000000001" customHeight="1" thickTop="1" thickBot="1" x14ac:dyDescent="0.25">
      <c r="B39" s="156"/>
      <c r="D39" s="159"/>
      <c r="E39" s="157"/>
      <c r="F39" s="158"/>
      <c r="G39" s="157"/>
      <c r="H39" s="160"/>
      <c r="I39" s="160"/>
      <c r="J39" s="176"/>
      <c r="K39" s="160"/>
      <c r="L39" s="163"/>
      <c r="M39" s="160"/>
      <c r="N39" s="204"/>
      <c r="Q39" s="212"/>
      <c r="R39" s="213"/>
      <c r="S39" s="213"/>
      <c r="T39" s="213"/>
      <c r="U39" s="212"/>
      <c r="Y39" s="172"/>
      <c r="Z39" s="162"/>
      <c r="AA39" s="171"/>
      <c r="AB39" s="172"/>
      <c r="AC39" s="164"/>
      <c r="AD39" s="164"/>
      <c r="AF39" s="159"/>
      <c r="AG39" s="157"/>
      <c r="AH39" s="158"/>
      <c r="AI39" s="157"/>
      <c r="AJ39" s="156"/>
      <c r="AM39" s="156"/>
      <c r="AO39" s="159"/>
      <c r="AP39" s="157"/>
      <c r="AQ39" s="158"/>
      <c r="AR39" s="157"/>
      <c r="AS39" s="160"/>
      <c r="AT39" s="160"/>
      <c r="AU39" s="176"/>
      <c r="AV39" s="160"/>
      <c r="AW39" s="163"/>
      <c r="AX39" s="160"/>
      <c r="AY39" s="204"/>
      <c r="BJ39" s="172"/>
      <c r="BK39" s="162"/>
      <c r="BL39" s="171"/>
      <c r="BM39" s="172"/>
      <c r="BN39" s="164"/>
      <c r="BO39" s="164"/>
      <c r="BQ39" s="159"/>
      <c r="BR39" s="157"/>
      <c r="BS39" s="158"/>
      <c r="BT39" s="157"/>
      <c r="BU39" s="156"/>
    </row>
    <row r="40" spans="2:73" ht="10.050000000000001" customHeight="1" thickTop="1" thickBot="1" x14ac:dyDescent="0.25">
      <c r="B40" s="156">
        <v>18</v>
      </c>
      <c r="D40" s="159" t="s">
        <v>662</v>
      </c>
      <c r="E40" s="157" t="s">
        <v>143</v>
      </c>
      <c r="F40" s="158" t="s">
        <v>177</v>
      </c>
      <c r="G40" s="157" t="s">
        <v>141</v>
      </c>
      <c r="H40" s="178"/>
      <c r="I40" s="173"/>
      <c r="J40" s="170"/>
      <c r="K40" s="172"/>
      <c r="L40" s="163"/>
      <c r="M40" s="160"/>
      <c r="N40" s="204"/>
      <c r="Q40" s="212"/>
      <c r="R40" s="212"/>
      <c r="S40" s="212"/>
      <c r="T40" s="212"/>
      <c r="U40" s="212"/>
      <c r="Y40" s="172"/>
      <c r="Z40" s="162"/>
      <c r="AA40" s="165"/>
      <c r="AB40" s="160"/>
      <c r="AC40" s="160"/>
      <c r="AD40" s="178"/>
      <c r="AF40" s="159" t="s">
        <v>661</v>
      </c>
      <c r="AG40" s="157" t="s">
        <v>143</v>
      </c>
      <c r="AH40" s="158" t="s">
        <v>162</v>
      </c>
      <c r="AI40" s="157" t="s">
        <v>141</v>
      </c>
      <c r="AJ40" s="156">
        <v>59</v>
      </c>
      <c r="AM40" s="156">
        <v>99</v>
      </c>
      <c r="AO40" s="159" t="s">
        <v>660</v>
      </c>
      <c r="AP40" s="157" t="s">
        <v>143</v>
      </c>
      <c r="AQ40" s="158" t="s">
        <v>194</v>
      </c>
      <c r="AR40" s="157" t="s">
        <v>141</v>
      </c>
      <c r="AS40" s="178"/>
      <c r="AT40" s="173"/>
      <c r="AU40" s="170"/>
      <c r="AV40" s="172"/>
      <c r="AW40" s="163"/>
      <c r="AX40" s="160"/>
      <c r="AY40" s="204"/>
      <c r="BJ40" s="172"/>
      <c r="BK40" s="162"/>
      <c r="BL40" s="165"/>
      <c r="BM40" s="160"/>
      <c r="BN40" s="160"/>
      <c r="BO40" s="178"/>
      <c r="BQ40" s="159" t="s">
        <v>659</v>
      </c>
      <c r="BR40" s="157" t="s">
        <v>143</v>
      </c>
      <c r="BS40" s="158" t="s">
        <v>189</v>
      </c>
      <c r="BT40" s="157" t="s">
        <v>141</v>
      </c>
      <c r="BU40" s="156">
        <v>140</v>
      </c>
    </row>
    <row r="41" spans="2:73" ht="10.050000000000001" customHeight="1" thickTop="1" thickBot="1" x14ac:dyDescent="0.25">
      <c r="B41" s="156"/>
      <c r="D41" s="159"/>
      <c r="E41" s="157"/>
      <c r="F41" s="158"/>
      <c r="G41" s="157"/>
      <c r="H41" s="160"/>
      <c r="I41" s="160"/>
      <c r="J41" s="171"/>
      <c r="K41" s="172"/>
      <c r="L41" s="163"/>
      <c r="M41" s="160"/>
      <c r="N41" s="204"/>
      <c r="Q41" s="149"/>
      <c r="U41" s="149"/>
      <c r="Y41" s="172"/>
      <c r="Z41" s="160"/>
      <c r="AA41" s="162"/>
      <c r="AB41" s="160"/>
      <c r="AC41" s="171"/>
      <c r="AD41" s="164"/>
      <c r="AF41" s="159"/>
      <c r="AG41" s="157"/>
      <c r="AH41" s="158"/>
      <c r="AI41" s="157"/>
      <c r="AJ41" s="156"/>
      <c r="AM41" s="156"/>
      <c r="AO41" s="159"/>
      <c r="AP41" s="157"/>
      <c r="AQ41" s="158"/>
      <c r="AR41" s="157"/>
      <c r="AS41" s="160"/>
      <c r="AT41" s="160"/>
      <c r="AU41" s="171"/>
      <c r="AV41" s="172"/>
      <c r="AW41" s="163"/>
      <c r="AX41" s="160"/>
      <c r="AY41" s="204"/>
      <c r="BB41" s="149"/>
      <c r="BF41" s="149"/>
      <c r="BJ41" s="172"/>
      <c r="BK41" s="160"/>
      <c r="BL41" s="162"/>
      <c r="BM41" s="160"/>
      <c r="BN41" s="171"/>
      <c r="BO41" s="164"/>
      <c r="BQ41" s="159"/>
      <c r="BR41" s="157"/>
      <c r="BS41" s="158"/>
      <c r="BT41" s="157"/>
      <c r="BU41" s="156"/>
    </row>
    <row r="42" spans="2:73" ht="10.050000000000001" customHeight="1" thickTop="1" thickBot="1" x14ac:dyDescent="0.25">
      <c r="B42" s="156">
        <v>19</v>
      </c>
      <c r="D42" s="159" t="s">
        <v>658</v>
      </c>
      <c r="E42" s="157" t="s">
        <v>143</v>
      </c>
      <c r="F42" s="158" t="s">
        <v>168</v>
      </c>
      <c r="G42" s="157" t="s">
        <v>141</v>
      </c>
      <c r="H42" s="160"/>
      <c r="I42" s="160"/>
      <c r="J42" s="160"/>
      <c r="K42" s="166"/>
      <c r="L42" s="163"/>
      <c r="M42" s="160"/>
      <c r="N42" s="204"/>
      <c r="Q42" s="183">
        <v>11</v>
      </c>
      <c r="R42" s="180"/>
      <c r="T42" s="182">
        <v>7</v>
      </c>
      <c r="U42" s="179"/>
      <c r="Y42" s="172"/>
      <c r="Z42" s="160"/>
      <c r="AA42" s="162"/>
      <c r="AB42" s="160"/>
      <c r="AC42" s="174"/>
      <c r="AD42" s="161"/>
      <c r="AF42" s="159" t="s">
        <v>657</v>
      </c>
      <c r="AG42" s="157" t="s">
        <v>143</v>
      </c>
      <c r="AH42" s="158" t="s">
        <v>199</v>
      </c>
      <c r="AI42" s="157" t="s">
        <v>141</v>
      </c>
      <c r="AJ42" s="156">
        <v>60</v>
      </c>
      <c r="AM42" s="156">
        <v>100</v>
      </c>
      <c r="AO42" s="159" t="s">
        <v>656</v>
      </c>
      <c r="AP42" s="157" t="s">
        <v>143</v>
      </c>
      <c r="AQ42" s="158" t="s">
        <v>173</v>
      </c>
      <c r="AR42" s="157" t="s">
        <v>141</v>
      </c>
      <c r="AS42" s="161"/>
      <c r="AT42" s="160"/>
      <c r="AU42" s="160"/>
      <c r="AV42" s="166"/>
      <c r="AW42" s="163"/>
      <c r="AX42" s="160"/>
      <c r="AY42" s="204"/>
      <c r="BB42" s="183">
        <v>11</v>
      </c>
      <c r="BC42" s="180"/>
      <c r="BE42" s="182">
        <v>4</v>
      </c>
      <c r="BF42" s="179"/>
      <c r="BJ42" s="172"/>
      <c r="BK42" s="160"/>
      <c r="BL42" s="162"/>
      <c r="BM42" s="160"/>
      <c r="BN42" s="174"/>
      <c r="BO42" s="161"/>
      <c r="BQ42" s="159" t="s">
        <v>655</v>
      </c>
      <c r="BR42" s="157" t="s">
        <v>143</v>
      </c>
      <c r="BS42" s="158" t="s">
        <v>187</v>
      </c>
      <c r="BT42" s="157" t="s">
        <v>141</v>
      </c>
      <c r="BU42" s="156">
        <v>141</v>
      </c>
    </row>
    <row r="43" spans="2:73" ht="10.050000000000001" customHeight="1" thickTop="1" thickBot="1" x14ac:dyDescent="0.25">
      <c r="B43" s="156"/>
      <c r="D43" s="159"/>
      <c r="E43" s="157"/>
      <c r="F43" s="158"/>
      <c r="G43" s="157"/>
      <c r="H43" s="164"/>
      <c r="I43" s="172"/>
      <c r="J43" s="160"/>
      <c r="K43" s="163"/>
      <c r="L43" s="160"/>
      <c r="M43" s="160"/>
      <c r="N43" s="204"/>
      <c r="Q43" s="181"/>
      <c r="R43" s="180"/>
      <c r="S43" s="177"/>
      <c r="T43" s="180"/>
      <c r="U43" s="179"/>
      <c r="Y43" s="172"/>
      <c r="Z43" s="160"/>
      <c r="AA43" s="162"/>
      <c r="AB43" s="165"/>
      <c r="AC43" s="160"/>
      <c r="AD43" s="160"/>
      <c r="AF43" s="159"/>
      <c r="AG43" s="157"/>
      <c r="AH43" s="158"/>
      <c r="AI43" s="157"/>
      <c r="AJ43" s="156"/>
      <c r="AM43" s="156"/>
      <c r="AO43" s="159"/>
      <c r="AP43" s="157"/>
      <c r="AQ43" s="158"/>
      <c r="AR43" s="157"/>
      <c r="AS43" s="160"/>
      <c r="AT43" s="176"/>
      <c r="AU43" s="160"/>
      <c r="AV43" s="163"/>
      <c r="AW43" s="160"/>
      <c r="AX43" s="160"/>
      <c r="AY43" s="204"/>
      <c r="BB43" s="181"/>
      <c r="BC43" s="180"/>
      <c r="BD43" s="177"/>
      <c r="BE43" s="180"/>
      <c r="BF43" s="179"/>
      <c r="BJ43" s="172"/>
      <c r="BK43" s="160"/>
      <c r="BL43" s="162"/>
      <c r="BM43" s="165"/>
      <c r="BN43" s="160"/>
      <c r="BO43" s="160"/>
      <c r="BQ43" s="159"/>
      <c r="BR43" s="157"/>
      <c r="BS43" s="158"/>
      <c r="BT43" s="157"/>
      <c r="BU43" s="156"/>
    </row>
    <row r="44" spans="2:73" ht="10.050000000000001" customHeight="1" thickTop="1" thickBot="1" x14ac:dyDescent="0.25">
      <c r="B44" s="156">
        <v>20</v>
      </c>
      <c r="D44" s="159" t="s">
        <v>654</v>
      </c>
      <c r="E44" s="157" t="s">
        <v>143</v>
      </c>
      <c r="F44" s="158" t="s">
        <v>166</v>
      </c>
      <c r="G44" s="157" t="s">
        <v>141</v>
      </c>
      <c r="H44" s="161"/>
      <c r="I44" s="187"/>
      <c r="J44" s="160"/>
      <c r="K44" s="163"/>
      <c r="L44" s="160"/>
      <c r="M44" s="160"/>
      <c r="N44" s="204"/>
      <c r="Q44" s="183">
        <v>4</v>
      </c>
      <c r="R44" s="180"/>
      <c r="T44" s="182">
        <v>11</v>
      </c>
      <c r="U44" s="179"/>
      <c r="Y44" s="172"/>
      <c r="Z44" s="160"/>
      <c r="AA44" s="160"/>
      <c r="AB44" s="162"/>
      <c r="AC44" s="161"/>
      <c r="AD44" s="161"/>
      <c r="AF44" s="159" t="s">
        <v>653</v>
      </c>
      <c r="AG44" s="157" t="s">
        <v>143</v>
      </c>
      <c r="AH44" s="158" t="s">
        <v>146</v>
      </c>
      <c r="AI44" s="157" t="s">
        <v>141</v>
      </c>
      <c r="AJ44" s="156">
        <v>61</v>
      </c>
      <c r="AM44" s="156">
        <v>101</v>
      </c>
      <c r="AO44" s="159" t="s">
        <v>652</v>
      </c>
      <c r="AP44" s="157" t="s">
        <v>143</v>
      </c>
      <c r="AQ44" s="158" t="s">
        <v>205</v>
      </c>
      <c r="AR44" s="157" t="s">
        <v>141</v>
      </c>
      <c r="AS44" s="173"/>
      <c r="AT44" s="170"/>
      <c r="AU44" s="172"/>
      <c r="AV44" s="163"/>
      <c r="AW44" s="160"/>
      <c r="AX44" s="160"/>
      <c r="AY44" s="204"/>
      <c r="BB44" s="183">
        <v>12</v>
      </c>
      <c r="BC44" s="180"/>
      <c r="BE44" s="182">
        <v>10</v>
      </c>
      <c r="BF44" s="179"/>
      <c r="BJ44" s="172"/>
      <c r="BK44" s="160"/>
      <c r="BL44" s="160"/>
      <c r="BM44" s="162"/>
      <c r="BN44" s="161"/>
      <c r="BO44" s="161"/>
      <c r="BQ44" s="159" t="s">
        <v>651</v>
      </c>
      <c r="BR44" s="157" t="s">
        <v>143</v>
      </c>
      <c r="BS44" s="158" t="s">
        <v>146</v>
      </c>
      <c r="BT44" s="157" t="s">
        <v>141</v>
      </c>
      <c r="BU44" s="156">
        <v>142</v>
      </c>
    </row>
    <row r="45" spans="2:73" ht="10.050000000000001" customHeight="1" thickTop="1" thickBot="1" x14ac:dyDescent="0.25">
      <c r="B45" s="156"/>
      <c r="D45" s="159"/>
      <c r="E45" s="157"/>
      <c r="F45" s="158"/>
      <c r="G45" s="157"/>
      <c r="H45" s="160"/>
      <c r="I45" s="160"/>
      <c r="J45" s="166"/>
      <c r="K45" s="163"/>
      <c r="L45" s="160"/>
      <c r="M45" s="160"/>
      <c r="N45" s="204"/>
      <c r="O45" s="184">
        <f>IF(Q42="","",IF(Q42&gt;T42,1,0)+IF(Q44&gt;T44,1,0)+IF(Q46&gt;T46,1,0)+IF(Q48&gt;T48,1,0)+IF(Q50&gt;T50,1,0))</f>
        <v>3</v>
      </c>
      <c r="P45" s="186"/>
      <c r="Q45" s="181"/>
      <c r="R45" s="180"/>
      <c r="S45" s="177"/>
      <c r="T45" s="180"/>
      <c r="U45" s="179"/>
      <c r="V45" s="185">
        <f>IF(Q42="","",IF(Q42&lt;T42,1,0)+IF(Q44&lt;T44,1,0)+IF(Q46&lt;T46,1,0)+IF(Q48&lt;T48,1,0)+IF(Q50&lt;T50,1,0))</f>
        <v>2</v>
      </c>
      <c r="W45" s="184"/>
      <c r="Y45" s="172"/>
      <c r="Z45" s="160"/>
      <c r="AA45" s="160"/>
      <c r="AB45" s="160"/>
      <c r="AC45" s="160"/>
      <c r="AD45" s="160"/>
      <c r="AF45" s="159"/>
      <c r="AG45" s="157"/>
      <c r="AH45" s="158"/>
      <c r="AI45" s="157"/>
      <c r="AJ45" s="156"/>
      <c r="AM45" s="156"/>
      <c r="AO45" s="159"/>
      <c r="AP45" s="157"/>
      <c r="AQ45" s="158"/>
      <c r="AR45" s="157"/>
      <c r="AS45" s="160"/>
      <c r="AT45" s="160"/>
      <c r="AU45" s="166"/>
      <c r="AV45" s="163"/>
      <c r="AW45" s="160"/>
      <c r="AX45" s="160"/>
      <c r="AY45" s="204"/>
      <c r="AZ45" s="184">
        <f>IF(BB42="","",IF(BB42&gt;BE42,1,0)+IF(BB44&gt;BE44,1,0)+IF(BB46&gt;BE46,1,0)+IF(BB48&gt;BE48,1,0)+IF(BB50&gt;BE50,1,0))</f>
        <v>3</v>
      </c>
      <c r="BA45" s="186"/>
      <c r="BB45" s="181"/>
      <c r="BC45" s="180"/>
      <c r="BD45" s="177"/>
      <c r="BE45" s="180"/>
      <c r="BF45" s="179"/>
      <c r="BG45" s="185">
        <f>IF(BB42="","",IF(BB42&lt;BE42,1,0)+IF(BB44&lt;BE44,1,0)+IF(BB46&lt;BE46,1,0)+IF(BB48&lt;BE48,1,0)+IF(BB50&lt;BE50,1,0))</f>
        <v>0</v>
      </c>
      <c r="BH45" s="184"/>
      <c r="BJ45" s="172"/>
      <c r="BK45" s="160"/>
      <c r="BL45" s="160"/>
      <c r="BM45" s="160"/>
      <c r="BN45" s="160"/>
      <c r="BO45" s="160"/>
      <c r="BQ45" s="159"/>
      <c r="BR45" s="157"/>
      <c r="BS45" s="158"/>
      <c r="BT45" s="157"/>
      <c r="BU45" s="156"/>
    </row>
    <row r="46" spans="2:73" ht="10.050000000000001" customHeight="1" thickTop="1" thickBot="1" x14ac:dyDescent="0.25">
      <c r="B46" s="156">
        <v>21</v>
      </c>
      <c r="D46" s="159" t="s">
        <v>650</v>
      </c>
      <c r="E46" s="157" t="s">
        <v>143</v>
      </c>
      <c r="F46" s="158" t="s">
        <v>148</v>
      </c>
      <c r="G46" s="157" t="s">
        <v>141</v>
      </c>
      <c r="H46" s="161"/>
      <c r="I46" s="161"/>
      <c r="J46" s="163"/>
      <c r="K46" s="160"/>
      <c r="L46" s="160"/>
      <c r="M46" s="160"/>
      <c r="N46" s="203"/>
      <c r="O46" s="184"/>
      <c r="P46" s="186"/>
      <c r="Q46" s="183">
        <v>11</v>
      </c>
      <c r="R46" s="180"/>
      <c r="T46" s="182">
        <v>4</v>
      </c>
      <c r="U46" s="179"/>
      <c r="V46" s="185"/>
      <c r="W46" s="184"/>
      <c r="X46" s="202"/>
      <c r="Y46" s="160"/>
      <c r="Z46" s="160"/>
      <c r="AA46" s="160"/>
      <c r="AB46" s="160"/>
      <c r="AC46" s="161"/>
      <c r="AD46" s="161"/>
      <c r="AF46" s="159" t="s">
        <v>649</v>
      </c>
      <c r="AG46" s="157" t="s">
        <v>143</v>
      </c>
      <c r="AH46" s="158" t="s">
        <v>173</v>
      </c>
      <c r="AI46" s="157" t="s">
        <v>141</v>
      </c>
      <c r="AJ46" s="156">
        <v>62</v>
      </c>
      <c r="AM46" s="156">
        <v>102</v>
      </c>
      <c r="AO46" s="159" t="s">
        <v>648</v>
      </c>
      <c r="AP46" s="157" t="s">
        <v>143</v>
      </c>
      <c r="AQ46" s="158" t="s">
        <v>211</v>
      </c>
      <c r="AR46" s="157" t="s">
        <v>141</v>
      </c>
      <c r="AS46" s="161"/>
      <c r="AT46" s="161"/>
      <c r="AU46" s="163"/>
      <c r="AV46" s="160"/>
      <c r="AW46" s="160"/>
      <c r="AX46" s="160"/>
      <c r="AY46" s="203"/>
      <c r="AZ46" s="184"/>
      <c r="BA46" s="186"/>
      <c r="BB46" s="183">
        <v>12</v>
      </c>
      <c r="BC46" s="180"/>
      <c r="BE46" s="182">
        <v>10</v>
      </c>
      <c r="BF46" s="179"/>
      <c r="BG46" s="185"/>
      <c r="BH46" s="184"/>
      <c r="BI46" s="202"/>
      <c r="BJ46" s="160"/>
      <c r="BK46" s="160"/>
      <c r="BL46" s="160"/>
      <c r="BM46" s="160"/>
      <c r="BN46" s="161"/>
      <c r="BO46" s="161"/>
      <c r="BQ46" s="159" t="s">
        <v>647</v>
      </c>
      <c r="BR46" s="157" t="s">
        <v>143</v>
      </c>
      <c r="BS46" s="158" t="s">
        <v>173</v>
      </c>
      <c r="BT46" s="157" t="s">
        <v>141</v>
      </c>
      <c r="BU46" s="156">
        <v>143</v>
      </c>
    </row>
    <row r="47" spans="2:73" ht="10.050000000000001" customHeight="1" thickTop="1" thickBot="1" x14ac:dyDescent="0.25">
      <c r="B47" s="156"/>
      <c r="D47" s="159"/>
      <c r="E47" s="157"/>
      <c r="F47" s="158"/>
      <c r="G47" s="157"/>
      <c r="H47" s="160"/>
      <c r="I47" s="160"/>
      <c r="J47" s="160"/>
      <c r="K47" s="160"/>
      <c r="L47" s="160"/>
      <c r="M47" s="171"/>
      <c r="N47" s="199"/>
      <c r="O47" s="184"/>
      <c r="P47" s="186"/>
      <c r="Q47" s="181"/>
      <c r="R47" s="180"/>
      <c r="S47" s="177"/>
      <c r="T47" s="180"/>
      <c r="U47" s="179"/>
      <c r="V47" s="185"/>
      <c r="W47" s="184"/>
      <c r="X47" s="197"/>
      <c r="Y47" s="160"/>
      <c r="Z47" s="160"/>
      <c r="AA47" s="160"/>
      <c r="AB47" s="175"/>
      <c r="AC47" s="160"/>
      <c r="AD47" s="160"/>
      <c r="AF47" s="159"/>
      <c r="AG47" s="157"/>
      <c r="AH47" s="158"/>
      <c r="AI47" s="157"/>
      <c r="AJ47" s="156"/>
      <c r="AM47" s="156"/>
      <c r="AO47" s="159"/>
      <c r="AP47" s="157"/>
      <c r="AQ47" s="158"/>
      <c r="AR47" s="157"/>
      <c r="AS47" s="160"/>
      <c r="AT47" s="160"/>
      <c r="AU47" s="160"/>
      <c r="AV47" s="160"/>
      <c r="AW47" s="160"/>
      <c r="AX47" s="171"/>
      <c r="AY47" s="199"/>
      <c r="AZ47" s="184"/>
      <c r="BA47" s="186"/>
      <c r="BB47" s="181"/>
      <c r="BC47" s="180"/>
      <c r="BD47" s="177"/>
      <c r="BE47" s="180"/>
      <c r="BF47" s="179"/>
      <c r="BG47" s="185"/>
      <c r="BH47" s="184"/>
      <c r="BI47" s="197"/>
      <c r="BJ47" s="160"/>
      <c r="BK47" s="160"/>
      <c r="BL47" s="160"/>
      <c r="BM47" s="175"/>
      <c r="BN47" s="160"/>
      <c r="BO47" s="160"/>
      <c r="BQ47" s="159"/>
      <c r="BR47" s="157"/>
      <c r="BS47" s="158"/>
      <c r="BT47" s="157"/>
      <c r="BU47" s="156"/>
    </row>
    <row r="48" spans="2:73" ht="10.050000000000001" customHeight="1" thickTop="1" thickBot="1" x14ac:dyDescent="0.25">
      <c r="B48" s="156">
        <v>22</v>
      </c>
      <c r="D48" s="159" t="s">
        <v>646</v>
      </c>
      <c r="E48" s="157" t="s">
        <v>143</v>
      </c>
      <c r="F48" s="158" t="s">
        <v>148</v>
      </c>
      <c r="G48" s="157" t="s">
        <v>141</v>
      </c>
      <c r="H48" s="161"/>
      <c r="I48" s="161"/>
      <c r="J48" s="160"/>
      <c r="K48" s="160"/>
      <c r="L48" s="160"/>
      <c r="M48" s="171"/>
      <c r="O48" s="184"/>
      <c r="P48" s="186"/>
      <c r="Q48" s="183">
        <v>9</v>
      </c>
      <c r="R48" s="180"/>
      <c r="T48" s="182">
        <v>11</v>
      </c>
      <c r="U48" s="179"/>
      <c r="V48" s="185"/>
      <c r="W48" s="184"/>
      <c r="X48" s="197"/>
      <c r="Y48" s="160"/>
      <c r="Z48" s="160"/>
      <c r="AA48" s="162"/>
      <c r="AB48" s="171"/>
      <c r="AC48" s="172"/>
      <c r="AD48" s="178"/>
      <c r="AF48" s="159" t="s">
        <v>645</v>
      </c>
      <c r="AG48" s="157" t="s">
        <v>143</v>
      </c>
      <c r="AH48" s="158" t="s">
        <v>194</v>
      </c>
      <c r="AI48" s="157" t="s">
        <v>141</v>
      </c>
      <c r="AJ48" s="156">
        <v>63</v>
      </c>
      <c r="AM48" s="156">
        <v>103</v>
      </c>
      <c r="AO48" s="159" t="s">
        <v>644</v>
      </c>
      <c r="AP48" s="157" t="s">
        <v>143</v>
      </c>
      <c r="AQ48" s="158" t="s">
        <v>148</v>
      </c>
      <c r="AR48" s="157" t="s">
        <v>141</v>
      </c>
      <c r="AS48" s="161"/>
      <c r="AT48" s="161"/>
      <c r="AU48" s="160"/>
      <c r="AV48" s="160"/>
      <c r="AW48" s="160"/>
      <c r="AX48" s="171"/>
      <c r="AZ48" s="184"/>
      <c r="BA48" s="186"/>
      <c r="BB48" s="183"/>
      <c r="BC48" s="180"/>
      <c r="BE48" s="182"/>
      <c r="BF48" s="179"/>
      <c r="BG48" s="185"/>
      <c r="BH48" s="184"/>
      <c r="BI48" s="197"/>
      <c r="BJ48" s="160"/>
      <c r="BK48" s="160"/>
      <c r="BL48" s="160"/>
      <c r="BM48" s="170"/>
      <c r="BN48" s="172"/>
      <c r="BO48" s="161"/>
      <c r="BQ48" s="159" t="s">
        <v>643</v>
      </c>
      <c r="BR48" s="157" t="s">
        <v>143</v>
      </c>
      <c r="BS48" s="158" t="s">
        <v>157</v>
      </c>
      <c r="BT48" s="157" t="s">
        <v>141</v>
      </c>
      <c r="BU48" s="156">
        <v>144</v>
      </c>
    </row>
    <row r="49" spans="2:73" ht="10.050000000000001" customHeight="1" thickTop="1" thickBot="1" x14ac:dyDescent="0.25">
      <c r="B49" s="156"/>
      <c r="D49" s="159"/>
      <c r="E49" s="157"/>
      <c r="F49" s="158"/>
      <c r="G49" s="157"/>
      <c r="H49" s="160"/>
      <c r="I49" s="160"/>
      <c r="J49" s="176"/>
      <c r="K49" s="160"/>
      <c r="L49" s="160"/>
      <c r="M49" s="171"/>
      <c r="Q49" s="181"/>
      <c r="R49" s="180"/>
      <c r="S49" s="177"/>
      <c r="T49" s="180"/>
      <c r="U49" s="179"/>
      <c r="X49" s="197"/>
      <c r="Y49" s="160"/>
      <c r="Z49" s="160"/>
      <c r="AA49" s="162"/>
      <c r="AB49" s="160"/>
      <c r="AC49" s="170"/>
      <c r="AD49" s="164"/>
      <c r="AF49" s="159"/>
      <c r="AG49" s="157"/>
      <c r="AH49" s="158"/>
      <c r="AI49" s="157"/>
      <c r="AJ49" s="156"/>
      <c r="AM49" s="156"/>
      <c r="AO49" s="159"/>
      <c r="AP49" s="157"/>
      <c r="AQ49" s="158"/>
      <c r="AR49" s="157"/>
      <c r="AS49" s="160"/>
      <c r="AT49" s="160"/>
      <c r="AU49" s="176"/>
      <c r="AV49" s="160"/>
      <c r="AW49" s="160"/>
      <c r="AX49" s="171"/>
      <c r="BB49" s="181"/>
      <c r="BC49" s="180"/>
      <c r="BD49" s="177"/>
      <c r="BE49" s="180"/>
      <c r="BF49" s="179"/>
      <c r="BI49" s="197"/>
      <c r="BJ49" s="160"/>
      <c r="BK49" s="160"/>
      <c r="BL49" s="160"/>
      <c r="BM49" s="172"/>
      <c r="BN49" s="196"/>
      <c r="BO49" s="160"/>
      <c r="BQ49" s="159"/>
      <c r="BR49" s="157"/>
      <c r="BS49" s="158"/>
      <c r="BT49" s="157"/>
      <c r="BU49" s="156"/>
    </row>
    <row r="50" spans="2:73" ht="10.050000000000001" customHeight="1" thickTop="1" thickBot="1" x14ac:dyDescent="0.25">
      <c r="B50" s="156">
        <v>23</v>
      </c>
      <c r="D50" s="159" t="s">
        <v>642</v>
      </c>
      <c r="E50" s="157" t="s">
        <v>143</v>
      </c>
      <c r="F50" s="158" t="s">
        <v>246</v>
      </c>
      <c r="G50" s="157" t="s">
        <v>141</v>
      </c>
      <c r="H50" s="160"/>
      <c r="I50" s="171"/>
      <c r="J50" s="172"/>
      <c r="K50" s="163"/>
      <c r="L50" s="160"/>
      <c r="M50" s="171"/>
      <c r="Q50" s="183">
        <v>11</v>
      </c>
      <c r="R50" s="180"/>
      <c r="T50" s="182">
        <v>9</v>
      </c>
      <c r="U50" s="179"/>
      <c r="X50" s="197"/>
      <c r="Y50" s="160"/>
      <c r="Z50" s="160"/>
      <c r="AA50" s="175"/>
      <c r="AB50" s="160"/>
      <c r="AC50" s="192"/>
      <c r="AD50" s="161"/>
      <c r="AF50" s="159" t="s">
        <v>641</v>
      </c>
      <c r="AG50" s="157" t="s">
        <v>143</v>
      </c>
      <c r="AH50" s="158" t="s">
        <v>230</v>
      </c>
      <c r="AI50" s="157" t="s">
        <v>141</v>
      </c>
      <c r="AJ50" s="156">
        <v>64</v>
      </c>
      <c r="AM50" s="156">
        <v>104</v>
      </c>
      <c r="AO50" s="159" t="s">
        <v>640</v>
      </c>
      <c r="AP50" s="157" t="s">
        <v>143</v>
      </c>
      <c r="AQ50" s="158" t="s">
        <v>181</v>
      </c>
      <c r="AR50" s="157" t="s">
        <v>141</v>
      </c>
      <c r="AS50" s="160"/>
      <c r="AT50" s="171"/>
      <c r="AU50" s="172"/>
      <c r="AV50" s="163"/>
      <c r="AW50" s="160"/>
      <c r="AX50" s="171"/>
      <c r="BB50" s="183"/>
      <c r="BC50" s="180"/>
      <c r="BE50" s="182"/>
      <c r="BF50" s="179"/>
      <c r="BI50" s="197"/>
      <c r="BJ50" s="160"/>
      <c r="BK50" s="160"/>
      <c r="BL50" s="171"/>
      <c r="BM50" s="160"/>
      <c r="BN50" s="171"/>
      <c r="BO50" s="169"/>
      <c r="BQ50" s="159" t="s">
        <v>639</v>
      </c>
      <c r="BR50" s="157" t="s">
        <v>143</v>
      </c>
      <c r="BS50" s="158" t="s">
        <v>250</v>
      </c>
      <c r="BT50" s="157" t="s">
        <v>141</v>
      </c>
      <c r="BU50" s="156">
        <v>145</v>
      </c>
    </row>
    <row r="51" spans="2:73" ht="10.050000000000001" customHeight="1" thickTop="1" thickBot="1" x14ac:dyDescent="0.25">
      <c r="B51" s="156"/>
      <c r="D51" s="159"/>
      <c r="E51" s="157"/>
      <c r="F51" s="158"/>
      <c r="G51" s="157"/>
      <c r="H51" s="164"/>
      <c r="I51" s="170"/>
      <c r="J51" s="160"/>
      <c r="K51" s="163"/>
      <c r="L51" s="160"/>
      <c r="M51" s="171"/>
      <c r="Q51" s="181"/>
      <c r="R51" s="180"/>
      <c r="S51" s="177"/>
      <c r="T51" s="180"/>
      <c r="U51" s="179"/>
      <c r="X51" s="197"/>
      <c r="Y51" s="160"/>
      <c r="Z51" s="162"/>
      <c r="AA51" s="171"/>
      <c r="AB51" s="172"/>
      <c r="AC51" s="160"/>
      <c r="AD51" s="160"/>
      <c r="AF51" s="159"/>
      <c r="AG51" s="157"/>
      <c r="AH51" s="158"/>
      <c r="AI51" s="157"/>
      <c r="AJ51" s="156"/>
      <c r="AM51" s="156"/>
      <c r="AO51" s="159"/>
      <c r="AP51" s="157"/>
      <c r="AQ51" s="158"/>
      <c r="AR51" s="157"/>
      <c r="AS51" s="164"/>
      <c r="AT51" s="170"/>
      <c r="AU51" s="160"/>
      <c r="AV51" s="163"/>
      <c r="AW51" s="160"/>
      <c r="AX51" s="171"/>
      <c r="BB51" s="181"/>
      <c r="BC51" s="180"/>
      <c r="BD51" s="177"/>
      <c r="BE51" s="180"/>
      <c r="BF51" s="179"/>
      <c r="BI51" s="197"/>
      <c r="BJ51" s="160"/>
      <c r="BK51" s="160"/>
      <c r="BL51" s="174"/>
      <c r="BM51" s="160"/>
      <c r="BN51" s="160"/>
      <c r="BO51" s="164"/>
      <c r="BQ51" s="159"/>
      <c r="BR51" s="157"/>
      <c r="BS51" s="158"/>
      <c r="BT51" s="157"/>
      <c r="BU51" s="156"/>
    </row>
    <row r="52" spans="2:73" ht="10.050000000000001" customHeight="1" thickTop="1" thickBot="1" x14ac:dyDescent="0.25">
      <c r="B52" s="156">
        <v>24</v>
      </c>
      <c r="D52" s="159" t="s">
        <v>638</v>
      </c>
      <c r="E52" s="157" t="s">
        <v>143</v>
      </c>
      <c r="F52" s="158" t="s">
        <v>159</v>
      </c>
      <c r="G52" s="157" t="s">
        <v>141</v>
      </c>
      <c r="H52" s="161"/>
      <c r="I52" s="191"/>
      <c r="J52" s="160"/>
      <c r="K52" s="176"/>
      <c r="L52" s="160"/>
      <c r="M52" s="171"/>
      <c r="Q52" s="177"/>
      <c r="U52" s="177"/>
      <c r="X52" s="197"/>
      <c r="Y52" s="160"/>
      <c r="Z52" s="162"/>
      <c r="AA52" s="171"/>
      <c r="AB52" s="172"/>
      <c r="AC52" s="178"/>
      <c r="AD52" s="178"/>
      <c r="AF52" s="159" t="s">
        <v>637</v>
      </c>
      <c r="AG52" s="157" t="s">
        <v>143</v>
      </c>
      <c r="AH52" s="158" t="s">
        <v>148</v>
      </c>
      <c r="AI52" s="157" t="s">
        <v>141</v>
      </c>
      <c r="AJ52" s="156">
        <v>65</v>
      </c>
      <c r="AM52" s="156">
        <v>105</v>
      </c>
      <c r="AO52" s="159" t="s">
        <v>636</v>
      </c>
      <c r="AP52" s="157" t="s">
        <v>143</v>
      </c>
      <c r="AQ52" s="158" t="s">
        <v>152</v>
      </c>
      <c r="AR52" s="157" t="s">
        <v>141</v>
      </c>
      <c r="AS52" s="161"/>
      <c r="AT52" s="191"/>
      <c r="AU52" s="160"/>
      <c r="AV52" s="176"/>
      <c r="AW52" s="160"/>
      <c r="AX52" s="171"/>
      <c r="BB52" s="177"/>
      <c r="BF52" s="177"/>
      <c r="BI52" s="197"/>
      <c r="BJ52" s="160"/>
      <c r="BK52" s="160"/>
      <c r="BL52" s="193"/>
      <c r="BM52" s="160"/>
      <c r="BN52" s="178"/>
      <c r="BO52" s="178"/>
      <c r="BQ52" s="159" t="s">
        <v>635</v>
      </c>
      <c r="BR52" s="157" t="s">
        <v>143</v>
      </c>
      <c r="BS52" s="158" t="s">
        <v>179</v>
      </c>
      <c r="BT52" s="157" t="s">
        <v>141</v>
      </c>
      <c r="BU52" s="156">
        <v>146</v>
      </c>
    </row>
    <row r="53" spans="2:73" ht="10.050000000000001" customHeight="1" thickTop="1" thickBot="1" x14ac:dyDescent="0.25">
      <c r="B53" s="156"/>
      <c r="D53" s="159"/>
      <c r="E53" s="157"/>
      <c r="F53" s="158"/>
      <c r="G53" s="157"/>
      <c r="H53" s="160"/>
      <c r="I53" s="160"/>
      <c r="J53" s="171"/>
      <c r="K53" s="170"/>
      <c r="L53" s="160"/>
      <c r="M53" s="171"/>
      <c r="S53" s="155"/>
      <c r="X53" s="197"/>
      <c r="Y53" s="160"/>
      <c r="Z53" s="162"/>
      <c r="AA53" s="160"/>
      <c r="AB53" s="170"/>
      <c r="AC53" s="164"/>
      <c r="AD53" s="164"/>
      <c r="AF53" s="159"/>
      <c r="AG53" s="157"/>
      <c r="AH53" s="158"/>
      <c r="AI53" s="157"/>
      <c r="AJ53" s="156"/>
      <c r="AM53" s="156"/>
      <c r="AO53" s="159"/>
      <c r="AP53" s="157"/>
      <c r="AQ53" s="158"/>
      <c r="AR53" s="157"/>
      <c r="AS53" s="160"/>
      <c r="AT53" s="160"/>
      <c r="AU53" s="171"/>
      <c r="AV53" s="172"/>
      <c r="AW53" s="163"/>
      <c r="AX53" s="171"/>
      <c r="BD53" s="195"/>
      <c r="BI53" s="197"/>
      <c r="BJ53" s="160"/>
      <c r="BK53" s="160"/>
      <c r="BL53" s="193"/>
      <c r="BM53" s="165"/>
      <c r="BN53" s="164"/>
      <c r="BO53" s="164"/>
      <c r="BQ53" s="159"/>
      <c r="BR53" s="157"/>
      <c r="BS53" s="158"/>
      <c r="BT53" s="157"/>
      <c r="BU53" s="156"/>
    </row>
    <row r="54" spans="2:73" ht="10.050000000000001" customHeight="1" thickTop="1" thickBot="1" x14ac:dyDescent="0.25">
      <c r="B54" s="156">
        <v>25</v>
      </c>
      <c r="D54" s="159" t="s">
        <v>634</v>
      </c>
      <c r="E54" s="157" t="s">
        <v>143</v>
      </c>
      <c r="F54" s="158" t="s">
        <v>175</v>
      </c>
      <c r="G54" s="157" t="s">
        <v>141</v>
      </c>
      <c r="H54" s="161"/>
      <c r="I54" s="161"/>
      <c r="J54" s="171"/>
      <c r="K54" s="170"/>
      <c r="L54" s="160"/>
      <c r="M54" s="171"/>
      <c r="S54" s="155"/>
      <c r="X54" s="197"/>
      <c r="Y54" s="160"/>
      <c r="Z54" s="162"/>
      <c r="AA54" s="160"/>
      <c r="AB54" s="192"/>
      <c r="AC54" s="161"/>
      <c r="AD54" s="161"/>
      <c r="AF54" s="159" t="s">
        <v>633</v>
      </c>
      <c r="AG54" s="157" t="s">
        <v>143</v>
      </c>
      <c r="AH54" s="158" t="s">
        <v>179</v>
      </c>
      <c r="AI54" s="157" t="s">
        <v>141</v>
      </c>
      <c r="AJ54" s="156">
        <v>66</v>
      </c>
      <c r="AM54" s="156">
        <v>106</v>
      </c>
      <c r="AO54" s="159" t="s">
        <v>632</v>
      </c>
      <c r="AP54" s="157" t="s">
        <v>143</v>
      </c>
      <c r="AQ54" s="158" t="s">
        <v>194</v>
      </c>
      <c r="AR54" s="157" t="s">
        <v>141</v>
      </c>
      <c r="AS54" s="161"/>
      <c r="AT54" s="161"/>
      <c r="AU54" s="171"/>
      <c r="AV54" s="172"/>
      <c r="AW54" s="163"/>
      <c r="AX54" s="171"/>
      <c r="BD54" s="195"/>
      <c r="BI54" s="197"/>
      <c r="BJ54" s="160"/>
      <c r="BK54" s="160"/>
      <c r="BL54" s="172"/>
      <c r="BM54" s="162"/>
      <c r="BN54" s="161"/>
      <c r="BO54" s="161"/>
      <c r="BQ54" s="159" t="s">
        <v>631</v>
      </c>
      <c r="BR54" s="157" t="s">
        <v>143</v>
      </c>
      <c r="BS54" s="158" t="s">
        <v>171</v>
      </c>
      <c r="BT54" s="157" t="s">
        <v>141</v>
      </c>
      <c r="BU54" s="156">
        <v>147</v>
      </c>
    </row>
    <row r="55" spans="2:73" ht="10.050000000000001" customHeight="1" thickTop="1" thickBot="1" x14ac:dyDescent="0.25">
      <c r="B55" s="156"/>
      <c r="D55" s="159"/>
      <c r="E55" s="157"/>
      <c r="F55" s="158"/>
      <c r="G55" s="157"/>
      <c r="H55" s="160"/>
      <c r="I55" s="160"/>
      <c r="J55" s="198"/>
      <c r="K55" s="171"/>
      <c r="L55" s="160"/>
      <c r="M55" s="171"/>
      <c r="S55" s="155"/>
      <c r="X55" s="197"/>
      <c r="Y55" s="160"/>
      <c r="Z55" s="175"/>
      <c r="AA55" s="160"/>
      <c r="AB55" s="160"/>
      <c r="AC55" s="160"/>
      <c r="AD55" s="160"/>
      <c r="AF55" s="159"/>
      <c r="AG55" s="157"/>
      <c r="AH55" s="158"/>
      <c r="AI55" s="157"/>
      <c r="AJ55" s="156"/>
      <c r="AM55" s="156"/>
      <c r="AO55" s="159"/>
      <c r="AP55" s="157"/>
      <c r="AQ55" s="158"/>
      <c r="AR55" s="157"/>
      <c r="AS55" s="160"/>
      <c r="AT55" s="160"/>
      <c r="AU55" s="198"/>
      <c r="AV55" s="160"/>
      <c r="AW55" s="163"/>
      <c r="AX55" s="171"/>
      <c r="BD55" s="195"/>
      <c r="BI55" s="197"/>
      <c r="BJ55" s="160"/>
      <c r="BK55" s="171"/>
      <c r="BL55" s="160"/>
      <c r="BM55" s="160"/>
      <c r="BN55" s="160"/>
      <c r="BO55" s="160"/>
      <c r="BQ55" s="159"/>
      <c r="BR55" s="157"/>
      <c r="BS55" s="158"/>
      <c r="BT55" s="157"/>
      <c r="BU55" s="156"/>
    </row>
    <row r="56" spans="2:73" ht="10.050000000000001" customHeight="1" thickTop="1" thickBot="1" x14ac:dyDescent="0.25">
      <c r="B56" s="156">
        <v>26</v>
      </c>
      <c r="D56" s="159" t="s">
        <v>630</v>
      </c>
      <c r="E56" s="157" t="s">
        <v>143</v>
      </c>
      <c r="F56" s="158" t="s">
        <v>154</v>
      </c>
      <c r="G56" s="157" t="s">
        <v>141</v>
      </c>
      <c r="H56" s="178"/>
      <c r="I56" s="173"/>
      <c r="J56" s="160"/>
      <c r="K56" s="171"/>
      <c r="L56" s="160"/>
      <c r="M56" s="171"/>
      <c r="S56" s="155"/>
      <c r="X56" s="197"/>
      <c r="Y56" s="171"/>
      <c r="Z56" s="170"/>
      <c r="AA56" s="172"/>
      <c r="AB56" s="160"/>
      <c r="AC56" s="178"/>
      <c r="AD56" s="178"/>
      <c r="AF56" s="159" t="s">
        <v>629</v>
      </c>
      <c r="AG56" s="157" t="s">
        <v>143</v>
      </c>
      <c r="AH56" s="158" t="s">
        <v>161</v>
      </c>
      <c r="AI56" s="157" t="s">
        <v>141</v>
      </c>
      <c r="AJ56" s="156">
        <v>67</v>
      </c>
      <c r="AM56" s="156">
        <v>107</v>
      </c>
      <c r="AO56" s="159" t="s">
        <v>628</v>
      </c>
      <c r="AP56" s="157" t="s">
        <v>143</v>
      </c>
      <c r="AQ56" s="158" t="s">
        <v>246</v>
      </c>
      <c r="AR56" s="157" t="s">
        <v>141</v>
      </c>
      <c r="AS56" s="178"/>
      <c r="AT56" s="173"/>
      <c r="AU56" s="160"/>
      <c r="AV56" s="160"/>
      <c r="AW56" s="163"/>
      <c r="AX56" s="171"/>
      <c r="BD56" s="195"/>
      <c r="BI56" s="197"/>
      <c r="BJ56" s="160"/>
      <c r="BK56" s="174"/>
      <c r="BL56" s="160"/>
      <c r="BM56" s="160"/>
      <c r="BN56" s="161"/>
      <c r="BO56" s="161"/>
      <c r="BQ56" s="159" t="s">
        <v>627</v>
      </c>
      <c r="BR56" s="157" t="s">
        <v>143</v>
      </c>
      <c r="BS56" s="158" t="s">
        <v>161</v>
      </c>
      <c r="BT56" s="157" t="s">
        <v>141</v>
      </c>
      <c r="BU56" s="156">
        <v>148</v>
      </c>
    </row>
    <row r="57" spans="2:73" ht="10.050000000000001" customHeight="1" thickTop="1" thickBot="1" x14ac:dyDescent="0.25">
      <c r="B57" s="156"/>
      <c r="D57" s="159"/>
      <c r="E57" s="157"/>
      <c r="F57" s="158"/>
      <c r="G57" s="157"/>
      <c r="H57" s="160"/>
      <c r="I57" s="160"/>
      <c r="J57" s="160"/>
      <c r="K57" s="160"/>
      <c r="L57" s="172"/>
      <c r="M57" s="171"/>
      <c r="S57" s="155"/>
      <c r="X57" s="197"/>
      <c r="Y57" s="171"/>
      <c r="Z57" s="170"/>
      <c r="AA57" s="172"/>
      <c r="AB57" s="171"/>
      <c r="AC57" s="164"/>
      <c r="AD57" s="164"/>
      <c r="AF57" s="159"/>
      <c r="AG57" s="157"/>
      <c r="AH57" s="158"/>
      <c r="AI57" s="157"/>
      <c r="AJ57" s="156"/>
      <c r="AM57" s="156"/>
      <c r="AO57" s="159"/>
      <c r="AP57" s="157"/>
      <c r="AQ57" s="158"/>
      <c r="AR57" s="157"/>
      <c r="AS57" s="160"/>
      <c r="AT57" s="160"/>
      <c r="AU57" s="160"/>
      <c r="AV57" s="160"/>
      <c r="AW57" s="176"/>
      <c r="AX57" s="171"/>
      <c r="BD57" s="195"/>
      <c r="BI57" s="197"/>
      <c r="BJ57" s="160"/>
      <c r="BK57" s="193"/>
      <c r="BL57" s="160"/>
      <c r="BM57" s="175"/>
      <c r="BN57" s="160"/>
      <c r="BO57" s="160"/>
      <c r="BQ57" s="159"/>
      <c r="BR57" s="157"/>
      <c r="BS57" s="158"/>
      <c r="BT57" s="157"/>
      <c r="BU57" s="156"/>
    </row>
    <row r="58" spans="2:73" ht="10.050000000000001" customHeight="1" thickTop="1" thickBot="1" x14ac:dyDescent="0.25">
      <c r="B58" s="156">
        <v>27</v>
      </c>
      <c r="D58" s="159" t="s">
        <v>626</v>
      </c>
      <c r="E58" s="157" t="s">
        <v>143</v>
      </c>
      <c r="F58" s="158" t="s">
        <v>240</v>
      </c>
      <c r="G58" s="157" t="s">
        <v>141</v>
      </c>
      <c r="H58" s="161"/>
      <c r="I58" s="161"/>
      <c r="J58" s="160"/>
      <c r="K58" s="160"/>
      <c r="L58" s="187"/>
      <c r="M58" s="171"/>
      <c r="S58" s="155"/>
      <c r="X58" s="197"/>
      <c r="Y58" s="171"/>
      <c r="Z58" s="170"/>
      <c r="AA58" s="172"/>
      <c r="AB58" s="174"/>
      <c r="AC58" s="161"/>
      <c r="AD58" s="161"/>
      <c r="AF58" s="159" t="s">
        <v>625</v>
      </c>
      <c r="AG58" s="157" t="s">
        <v>143</v>
      </c>
      <c r="AH58" s="158" t="s">
        <v>168</v>
      </c>
      <c r="AI58" s="157" t="s">
        <v>141</v>
      </c>
      <c r="AJ58" s="156">
        <v>68</v>
      </c>
      <c r="AM58" s="156">
        <v>108</v>
      </c>
      <c r="AO58" s="159" t="s">
        <v>624</v>
      </c>
      <c r="AP58" s="157" t="s">
        <v>143</v>
      </c>
      <c r="AQ58" s="158" t="s">
        <v>203</v>
      </c>
      <c r="AR58" s="157" t="s">
        <v>141</v>
      </c>
      <c r="AS58" s="161"/>
      <c r="AT58" s="161"/>
      <c r="AU58" s="160"/>
      <c r="AV58" s="171"/>
      <c r="AW58" s="170"/>
      <c r="AX58" s="170"/>
      <c r="BD58" s="195"/>
      <c r="BI58" s="197"/>
      <c r="BJ58" s="160"/>
      <c r="BK58" s="193"/>
      <c r="BL58" s="171"/>
      <c r="BM58" s="170"/>
      <c r="BN58" s="169"/>
      <c r="BO58" s="178"/>
      <c r="BQ58" s="159" t="s">
        <v>623</v>
      </c>
      <c r="BR58" s="157" t="s">
        <v>143</v>
      </c>
      <c r="BS58" s="158" t="s">
        <v>205</v>
      </c>
      <c r="BT58" s="157" t="s">
        <v>141</v>
      </c>
      <c r="BU58" s="156">
        <v>149</v>
      </c>
    </row>
    <row r="59" spans="2:73" ht="10.050000000000001" customHeight="1" thickTop="1" thickBot="1" x14ac:dyDescent="0.25">
      <c r="B59" s="156"/>
      <c r="D59" s="159"/>
      <c r="E59" s="157"/>
      <c r="F59" s="158"/>
      <c r="G59" s="157"/>
      <c r="H59" s="160"/>
      <c r="I59" s="160"/>
      <c r="J59" s="176"/>
      <c r="K59" s="160"/>
      <c r="L59" s="194"/>
      <c r="M59" s="171"/>
      <c r="S59" s="155"/>
      <c r="X59" s="197"/>
      <c r="Y59" s="171"/>
      <c r="Z59" s="170"/>
      <c r="AA59" s="170"/>
      <c r="AB59" s="172"/>
      <c r="AC59" s="160"/>
      <c r="AD59" s="160"/>
      <c r="AF59" s="159"/>
      <c r="AG59" s="157"/>
      <c r="AH59" s="158"/>
      <c r="AI59" s="157"/>
      <c r="AJ59" s="156"/>
      <c r="AM59" s="156"/>
      <c r="AO59" s="159"/>
      <c r="AP59" s="157"/>
      <c r="AQ59" s="158"/>
      <c r="AR59" s="157"/>
      <c r="AS59" s="160"/>
      <c r="AT59" s="160"/>
      <c r="AU59" s="176"/>
      <c r="AV59" s="171"/>
      <c r="AW59" s="170"/>
      <c r="AX59" s="170"/>
      <c r="BD59" s="195"/>
      <c r="BI59" s="197"/>
      <c r="BJ59" s="160"/>
      <c r="BK59" s="193"/>
      <c r="BL59" s="171"/>
      <c r="BM59" s="172"/>
      <c r="BN59" s="164"/>
      <c r="BO59" s="164"/>
      <c r="BQ59" s="159"/>
      <c r="BR59" s="157"/>
      <c r="BS59" s="158"/>
      <c r="BT59" s="157"/>
      <c r="BU59" s="156"/>
    </row>
    <row r="60" spans="2:73" ht="10.050000000000001" customHeight="1" thickTop="1" thickBot="1" x14ac:dyDescent="0.25">
      <c r="B60" s="156">
        <v>28</v>
      </c>
      <c r="D60" s="159" t="s">
        <v>622</v>
      </c>
      <c r="E60" s="157" t="s">
        <v>143</v>
      </c>
      <c r="F60" s="158" t="s">
        <v>177</v>
      </c>
      <c r="G60" s="157" t="s">
        <v>141</v>
      </c>
      <c r="H60" s="178"/>
      <c r="I60" s="173"/>
      <c r="J60" s="170"/>
      <c r="K60" s="172"/>
      <c r="L60" s="194"/>
      <c r="M60" s="171"/>
      <c r="S60" s="155"/>
      <c r="X60" s="197"/>
      <c r="Y60" s="171"/>
      <c r="Z60" s="172"/>
      <c r="AA60" s="170"/>
      <c r="AB60" s="160"/>
      <c r="AC60" s="160"/>
      <c r="AD60" s="161"/>
      <c r="AF60" s="159" t="s">
        <v>621</v>
      </c>
      <c r="AG60" s="157" t="s">
        <v>143</v>
      </c>
      <c r="AH60" s="158" t="s">
        <v>240</v>
      </c>
      <c r="AI60" s="157" t="s">
        <v>141</v>
      </c>
      <c r="AJ60" s="156">
        <v>69</v>
      </c>
      <c r="AM60" s="156">
        <v>109</v>
      </c>
      <c r="AO60" s="159" t="s">
        <v>620</v>
      </c>
      <c r="AP60" s="157" t="s">
        <v>143</v>
      </c>
      <c r="AQ60" s="158" t="s">
        <v>161</v>
      </c>
      <c r="AR60" s="157" t="s">
        <v>141</v>
      </c>
      <c r="AS60" s="178"/>
      <c r="AT60" s="173"/>
      <c r="AU60" s="170"/>
      <c r="AV60" s="170"/>
      <c r="AW60" s="170"/>
      <c r="AX60" s="170"/>
      <c r="BD60" s="195"/>
      <c r="BI60" s="197"/>
      <c r="BJ60" s="160"/>
      <c r="BK60" s="193"/>
      <c r="BL60" s="165"/>
      <c r="BM60" s="160"/>
      <c r="BN60" s="160"/>
      <c r="BO60" s="178"/>
      <c r="BQ60" s="159" t="s">
        <v>619</v>
      </c>
      <c r="BR60" s="157" t="s">
        <v>143</v>
      </c>
      <c r="BS60" s="158" t="s">
        <v>286</v>
      </c>
      <c r="BT60" s="157" t="s">
        <v>141</v>
      </c>
      <c r="BU60" s="156">
        <v>150</v>
      </c>
    </row>
    <row r="61" spans="2:73" ht="10.050000000000001" customHeight="1" thickTop="1" thickBot="1" x14ac:dyDescent="0.25">
      <c r="B61" s="156"/>
      <c r="D61" s="159"/>
      <c r="E61" s="157"/>
      <c r="F61" s="158"/>
      <c r="G61" s="157"/>
      <c r="H61" s="160"/>
      <c r="I61" s="160"/>
      <c r="J61" s="171"/>
      <c r="K61" s="172"/>
      <c r="L61" s="194"/>
      <c r="M61" s="171"/>
      <c r="S61" s="155"/>
      <c r="X61" s="197"/>
      <c r="Y61" s="171"/>
      <c r="Z61" s="172"/>
      <c r="AA61" s="192"/>
      <c r="AB61" s="160"/>
      <c r="AC61" s="175"/>
      <c r="AD61" s="160"/>
      <c r="AF61" s="159"/>
      <c r="AG61" s="157"/>
      <c r="AH61" s="158"/>
      <c r="AI61" s="157"/>
      <c r="AJ61" s="156"/>
      <c r="AM61" s="156"/>
      <c r="AO61" s="159"/>
      <c r="AP61" s="157"/>
      <c r="AQ61" s="158"/>
      <c r="AR61" s="157"/>
      <c r="AS61" s="160"/>
      <c r="AT61" s="160"/>
      <c r="AU61" s="171"/>
      <c r="AV61" s="170"/>
      <c r="AW61" s="170"/>
      <c r="AX61" s="170"/>
      <c r="BD61" s="195"/>
      <c r="BI61" s="197"/>
      <c r="BJ61" s="171"/>
      <c r="BK61" s="172"/>
      <c r="BL61" s="162"/>
      <c r="BM61" s="160"/>
      <c r="BN61" s="171"/>
      <c r="BO61" s="164"/>
      <c r="BQ61" s="159"/>
      <c r="BR61" s="157"/>
      <c r="BS61" s="158"/>
      <c r="BT61" s="157"/>
      <c r="BU61" s="156"/>
    </row>
    <row r="62" spans="2:73" ht="10.050000000000001" customHeight="1" thickTop="1" thickBot="1" x14ac:dyDescent="0.25">
      <c r="B62" s="156">
        <v>29</v>
      </c>
      <c r="D62" s="159" t="s">
        <v>618</v>
      </c>
      <c r="E62" s="157" t="s">
        <v>143</v>
      </c>
      <c r="F62" s="158" t="s">
        <v>146</v>
      </c>
      <c r="G62" s="157" t="s">
        <v>141</v>
      </c>
      <c r="H62" s="160"/>
      <c r="I62" s="160"/>
      <c r="J62" s="160"/>
      <c r="K62" s="166"/>
      <c r="L62" s="194"/>
      <c r="M62" s="171"/>
      <c r="S62" s="155"/>
      <c r="X62" s="197"/>
      <c r="Y62" s="171"/>
      <c r="Z62" s="172"/>
      <c r="AA62" s="162"/>
      <c r="AB62" s="171"/>
      <c r="AC62" s="170"/>
      <c r="AD62" s="169"/>
      <c r="AF62" s="159" t="s">
        <v>617</v>
      </c>
      <c r="AG62" s="157" t="s">
        <v>143</v>
      </c>
      <c r="AH62" s="158" t="s">
        <v>205</v>
      </c>
      <c r="AI62" s="157" t="s">
        <v>141</v>
      </c>
      <c r="AJ62" s="156">
        <v>70</v>
      </c>
      <c r="AM62" s="156">
        <v>110</v>
      </c>
      <c r="AO62" s="159" t="s">
        <v>616</v>
      </c>
      <c r="AP62" s="157" t="s">
        <v>143</v>
      </c>
      <c r="AQ62" s="158" t="s">
        <v>166</v>
      </c>
      <c r="AR62" s="157" t="s">
        <v>141</v>
      </c>
      <c r="AS62" s="160"/>
      <c r="AT62" s="160"/>
      <c r="AU62" s="160"/>
      <c r="AV62" s="170"/>
      <c r="AW62" s="171"/>
      <c r="AX62" s="170"/>
      <c r="BD62" s="195"/>
      <c r="BI62" s="197"/>
      <c r="BJ62" s="171"/>
      <c r="BK62" s="172"/>
      <c r="BL62" s="162"/>
      <c r="BM62" s="160"/>
      <c r="BN62" s="174"/>
      <c r="BO62" s="161"/>
      <c r="BQ62" s="159" t="s">
        <v>615</v>
      </c>
      <c r="BR62" s="157" t="s">
        <v>143</v>
      </c>
      <c r="BS62" s="158" t="s">
        <v>326</v>
      </c>
      <c r="BT62" s="157" t="s">
        <v>141</v>
      </c>
      <c r="BU62" s="156">
        <v>151</v>
      </c>
    </row>
    <row r="63" spans="2:73" ht="10.050000000000001" customHeight="1" thickTop="1" thickBot="1" x14ac:dyDescent="0.25">
      <c r="B63" s="156"/>
      <c r="D63" s="159"/>
      <c r="E63" s="157"/>
      <c r="F63" s="158"/>
      <c r="G63" s="157"/>
      <c r="H63" s="164"/>
      <c r="I63" s="172"/>
      <c r="J63" s="160"/>
      <c r="K63" s="163"/>
      <c r="L63" s="171"/>
      <c r="M63" s="170"/>
      <c r="S63" s="155"/>
      <c r="X63" s="197"/>
      <c r="Y63" s="171"/>
      <c r="Z63" s="172"/>
      <c r="AA63" s="162"/>
      <c r="AB63" s="165"/>
      <c r="AC63" s="160"/>
      <c r="AD63" s="164"/>
      <c r="AF63" s="159"/>
      <c r="AG63" s="157"/>
      <c r="AH63" s="158"/>
      <c r="AI63" s="157"/>
      <c r="AJ63" s="156"/>
      <c r="AM63" s="156"/>
      <c r="AO63" s="159"/>
      <c r="AP63" s="157"/>
      <c r="AQ63" s="158"/>
      <c r="AR63" s="157"/>
      <c r="AS63" s="164"/>
      <c r="AT63" s="172"/>
      <c r="AU63" s="160"/>
      <c r="AV63" s="191"/>
      <c r="AW63" s="171"/>
      <c r="AX63" s="170"/>
      <c r="BD63" s="195"/>
      <c r="BI63" s="197"/>
      <c r="BJ63" s="171"/>
      <c r="BK63" s="172"/>
      <c r="BL63" s="162"/>
      <c r="BM63" s="165"/>
      <c r="BN63" s="160"/>
      <c r="BO63" s="160"/>
      <c r="BQ63" s="159"/>
      <c r="BR63" s="157"/>
      <c r="BS63" s="158"/>
      <c r="BT63" s="157"/>
      <c r="BU63" s="156"/>
    </row>
    <row r="64" spans="2:73" ht="10.050000000000001" customHeight="1" thickTop="1" thickBot="1" x14ac:dyDescent="0.25">
      <c r="B64" s="156">
        <v>30</v>
      </c>
      <c r="D64" s="159" t="s">
        <v>614</v>
      </c>
      <c r="E64" s="157" t="s">
        <v>143</v>
      </c>
      <c r="F64" s="158" t="s">
        <v>162</v>
      </c>
      <c r="G64" s="157" t="s">
        <v>141</v>
      </c>
      <c r="H64" s="161"/>
      <c r="I64" s="187"/>
      <c r="J64" s="160"/>
      <c r="K64" s="163"/>
      <c r="L64" s="171"/>
      <c r="M64" s="170"/>
      <c r="S64" s="155"/>
      <c r="X64" s="197"/>
      <c r="Y64" s="171"/>
      <c r="Z64" s="172"/>
      <c r="AA64" s="160"/>
      <c r="AB64" s="162"/>
      <c r="AC64" s="161"/>
      <c r="AD64" s="161"/>
      <c r="AF64" s="159" t="s">
        <v>613</v>
      </c>
      <c r="AG64" s="157" t="s">
        <v>143</v>
      </c>
      <c r="AH64" s="158" t="s">
        <v>175</v>
      </c>
      <c r="AI64" s="157" t="s">
        <v>141</v>
      </c>
      <c r="AJ64" s="156">
        <v>71</v>
      </c>
      <c r="AM64" s="156">
        <v>111</v>
      </c>
      <c r="AO64" s="159" t="s">
        <v>612</v>
      </c>
      <c r="AP64" s="157" t="s">
        <v>143</v>
      </c>
      <c r="AQ64" s="158" t="s">
        <v>230</v>
      </c>
      <c r="AR64" s="157" t="s">
        <v>141</v>
      </c>
      <c r="AS64" s="161"/>
      <c r="AT64" s="187"/>
      <c r="AU64" s="160"/>
      <c r="AV64" s="163"/>
      <c r="AW64" s="171"/>
      <c r="AX64" s="170"/>
      <c r="BD64" s="195"/>
      <c r="BI64" s="197"/>
      <c r="BJ64" s="171"/>
      <c r="BK64" s="172"/>
      <c r="BL64" s="160"/>
      <c r="BM64" s="162"/>
      <c r="BN64" s="161"/>
      <c r="BO64" s="161"/>
      <c r="BQ64" s="159" t="s">
        <v>611</v>
      </c>
      <c r="BR64" s="157" t="s">
        <v>143</v>
      </c>
      <c r="BS64" s="158" t="s">
        <v>177</v>
      </c>
      <c r="BT64" s="157" t="s">
        <v>141</v>
      </c>
      <c r="BU64" s="156">
        <v>152</v>
      </c>
    </row>
    <row r="65" spans="2:73" ht="10.050000000000001" customHeight="1" thickTop="1" thickBot="1" x14ac:dyDescent="0.25">
      <c r="B65" s="156"/>
      <c r="D65" s="159"/>
      <c r="E65" s="157"/>
      <c r="F65" s="158"/>
      <c r="G65" s="157"/>
      <c r="H65" s="160"/>
      <c r="I65" s="160"/>
      <c r="J65" s="166"/>
      <c r="K65" s="163"/>
      <c r="L65" s="171"/>
      <c r="M65" s="170"/>
      <c r="S65" s="155"/>
      <c r="X65" s="197"/>
      <c r="Y65" s="165"/>
      <c r="Z65" s="160"/>
      <c r="AA65" s="160"/>
      <c r="AB65" s="160"/>
      <c r="AC65" s="160"/>
      <c r="AD65" s="160"/>
      <c r="AF65" s="159"/>
      <c r="AG65" s="157"/>
      <c r="AH65" s="158"/>
      <c r="AI65" s="157"/>
      <c r="AJ65" s="156"/>
      <c r="AM65" s="156"/>
      <c r="AO65" s="159"/>
      <c r="AP65" s="157"/>
      <c r="AQ65" s="158"/>
      <c r="AR65" s="157"/>
      <c r="AS65" s="160"/>
      <c r="AT65" s="160"/>
      <c r="AU65" s="166"/>
      <c r="AV65" s="163"/>
      <c r="AW65" s="171"/>
      <c r="AX65" s="170"/>
      <c r="BD65" s="195"/>
      <c r="BI65" s="197"/>
      <c r="BJ65" s="165"/>
      <c r="BK65" s="160"/>
      <c r="BL65" s="160"/>
      <c r="BM65" s="160"/>
      <c r="BN65" s="160"/>
      <c r="BO65" s="160"/>
      <c r="BQ65" s="159"/>
      <c r="BR65" s="157"/>
      <c r="BS65" s="158"/>
      <c r="BT65" s="157"/>
      <c r="BU65" s="156"/>
    </row>
    <row r="66" spans="2:73" ht="10.050000000000001" customHeight="1" thickTop="1" thickBot="1" x14ac:dyDescent="0.25">
      <c r="B66" s="156">
        <v>31</v>
      </c>
      <c r="D66" s="159" t="s">
        <v>610</v>
      </c>
      <c r="E66" s="157" t="s">
        <v>143</v>
      </c>
      <c r="F66" s="158" t="s">
        <v>194</v>
      </c>
      <c r="G66" s="157" t="s">
        <v>141</v>
      </c>
      <c r="H66" s="161"/>
      <c r="I66" s="161"/>
      <c r="J66" s="163"/>
      <c r="K66" s="160"/>
      <c r="L66" s="171"/>
      <c r="M66" s="170"/>
      <c r="S66" s="155"/>
      <c r="Y66" s="162"/>
      <c r="Z66" s="160"/>
      <c r="AA66" s="160"/>
      <c r="AB66" s="160"/>
      <c r="AC66" s="161"/>
      <c r="AD66" s="161"/>
      <c r="AF66" s="159" t="s">
        <v>609</v>
      </c>
      <c r="AG66" s="157" t="s">
        <v>143</v>
      </c>
      <c r="AH66" s="158" t="s">
        <v>267</v>
      </c>
      <c r="AI66" s="157" t="s">
        <v>141</v>
      </c>
      <c r="AJ66" s="156">
        <v>72</v>
      </c>
      <c r="AM66" s="156">
        <v>112</v>
      </c>
      <c r="AO66" s="159" t="s">
        <v>608</v>
      </c>
      <c r="AP66" s="157" t="s">
        <v>143</v>
      </c>
      <c r="AQ66" s="158" t="s">
        <v>142</v>
      </c>
      <c r="AR66" s="157" t="s">
        <v>141</v>
      </c>
      <c r="AS66" s="161"/>
      <c r="AT66" s="161"/>
      <c r="AU66" s="163"/>
      <c r="AV66" s="160"/>
      <c r="AW66" s="171"/>
      <c r="AX66" s="170"/>
      <c r="BD66" s="195"/>
      <c r="BJ66" s="162"/>
      <c r="BK66" s="160"/>
      <c r="BL66" s="160"/>
      <c r="BM66" s="160"/>
      <c r="BN66" s="161"/>
      <c r="BO66" s="161"/>
      <c r="BQ66" s="159" t="s">
        <v>607</v>
      </c>
      <c r="BR66" s="157" t="s">
        <v>143</v>
      </c>
      <c r="BS66" s="158" t="s">
        <v>194</v>
      </c>
      <c r="BT66" s="157" t="s">
        <v>141</v>
      </c>
      <c r="BU66" s="156">
        <v>153</v>
      </c>
    </row>
    <row r="67" spans="2:73" ht="10.050000000000001" customHeight="1" thickTop="1" thickBot="1" x14ac:dyDescent="0.25">
      <c r="B67" s="156"/>
      <c r="D67" s="159"/>
      <c r="E67" s="157"/>
      <c r="F67" s="158"/>
      <c r="G67" s="157"/>
      <c r="H67" s="160"/>
      <c r="I67" s="160"/>
      <c r="J67" s="160"/>
      <c r="K67" s="160"/>
      <c r="L67" s="160"/>
      <c r="M67" s="170"/>
      <c r="S67" s="155"/>
      <c r="Y67" s="162"/>
      <c r="Z67" s="160"/>
      <c r="AA67" s="160"/>
      <c r="AB67" s="175"/>
      <c r="AC67" s="160"/>
      <c r="AD67" s="160"/>
      <c r="AF67" s="159"/>
      <c r="AG67" s="157"/>
      <c r="AH67" s="158"/>
      <c r="AI67" s="157"/>
      <c r="AJ67" s="156"/>
      <c r="AM67" s="156"/>
      <c r="AO67" s="159"/>
      <c r="AP67" s="157"/>
      <c r="AQ67" s="158"/>
      <c r="AR67" s="157"/>
      <c r="AS67" s="160"/>
      <c r="AT67" s="160"/>
      <c r="AU67" s="160"/>
      <c r="AV67" s="160"/>
      <c r="AW67" s="160"/>
      <c r="AX67" s="170"/>
      <c r="BD67" s="195"/>
      <c r="BJ67" s="162"/>
      <c r="BK67" s="160"/>
      <c r="BL67" s="160"/>
      <c r="BM67" s="175"/>
      <c r="BN67" s="160"/>
      <c r="BO67" s="160"/>
      <c r="BQ67" s="159"/>
      <c r="BR67" s="157"/>
      <c r="BS67" s="158"/>
      <c r="BT67" s="157"/>
      <c r="BU67" s="156"/>
    </row>
    <row r="68" spans="2:73" ht="10.050000000000001" customHeight="1" thickTop="1" thickBot="1" x14ac:dyDescent="0.25">
      <c r="B68" s="156">
        <v>32</v>
      </c>
      <c r="D68" s="159" t="s">
        <v>606</v>
      </c>
      <c r="E68" s="157" t="s">
        <v>143</v>
      </c>
      <c r="F68" s="158" t="s">
        <v>164</v>
      </c>
      <c r="G68" s="157" t="s">
        <v>141</v>
      </c>
      <c r="H68" s="161"/>
      <c r="I68" s="161"/>
      <c r="J68" s="160"/>
      <c r="K68" s="160"/>
      <c r="L68" s="160"/>
      <c r="M68" s="191"/>
      <c r="S68" s="155"/>
      <c r="Y68" s="162"/>
      <c r="Z68" s="160"/>
      <c r="AA68" s="162"/>
      <c r="AB68" s="171"/>
      <c r="AC68" s="172"/>
      <c r="AD68" s="161"/>
      <c r="AF68" s="159" t="s">
        <v>605</v>
      </c>
      <c r="AG68" s="157" t="s">
        <v>143</v>
      </c>
      <c r="AH68" s="158" t="s">
        <v>194</v>
      </c>
      <c r="AI68" s="157" t="s">
        <v>141</v>
      </c>
      <c r="AJ68" s="156">
        <v>73</v>
      </c>
      <c r="AM68" s="156">
        <v>113</v>
      </c>
      <c r="AO68" s="159" t="s">
        <v>604</v>
      </c>
      <c r="AP68" s="157" t="s">
        <v>143</v>
      </c>
      <c r="AQ68" s="158" t="s">
        <v>240</v>
      </c>
      <c r="AR68" s="157" t="s">
        <v>141</v>
      </c>
      <c r="AS68" s="161"/>
      <c r="AT68" s="161"/>
      <c r="AU68" s="160"/>
      <c r="AV68" s="160"/>
      <c r="AW68" s="160"/>
      <c r="AX68" s="191"/>
      <c r="BD68" s="195"/>
      <c r="BJ68" s="162"/>
      <c r="BK68" s="160"/>
      <c r="BL68" s="162"/>
      <c r="BM68" s="171"/>
      <c r="BN68" s="172"/>
      <c r="BO68" s="178"/>
      <c r="BQ68" s="159" t="s">
        <v>603</v>
      </c>
      <c r="BR68" s="157" t="s">
        <v>143</v>
      </c>
      <c r="BS68" s="158" t="s">
        <v>233</v>
      </c>
      <c r="BT68" s="157" t="s">
        <v>141</v>
      </c>
      <c r="BU68" s="156">
        <v>154</v>
      </c>
    </row>
    <row r="69" spans="2:73" ht="10.050000000000001" customHeight="1" thickTop="1" thickBot="1" x14ac:dyDescent="0.25">
      <c r="B69" s="156"/>
      <c r="D69" s="159"/>
      <c r="E69" s="157"/>
      <c r="F69" s="158"/>
      <c r="G69" s="157"/>
      <c r="H69" s="160"/>
      <c r="I69" s="160"/>
      <c r="J69" s="176"/>
      <c r="K69" s="160"/>
      <c r="L69" s="160"/>
      <c r="M69" s="163"/>
      <c r="S69" s="155"/>
      <c r="Y69" s="162"/>
      <c r="Z69" s="160"/>
      <c r="AA69" s="162"/>
      <c r="AB69" s="160"/>
      <c r="AC69" s="196"/>
      <c r="AD69" s="160"/>
      <c r="AF69" s="159"/>
      <c r="AG69" s="157"/>
      <c r="AH69" s="158"/>
      <c r="AI69" s="157"/>
      <c r="AJ69" s="156"/>
      <c r="AM69" s="156"/>
      <c r="AO69" s="159"/>
      <c r="AP69" s="157"/>
      <c r="AQ69" s="158"/>
      <c r="AR69" s="157"/>
      <c r="AS69" s="160"/>
      <c r="AT69" s="160"/>
      <c r="AU69" s="176"/>
      <c r="AV69" s="160"/>
      <c r="AW69" s="160"/>
      <c r="AX69" s="163"/>
      <c r="BD69" s="195"/>
      <c r="BJ69" s="162"/>
      <c r="BK69" s="160"/>
      <c r="BL69" s="162"/>
      <c r="BM69" s="160"/>
      <c r="BN69" s="170"/>
      <c r="BO69" s="164"/>
      <c r="BQ69" s="159"/>
      <c r="BR69" s="157"/>
      <c r="BS69" s="158"/>
      <c r="BT69" s="157"/>
      <c r="BU69" s="156"/>
    </row>
    <row r="70" spans="2:73" ht="10.050000000000001" customHeight="1" thickTop="1" thickBot="1" x14ac:dyDescent="0.25">
      <c r="B70" s="156">
        <v>33</v>
      </c>
      <c r="D70" s="159" t="s">
        <v>602</v>
      </c>
      <c r="E70" s="157" t="s">
        <v>143</v>
      </c>
      <c r="F70" s="158" t="s">
        <v>166</v>
      </c>
      <c r="G70" s="157" t="s">
        <v>141</v>
      </c>
      <c r="H70" s="161"/>
      <c r="I70" s="171"/>
      <c r="J70" s="170"/>
      <c r="K70" s="160"/>
      <c r="L70" s="160"/>
      <c r="M70" s="163"/>
      <c r="S70" s="155"/>
      <c r="Y70" s="162"/>
      <c r="Z70" s="160"/>
      <c r="AA70" s="175"/>
      <c r="AB70" s="160"/>
      <c r="AC70" s="171"/>
      <c r="AD70" s="169"/>
      <c r="AF70" s="159" t="s">
        <v>601</v>
      </c>
      <c r="AG70" s="157" t="s">
        <v>143</v>
      </c>
      <c r="AH70" s="158" t="s">
        <v>154</v>
      </c>
      <c r="AI70" s="157" t="s">
        <v>141</v>
      </c>
      <c r="AJ70" s="156">
        <v>74</v>
      </c>
      <c r="AM70" s="156">
        <v>114</v>
      </c>
      <c r="AO70" s="159" t="s">
        <v>600</v>
      </c>
      <c r="AP70" s="157" t="s">
        <v>143</v>
      </c>
      <c r="AQ70" s="158" t="s">
        <v>150</v>
      </c>
      <c r="AR70" s="157" t="s">
        <v>141</v>
      </c>
      <c r="AS70" s="160"/>
      <c r="AT70" s="171"/>
      <c r="AU70" s="172"/>
      <c r="AV70" s="163"/>
      <c r="AW70" s="160"/>
      <c r="AX70" s="163"/>
      <c r="BD70" s="195"/>
      <c r="BJ70" s="162"/>
      <c r="BK70" s="160"/>
      <c r="BL70" s="162"/>
      <c r="BM70" s="160"/>
      <c r="BN70" s="192"/>
      <c r="BO70" s="161"/>
      <c r="BQ70" s="159" t="s">
        <v>599</v>
      </c>
      <c r="BR70" s="157" t="s">
        <v>143</v>
      </c>
      <c r="BS70" s="158" t="s">
        <v>175</v>
      </c>
      <c r="BT70" s="157" t="s">
        <v>141</v>
      </c>
      <c r="BU70" s="156">
        <v>155</v>
      </c>
    </row>
    <row r="71" spans="2:73" ht="10.050000000000001" customHeight="1" thickTop="1" thickBot="1" x14ac:dyDescent="0.25">
      <c r="B71" s="156"/>
      <c r="D71" s="159"/>
      <c r="E71" s="157"/>
      <c r="F71" s="158"/>
      <c r="G71" s="157"/>
      <c r="H71" s="160"/>
      <c r="I71" s="198"/>
      <c r="J71" s="171"/>
      <c r="K71" s="160"/>
      <c r="L71" s="160"/>
      <c r="M71" s="163"/>
      <c r="S71" s="155"/>
      <c r="Y71" s="162"/>
      <c r="Z71" s="230"/>
      <c r="AA71" s="171"/>
      <c r="AB71" s="172"/>
      <c r="AC71" s="160"/>
      <c r="AD71" s="164"/>
      <c r="AF71" s="159"/>
      <c r="AG71" s="157"/>
      <c r="AH71" s="158"/>
      <c r="AI71" s="157"/>
      <c r="AJ71" s="156"/>
      <c r="AM71" s="156"/>
      <c r="AO71" s="159"/>
      <c r="AP71" s="157"/>
      <c r="AQ71" s="158"/>
      <c r="AR71" s="157"/>
      <c r="AS71" s="164"/>
      <c r="AT71" s="170"/>
      <c r="AU71" s="160"/>
      <c r="AV71" s="163"/>
      <c r="AW71" s="160"/>
      <c r="AX71" s="163"/>
      <c r="BD71" s="195"/>
      <c r="BJ71" s="162"/>
      <c r="BK71" s="160"/>
      <c r="BL71" s="175"/>
      <c r="BM71" s="160"/>
      <c r="BN71" s="160"/>
      <c r="BO71" s="160"/>
      <c r="BQ71" s="159"/>
      <c r="BR71" s="157"/>
      <c r="BS71" s="158"/>
      <c r="BT71" s="157"/>
      <c r="BU71" s="156"/>
    </row>
    <row r="72" spans="2:73" ht="10.050000000000001" customHeight="1" thickTop="1" thickBot="1" x14ac:dyDescent="0.25">
      <c r="B72" s="156">
        <v>34</v>
      </c>
      <c r="D72" s="159" t="s">
        <v>598</v>
      </c>
      <c r="E72" s="157" t="s">
        <v>143</v>
      </c>
      <c r="F72" s="158" t="s">
        <v>179</v>
      </c>
      <c r="G72" s="157" t="s">
        <v>141</v>
      </c>
      <c r="H72" s="173"/>
      <c r="I72" s="160"/>
      <c r="J72" s="160"/>
      <c r="K72" s="172"/>
      <c r="L72" s="160"/>
      <c r="M72" s="163"/>
      <c r="Q72" s="149"/>
      <c r="U72" s="149"/>
      <c r="Y72" s="162"/>
      <c r="Z72" s="230"/>
      <c r="AA72" s="171"/>
      <c r="AB72" s="172"/>
      <c r="AC72" s="178"/>
      <c r="AD72" s="178"/>
      <c r="AF72" s="159" t="s">
        <v>597</v>
      </c>
      <c r="AG72" s="157" t="s">
        <v>143</v>
      </c>
      <c r="AH72" s="158" t="s">
        <v>157</v>
      </c>
      <c r="AI72" s="157" t="s">
        <v>141</v>
      </c>
      <c r="AJ72" s="156">
        <v>75</v>
      </c>
      <c r="AM72" s="156">
        <v>115</v>
      </c>
      <c r="AO72" s="159" t="s">
        <v>596</v>
      </c>
      <c r="AP72" s="157" t="s">
        <v>143</v>
      </c>
      <c r="AQ72" s="158" t="s">
        <v>205</v>
      </c>
      <c r="AR72" s="157" t="s">
        <v>141</v>
      </c>
      <c r="AS72" s="161"/>
      <c r="AT72" s="191"/>
      <c r="AU72" s="160"/>
      <c r="AV72" s="176"/>
      <c r="AW72" s="160"/>
      <c r="AX72" s="163"/>
      <c r="BD72" s="195"/>
      <c r="BJ72" s="162"/>
      <c r="BK72" s="171"/>
      <c r="BL72" s="170"/>
      <c r="BM72" s="172"/>
      <c r="BN72" s="160"/>
      <c r="BO72" s="178"/>
      <c r="BQ72" s="159" t="s">
        <v>595</v>
      </c>
      <c r="BR72" s="157" t="s">
        <v>143</v>
      </c>
      <c r="BS72" s="158" t="s">
        <v>168</v>
      </c>
      <c r="BT72" s="157" t="s">
        <v>141</v>
      </c>
      <c r="BU72" s="156">
        <v>156</v>
      </c>
    </row>
    <row r="73" spans="2:73" ht="10.050000000000001" customHeight="1" thickTop="1" thickBot="1" x14ac:dyDescent="0.25">
      <c r="B73" s="156"/>
      <c r="D73" s="159"/>
      <c r="E73" s="157"/>
      <c r="F73" s="158"/>
      <c r="G73" s="157"/>
      <c r="H73" s="160"/>
      <c r="I73" s="160"/>
      <c r="J73" s="160"/>
      <c r="K73" s="187"/>
      <c r="L73" s="160"/>
      <c r="M73" s="163"/>
      <c r="O73" s="188" t="s">
        <v>594</v>
      </c>
      <c r="P73" s="190"/>
      <c r="Q73" s="183">
        <v>9</v>
      </c>
      <c r="R73" s="180"/>
      <c r="T73" s="182">
        <v>11</v>
      </c>
      <c r="U73" s="179"/>
      <c r="V73" s="189" t="s">
        <v>593</v>
      </c>
      <c r="W73" s="188"/>
      <c r="Y73" s="162"/>
      <c r="Z73" s="230"/>
      <c r="AA73" s="160"/>
      <c r="AB73" s="170"/>
      <c r="AC73" s="164"/>
      <c r="AD73" s="164"/>
      <c r="AF73" s="159"/>
      <c r="AG73" s="157"/>
      <c r="AH73" s="158"/>
      <c r="AI73" s="157"/>
      <c r="AJ73" s="156"/>
      <c r="AM73" s="156"/>
      <c r="AO73" s="159"/>
      <c r="AP73" s="157"/>
      <c r="AQ73" s="158"/>
      <c r="AR73" s="157"/>
      <c r="AS73" s="160"/>
      <c r="AT73" s="160"/>
      <c r="AU73" s="171"/>
      <c r="AV73" s="170"/>
      <c r="AW73" s="172"/>
      <c r="AX73" s="163"/>
      <c r="BD73" s="195"/>
      <c r="BJ73" s="162"/>
      <c r="BK73" s="171"/>
      <c r="BL73" s="170"/>
      <c r="BM73" s="172"/>
      <c r="BN73" s="171"/>
      <c r="BO73" s="164"/>
      <c r="BQ73" s="159"/>
      <c r="BR73" s="157"/>
      <c r="BS73" s="158"/>
      <c r="BT73" s="157"/>
      <c r="BU73" s="156"/>
    </row>
    <row r="74" spans="2:73" ht="10.050000000000001" customHeight="1" thickTop="1" thickBot="1" x14ac:dyDescent="0.25">
      <c r="B74" s="156">
        <v>35</v>
      </c>
      <c r="D74" s="159" t="s">
        <v>592</v>
      </c>
      <c r="E74" s="157" t="s">
        <v>143</v>
      </c>
      <c r="F74" s="158" t="s">
        <v>168</v>
      </c>
      <c r="G74" s="157" t="s">
        <v>141</v>
      </c>
      <c r="H74" s="160"/>
      <c r="I74" s="160"/>
      <c r="J74" s="160"/>
      <c r="K74" s="194"/>
      <c r="L74" s="160"/>
      <c r="M74" s="163"/>
      <c r="O74" s="188"/>
      <c r="P74" s="190"/>
      <c r="Q74" s="181"/>
      <c r="R74" s="180"/>
      <c r="S74" s="177"/>
      <c r="T74" s="180"/>
      <c r="U74" s="179"/>
      <c r="V74" s="189"/>
      <c r="W74" s="188"/>
      <c r="Y74" s="162"/>
      <c r="Z74" s="230"/>
      <c r="AA74" s="160"/>
      <c r="AB74" s="192"/>
      <c r="AC74" s="161"/>
      <c r="AD74" s="161"/>
      <c r="AF74" s="159" t="s">
        <v>591</v>
      </c>
      <c r="AG74" s="157" t="s">
        <v>143</v>
      </c>
      <c r="AH74" s="158" t="s">
        <v>211</v>
      </c>
      <c r="AI74" s="157" t="s">
        <v>141</v>
      </c>
      <c r="AJ74" s="156">
        <v>76</v>
      </c>
      <c r="AM74" s="156">
        <v>116</v>
      </c>
      <c r="AO74" s="159" t="s">
        <v>590</v>
      </c>
      <c r="AP74" s="157" t="s">
        <v>143</v>
      </c>
      <c r="AQ74" s="158" t="s">
        <v>175</v>
      </c>
      <c r="AR74" s="157" t="s">
        <v>141</v>
      </c>
      <c r="AS74" s="160"/>
      <c r="AT74" s="160"/>
      <c r="AU74" s="171"/>
      <c r="AV74" s="170"/>
      <c r="AW74" s="172"/>
      <c r="AX74" s="163"/>
      <c r="BD74" s="195"/>
      <c r="BJ74" s="162"/>
      <c r="BK74" s="171"/>
      <c r="BL74" s="170"/>
      <c r="BM74" s="172"/>
      <c r="BN74" s="174"/>
      <c r="BO74" s="161"/>
      <c r="BQ74" s="159" t="s">
        <v>589</v>
      </c>
      <c r="BR74" s="157" t="s">
        <v>143</v>
      </c>
      <c r="BS74" s="158" t="s">
        <v>166</v>
      </c>
      <c r="BT74" s="157" t="s">
        <v>141</v>
      </c>
      <c r="BU74" s="156">
        <v>157</v>
      </c>
    </row>
    <row r="75" spans="2:73" ht="10.050000000000001" customHeight="1" thickTop="1" thickBot="1" x14ac:dyDescent="0.25">
      <c r="B75" s="156"/>
      <c r="D75" s="159"/>
      <c r="E75" s="157"/>
      <c r="F75" s="158"/>
      <c r="G75" s="157"/>
      <c r="H75" s="164"/>
      <c r="I75" s="164"/>
      <c r="J75" s="166"/>
      <c r="K75" s="194"/>
      <c r="L75" s="160"/>
      <c r="M75" s="163"/>
      <c r="O75" s="188"/>
      <c r="P75" s="190"/>
      <c r="Q75" s="183">
        <v>7</v>
      </c>
      <c r="R75" s="180"/>
      <c r="T75" s="182">
        <v>11</v>
      </c>
      <c r="U75" s="179"/>
      <c r="V75" s="189"/>
      <c r="W75" s="188"/>
      <c r="Y75" s="162"/>
      <c r="Z75" s="229"/>
      <c r="AA75" s="160"/>
      <c r="AB75" s="160"/>
      <c r="AC75" s="160"/>
      <c r="AD75" s="160"/>
      <c r="AF75" s="159"/>
      <c r="AG75" s="157"/>
      <c r="AH75" s="158"/>
      <c r="AI75" s="157"/>
      <c r="AJ75" s="156"/>
      <c r="AM75" s="156"/>
      <c r="AO75" s="159"/>
      <c r="AP75" s="157"/>
      <c r="AQ75" s="158"/>
      <c r="AR75" s="157"/>
      <c r="AS75" s="164"/>
      <c r="AT75" s="164"/>
      <c r="AU75" s="170"/>
      <c r="AV75" s="171"/>
      <c r="AW75" s="172"/>
      <c r="AX75" s="163"/>
      <c r="BD75" s="195"/>
      <c r="BJ75" s="162"/>
      <c r="BK75" s="171"/>
      <c r="BL75" s="172"/>
      <c r="BM75" s="170"/>
      <c r="BN75" s="160"/>
      <c r="BO75" s="160"/>
      <c r="BQ75" s="159"/>
      <c r="BR75" s="157"/>
      <c r="BS75" s="158"/>
      <c r="BT75" s="157"/>
      <c r="BU75" s="156"/>
    </row>
    <row r="76" spans="2:73" ht="10.050000000000001" customHeight="1" thickTop="1" thickBot="1" x14ac:dyDescent="0.25">
      <c r="B76" s="156">
        <v>36</v>
      </c>
      <c r="D76" s="159" t="s">
        <v>588</v>
      </c>
      <c r="E76" s="157" t="s">
        <v>143</v>
      </c>
      <c r="F76" s="158" t="s">
        <v>203</v>
      </c>
      <c r="G76" s="157" t="s">
        <v>141</v>
      </c>
      <c r="H76" s="161"/>
      <c r="I76" s="161"/>
      <c r="J76" s="163"/>
      <c r="K76" s="171"/>
      <c r="L76" s="172"/>
      <c r="M76" s="163"/>
      <c r="O76" s="188"/>
      <c r="P76" s="190"/>
      <c r="Q76" s="181"/>
      <c r="R76" s="180"/>
      <c r="S76" s="177"/>
      <c r="T76" s="180"/>
      <c r="U76" s="179"/>
      <c r="V76" s="189"/>
      <c r="W76" s="188"/>
      <c r="Y76" s="160"/>
      <c r="Z76" s="162"/>
      <c r="AA76" s="160"/>
      <c r="AB76" s="160"/>
      <c r="AC76" s="178"/>
      <c r="AD76" s="178"/>
      <c r="AF76" s="159" t="s">
        <v>587</v>
      </c>
      <c r="AG76" s="157" t="s">
        <v>143</v>
      </c>
      <c r="AH76" s="158" t="s">
        <v>166</v>
      </c>
      <c r="AI76" s="157" t="s">
        <v>141</v>
      </c>
      <c r="AJ76" s="156">
        <v>77</v>
      </c>
      <c r="AM76" s="156">
        <v>117</v>
      </c>
      <c r="AO76" s="159" t="s">
        <v>586</v>
      </c>
      <c r="AP76" s="157" t="s">
        <v>143</v>
      </c>
      <c r="AQ76" s="158" t="s">
        <v>168</v>
      </c>
      <c r="AR76" s="157" t="s">
        <v>141</v>
      </c>
      <c r="AS76" s="161"/>
      <c r="AT76" s="161"/>
      <c r="AU76" s="191"/>
      <c r="AV76" s="171"/>
      <c r="AW76" s="172"/>
      <c r="AX76" s="163"/>
      <c r="BD76" s="195"/>
      <c r="BJ76" s="162"/>
      <c r="BK76" s="171"/>
      <c r="BL76" s="172"/>
      <c r="BM76" s="192"/>
      <c r="BN76" s="161"/>
      <c r="BO76" s="161"/>
      <c r="BQ76" s="159" t="s">
        <v>585</v>
      </c>
      <c r="BR76" s="157" t="s">
        <v>143</v>
      </c>
      <c r="BS76" s="158" t="s">
        <v>256</v>
      </c>
      <c r="BT76" s="157" t="s">
        <v>141</v>
      </c>
      <c r="BU76" s="156">
        <v>158</v>
      </c>
    </row>
    <row r="77" spans="2:73" ht="10.050000000000001" customHeight="1" thickTop="1" thickBot="1" x14ac:dyDescent="0.25">
      <c r="B77" s="156"/>
      <c r="D77" s="159"/>
      <c r="E77" s="157"/>
      <c r="F77" s="158"/>
      <c r="G77" s="157"/>
      <c r="H77" s="160"/>
      <c r="I77" s="160"/>
      <c r="J77" s="160"/>
      <c r="K77" s="160"/>
      <c r="L77" s="166"/>
      <c r="M77" s="163"/>
      <c r="O77" s="188"/>
      <c r="P77" s="190"/>
      <c r="Q77" s="183">
        <v>11</v>
      </c>
      <c r="R77" s="180"/>
      <c r="T77" s="182">
        <v>6</v>
      </c>
      <c r="U77" s="179"/>
      <c r="V77" s="189"/>
      <c r="W77" s="188"/>
      <c r="Y77" s="160"/>
      <c r="Z77" s="162"/>
      <c r="AA77" s="160"/>
      <c r="AB77" s="171"/>
      <c r="AC77" s="164"/>
      <c r="AD77" s="164"/>
      <c r="AF77" s="159"/>
      <c r="AG77" s="157"/>
      <c r="AH77" s="158"/>
      <c r="AI77" s="157"/>
      <c r="AJ77" s="156"/>
      <c r="AM77" s="156"/>
      <c r="AO77" s="159"/>
      <c r="AP77" s="157"/>
      <c r="AQ77" s="158"/>
      <c r="AR77" s="157"/>
      <c r="AS77" s="160"/>
      <c r="AT77" s="160"/>
      <c r="AU77" s="160"/>
      <c r="AV77" s="160"/>
      <c r="AW77" s="166"/>
      <c r="AX77" s="163"/>
      <c r="BD77" s="195"/>
      <c r="BJ77" s="162"/>
      <c r="BK77" s="165"/>
      <c r="BL77" s="160"/>
      <c r="BM77" s="160"/>
      <c r="BN77" s="160"/>
      <c r="BO77" s="160"/>
      <c r="BQ77" s="159"/>
      <c r="BR77" s="157"/>
      <c r="BS77" s="158"/>
      <c r="BT77" s="157"/>
      <c r="BU77" s="156"/>
    </row>
    <row r="78" spans="2:73" ht="10.050000000000001" customHeight="1" thickTop="1" thickBot="1" x14ac:dyDescent="0.25">
      <c r="B78" s="156">
        <v>37</v>
      </c>
      <c r="D78" s="159" t="s">
        <v>584</v>
      </c>
      <c r="E78" s="157" t="s">
        <v>143</v>
      </c>
      <c r="F78" s="158" t="s">
        <v>205</v>
      </c>
      <c r="G78" s="157" t="s">
        <v>141</v>
      </c>
      <c r="H78" s="160"/>
      <c r="I78" s="160"/>
      <c r="J78" s="160"/>
      <c r="K78" s="160"/>
      <c r="L78" s="163"/>
      <c r="M78" s="160"/>
      <c r="O78" s="188"/>
      <c r="P78" s="190"/>
      <c r="Q78" s="181"/>
      <c r="R78" s="180"/>
      <c r="S78" s="177"/>
      <c r="T78" s="180"/>
      <c r="U78" s="179"/>
      <c r="V78" s="189"/>
      <c r="W78" s="188"/>
      <c r="Y78" s="160"/>
      <c r="Z78" s="162"/>
      <c r="AA78" s="160"/>
      <c r="AB78" s="174"/>
      <c r="AC78" s="161"/>
      <c r="AD78" s="161"/>
      <c r="AF78" s="159" t="s">
        <v>583</v>
      </c>
      <c r="AG78" s="157" t="s">
        <v>143</v>
      </c>
      <c r="AH78" s="158" t="s">
        <v>150</v>
      </c>
      <c r="AI78" s="157" t="s">
        <v>141</v>
      </c>
      <c r="AJ78" s="156">
        <v>78</v>
      </c>
      <c r="AM78" s="156">
        <v>118</v>
      </c>
      <c r="AO78" s="159" t="s">
        <v>582</v>
      </c>
      <c r="AP78" s="157" t="s">
        <v>143</v>
      </c>
      <c r="AQ78" s="158" t="s">
        <v>244</v>
      </c>
      <c r="AR78" s="157" t="s">
        <v>141</v>
      </c>
      <c r="AS78" s="160"/>
      <c r="AT78" s="160"/>
      <c r="AU78" s="160"/>
      <c r="AV78" s="160"/>
      <c r="AW78" s="163"/>
      <c r="AX78" s="160"/>
      <c r="BD78" s="195"/>
      <c r="BJ78" s="160"/>
      <c r="BK78" s="162"/>
      <c r="BL78" s="160"/>
      <c r="BM78" s="160"/>
      <c r="BN78" s="178"/>
      <c r="BO78" s="178"/>
      <c r="BQ78" s="159" t="s">
        <v>581</v>
      </c>
      <c r="BR78" s="157" t="s">
        <v>143</v>
      </c>
      <c r="BS78" s="158" t="s">
        <v>152</v>
      </c>
      <c r="BT78" s="157" t="s">
        <v>141</v>
      </c>
      <c r="BU78" s="156">
        <v>159</v>
      </c>
    </row>
    <row r="79" spans="2:73" ht="10.050000000000001" customHeight="1" thickTop="1" thickBot="1" x14ac:dyDescent="0.25">
      <c r="B79" s="156"/>
      <c r="D79" s="159"/>
      <c r="E79" s="157"/>
      <c r="F79" s="158"/>
      <c r="G79" s="157"/>
      <c r="H79" s="164"/>
      <c r="I79" s="164"/>
      <c r="J79" s="172"/>
      <c r="K79" s="160"/>
      <c r="L79" s="163"/>
      <c r="M79" s="160"/>
      <c r="O79" s="188"/>
      <c r="P79" s="190"/>
      <c r="Q79" s="183">
        <v>11</v>
      </c>
      <c r="R79" s="180"/>
      <c r="T79" s="182">
        <v>6</v>
      </c>
      <c r="U79" s="179"/>
      <c r="V79" s="189"/>
      <c r="W79" s="188"/>
      <c r="Y79" s="160"/>
      <c r="Z79" s="162"/>
      <c r="AA79" s="171"/>
      <c r="AB79" s="172"/>
      <c r="AC79" s="160"/>
      <c r="AD79" s="160"/>
      <c r="AF79" s="159"/>
      <c r="AG79" s="157"/>
      <c r="AH79" s="158"/>
      <c r="AI79" s="157"/>
      <c r="AJ79" s="156"/>
      <c r="AM79" s="156"/>
      <c r="AO79" s="159"/>
      <c r="AP79" s="157"/>
      <c r="AQ79" s="158"/>
      <c r="AR79" s="157"/>
      <c r="AS79" s="164"/>
      <c r="AT79" s="164"/>
      <c r="AU79" s="172"/>
      <c r="AV79" s="160"/>
      <c r="AW79" s="163"/>
      <c r="AX79" s="160"/>
      <c r="BD79" s="195"/>
      <c r="BJ79" s="160"/>
      <c r="BK79" s="162"/>
      <c r="BL79" s="160"/>
      <c r="BM79" s="171"/>
      <c r="BN79" s="164"/>
      <c r="BO79" s="164"/>
      <c r="BQ79" s="159"/>
      <c r="BR79" s="157"/>
      <c r="BS79" s="158"/>
      <c r="BT79" s="157"/>
      <c r="BU79" s="156"/>
    </row>
    <row r="80" spans="2:73" ht="10.050000000000001" customHeight="1" thickTop="1" thickBot="1" x14ac:dyDescent="0.25">
      <c r="B80" s="156">
        <v>38</v>
      </c>
      <c r="D80" s="159" t="s">
        <v>580</v>
      </c>
      <c r="E80" s="157" t="s">
        <v>143</v>
      </c>
      <c r="F80" s="158" t="s">
        <v>181</v>
      </c>
      <c r="G80" s="157" t="s">
        <v>141</v>
      </c>
      <c r="H80" s="161"/>
      <c r="I80" s="161"/>
      <c r="J80" s="187"/>
      <c r="K80" s="160"/>
      <c r="L80" s="163"/>
      <c r="M80" s="160"/>
      <c r="O80" s="188"/>
      <c r="P80" s="190"/>
      <c r="Q80" s="181"/>
      <c r="R80" s="180"/>
      <c r="S80" s="177"/>
      <c r="T80" s="180"/>
      <c r="U80" s="179"/>
      <c r="V80" s="189"/>
      <c r="W80" s="188"/>
      <c r="Y80" s="160"/>
      <c r="Z80" s="162"/>
      <c r="AA80" s="165"/>
      <c r="AB80" s="160"/>
      <c r="AC80" s="160"/>
      <c r="AD80" s="161"/>
      <c r="AF80" s="159" t="s">
        <v>579</v>
      </c>
      <c r="AG80" s="157" t="s">
        <v>143</v>
      </c>
      <c r="AH80" s="158" t="s">
        <v>203</v>
      </c>
      <c r="AI80" s="157" t="s">
        <v>141</v>
      </c>
      <c r="AJ80" s="156">
        <v>79</v>
      </c>
      <c r="AM80" s="156">
        <v>119</v>
      </c>
      <c r="AO80" s="159" t="s">
        <v>578</v>
      </c>
      <c r="AP80" s="157" t="s">
        <v>143</v>
      </c>
      <c r="AQ80" s="158" t="s">
        <v>189</v>
      </c>
      <c r="AR80" s="157" t="s">
        <v>141</v>
      </c>
      <c r="AS80" s="161"/>
      <c r="AT80" s="161"/>
      <c r="AU80" s="187"/>
      <c r="AV80" s="160"/>
      <c r="AW80" s="163"/>
      <c r="AX80" s="160"/>
      <c r="BD80" s="195"/>
      <c r="BJ80" s="160"/>
      <c r="BK80" s="162"/>
      <c r="BL80" s="160"/>
      <c r="BM80" s="174"/>
      <c r="BN80" s="161"/>
      <c r="BO80" s="161"/>
      <c r="BQ80" s="159" t="s">
        <v>577</v>
      </c>
      <c r="BR80" s="157" t="s">
        <v>143</v>
      </c>
      <c r="BS80" s="158" t="s">
        <v>199</v>
      </c>
      <c r="BT80" s="157" t="s">
        <v>141</v>
      </c>
      <c r="BU80" s="156">
        <v>160</v>
      </c>
    </row>
    <row r="81" spans="2:73" ht="10.050000000000001" customHeight="1" thickTop="1" thickBot="1" x14ac:dyDescent="0.25">
      <c r="B81" s="156"/>
      <c r="D81" s="159"/>
      <c r="E81" s="157"/>
      <c r="F81" s="158"/>
      <c r="G81" s="157"/>
      <c r="H81" s="160"/>
      <c r="I81" s="160"/>
      <c r="J81" s="171"/>
      <c r="K81" s="172"/>
      <c r="L81" s="163"/>
      <c r="M81" s="160"/>
      <c r="O81" s="184">
        <f>IF(Q73="","",IF(Q73&gt;T73,1,0)+IF(Q75&gt;T75,1,0)+IF(Q77&gt;T77,1,0)+IF(Q79&gt;T79,1,0)+IF(Q81&gt;T81,1,0))</f>
        <v>2</v>
      </c>
      <c r="P81" s="186"/>
      <c r="Q81" s="183">
        <v>8</v>
      </c>
      <c r="R81" s="180"/>
      <c r="T81" s="182">
        <v>11</v>
      </c>
      <c r="U81" s="179"/>
      <c r="V81" s="185">
        <f>IF(Q73="","",IF(Q73&lt;T73,1,0)+IF(Q75&lt;T75,1,0)+IF(Q77&lt;T77,1,0)+IF(Q79&lt;T79,1,0)+IF(Q81&lt;T81,1,0))</f>
        <v>3</v>
      </c>
      <c r="W81" s="184"/>
      <c r="Y81" s="160"/>
      <c r="Z81" s="160"/>
      <c r="AA81" s="162"/>
      <c r="AB81" s="160"/>
      <c r="AC81" s="175"/>
      <c r="AD81" s="160"/>
      <c r="AF81" s="159"/>
      <c r="AG81" s="157"/>
      <c r="AH81" s="158"/>
      <c r="AI81" s="157"/>
      <c r="AJ81" s="156"/>
      <c r="AM81" s="156"/>
      <c r="AO81" s="159"/>
      <c r="AP81" s="157"/>
      <c r="AQ81" s="158"/>
      <c r="AR81" s="157"/>
      <c r="AS81" s="160"/>
      <c r="AT81" s="160"/>
      <c r="AU81" s="171"/>
      <c r="AV81" s="172"/>
      <c r="AW81" s="163"/>
      <c r="AX81" s="160"/>
      <c r="BD81" s="195"/>
      <c r="BJ81" s="160"/>
      <c r="BK81" s="162"/>
      <c r="BL81" s="171"/>
      <c r="BM81" s="172"/>
      <c r="BN81" s="160"/>
      <c r="BO81" s="160"/>
      <c r="BQ81" s="159"/>
      <c r="BR81" s="157"/>
      <c r="BS81" s="158"/>
      <c r="BT81" s="157"/>
      <c r="BU81" s="156"/>
    </row>
    <row r="82" spans="2:73" ht="10.050000000000001" customHeight="1" thickTop="1" thickBot="1" x14ac:dyDescent="0.25">
      <c r="B82" s="156">
        <v>39</v>
      </c>
      <c r="D82" s="159" t="s">
        <v>576</v>
      </c>
      <c r="E82" s="157" t="s">
        <v>143</v>
      </c>
      <c r="F82" s="158" t="s">
        <v>173</v>
      </c>
      <c r="G82" s="157" t="s">
        <v>141</v>
      </c>
      <c r="H82" s="161"/>
      <c r="I82" s="160"/>
      <c r="J82" s="160"/>
      <c r="K82" s="166"/>
      <c r="L82" s="163"/>
      <c r="M82" s="160"/>
      <c r="O82" s="184"/>
      <c r="P82" s="186"/>
      <c r="Q82" s="181"/>
      <c r="R82" s="180"/>
      <c r="S82" s="177"/>
      <c r="T82" s="180"/>
      <c r="U82" s="179"/>
      <c r="V82" s="185"/>
      <c r="W82" s="184"/>
      <c r="Y82" s="160"/>
      <c r="Z82" s="160"/>
      <c r="AA82" s="162"/>
      <c r="AB82" s="171"/>
      <c r="AC82" s="170"/>
      <c r="AD82" s="169"/>
      <c r="AF82" s="159" t="s">
        <v>575</v>
      </c>
      <c r="AG82" s="157" t="s">
        <v>143</v>
      </c>
      <c r="AH82" s="158" t="s">
        <v>177</v>
      </c>
      <c r="AI82" s="157" t="s">
        <v>141</v>
      </c>
      <c r="AJ82" s="156">
        <v>80</v>
      </c>
      <c r="AM82" s="156">
        <v>120</v>
      </c>
      <c r="AO82" s="159" t="s">
        <v>574</v>
      </c>
      <c r="AP82" s="157" t="s">
        <v>143</v>
      </c>
      <c r="AQ82" s="158" t="s">
        <v>220</v>
      </c>
      <c r="AR82" s="157" t="s">
        <v>141</v>
      </c>
      <c r="AS82" s="160"/>
      <c r="AT82" s="160"/>
      <c r="AU82" s="160"/>
      <c r="AV82" s="166"/>
      <c r="AW82" s="163"/>
      <c r="AX82" s="160"/>
      <c r="BD82" s="195"/>
      <c r="BJ82" s="160"/>
      <c r="BK82" s="162"/>
      <c r="BL82" s="165"/>
      <c r="BM82" s="160"/>
      <c r="BN82" s="160"/>
      <c r="BO82" s="178"/>
      <c r="BQ82" s="159" t="s">
        <v>573</v>
      </c>
      <c r="BR82" s="157" t="s">
        <v>143</v>
      </c>
      <c r="BS82" s="158" t="s">
        <v>154</v>
      </c>
      <c r="BT82" s="157" t="s">
        <v>141</v>
      </c>
      <c r="BU82" s="156">
        <v>161</v>
      </c>
    </row>
    <row r="83" spans="2:73" ht="10.050000000000001" customHeight="1" thickTop="1" thickBot="1" x14ac:dyDescent="0.25">
      <c r="B83" s="156"/>
      <c r="D83" s="159"/>
      <c r="E83" s="157"/>
      <c r="F83" s="158"/>
      <c r="G83" s="157"/>
      <c r="H83" s="160"/>
      <c r="I83" s="176"/>
      <c r="J83" s="160"/>
      <c r="K83" s="163"/>
      <c r="L83" s="160"/>
      <c r="M83" s="160"/>
      <c r="Q83" s="177"/>
      <c r="U83" s="177"/>
      <c r="Y83" s="160"/>
      <c r="Z83" s="160"/>
      <c r="AA83" s="162"/>
      <c r="AB83" s="165"/>
      <c r="AC83" s="160"/>
      <c r="AD83" s="164"/>
      <c r="AF83" s="159"/>
      <c r="AG83" s="157"/>
      <c r="AH83" s="158"/>
      <c r="AI83" s="157"/>
      <c r="AJ83" s="156"/>
      <c r="AM83" s="156"/>
      <c r="AO83" s="159"/>
      <c r="AP83" s="157"/>
      <c r="AQ83" s="158"/>
      <c r="AR83" s="157"/>
      <c r="AS83" s="164"/>
      <c r="AT83" s="172"/>
      <c r="AU83" s="160"/>
      <c r="AV83" s="163"/>
      <c r="AW83" s="160"/>
      <c r="AX83" s="160"/>
      <c r="BD83" s="195"/>
      <c r="BJ83" s="160"/>
      <c r="BK83" s="160"/>
      <c r="BL83" s="162"/>
      <c r="BM83" s="160"/>
      <c r="BN83" s="171"/>
      <c r="BO83" s="164"/>
      <c r="BQ83" s="159"/>
      <c r="BR83" s="157"/>
      <c r="BS83" s="158"/>
      <c r="BT83" s="157"/>
      <c r="BU83" s="156"/>
    </row>
    <row r="84" spans="2:73" ht="10.050000000000001" customHeight="1" thickTop="1" thickBot="1" x14ac:dyDescent="0.25">
      <c r="B84" s="156">
        <v>40</v>
      </c>
      <c r="D84" s="159" t="s">
        <v>572</v>
      </c>
      <c r="E84" s="157" t="s">
        <v>143</v>
      </c>
      <c r="F84" s="158" t="s">
        <v>150</v>
      </c>
      <c r="G84" s="157" t="s">
        <v>141</v>
      </c>
      <c r="H84" s="173"/>
      <c r="I84" s="170"/>
      <c r="J84" s="172"/>
      <c r="K84" s="163"/>
      <c r="L84" s="160"/>
      <c r="M84" s="160"/>
      <c r="O84" s="167"/>
      <c r="P84" s="168" t="s">
        <v>454</v>
      </c>
      <c r="Q84" s="168"/>
      <c r="R84" s="168"/>
      <c r="S84" s="168"/>
      <c r="T84" s="168"/>
      <c r="U84" s="168"/>
      <c r="V84" s="168"/>
      <c r="W84" s="167"/>
      <c r="Y84" s="160"/>
      <c r="Z84" s="160"/>
      <c r="AA84" s="160"/>
      <c r="AB84" s="162"/>
      <c r="AC84" s="161"/>
      <c r="AD84" s="161"/>
      <c r="AF84" s="159" t="s">
        <v>571</v>
      </c>
      <c r="AG84" s="157" t="s">
        <v>143</v>
      </c>
      <c r="AH84" s="158" t="s">
        <v>146</v>
      </c>
      <c r="AI84" s="157" t="s">
        <v>141</v>
      </c>
      <c r="AJ84" s="156">
        <v>81</v>
      </c>
      <c r="AM84" s="156">
        <v>121</v>
      </c>
      <c r="AO84" s="159" t="s">
        <v>570</v>
      </c>
      <c r="AP84" s="157" t="s">
        <v>143</v>
      </c>
      <c r="AQ84" s="158" t="s">
        <v>166</v>
      </c>
      <c r="AR84" s="157" t="s">
        <v>141</v>
      </c>
      <c r="AS84" s="161"/>
      <c r="AT84" s="187"/>
      <c r="AU84" s="160"/>
      <c r="AV84" s="163"/>
      <c r="AW84" s="160"/>
      <c r="AX84" s="160"/>
      <c r="BD84" s="195"/>
      <c r="BJ84" s="160"/>
      <c r="BK84" s="160"/>
      <c r="BL84" s="162"/>
      <c r="BM84" s="160"/>
      <c r="BN84" s="174"/>
      <c r="BO84" s="161"/>
      <c r="BQ84" s="159" t="s">
        <v>569</v>
      </c>
      <c r="BR84" s="157" t="s">
        <v>143</v>
      </c>
      <c r="BS84" s="158" t="s">
        <v>230</v>
      </c>
      <c r="BT84" s="157" t="s">
        <v>141</v>
      </c>
      <c r="BU84" s="156">
        <v>162</v>
      </c>
    </row>
    <row r="85" spans="2:73" ht="10.050000000000001" customHeight="1" thickTop="1" thickBot="1" x14ac:dyDescent="0.25">
      <c r="B85" s="156"/>
      <c r="D85" s="159"/>
      <c r="E85" s="157"/>
      <c r="F85" s="158"/>
      <c r="G85" s="157"/>
      <c r="H85" s="160"/>
      <c r="I85" s="160"/>
      <c r="J85" s="166"/>
      <c r="K85" s="163"/>
      <c r="L85" s="160"/>
      <c r="M85" s="160"/>
      <c r="O85" s="167"/>
      <c r="P85" s="168"/>
      <c r="Q85" s="168"/>
      <c r="R85" s="168"/>
      <c r="S85" s="168"/>
      <c r="T85" s="168"/>
      <c r="U85" s="168"/>
      <c r="V85" s="168"/>
      <c r="W85" s="167"/>
      <c r="Y85" s="160"/>
      <c r="Z85" s="160"/>
      <c r="AA85" s="160"/>
      <c r="AB85" s="160"/>
      <c r="AC85" s="160"/>
      <c r="AD85" s="160"/>
      <c r="AF85" s="159"/>
      <c r="AG85" s="157"/>
      <c r="AH85" s="158"/>
      <c r="AI85" s="157"/>
      <c r="AJ85" s="156"/>
      <c r="AM85" s="156"/>
      <c r="AO85" s="159"/>
      <c r="AP85" s="157"/>
      <c r="AQ85" s="158"/>
      <c r="AR85" s="157"/>
      <c r="AS85" s="160"/>
      <c r="AT85" s="160"/>
      <c r="AU85" s="166"/>
      <c r="AV85" s="163"/>
      <c r="AW85" s="160"/>
      <c r="AX85" s="160"/>
      <c r="BD85" s="195"/>
      <c r="BJ85" s="160"/>
      <c r="BK85" s="160"/>
      <c r="BL85" s="162"/>
      <c r="BM85" s="165"/>
      <c r="BN85" s="160"/>
      <c r="BO85" s="160"/>
      <c r="BQ85" s="159"/>
      <c r="BR85" s="157"/>
      <c r="BS85" s="158"/>
      <c r="BT85" s="157"/>
      <c r="BU85" s="156"/>
    </row>
    <row r="86" spans="2:73" ht="10.050000000000001" customHeight="1" thickTop="1" thickBot="1" x14ac:dyDescent="0.25">
      <c r="B86" s="156">
        <v>41</v>
      </c>
      <c r="D86" s="159" t="s">
        <v>568</v>
      </c>
      <c r="E86" s="157" t="s">
        <v>143</v>
      </c>
      <c r="F86" s="158" t="s">
        <v>142</v>
      </c>
      <c r="G86" s="157" t="s">
        <v>141</v>
      </c>
      <c r="H86" s="161"/>
      <c r="I86" s="161"/>
      <c r="J86" s="163"/>
      <c r="K86" s="160"/>
      <c r="L86" s="160"/>
      <c r="M86" s="160"/>
      <c r="AM86" s="156">
        <v>122</v>
      </c>
      <c r="AO86" s="159" t="s">
        <v>567</v>
      </c>
      <c r="AP86" s="157" t="s">
        <v>143</v>
      </c>
      <c r="AQ86" s="158" t="s">
        <v>164</v>
      </c>
      <c r="AR86" s="157" t="s">
        <v>141</v>
      </c>
      <c r="AS86" s="161"/>
      <c r="AT86" s="161"/>
      <c r="AU86" s="163"/>
      <c r="AV86" s="160"/>
      <c r="AW86" s="160"/>
      <c r="AX86" s="160"/>
      <c r="BD86" s="195"/>
      <c r="BJ86" s="160"/>
      <c r="BK86" s="160"/>
      <c r="BL86" s="160"/>
      <c r="BM86" s="162"/>
      <c r="BN86" s="161"/>
      <c r="BO86" s="161"/>
      <c r="BQ86" s="159" t="s">
        <v>566</v>
      </c>
      <c r="BR86" s="157" t="s">
        <v>143</v>
      </c>
      <c r="BS86" s="158" t="s">
        <v>142</v>
      </c>
      <c r="BT86" s="157" t="s">
        <v>141</v>
      </c>
      <c r="BU86" s="156">
        <v>163</v>
      </c>
    </row>
    <row r="87" spans="2:73" ht="10.050000000000001" customHeight="1" thickTop="1" x14ac:dyDescent="0.2">
      <c r="B87" s="156"/>
      <c r="D87" s="159"/>
      <c r="E87" s="157"/>
      <c r="F87" s="158"/>
      <c r="G87" s="157"/>
      <c r="H87" s="160"/>
      <c r="I87" s="160"/>
      <c r="J87" s="160"/>
      <c r="K87" s="160"/>
      <c r="L87" s="160"/>
      <c r="M87" s="160"/>
      <c r="T87" s="228"/>
      <c r="AM87" s="156"/>
      <c r="AO87" s="159"/>
      <c r="AP87" s="157"/>
      <c r="AQ87" s="158"/>
      <c r="AR87" s="157"/>
      <c r="AS87" s="160"/>
      <c r="AT87" s="160"/>
      <c r="AU87" s="160"/>
      <c r="AV87" s="160"/>
      <c r="AW87" s="160"/>
      <c r="AX87" s="160"/>
      <c r="BD87" s="195"/>
      <c r="BJ87" s="160"/>
      <c r="BK87" s="160"/>
      <c r="BL87" s="160"/>
      <c r="BM87" s="160"/>
      <c r="BN87" s="160"/>
      <c r="BO87" s="160"/>
      <c r="BQ87" s="159"/>
      <c r="BR87" s="157"/>
      <c r="BS87" s="158"/>
      <c r="BT87" s="157"/>
      <c r="BU87" s="156"/>
    </row>
    <row r="88" spans="2:73" ht="10.050000000000001" customHeight="1" thickBot="1" x14ac:dyDescent="0.25">
      <c r="T88" s="227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5"/>
      <c r="AG88" s="223"/>
      <c r="AH88" s="224"/>
      <c r="AI88" s="223"/>
      <c r="AJ88" s="226"/>
      <c r="AK88" s="222"/>
      <c r="AL88" s="222"/>
      <c r="AM88" s="226"/>
      <c r="AN88" s="222"/>
      <c r="AO88" s="225"/>
      <c r="AP88" s="223"/>
      <c r="AQ88" s="224"/>
      <c r="AR88" s="223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1"/>
    </row>
    <row r="89" spans="2:73" ht="10.050000000000001" customHeight="1" thickTop="1" x14ac:dyDescent="0.2"/>
    <row r="90" spans="2:73" ht="10.050000000000001" customHeight="1" x14ac:dyDescent="0.2"/>
  </sheetData>
  <mergeCells count="863">
    <mergeCell ref="BS86:BS87"/>
    <mergeCell ref="BT86:BT87"/>
    <mergeCell ref="BU86:BU87"/>
    <mergeCell ref="AO86:AO87"/>
    <mergeCell ref="AP86:AP87"/>
    <mergeCell ref="AQ86:AQ87"/>
    <mergeCell ref="AR86:AR87"/>
    <mergeCell ref="BQ86:BQ87"/>
    <mergeCell ref="BR86:BR87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M86:AM87"/>
    <mergeCell ref="AM84:AM85"/>
    <mergeCell ref="AO84:AO85"/>
    <mergeCell ref="AP84:AP85"/>
    <mergeCell ref="AQ84:AQ85"/>
    <mergeCell ref="AR84:AR85"/>
    <mergeCell ref="BQ84:BQ85"/>
    <mergeCell ref="P84:V85"/>
    <mergeCell ref="AF84:AF85"/>
    <mergeCell ref="AG84:AG85"/>
    <mergeCell ref="AH84:AH85"/>
    <mergeCell ref="AI84:AI85"/>
    <mergeCell ref="AJ84:AJ85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J82:AJ83"/>
    <mergeCell ref="AM82:AM83"/>
    <mergeCell ref="AO82:AO83"/>
    <mergeCell ref="AP82:AP83"/>
    <mergeCell ref="AQ82:AQ83"/>
    <mergeCell ref="AR82:AR83"/>
    <mergeCell ref="B82:B83"/>
    <mergeCell ref="D82:D83"/>
    <mergeCell ref="E82:E83"/>
    <mergeCell ref="F82:F83"/>
    <mergeCell ref="G82:G83"/>
    <mergeCell ref="AF82:AF83"/>
    <mergeCell ref="BS80:BS81"/>
    <mergeCell ref="BT80:BT81"/>
    <mergeCell ref="BU80:BU81"/>
    <mergeCell ref="O81:P82"/>
    <mergeCell ref="Q81:R82"/>
    <mergeCell ref="T81:U82"/>
    <mergeCell ref="V81:W82"/>
    <mergeCell ref="AG82:AG83"/>
    <mergeCell ref="AH82:AH83"/>
    <mergeCell ref="AI82:AI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S78:BS79"/>
    <mergeCell ref="BT78:BT79"/>
    <mergeCell ref="BU78:BU79"/>
    <mergeCell ref="Q79:R80"/>
    <mergeCell ref="T79:U80"/>
    <mergeCell ref="B80:B81"/>
    <mergeCell ref="D80:D81"/>
    <mergeCell ref="E80:E81"/>
    <mergeCell ref="F80:F81"/>
    <mergeCell ref="G80:G81"/>
    <mergeCell ref="AO78:AO79"/>
    <mergeCell ref="AP78:AP79"/>
    <mergeCell ref="AQ78:AQ79"/>
    <mergeCell ref="AR78:AR79"/>
    <mergeCell ref="BQ78:BQ79"/>
    <mergeCell ref="BR78:BR79"/>
    <mergeCell ref="AF78:AF79"/>
    <mergeCell ref="AG78:AG79"/>
    <mergeCell ref="AH78:AH79"/>
    <mergeCell ref="AI78:AI79"/>
    <mergeCell ref="AJ78:AJ79"/>
    <mergeCell ref="AM78:AM79"/>
    <mergeCell ref="BS76:BS77"/>
    <mergeCell ref="BT76:BT77"/>
    <mergeCell ref="BU76:BU77"/>
    <mergeCell ref="Q77:R78"/>
    <mergeCell ref="T77:U78"/>
    <mergeCell ref="B78:B79"/>
    <mergeCell ref="D78:D79"/>
    <mergeCell ref="E78:E79"/>
    <mergeCell ref="F78:F79"/>
    <mergeCell ref="G78:G79"/>
    <mergeCell ref="AO76:AO77"/>
    <mergeCell ref="AP76:AP77"/>
    <mergeCell ref="AQ76:AQ77"/>
    <mergeCell ref="AR76:AR77"/>
    <mergeCell ref="BQ76:BQ77"/>
    <mergeCell ref="BR76:BR77"/>
    <mergeCell ref="AF76:AF77"/>
    <mergeCell ref="AG76:AG77"/>
    <mergeCell ref="AH76:AH77"/>
    <mergeCell ref="AI76:AI77"/>
    <mergeCell ref="AJ76:AJ77"/>
    <mergeCell ref="AM76:AM77"/>
    <mergeCell ref="BS74:BS75"/>
    <mergeCell ref="BT74:BT75"/>
    <mergeCell ref="BU74:BU75"/>
    <mergeCell ref="Q75:R76"/>
    <mergeCell ref="T75:U76"/>
    <mergeCell ref="B76:B77"/>
    <mergeCell ref="D76:D77"/>
    <mergeCell ref="E76:E77"/>
    <mergeCell ref="F76:F77"/>
    <mergeCell ref="G76: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U72:BU73"/>
    <mergeCell ref="O73:P80"/>
    <mergeCell ref="Q73:R74"/>
    <mergeCell ref="T73:U74"/>
    <mergeCell ref="V73:W80"/>
    <mergeCell ref="B74:B75"/>
    <mergeCell ref="D74:D75"/>
    <mergeCell ref="E74:E75"/>
    <mergeCell ref="F74:F75"/>
    <mergeCell ref="G74:G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O70:AO71"/>
    <mergeCell ref="AP70:AP71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J68:AJ69"/>
    <mergeCell ref="AM68:AM69"/>
    <mergeCell ref="AO68:AO69"/>
    <mergeCell ref="AP68:AP69"/>
    <mergeCell ref="AQ68:AQ69"/>
    <mergeCell ref="AR68:AR69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Q66:AQ67"/>
    <mergeCell ref="AR66:AR67"/>
    <mergeCell ref="BQ66:BQ67"/>
    <mergeCell ref="BR66:BR67"/>
    <mergeCell ref="BS66:BS67"/>
    <mergeCell ref="BT66:BT67"/>
    <mergeCell ref="AH66:AH67"/>
    <mergeCell ref="AI66:AI67"/>
    <mergeCell ref="AJ66:AJ67"/>
    <mergeCell ref="AM66:AM67"/>
    <mergeCell ref="AO66:AO67"/>
    <mergeCell ref="AP66:AP67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O64:AO65"/>
    <mergeCell ref="AP64:AP65"/>
    <mergeCell ref="AQ64:AQ65"/>
    <mergeCell ref="AR64:AR65"/>
    <mergeCell ref="BQ64:BQ65"/>
    <mergeCell ref="BR64:BR65"/>
    <mergeCell ref="AF64:AF65"/>
    <mergeCell ref="AG64:AG65"/>
    <mergeCell ref="AH64:AH65"/>
    <mergeCell ref="AI64:AI65"/>
    <mergeCell ref="AJ64:AJ65"/>
    <mergeCell ref="AM64:AM65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J62:AJ63"/>
    <mergeCell ref="AM62:AM63"/>
    <mergeCell ref="AO62:AO63"/>
    <mergeCell ref="AP62:AP63"/>
    <mergeCell ref="AQ62:AQ63"/>
    <mergeCell ref="AR62:AR63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O58:AO59"/>
    <mergeCell ref="AP58:AP59"/>
    <mergeCell ref="AQ58:AQ59"/>
    <mergeCell ref="AR58:AR59"/>
    <mergeCell ref="BQ58:BQ59"/>
    <mergeCell ref="BR58:BR59"/>
    <mergeCell ref="AF58:AF59"/>
    <mergeCell ref="AG58:AG59"/>
    <mergeCell ref="AH58:AH59"/>
    <mergeCell ref="AI58:AI59"/>
    <mergeCell ref="AJ58:AJ59"/>
    <mergeCell ref="AM58:AM59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J56:AJ57"/>
    <mergeCell ref="AM56:AM57"/>
    <mergeCell ref="AO56:AO57"/>
    <mergeCell ref="AP56:AP57"/>
    <mergeCell ref="AQ56:AQ57"/>
    <mergeCell ref="AR56:AR57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Q54:AQ55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4:AM55"/>
    <mergeCell ref="AO54:AO55"/>
    <mergeCell ref="AP54:AP55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O52:AO53"/>
    <mergeCell ref="AP52:AP53"/>
    <mergeCell ref="AQ52:AQ53"/>
    <mergeCell ref="AR52:AR53"/>
    <mergeCell ref="BQ52:BQ53"/>
    <mergeCell ref="BR52:BR53"/>
    <mergeCell ref="AF52:AF53"/>
    <mergeCell ref="AG52:AG53"/>
    <mergeCell ref="AH52:AH53"/>
    <mergeCell ref="AI52:AI53"/>
    <mergeCell ref="AJ52:AJ53"/>
    <mergeCell ref="AM52:AM53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O50:AO51"/>
    <mergeCell ref="AP50:AP51"/>
    <mergeCell ref="AQ50:AQ51"/>
    <mergeCell ref="AR50:AR51"/>
    <mergeCell ref="BB50:BC51"/>
    <mergeCell ref="BE50:BF51"/>
    <mergeCell ref="AF50:AF51"/>
    <mergeCell ref="AG50:AG51"/>
    <mergeCell ref="AH50:AH51"/>
    <mergeCell ref="AI50:AI51"/>
    <mergeCell ref="AJ50:AJ51"/>
    <mergeCell ref="AM50:AM51"/>
    <mergeCell ref="BS48:BS49"/>
    <mergeCell ref="BT48:BT49"/>
    <mergeCell ref="BU48:BU49"/>
    <mergeCell ref="B50:B51"/>
    <mergeCell ref="D50:D51"/>
    <mergeCell ref="E50:E51"/>
    <mergeCell ref="F50:F51"/>
    <mergeCell ref="G50:G51"/>
    <mergeCell ref="Q50:R51"/>
    <mergeCell ref="T50:U51"/>
    <mergeCell ref="AQ48:AQ49"/>
    <mergeCell ref="AR48:AR49"/>
    <mergeCell ref="BB48:BC49"/>
    <mergeCell ref="BE48:BF49"/>
    <mergeCell ref="BQ48:BQ49"/>
    <mergeCell ref="BR48:BR49"/>
    <mergeCell ref="AH48:AH49"/>
    <mergeCell ref="AI48:AI49"/>
    <mergeCell ref="AJ48:AJ49"/>
    <mergeCell ref="AM48:AM49"/>
    <mergeCell ref="AO48:AO49"/>
    <mergeCell ref="AP48:AP49"/>
    <mergeCell ref="BU46:BU47"/>
    <mergeCell ref="B48:B49"/>
    <mergeCell ref="D48:D49"/>
    <mergeCell ref="E48:E49"/>
    <mergeCell ref="F48:F49"/>
    <mergeCell ref="G48:G49"/>
    <mergeCell ref="Q48:R49"/>
    <mergeCell ref="T48:U49"/>
    <mergeCell ref="AF48:AF49"/>
    <mergeCell ref="AG48:AG49"/>
    <mergeCell ref="BB46:BC47"/>
    <mergeCell ref="BE46:BF47"/>
    <mergeCell ref="BQ46:BQ47"/>
    <mergeCell ref="BR46:BR47"/>
    <mergeCell ref="BS46:BS47"/>
    <mergeCell ref="BT46:BT47"/>
    <mergeCell ref="AJ46:AJ47"/>
    <mergeCell ref="AM46:AM47"/>
    <mergeCell ref="AO46:AO47"/>
    <mergeCell ref="AP46:AP47"/>
    <mergeCell ref="AQ46:AQ47"/>
    <mergeCell ref="AR46:AR47"/>
    <mergeCell ref="Q46:R47"/>
    <mergeCell ref="T46:U47"/>
    <mergeCell ref="AF46:AF47"/>
    <mergeCell ref="AG46:AG47"/>
    <mergeCell ref="AH46:AH47"/>
    <mergeCell ref="AI46:AI47"/>
    <mergeCell ref="BU44:BU45"/>
    <mergeCell ref="O45:P48"/>
    <mergeCell ref="V45:W48"/>
    <mergeCell ref="AZ45:BA48"/>
    <mergeCell ref="BG45:BH48"/>
    <mergeCell ref="B46:B47"/>
    <mergeCell ref="D46:D47"/>
    <mergeCell ref="E46:E47"/>
    <mergeCell ref="F46:F47"/>
    <mergeCell ref="G46:G47"/>
    <mergeCell ref="BB44:BC45"/>
    <mergeCell ref="BE44:BF45"/>
    <mergeCell ref="BQ44:BQ45"/>
    <mergeCell ref="BR44:BR45"/>
    <mergeCell ref="BS44:BS45"/>
    <mergeCell ref="BT44:BT45"/>
    <mergeCell ref="AJ44:AJ45"/>
    <mergeCell ref="AM44:AM45"/>
    <mergeCell ref="AO44:AO45"/>
    <mergeCell ref="AP44:AP45"/>
    <mergeCell ref="AQ44:AQ45"/>
    <mergeCell ref="AR44:AR45"/>
    <mergeCell ref="Q44:R45"/>
    <mergeCell ref="T44:U45"/>
    <mergeCell ref="AF44:AF45"/>
    <mergeCell ref="AG44:AG45"/>
    <mergeCell ref="AH44:AH45"/>
    <mergeCell ref="AI44:AI45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O42:AO43"/>
    <mergeCell ref="AP42:AP43"/>
    <mergeCell ref="AQ42:AQ43"/>
    <mergeCell ref="AR42:AR43"/>
    <mergeCell ref="BB42:BC43"/>
    <mergeCell ref="BE42:BF43"/>
    <mergeCell ref="AF42:AF43"/>
    <mergeCell ref="AG42:AG43"/>
    <mergeCell ref="AH42:AH43"/>
    <mergeCell ref="AI42:AI43"/>
    <mergeCell ref="AJ42:AJ43"/>
    <mergeCell ref="AM42:AM43"/>
    <mergeCell ref="BS40:BS41"/>
    <mergeCell ref="BT40:BT41"/>
    <mergeCell ref="BU40:BU41"/>
    <mergeCell ref="B42:B43"/>
    <mergeCell ref="D42:D43"/>
    <mergeCell ref="E42:E43"/>
    <mergeCell ref="F42:F43"/>
    <mergeCell ref="G42:G43"/>
    <mergeCell ref="Q42:R43"/>
    <mergeCell ref="T42:U43"/>
    <mergeCell ref="AO40:AO41"/>
    <mergeCell ref="AP40:AP41"/>
    <mergeCell ref="AQ40:AQ41"/>
    <mergeCell ref="AR40:AR41"/>
    <mergeCell ref="BQ40:BQ41"/>
    <mergeCell ref="BR40:BR41"/>
    <mergeCell ref="AF40:AF41"/>
    <mergeCell ref="AG40:AG41"/>
    <mergeCell ref="AH40:AH41"/>
    <mergeCell ref="AI40:AI41"/>
    <mergeCell ref="AJ40:AJ41"/>
    <mergeCell ref="AM40:AM41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J38:AJ39"/>
    <mergeCell ref="AM38:AM39"/>
    <mergeCell ref="AO38:AO39"/>
    <mergeCell ref="AP38:AP39"/>
    <mergeCell ref="AQ38:AQ39"/>
    <mergeCell ref="AR38:AR39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AP34:AP35"/>
    <mergeCell ref="AQ34:AQ35"/>
    <mergeCell ref="AR34:AR35"/>
    <mergeCell ref="BQ34:BQ35"/>
    <mergeCell ref="BR34:BR35"/>
    <mergeCell ref="AF34:AF35"/>
    <mergeCell ref="AG34:AG35"/>
    <mergeCell ref="AH34:AH35"/>
    <mergeCell ref="AI34:AI35"/>
    <mergeCell ref="AJ34:AJ35"/>
    <mergeCell ref="AM34:AM35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J32:AJ33"/>
    <mergeCell ref="AM32:AM33"/>
    <mergeCell ref="AO32:AO33"/>
    <mergeCell ref="AP32:AP33"/>
    <mergeCell ref="AQ32:AQ33"/>
    <mergeCell ref="AR32:AR33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T28:BT29"/>
    <mergeCell ref="BU28:BU29"/>
    <mergeCell ref="B30:B31"/>
    <mergeCell ref="D30:D31"/>
    <mergeCell ref="E30:E31"/>
    <mergeCell ref="F30:F31"/>
    <mergeCell ref="G30:G31"/>
    <mergeCell ref="R30:T39"/>
    <mergeCell ref="AF30:AF31"/>
    <mergeCell ref="AG30:AG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AM28:AM29"/>
    <mergeCell ref="AO28:AO29"/>
    <mergeCell ref="B28:B29"/>
    <mergeCell ref="D28:D29"/>
    <mergeCell ref="E28:E29"/>
    <mergeCell ref="F28:F29"/>
    <mergeCell ref="G28:G29"/>
    <mergeCell ref="AF28:AF29"/>
    <mergeCell ref="AR26:AR27"/>
    <mergeCell ref="BQ26:BQ27"/>
    <mergeCell ref="BR26:BR27"/>
    <mergeCell ref="BS26:BS27"/>
    <mergeCell ref="BT26:BT27"/>
    <mergeCell ref="BU26:BU27"/>
    <mergeCell ref="AI26:AI27"/>
    <mergeCell ref="AJ26:AJ27"/>
    <mergeCell ref="AM26:AM27"/>
    <mergeCell ref="AO26:AO27"/>
    <mergeCell ref="AP26:AP27"/>
    <mergeCell ref="AQ26:AQ27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AQ24:AQ25"/>
    <mergeCell ref="AR24:AR25"/>
    <mergeCell ref="BQ24:BQ25"/>
    <mergeCell ref="BR24:BR25"/>
    <mergeCell ref="BS24:BS25"/>
    <mergeCell ref="AG24:AG25"/>
    <mergeCell ref="AH24:AH25"/>
    <mergeCell ref="AI24:AI25"/>
    <mergeCell ref="AJ24:AJ25"/>
    <mergeCell ref="AM24:AM25"/>
    <mergeCell ref="AO24:AO25"/>
    <mergeCell ref="B24:B25"/>
    <mergeCell ref="D24:D25"/>
    <mergeCell ref="E24:E25"/>
    <mergeCell ref="F24:F25"/>
    <mergeCell ref="G24:G25"/>
    <mergeCell ref="AF24:AF25"/>
    <mergeCell ref="AR22:AR23"/>
    <mergeCell ref="BQ22:BQ23"/>
    <mergeCell ref="BR22:BR23"/>
    <mergeCell ref="BS22:BS23"/>
    <mergeCell ref="BT22:BT23"/>
    <mergeCell ref="BU22:BU23"/>
    <mergeCell ref="AI22:AI23"/>
    <mergeCell ref="AJ22:AJ23"/>
    <mergeCell ref="AM22:AM23"/>
    <mergeCell ref="AO22:AO23"/>
    <mergeCell ref="AP22:AP23"/>
    <mergeCell ref="AQ22:AQ23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P20:AP21"/>
    <mergeCell ref="AQ20:AQ21"/>
    <mergeCell ref="AR20:AR21"/>
    <mergeCell ref="BQ20:BQ21"/>
    <mergeCell ref="BR20:BR21"/>
    <mergeCell ref="BS20:BS21"/>
    <mergeCell ref="AG20:AG21"/>
    <mergeCell ref="AH20:AH21"/>
    <mergeCell ref="AI20:AI21"/>
    <mergeCell ref="AJ20:AJ21"/>
    <mergeCell ref="AM20:AM21"/>
    <mergeCell ref="AO20:AO21"/>
    <mergeCell ref="B20:B21"/>
    <mergeCell ref="D20:D21"/>
    <mergeCell ref="E20:E21"/>
    <mergeCell ref="F20:F21"/>
    <mergeCell ref="G20:G21"/>
    <mergeCell ref="AF20:AF21"/>
    <mergeCell ref="AR18:AR19"/>
    <mergeCell ref="BQ18:BQ19"/>
    <mergeCell ref="BR18:BR19"/>
    <mergeCell ref="BS18:BS19"/>
    <mergeCell ref="BT18:BT19"/>
    <mergeCell ref="BU18:BU19"/>
    <mergeCell ref="AI18:AI19"/>
    <mergeCell ref="AJ18:AJ19"/>
    <mergeCell ref="AM18:AM19"/>
    <mergeCell ref="AO18:AO19"/>
    <mergeCell ref="AP18:AP19"/>
    <mergeCell ref="AQ18:AQ19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P16:AP17"/>
    <mergeCell ref="AQ16:AQ17"/>
    <mergeCell ref="AR16:AR17"/>
    <mergeCell ref="BQ16:BQ17"/>
    <mergeCell ref="BR16:BR17"/>
    <mergeCell ref="BS16:BS17"/>
    <mergeCell ref="AG16:AG17"/>
    <mergeCell ref="AH16:AH17"/>
    <mergeCell ref="AI16:AI17"/>
    <mergeCell ref="AJ16:AJ17"/>
    <mergeCell ref="AM16:AM17"/>
    <mergeCell ref="AO16:AO17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M14:AM15"/>
    <mergeCell ref="AO14:AO15"/>
    <mergeCell ref="AP14:AP15"/>
    <mergeCell ref="AQ14:AQ15"/>
    <mergeCell ref="AR14:AR15"/>
    <mergeCell ref="BQ14:BQ15"/>
    <mergeCell ref="B14:B15"/>
    <mergeCell ref="D14:D15"/>
    <mergeCell ref="E14:E15"/>
    <mergeCell ref="F14:F15"/>
    <mergeCell ref="G14:G15"/>
    <mergeCell ref="AF14:AF15"/>
    <mergeCell ref="BS12:BS13"/>
    <mergeCell ref="BT12:BT13"/>
    <mergeCell ref="BU12:BU13"/>
    <mergeCell ref="Q13:R29"/>
    <mergeCell ref="S13:S29"/>
    <mergeCell ref="T13:U29"/>
    <mergeCell ref="AG14:AG15"/>
    <mergeCell ref="AH14:AH15"/>
    <mergeCell ref="AI14:AI15"/>
    <mergeCell ref="AJ14:AJ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2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09AD-B52C-4533-8806-AEB6795DEFE5}">
  <sheetPr>
    <pageSetUpPr fitToPage="1"/>
  </sheetPr>
  <dimension ref="B1:AL74"/>
  <sheetViews>
    <sheetView workbookViewId="0">
      <selection activeCell="BI181" sqref="BI181"/>
    </sheetView>
  </sheetViews>
  <sheetFormatPr defaultColWidth="9" defaultRowHeight="13.8" x14ac:dyDescent="0.2"/>
  <cols>
    <col min="1" max="1" width="2.5546875" style="143" customWidth="1"/>
    <col min="2" max="2" width="4.109375" style="144" customWidth="1"/>
    <col min="3" max="3" width="0" style="143" hidden="1" customWidth="1"/>
    <col min="4" max="4" width="14.5546875" style="147" customWidth="1"/>
    <col min="5" max="5" width="1.5546875" style="145" customWidth="1"/>
    <col min="6" max="6" width="6.5546875" style="146" customWidth="1"/>
    <col min="7" max="7" width="1.5546875" style="145" customWidth="1"/>
    <col min="8" max="30" width="2" style="143" customWidth="1"/>
    <col min="31" max="31" width="0" style="143" hidden="1" customWidth="1"/>
    <col min="32" max="32" width="14.5546875" style="147" customWidth="1"/>
    <col min="33" max="33" width="1.5546875" style="145" customWidth="1"/>
    <col min="34" max="34" width="6.5546875" style="146" customWidth="1"/>
    <col min="35" max="35" width="1.5546875" style="145" customWidth="1"/>
    <col min="36" max="36" width="4.109375" style="144" customWidth="1"/>
    <col min="37" max="37" width="2.5546875" style="143" customWidth="1"/>
    <col min="38" max="38" width="4.109375" style="144" customWidth="1"/>
    <col min="39" max="39" width="2.5546875" style="143" customWidth="1"/>
    <col min="40" max="16384" width="9" style="143"/>
  </cols>
  <sheetData>
    <row r="1" spans="2:36" ht="30" customHeight="1" x14ac:dyDescent="0.2">
      <c r="D1" s="211" t="s">
        <v>343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</row>
    <row r="3" spans="2:36" ht="25.05" customHeight="1" x14ac:dyDescent="0.2">
      <c r="M3" s="209" t="s">
        <v>804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AB3" s="208" t="s">
        <v>564</v>
      </c>
      <c r="AC3" s="207"/>
      <c r="AD3" s="207"/>
      <c r="AE3" s="207"/>
      <c r="AF3" s="207"/>
      <c r="AG3" s="207"/>
      <c r="AH3" s="207"/>
      <c r="AI3" s="207"/>
      <c r="AJ3" s="207"/>
    </row>
    <row r="4" spans="2:36" x14ac:dyDescent="0.2">
      <c r="AB4" s="208" t="s">
        <v>340</v>
      </c>
      <c r="AC4" s="207"/>
      <c r="AD4" s="207"/>
      <c r="AE4" s="207"/>
      <c r="AF4" s="207"/>
      <c r="AG4" s="207"/>
      <c r="AH4" s="207"/>
      <c r="AI4" s="207"/>
      <c r="AJ4" s="207"/>
    </row>
    <row r="6" spans="2:36" ht="12" customHeight="1" thickBot="1" x14ac:dyDescent="0.25">
      <c r="B6" s="156">
        <v>1</v>
      </c>
      <c r="D6" s="159" t="s">
        <v>803</v>
      </c>
      <c r="E6" s="157" t="s">
        <v>143</v>
      </c>
      <c r="F6" s="158" t="s">
        <v>142</v>
      </c>
      <c r="G6" s="157" t="s">
        <v>141</v>
      </c>
      <c r="H6" s="161"/>
      <c r="I6" s="161"/>
      <c r="J6" s="160"/>
      <c r="K6" s="160"/>
      <c r="L6" s="160"/>
      <c r="M6" s="160"/>
      <c r="Q6" s="212"/>
      <c r="R6" s="215" t="s">
        <v>471</v>
      </c>
      <c r="S6" s="213"/>
      <c r="T6" s="213"/>
      <c r="U6" s="212"/>
      <c r="Y6" s="160"/>
      <c r="Z6" s="160"/>
      <c r="AA6" s="160"/>
      <c r="AB6" s="160"/>
      <c r="AC6" s="161"/>
      <c r="AD6" s="161"/>
      <c r="AF6" s="159" t="s">
        <v>802</v>
      </c>
      <c r="AG6" s="157" t="s">
        <v>143</v>
      </c>
      <c r="AH6" s="158" t="s">
        <v>267</v>
      </c>
      <c r="AI6" s="157" t="s">
        <v>141</v>
      </c>
      <c r="AJ6" s="156">
        <v>34</v>
      </c>
    </row>
    <row r="7" spans="2:36" ht="12" customHeight="1" thickTop="1" thickBot="1" x14ac:dyDescent="0.25">
      <c r="B7" s="156"/>
      <c r="D7" s="159"/>
      <c r="E7" s="157"/>
      <c r="F7" s="158"/>
      <c r="G7" s="157"/>
      <c r="H7" s="160"/>
      <c r="I7" s="160"/>
      <c r="J7" s="176"/>
      <c r="K7" s="160"/>
      <c r="L7" s="160"/>
      <c r="M7" s="160"/>
      <c r="Q7" s="212"/>
      <c r="R7" s="213"/>
      <c r="S7" s="213"/>
      <c r="T7" s="213"/>
      <c r="U7" s="212"/>
      <c r="Y7" s="160"/>
      <c r="Z7" s="160"/>
      <c r="AA7" s="160"/>
      <c r="AB7" s="175"/>
      <c r="AC7" s="160"/>
      <c r="AD7" s="160"/>
      <c r="AF7" s="159"/>
      <c r="AG7" s="157"/>
      <c r="AH7" s="158"/>
      <c r="AI7" s="157"/>
      <c r="AJ7" s="156"/>
    </row>
    <row r="8" spans="2:36" ht="12" customHeight="1" thickTop="1" x14ac:dyDescent="0.2">
      <c r="B8" s="156">
        <v>2</v>
      </c>
      <c r="D8" s="159" t="s">
        <v>801</v>
      </c>
      <c r="E8" s="157" t="s">
        <v>143</v>
      </c>
      <c r="F8" s="158" t="s">
        <v>220</v>
      </c>
      <c r="G8" s="157" t="s">
        <v>141</v>
      </c>
      <c r="H8" s="160"/>
      <c r="I8" s="171"/>
      <c r="J8" s="172"/>
      <c r="K8" s="163"/>
      <c r="L8" s="160"/>
      <c r="M8" s="160"/>
      <c r="Q8" s="212"/>
      <c r="R8" s="213"/>
      <c r="S8" s="213"/>
      <c r="T8" s="213"/>
      <c r="U8" s="212"/>
      <c r="Y8" s="160"/>
      <c r="Z8" s="160"/>
      <c r="AA8" s="162"/>
      <c r="AB8" s="171"/>
      <c r="AC8" s="169"/>
      <c r="AD8" s="178"/>
      <c r="AF8" s="159" t="s">
        <v>800</v>
      </c>
      <c r="AG8" s="157" t="s">
        <v>143</v>
      </c>
      <c r="AH8" s="158" t="s">
        <v>164</v>
      </c>
      <c r="AI8" s="157" t="s">
        <v>141</v>
      </c>
      <c r="AJ8" s="156">
        <v>35</v>
      </c>
    </row>
    <row r="9" spans="2:36" ht="12" customHeight="1" thickBot="1" x14ac:dyDescent="0.25">
      <c r="B9" s="156"/>
      <c r="D9" s="159"/>
      <c r="E9" s="157"/>
      <c r="F9" s="158"/>
      <c r="G9" s="157"/>
      <c r="H9" s="164"/>
      <c r="I9" s="170"/>
      <c r="J9" s="160"/>
      <c r="K9" s="163"/>
      <c r="L9" s="160"/>
      <c r="M9" s="160"/>
      <c r="Q9" s="212"/>
      <c r="R9" s="213"/>
      <c r="S9" s="213"/>
      <c r="T9" s="213"/>
      <c r="U9" s="212"/>
      <c r="Y9" s="160"/>
      <c r="Z9" s="160"/>
      <c r="AA9" s="175"/>
      <c r="AB9" s="160"/>
      <c r="AC9" s="164"/>
      <c r="AD9" s="164"/>
      <c r="AF9" s="159"/>
      <c r="AG9" s="157"/>
      <c r="AH9" s="158"/>
      <c r="AI9" s="157"/>
      <c r="AJ9" s="156"/>
    </row>
    <row r="10" spans="2:36" ht="12" customHeight="1" thickTop="1" thickBot="1" x14ac:dyDescent="0.25">
      <c r="B10" s="156">
        <v>3</v>
      </c>
      <c r="D10" s="159" t="s">
        <v>799</v>
      </c>
      <c r="E10" s="157" t="s">
        <v>143</v>
      </c>
      <c r="F10" s="158" t="s">
        <v>166</v>
      </c>
      <c r="G10" s="157" t="s">
        <v>141</v>
      </c>
      <c r="H10" s="161"/>
      <c r="I10" s="191"/>
      <c r="J10" s="160"/>
      <c r="K10" s="176"/>
      <c r="L10" s="160"/>
      <c r="M10" s="160"/>
      <c r="Q10" s="212"/>
      <c r="R10" s="213"/>
      <c r="S10" s="213"/>
      <c r="T10" s="213"/>
      <c r="U10" s="212"/>
      <c r="Y10" s="160"/>
      <c r="Z10" s="162"/>
      <c r="AA10" s="171"/>
      <c r="AB10" s="172"/>
      <c r="AC10" s="161"/>
      <c r="AD10" s="161"/>
      <c r="AF10" s="159" t="s">
        <v>798</v>
      </c>
      <c r="AG10" s="157" t="s">
        <v>143</v>
      </c>
      <c r="AH10" s="158" t="s">
        <v>224</v>
      </c>
      <c r="AI10" s="157" t="s">
        <v>141</v>
      </c>
      <c r="AJ10" s="156">
        <v>36</v>
      </c>
    </row>
    <row r="11" spans="2:36" ht="12" customHeight="1" thickTop="1" thickBot="1" x14ac:dyDescent="0.25">
      <c r="B11" s="156"/>
      <c r="D11" s="159"/>
      <c r="E11" s="157"/>
      <c r="F11" s="158"/>
      <c r="G11" s="157"/>
      <c r="H11" s="160"/>
      <c r="I11" s="160"/>
      <c r="J11" s="171"/>
      <c r="K11" s="172"/>
      <c r="L11" s="163"/>
      <c r="M11" s="160"/>
      <c r="Q11" s="218" t="s">
        <v>797</v>
      </c>
      <c r="R11" s="217"/>
      <c r="S11" s="218" t="s">
        <v>716</v>
      </c>
      <c r="T11" s="218" t="s">
        <v>796</v>
      </c>
      <c r="U11" s="217"/>
      <c r="Y11" s="160"/>
      <c r="Z11" s="162"/>
      <c r="AA11" s="160"/>
      <c r="AB11" s="196"/>
      <c r="AC11" s="160"/>
      <c r="AD11" s="160"/>
      <c r="AF11" s="159"/>
      <c r="AG11" s="157"/>
      <c r="AH11" s="158"/>
      <c r="AI11" s="157"/>
      <c r="AJ11" s="156"/>
    </row>
    <row r="12" spans="2:36" ht="12" customHeight="1" thickTop="1" thickBot="1" x14ac:dyDescent="0.25">
      <c r="B12" s="156">
        <v>4</v>
      </c>
      <c r="D12" s="159" t="s">
        <v>795</v>
      </c>
      <c r="E12" s="157" t="s">
        <v>143</v>
      </c>
      <c r="F12" s="158" t="s">
        <v>205</v>
      </c>
      <c r="G12" s="157" t="s">
        <v>141</v>
      </c>
      <c r="H12" s="161"/>
      <c r="I12" s="161"/>
      <c r="J12" s="171"/>
      <c r="K12" s="172"/>
      <c r="L12" s="163"/>
      <c r="M12" s="160"/>
      <c r="Q12" s="217"/>
      <c r="R12" s="217"/>
      <c r="S12" s="217"/>
      <c r="T12" s="217"/>
      <c r="U12" s="217"/>
      <c r="Y12" s="160"/>
      <c r="Z12" s="162"/>
      <c r="AA12" s="160"/>
      <c r="AB12" s="171"/>
      <c r="AC12" s="169"/>
      <c r="AD12" s="178"/>
      <c r="AF12" s="159" t="s">
        <v>794</v>
      </c>
      <c r="AG12" s="157" t="s">
        <v>143</v>
      </c>
      <c r="AH12" s="158" t="s">
        <v>211</v>
      </c>
      <c r="AI12" s="157" t="s">
        <v>141</v>
      </c>
      <c r="AJ12" s="156">
        <v>37</v>
      </c>
    </row>
    <row r="13" spans="2:36" ht="12" customHeight="1" thickTop="1" thickBot="1" x14ac:dyDescent="0.25">
      <c r="B13" s="156"/>
      <c r="D13" s="159"/>
      <c r="E13" s="157"/>
      <c r="F13" s="158"/>
      <c r="G13" s="157"/>
      <c r="H13" s="160"/>
      <c r="I13" s="160"/>
      <c r="J13" s="198"/>
      <c r="K13" s="160"/>
      <c r="L13" s="163"/>
      <c r="M13" s="160"/>
      <c r="Q13" s="217"/>
      <c r="R13" s="217"/>
      <c r="S13" s="217"/>
      <c r="T13" s="217"/>
      <c r="U13" s="217"/>
      <c r="Y13" s="160"/>
      <c r="Z13" s="175"/>
      <c r="AA13" s="160"/>
      <c r="AB13" s="160"/>
      <c r="AC13" s="164"/>
      <c r="AD13" s="164"/>
      <c r="AF13" s="159"/>
      <c r="AG13" s="157"/>
      <c r="AH13" s="158"/>
      <c r="AI13" s="157"/>
      <c r="AJ13" s="156"/>
    </row>
    <row r="14" spans="2:36" ht="12" customHeight="1" thickTop="1" thickBot="1" x14ac:dyDescent="0.25">
      <c r="B14" s="156">
        <v>5</v>
      </c>
      <c r="D14" s="159" t="s">
        <v>793</v>
      </c>
      <c r="E14" s="157" t="s">
        <v>143</v>
      </c>
      <c r="F14" s="158" t="s">
        <v>256</v>
      </c>
      <c r="G14" s="157" t="s">
        <v>141</v>
      </c>
      <c r="H14" s="178"/>
      <c r="I14" s="173"/>
      <c r="J14" s="160"/>
      <c r="K14" s="160"/>
      <c r="L14" s="163"/>
      <c r="M14" s="160"/>
      <c r="Q14" s="217"/>
      <c r="R14" s="217"/>
      <c r="S14" s="217"/>
      <c r="T14" s="217"/>
      <c r="U14" s="217"/>
      <c r="Y14" s="162"/>
      <c r="Z14" s="171"/>
      <c r="AA14" s="172"/>
      <c r="AB14" s="160"/>
      <c r="AC14" s="161"/>
      <c r="AD14" s="161"/>
      <c r="AF14" s="159" t="s">
        <v>792</v>
      </c>
      <c r="AG14" s="157" t="s">
        <v>143</v>
      </c>
      <c r="AH14" s="158" t="s">
        <v>166</v>
      </c>
      <c r="AI14" s="157" t="s">
        <v>141</v>
      </c>
      <c r="AJ14" s="156">
        <v>38</v>
      </c>
    </row>
    <row r="15" spans="2:36" ht="12" customHeight="1" thickTop="1" thickBot="1" x14ac:dyDescent="0.25">
      <c r="B15" s="156"/>
      <c r="D15" s="159"/>
      <c r="E15" s="157"/>
      <c r="F15" s="158"/>
      <c r="G15" s="157"/>
      <c r="H15" s="160"/>
      <c r="I15" s="160"/>
      <c r="J15" s="160"/>
      <c r="K15" s="160"/>
      <c r="L15" s="176"/>
      <c r="M15" s="160"/>
      <c r="Q15" s="217"/>
      <c r="R15" s="217"/>
      <c r="S15" s="217"/>
      <c r="T15" s="217"/>
      <c r="U15" s="217"/>
      <c r="Y15" s="162"/>
      <c r="Z15" s="171"/>
      <c r="AA15" s="172"/>
      <c r="AB15" s="175"/>
      <c r="AC15" s="160"/>
      <c r="AD15" s="160"/>
      <c r="AF15" s="159"/>
      <c r="AG15" s="157"/>
      <c r="AH15" s="158"/>
      <c r="AI15" s="157"/>
      <c r="AJ15" s="156"/>
    </row>
    <row r="16" spans="2:36" ht="12" customHeight="1" thickTop="1" x14ac:dyDescent="0.2">
      <c r="B16" s="156">
        <v>6</v>
      </c>
      <c r="D16" s="159" t="s">
        <v>791</v>
      </c>
      <c r="E16" s="157" t="s">
        <v>143</v>
      </c>
      <c r="F16" s="158" t="s">
        <v>164</v>
      </c>
      <c r="G16" s="157" t="s">
        <v>141</v>
      </c>
      <c r="H16" s="160"/>
      <c r="I16" s="160"/>
      <c r="J16" s="160"/>
      <c r="K16" s="171"/>
      <c r="L16" s="172"/>
      <c r="M16" s="163"/>
      <c r="Q16" s="217"/>
      <c r="R16" s="217"/>
      <c r="S16" s="217"/>
      <c r="T16" s="217"/>
      <c r="U16" s="217"/>
      <c r="Y16" s="162"/>
      <c r="Z16" s="171"/>
      <c r="AA16" s="170"/>
      <c r="AB16" s="170"/>
      <c r="AC16" s="169"/>
      <c r="AD16" s="178"/>
      <c r="AF16" s="159" t="s">
        <v>790</v>
      </c>
      <c r="AG16" s="157" t="s">
        <v>143</v>
      </c>
      <c r="AH16" s="158" t="s">
        <v>175</v>
      </c>
      <c r="AI16" s="157" t="s">
        <v>141</v>
      </c>
      <c r="AJ16" s="156">
        <v>39</v>
      </c>
    </row>
    <row r="17" spans="2:36" ht="12" customHeight="1" thickBot="1" x14ac:dyDescent="0.25">
      <c r="B17" s="156"/>
      <c r="D17" s="159"/>
      <c r="E17" s="157"/>
      <c r="F17" s="158"/>
      <c r="G17" s="157"/>
      <c r="H17" s="164"/>
      <c r="I17" s="164"/>
      <c r="J17" s="172"/>
      <c r="K17" s="171"/>
      <c r="L17" s="172"/>
      <c r="M17" s="163"/>
      <c r="Q17" s="217"/>
      <c r="R17" s="217"/>
      <c r="S17" s="217"/>
      <c r="T17" s="217"/>
      <c r="U17" s="217"/>
      <c r="Y17" s="162"/>
      <c r="Z17" s="160"/>
      <c r="AA17" s="170"/>
      <c r="AB17" s="160"/>
      <c r="AC17" s="164"/>
      <c r="AD17" s="164"/>
      <c r="AF17" s="159"/>
      <c r="AG17" s="157"/>
      <c r="AH17" s="158"/>
      <c r="AI17" s="157"/>
      <c r="AJ17" s="156"/>
    </row>
    <row r="18" spans="2:36" ht="12" customHeight="1" thickTop="1" thickBot="1" x14ac:dyDescent="0.25">
      <c r="B18" s="156">
        <v>7</v>
      </c>
      <c r="D18" s="159" t="s">
        <v>789</v>
      </c>
      <c r="E18" s="157" t="s">
        <v>143</v>
      </c>
      <c r="F18" s="158" t="s">
        <v>152</v>
      </c>
      <c r="G18" s="157" t="s">
        <v>141</v>
      </c>
      <c r="H18" s="161"/>
      <c r="I18" s="161"/>
      <c r="J18" s="187"/>
      <c r="K18" s="171"/>
      <c r="L18" s="172"/>
      <c r="M18" s="163"/>
      <c r="Q18" s="217"/>
      <c r="R18" s="217"/>
      <c r="S18" s="217"/>
      <c r="T18" s="217"/>
      <c r="U18" s="217"/>
      <c r="Y18" s="162"/>
      <c r="Z18" s="160"/>
      <c r="AA18" s="192"/>
      <c r="AB18" s="160"/>
      <c r="AC18" s="178"/>
      <c r="AD18" s="178"/>
      <c r="AF18" s="159" t="s">
        <v>788</v>
      </c>
      <c r="AG18" s="157" t="s">
        <v>143</v>
      </c>
      <c r="AH18" s="158" t="s">
        <v>220</v>
      </c>
      <c r="AI18" s="157" t="s">
        <v>141</v>
      </c>
      <c r="AJ18" s="156">
        <v>40</v>
      </c>
    </row>
    <row r="19" spans="2:36" ht="12" customHeight="1" thickTop="1" thickBot="1" x14ac:dyDescent="0.25">
      <c r="B19" s="156"/>
      <c r="D19" s="159"/>
      <c r="E19" s="157"/>
      <c r="F19" s="158"/>
      <c r="G19" s="157"/>
      <c r="H19" s="160"/>
      <c r="I19" s="160"/>
      <c r="J19" s="160"/>
      <c r="K19" s="170"/>
      <c r="L19" s="160"/>
      <c r="M19" s="163"/>
      <c r="Q19" s="217"/>
      <c r="R19" s="217"/>
      <c r="S19" s="217"/>
      <c r="T19" s="217"/>
      <c r="U19" s="217"/>
      <c r="Y19" s="162"/>
      <c r="Z19" s="160"/>
      <c r="AA19" s="162"/>
      <c r="AB19" s="165"/>
      <c r="AC19" s="164"/>
      <c r="AD19" s="164"/>
      <c r="AF19" s="159"/>
      <c r="AG19" s="157"/>
      <c r="AH19" s="158"/>
      <c r="AI19" s="157"/>
      <c r="AJ19" s="156"/>
    </row>
    <row r="20" spans="2:36" ht="12" customHeight="1" thickTop="1" thickBot="1" x14ac:dyDescent="0.25">
      <c r="B20" s="156">
        <v>8</v>
      </c>
      <c r="D20" s="159" t="s">
        <v>787</v>
      </c>
      <c r="E20" s="157" t="s">
        <v>143</v>
      </c>
      <c r="F20" s="158" t="s">
        <v>177</v>
      </c>
      <c r="G20" s="157" t="s">
        <v>141</v>
      </c>
      <c r="H20" s="161"/>
      <c r="I20" s="161"/>
      <c r="J20" s="160"/>
      <c r="K20" s="191"/>
      <c r="L20" s="160"/>
      <c r="M20" s="163"/>
      <c r="Q20" s="217"/>
      <c r="R20" s="217"/>
      <c r="S20" s="217"/>
      <c r="T20" s="217"/>
      <c r="U20" s="217"/>
      <c r="Y20" s="162"/>
      <c r="Z20" s="160"/>
      <c r="AA20" s="160"/>
      <c r="AB20" s="162"/>
      <c r="AC20" s="161"/>
      <c r="AD20" s="161"/>
      <c r="AF20" s="159" t="s">
        <v>786</v>
      </c>
      <c r="AG20" s="157" t="s">
        <v>143</v>
      </c>
      <c r="AH20" s="158" t="s">
        <v>240</v>
      </c>
      <c r="AI20" s="157" t="s">
        <v>141</v>
      </c>
      <c r="AJ20" s="156">
        <v>41</v>
      </c>
    </row>
    <row r="21" spans="2:36" ht="12" customHeight="1" thickTop="1" thickBot="1" x14ac:dyDescent="0.25">
      <c r="B21" s="156"/>
      <c r="D21" s="159"/>
      <c r="E21" s="157"/>
      <c r="F21" s="158"/>
      <c r="G21" s="157"/>
      <c r="H21" s="160"/>
      <c r="I21" s="160"/>
      <c r="J21" s="176"/>
      <c r="K21" s="163"/>
      <c r="L21" s="160"/>
      <c r="M21" s="163"/>
      <c r="Q21" s="217"/>
      <c r="R21" s="217"/>
      <c r="S21" s="217"/>
      <c r="T21" s="217"/>
      <c r="U21" s="217"/>
      <c r="Y21" s="175"/>
      <c r="Z21" s="160"/>
      <c r="AA21" s="160"/>
      <c r="AB21" s="160"/>
      <c r="AC21" s="160"/>
      <c r="AD21" s="160"/>
      <c r="AF21" s="159"/>
      <c r="AG21" s="157"/>
      <c r="AH21" s="158"/>
      <c r="AI21" s="157"/>
      <c r="AJ21" s="156"/>
    </row>
    <row r="22" spans="2:36" ht="12" customHeight="1" thickTop="1" thickBot="1" x14ac:dyDescent="0.25">
      <c r="B22" s="156">
        <v>9</v>
      </c>
      <c r="D22" s="159" t="s">
        <v>785</v>
      </c>
      <c r="E22" s="157" t="s">
        <v>143</v>
      </c>
      <c r="F22" s="158" t="s">
        <v>148</v>
      </c>
      <c r="G22" s="157" t="s">
        <v>141</v>
      </c>
      <c r="H22" s="178"/>
      <c r="I22" s="173"/>
      <c r="J22" s="160"/>
      <c r="K22" s="160"/>
      <c r="L22" s="160"/>
      <c r="M22" s="163"/>
      <c r="Q22" s="217"/>
      <c r="R22" s="217"/>
      <c r="S22" s="217"/>
      <c r="T22" s="217"/>
      <c r="U22" s="217"/>
      <c r="X22" s="197"/>
      <c r="Y22" s="171"/>
      <c r="Z22" s="172"/>
      <c r="AA22" s="160"/>
      <c r="AB22" s="160"/>
      <c r="AC22" s="161"/>
      <c r="AD22" s="161"/>
      <c r="AF22" s="159" t="s">
        <v>784</v>
      </c>
      <c r="AG22" s="157" t="s">
        <v>143</v>
      </c>
      <c r="AH22" s="158" t="s">
        <v>148</v>
      </c>
      <c r="AI22" s="157" t="s">
        <v>141</v>
      </c>
      <c r="AJ22" s="156">
        <v>42</v>
      </c>
    </row>
    <row r="23" spans="2:36" ht="12" customHeight="1" thickTop="1" thickBot="1" x14ac:dyDescent="0.25">
      <c r="B23" s="156"/>
      <c r="D23" s="159"/>
      <c r="E23" s="157"/>
      <c r="F23" s="158"/>
      <c r="G23" s="157"/>
      <c r="H23" s="160"/>
      <c r="I23" s="160"/>
      <c r="J23" s="160"/>
      <c r="K23" s="160"/>
      <c r="L23" s="160"/>
      <c r="M23" s="176"/>
      <c r="Q23" s="217"/>
      <c r="R23" s="217"/>
      <c r="S23" s="217"/>
      <c r="T23" s="217"/>
      <c r="U23" s="217"/>
      <c r="X23" s="197"/>
      <c r="Y23" s="171"/>
      <c r="Z23" s="172"/>
      <c r="AA23" s="160"/>
      <c r="AB23" s="175"/>
      <c r="AC23" s="160"/>
      <c r="AD23" s="160"/>
      <c r="AF23" s="159"/>
      <c r="AG23" s="157"/>
      <c r="AH23" s="158"/>
      <c r="AI23" s="157"/>
      <c r="AJ23" s="156"/>
    </row>
    <row r="24" spans="2:36" ht="12" customHeight="1" thickTop="1" thickBot="1" x14ac:dyDescent="0.25">
      <c r="B24" s="156">
        <v>10</v>
      </c>
      <c r="D24" s="159" t="s">
        <v>783</v>
      </c>
      <c r="E24" s="157" t="s">
        <v>143</v>
      </c>
      <c r="F24" s="158" t="s">
        <v>175</v>
      </c>
      <c r="G24" s="157" t="s">
        <v>141</v>
      </c>
      <c r="H24" s="161"/>
      <c r="I24" s="161"/>
      <c r="J24" s="160"/>
      <c r="K24" s="160"/>
      <c r="L24" s="171"/>
      <c r="M24" s="172"/>
      <c r="N24" s="204"/>
      <c r="Q24" s="212"/>
      <c r="R24" s="215" t="s">
        <v>782</v>
      </c>
      <c r="S24" s="213"/>
      <c r="T24" s="213"/>
      <c r="U24" s="212"/>
      <c r="X24" s="197"/>
      <c r="Y24" s="171"/>
      <c r="Z24" s="172"/>
      <c r="AA24" s="162"/>
      <c r="AB24" s="171"/>
      <c r="AC24" s="169"/>
      <c r="AD24" s="178"/>
      <c r="AF24" s="159" t="s">
        <v>781</v>
      </c>
      <c r="AG24" s="157" t="s">
        <v>143</v>
      </c>
      <c r="AH24" s="158" t="s">
        <v>168</v>
      </c>
      <c r="AI24" s="157" t="s">
        <v>141</v>
      </c>
      <c r="AJ24" s="156">
        <v>43</v>
      </c>
    </row>
    <row r="25" spans="2:36" ht="12" customHeight="1" thickTop="1" thickBot="1" x14ac:dyDescent="0.25">
      <c r="B25" s="156"/>
      <c r="D25" s="159"/>
      <c r="E25" s="157"/>
      <c r="F25" s="158"/>
      <c r="G25" s="157"/>
      <c r="H25" s="160"/>
      <c r="I25" s="160"/>
      <c r="J25" s="176"/>
      <c r="K25" s="160"/>
      <c r="L25" s="171"/>
      <c r="M25" s="172"/>
      <c r="N25" s="204"/>
      <c r="Q25" s="212"/>
      <c r="R25" s="213"/>
      <c r="S25" s="213"/>
      <c r="T25" s="213"/>
      <c r="U25" s="212"/>
      <c r="X25" s="197"/>
      <c r="Y25" s="171"/>
      <c r="Z25" s="172"/>
      <c r="AA25" s="175"/>
      <c r="AB25" s="160"/>
      <c r="AC25" s="164"/>
      <c r="AD25" s="164"/>
      <c r="AF25" s="159"/>
      <c r="AG25" s="157"/>
      <c r="AH25" s="158"/>
      <c r="AI25" s="157"/>
      <c r="AJ25" s="156"/>
    </row>
    <row r="26" spans="2:36" ht="12" customHeight="1" thickTop="1" thickBot="1" x14ac:dyDescent="0.25">
      <c r="B26" s="156">
        <v>11</v>
      </c>
      <c r="D26" s="159" t="s">
        <v>780</v>
      </c>
      <c r="E26" s="157" t="s">
        <v>143</v>
      </c>
      <c r="F26" s="158" t="s">
        <v>230</v>
      </c>
      <c r="G26" s="157" t="s">
        <v>141</v>
      </c>
      <c r="H26" s="178"/>
      <c r="I26" s="173"/>
      <c r="J26" s="172"/>
      <c r="K26" s="163"/>
      <c r="L26" s="171"/>
      <c r="M26" s="172"/>
      <c r="N26" s="204"/>
      <c r="Q26" s="212"/>
      <c r="R26" s="213"/>
      <c r="S26" s="213"/>
      <c r="T26" s="213"/>
      <c r="U26" s="212"/>
      <c r="X26" s="197"/>
      <c r="Y26" s="160"/>
      <c r="Z26" s="193"/>
      <c r="AA26" s="171"/>
      <c r="AB26" s="172"/>
      <c r="AC26" s="161"/>
      <c r="AD26" s="161"/>
      <c r="AF26" s="159" t="s">
        <v>779</v>
      </c>
      <c r="AG26" s="157" t="s">
        <v>143</v>
      </c>
      <c r="AH26" s="158" t="s">
        <v>154</v>
      </c>
      <c r="AI26" s="157" t="s">
        <v>141</v>
      </c>
      <c r="AJ26" s="156">
        <v>44</v>
      </c>
    </row>
    <row r="27" spans="2:36" ht="12" customHeight="1" thickTop="1" thickBot="1" x14ac:dyDescent="0.25">
      <c r="B27" s="156"/>
      <c r="D27" s="159"/>
      <c r="E27" s="157"/>
      <c r="F27" s="158"/>
      <c r="G27" s="157"/>
      <c r="H27" s="160"/>
      <c r="I27" s="160"/>
      <c r="J27" s="160"/>
      <c r="K27" s="176"/>
      <c r="L27" s="171"/>
      <c r="M27" s="172"/>
      <c r="N27" s="204"/>
      <c r="Q27" s="212"/>
      <c r="R27" s="213"/>
      <c r="S27" s="213"/>
      <c r="T27" s="213"/>
      <c r="U27" s="212"/>
      <c r="X27" s="197"/>
      <c r="Y27" s="160"/>
      <c r="Z27" s="193"/>
      <c r="AA27" s="160"/>
      <c r="AB27" s="196"/>
      <c r="AC27" s="160"/>
      <c r="AD27" s="160"/>
      <c r="AF27" s="159"/>
      <c r="AG27" s="157"/>
      <c r="AH27" s="158"/>
      <c r="AI27" s="157"/>
      <c r="AJ27" s="156"/>
    </row>
    <row r="28" spans="2:36" ht="12" customHeight="1" thickTop="1" x14ac:dyDescent="0.2">
      <c r="B28" s="156">
        <v>12</v>
      </c>
      <c r="D28" s="159" t="s">
        <v>778</v>
      </c>
      <c r="E28" s="157" t="s">
        <v>143</v>
      </c>
      <c r="F28" s="158" t="s">
        <v>161</v>
      </c>
      <c r="G28" s="157" t="s">
        <v>141</v>
      </c>
      <c r="H28" s="160"/>
      <c r="I28" s="160"/>
      <c r="J28" s="171"/>
      <c r="K28" s="170"/>
      <c r="L28" s="170"/>
      <c r="M28" s="172"/>
      <c r="N28" s="204"/>
      <c r="Q28" s="212"/>
      <c r="R28" s="213"/>
      <c r="S28" s="213"/>
      <c r="T28" s="213"/>
      <c r="U28" s="212"/>
      <c r="X28" s="197"/>
      <c r="Y28" s="160"/>
      <c r="Z28" s="193"/>
      <c r="AA28" s="160"/>
      <c r="AB28" s="171"/>
      <c r="AC28" s="169"/>
      <c r="AD28" s="178"/>
      <c r="AF28" s="159" t="s">
        <v>777</v>
      </c>
      <c r="AG28" s="157" t="s">
        <v>143</v>
      </c>
      <c r="AH28" s="158" t="s">
        <v>233</v>
      </c>
      <c r="AI28" s="157" t="s">
        <v>141</v>
      </c>
      <c r="AJ28" s="156">
        <v>45</v>
      </c>
    </row>
    <row r="29" spans="2:36" ht="12" customHeight="1" thickBot="1" x14ac:dyDescent="0.25">
      <c r="B29" s="156"/>
      <c r="D29" s="159"/>
      <c r="E29" s="157"/>
      <c r="F29" s="158"/>
      <c r="G29" s="157"/>
      <c r="H29" s="164"/>
      <c r="I29" s="164"/>
      <c r="J29" s="170"/>
      <c r="K29" s="171"/>
      <c r="L29" s="170"/>
      <c r="M29" s="172"/>
      <c r="N29" s="204"/>
      <c r="Q29" s="212"/>
      <c r="R29" s="213"/>
      <c r="S29" s="213"/>
      <c r="T29" s="213"/>
      <c r="U29" s="212"/>
      <c r="X29" s="197"/>
      <c r="Y29" s="160"/>
      <c r="Z29" s="196"/>
      <c r="AA29" s="160"/>
      <c r="AB29" s="160"/>
      <c r="AC29" s="164"/>
      <c r="AD29" s="164"/>
      <c r="AF29" s="159"/>
      <c r="AG29" s="157"/>
      <c r="AH29" s="158"/>
      <c r="AI29" s="157"/>
      <c r="AJ29" s="156"/>
    </row>
    <row r="30" spans="2:36" ht="12" customHeight="1" thickTop="1" thickBot="1" x14ac:dyDescent="0.25">
      <c r="B30" s="156">
        <v>13</v>
      </c>
      <c r="D30" s="159" t="s">
        <v>776</v>
      </c>
      <c r="E30" s="157" t="s">
        <v>143</v>
      </c>
      <c r="F30" s="158" t="s">
        <v>203</v>
      </c>
      <c r="G30" s="157" t="s">
        <v>141</v>
      </c>
      <c r="H30" s="161"/>
      <c r="I30" s="161"/>
      <c r="J30" s="191"/>
      <c r="K30" s="171"/>
      <c r="L30" s="170"/>
      <c r="M30" s="172"/>
      <c r="N30" s="204"/>
      <c r="Q30" s="212"/>
      <c r="R30" s="213"/>
      <c r="S30" s="213"/>
      <c r="T30" s="213"/>
      <c r="U30" s="212"/>
      <c r="X30" s="197"/>
      <c r="Y30" s="160"/>
      <c r="Z30" s="171"/>
      <c r="AA30" s="172"/>
      <c r="AB30" s="160"/>
      <c r="AC30" s="161"/>
      <c r="AD30" s="161"/>
      <c r="AF30" s="159" t="s">
        <v>775</v>
      </c>
      <c r="AG30" s="157" t="s">
        <v>143</v>
      </c>
      <c r="AH30" s="158" t="s">
        <v>162</v>
      </c>
      <c r="AI30" s="157" t="s">
        <v>141</v>
      </c>
      <c r="AJ30" s="156">
        <v>46</v>
      </c>
    </row>
    <row r="31" spans="2:36" ht="12" customHeight="1" thickTop="1" thickBot="1" x14ac:dyDescent="0.25">
      <c r="B31" s="156"/>
      <c r="D31" s="159"/>
      <c r="E31" s="157"/>
      <c r="F31" s="158"/>
      <c r="G31" s="157"/>
      <c r="H31" s="160"/>
      <c r="I31" s="160"/>
      <c r="J31" s="160"/>
      <c r="K31" s="160"/>
      <c r="L31" s="170"/>
      <c r="M31" s="160"/>
      <c r="N31" s="204"/>
      <c r="Q31" s="212"/>
      <c r="R31" s="213"/>
      <c r="S31" s="213"/>
      <c r="T31" s="213"/>
      <c r="U31" s="212"/>
      <c r="X31" s="197"/>
      <c r="Y31" s="160"/>
      <c r="Z31" s="160"/>
      <c r="AA31" s="172"/>
      <c r="AB31" s="175"/>
      <c r="AC31" s="160"/>
      <c r="AD31" s="160"/>
      <c r="AF31" s="159"/>
      <c r="AG31" s="157"/>
      <c r="AH31" s="158"/>
      <c r="AI31" s="157"/>
      <c r="AJ31" s="156"/>
    </row>
    <row r="32" spans="2:36" ht="12" customHeight="1" thickTop="1" thickBot="1" x14ac:dyDescent="0.25">
      <c r="B32" s="156">
        <v>14</v>
      </c>
      <c r="D32" s="159" t="s">
        <v>774</v>
      </c>
      <c r="E32" s="157" t="s">
        <v>143</v>
      </c>
      <c r="F32" s="158" t="s">
        <v>162</v>
      </c>
      <c r="G32" s="157" t="s">
        <v>141</v>
      </c>
      <c r="H32" s="161"/>
      <c r="I32" s="161"/>
      <c r="J32" s="160"/>
      <c r="K32" s="160"/>
      <c r="L32" s="191"/>
      <c r="M32" s="160"/>
      <c r="N32" s="204"/>
      <c r="Q32" s="212"/>
      <c r="R32" s="212"/>
      <c r="S32" s="212"/>
      <c r="T32" s="212"/>
      <c r="U32" s="212"/>
      <c r="X32" s="197"/>
      <c r="Y32" s="160"/>
      <c r="Z32" s="160"/>
      <c r="AA32" s="170"/>
      <c r="AB32" s="170"/>
      <c r="AC32" s="169"/>
      <c r="AD32" s="178"/>
      <c r="AF32" s="159" t="s">
        <v>773</v>
      </c>
      <c r="AG32" s="157" t="s">
        <v>143</v>
      </c>
      <c r="AH32" s="158" t="s">
        <v>205</v>
      </c>
      <c r="AI32" s="157" t="s">
        <v>141</v>
      </c>
      <c r="AJ32" s="156">
        <v>47</v>
      </c>
    </row>
    <row r="33" spans="2:36" ht="12" customHeight="1" thickTop="1" thickBot="1" x14ac:dyDescent="0.25">
      <c r="B33" s="156"/>
      <c r="D33" s="159"/>
      <c r="E33" s="157"/>
      <c r="F33" s="158"/>
      <c r="G33" s="157"/>
      <c r="H33" s="160"/>
      <c r="I33" s="160"/>
      <c r="J33" s="176"/>
      <c r="K33" s="160"/>
      <c r="L33" s="163"/>
      <c r="M33" s="160"/>
      <c r="N33" s="204"/>
      <c r="Q33" s="149"/>
      <c r="U33" s="149"/>
      <c r="X33" s="197"/>
      <c r="Y33" s="160"/>
      <c r="Z33" s="160"/>
      <c r="AA33" s="170"/>
      <c r="AB33" s="160"/>
      <c r="AC33" s="164"/>
      <c r="AD33" s="164"/>
      <c r="AF33" s="159"/>
      <c r="AG33" s="157"/>
      <c r="AH33" s="158"/>
      <c r="AI33" s="157"/>
      <c r="AJ33" s="156"/>
    </row>
    <row r="34" spans="2:36" ht="12" customHeight="1" thickTop="1" x14ac:dyDescent="0.2">
      <c r="B34" s="156">
        <v>15</v>
      </c>
      <c r="D34" s="159" t="s">
        <v>772</v>
      </c>
      <c r="E34" s="157" t="s">
        <v>143</v>
      </c>
      <c r="F34" s="158" t="s">
        <v>173</v>
      </c>
      <c r="G34" s="157" t="s">
        <v>141</v>
      </c>
      <c r="H34" s="178"/>
      <c r="I34" s="173"/>
      <c r="J34" s="170"/>
      <c r="K34" s="172"/>
      <c r="L34" s="163"/>
      <c r="M34" s="160"/>
      <c r="N34" s="204"/>
      <c r="Q34" s="183">
        <v>11</v>
      </c>
      <c r="R34" s="180"/>
      <c r="T34" s="182">
        <v>6</v>
      </c>
      <c r="U34" s="179"/>
      <c r="X34" s="197"/>
      <c r="Y34" s="160"/>
      <c r="Z34" s="160"/>
      <c r="AA34" s="192"/>
      <c r="AB34" s="160"/>
      <c r="AC34" s="178"/>
      <c r="AD34" s="178"/>
      <c r="AF34" s="159" t="s">
        <v>771</v>
      </c>
      <c r="AG34" s="157" t="s">
        <v>143</v>
      </c>
      <c r="AH34" s="158" t="s">
        <v>177</v>
      </c>
      <c r="AI34" s="157" t="s">
        <v>141</v>
      </c>
      <c r="AJ34" s="156">
        <v>48</v>
      </c>
    </row>
    <row r="35" spans="2:36" ht="12" customHeight="1" thickBot="1" x14ac:dyDescent="0.25">
      <c r="B35" s="156"/>
      <c r="D35" s="159"/>
      <c r="E35" s="157"/>
      <c r="F35" s="158"/>
      <c r="G35" s="157"/>
      <c r="H35" s="160"/>
      <c r="I35" s="160"/>
      <c r="J35" s="160"/>
      <c r="K35" s="166"/>
      <c r="L35" s="163"/>
      <c r="M35" s="160"/>
      <c r="N35" s="204"/>
      <c r="Q35" s="181"/>
      <c r="R35" s="180"/>
      <c r="S35" s="177"/>
      <c r="T35" s="180"/>
      <c r="U35" s="179"/>
      <c r="X35" s="197"/>
      <c r="Y35" s="160"/>
      <c r="Z35" s="160"/>
      <c r="AA35" s="162"/>
      <c r="AB35" s="165"/>
      <c r="AC35" s="164"/>
      <c r="AD35" s="164"/>
      <c r="AF35" s="159"/>
      <c r="AG35" s="157"/>
      <c r="AH35" s="158"/>
      <c r="AI35" s="157"/>
      <c r="AJ35" s="156"/>
    </row>
    <row r="36" spans="2:36" ht="12" customHeight="1" thickTop="1" thickBot="1" x14ac:dyDescent="0.25">
      <c r="B36" s="156">
        <v>16</v>
      </c>
      <c r="D36" s="159" t="s">
        <v>770</v>
      </c>
      <c r="E36" s="157" t="s">
        <v>143</v>
      </c>
      <c r="F36" s="158" t="s">
        <v>179</v>
      </c>
      <c r="G36" s="157" t="s">
        <v>141</v>
      </c>
      <c r="H36" s="160"/>
      <c r="I36" s="160"/>
      <c r="J36" s="160"/>
      <c r="K36" s="163"/>
      <c r="L36" s="160"/>
      <c r="M36" s="160"/>
      <c r="N36" s="204"/>
      <c r="Q36" s="183">
        <v>11</v>
      </c>
      <c r="R36" s="180"/>
      <c r="T36" s="182">
        <v>4</v>
      </c>
      <c r="U36" s="179"/>
      <c r="X36" s="197"/>
      <c r="Y36" s="160"/>
      <c r="Z36" s="160"/>
      <c r="AA36" s="160"/>
      <c r="AB36" s="162"/>
      <c r="AC36" s="161"/>
      <c r="AD36" s="161"/>
      <c r="AF36" s="159" t="s">
        <v>769</v>
      </c>
      <c r="AG36" s="157" t="s">
        <v>143</v>
      </c>
      <c r="AH36" s="158" t="s">
        <v>142</v>
      </c>
      <c r="AI36" s="157" t="s">
        <v>141</v>
      </c>
      <c r="AJ36" s="156">
        <v>49</v>
      </c>
    </row>
    <row r="37" spans="2:36" ht="12" customHeight="1" thickTop="1" thickBot="1" x14ac:dyDescent="0.25">
      <c r="B37" s="156"/>
      <c r="D37" s="159"/>
      <c r="E37" s="157"/>
      <c r="F37" s="158"/>
      <c r="G37" s="157"/>
      <c r="H37" s="164"/>
      <c r="I37" s="164"/>
      <c r="J37" s="166"/>
      <c r="K37" s="163"/>
      <c r="L37" s="160"/>
      <c r="M37" s="160"/>
      <c r="N37" s="204"/>
      <c r="O37" s="184">
        <f>IF(Q34="","",IF(Q34&gt;T34,1,0)+IF(Q36&gt;T36,1,0)+IF(Q38&gt;T38,1,0)+IF(Q40&gt;T40,1,0)+IF(Q42&gt;T42,1,0))</f>
        <v>3</v>
      </c>
      <c r="P37" s="186"/>
      <c r="Q37" s="181"/>
      <c r="R37" s="180"/>
      <c r="S37" s="177"/>
      <c r="T37" s="180"/>
      <c r="U37" s="179"/>
      <c r="V37" s="185">
        <f>IF(Q34="","",IF(Q34&lt;T34,1,0)+IF(Q36&lt;T36,1,0)+IF(Q38&lt;T38,1,0)+IF(Q40&lt;T40,1,0)+IF(Q42&lt;T42,1,0))</f>
        <v>0</v>
      </c>
      <c r="W37" s="184"/>
      <c r="X37" s="197"/>
      <c r="Y37" s="160"/>
      <c r="Z37" s="160"/>
      <c r="AA37" s="160"/>
      <c r="AB37" s="160"/>
      <c r="AC37" s="160"/>
      <c r="AD37" s="160"/>
      <c r="AF37" s="159"/>
      <c r="AG37" s="157"/>
      <c r="AH37" s="158"/>
      <c r="AI37" s="157"/>
      <c r="AJ37" s="156"/>
    </row>
    <row r="38" spans="2:36" ht="12" customHeight="1" thickTop="1" thickBot="1" x14ac:dyDescent="0.25">
      <c r="B38" s="156">
        <v>17</v>
      </c>
      <c r="D38" s="159" t="s">
        <v>768</v>
      </c>
      <c r="E38" s="157" t="s">
        <v>143</v>
      </c>
      <c r="F38" s="158" t="s">
        <v>267</v>
      </c>
      <c r="G38" s="157" t="s">
        <v>141</v>
      </c>
      <c r="H38" s="161"/>
      <c r="I38" s="161"/>
      <c r="J38" s="163"/>
      <c r="K38" s="160"/>
      <c r="L38" s="160"/>
      <c r="M38" s="160"/>
      <c r="N38" s="203"/>
      <c r="O38" s="184"/>
      <c r="P38" s="186"/>
      <c r="Q38" s="183">
        <v>11</v>
      </c>
      <c r="R38" s="180"/>
      <c r="T38" s="182">
        <v>3</v>
      </c>
      <c r="U38" s="179"/>
      <c r="V38" s="185"/>
      <c r="W38" s="184"/>
      <c r="X38" s="231"/>
      <c r="Y38" s="160"/>
      <c r="Z38" s="160"/>
      <c r="AA38" s="160"/>
      <c r="AB38" s="160"/>
      <c r="AC38" s="161"/>
      <c r="AD38" s="161"/>
      <c r="AF38" s="159" t="s">
        <v>767</v>
      </c>
      <c r="AG38" s="157" t="s">
        <v>143</v>
      </c>
      <c r="AH38" s="158" t="s">
        <v>148</v>
      </c>
      <c r="AI38" s="157" t="s">
        <v>141</v>
      </c>
      <c r="AJ38" s="156">
        <v>50</v>
      </c>
    </row>
    <row r="39" spans="2:36" ht="12" customHeight="1" thickTop="1" thickBot="1" x14ac:dyDescent="0.25">
      <c r="B39" s="156"/>
      <c r="D39" s="159"/>
      <c r="E39" s="157"/>
      <c r="F39" s="158"/>
      <c r="G39" s="157"/>
      <c r="H39" s="160"/>
      <c r="I39" s="160"/>
      <c r="J39" s="160"/>
      <c r="K39" s="160"/>
      <c r="L39" s="160"/>
      <c r="M39" s="171"/>
      <c r="N39" s="199"/>
      <c r="O39" s="184"/>
      <c r="P39" s="186"/>
      <c r="Q39" s="181"/>
      <c r="R39" s="180"/>
      <c r="S39" s="177"/>
      <c r="T39" s="180"/>
      <c r="U39" s="179"/>
      <c r="V39" s="185"/>
      <c r="W39" s="184"/>
      <c r="X39" s="155"/>
      <c r="Y39" s="172"/>
      <c r="Z39" s="160"/>
      <c r="AA39" s="160"/>
      <c r="AB39" s="175"/>
      <c r="AC39" s="160"/>
      <c r="AD39" s="160"/>
      <c r="AF39" s="159"/>
      <c r="AG39" s="157"/>
      <c r="AH39" s="158"/>
      <c r="AI39" s="157"/>
      <c r="AJ39" s="156"/>
    </row>
    <row r="40" spans="2:36" ht="12" customHeight="1" thickTop="1" thickBot="1" x14ac:dyDescent="0.25">
      <c r="B40" s="156">
        <v>18</v>
      </c>
      <c r="D40" s="159" t="s">
        <v>766</v>
      </c>
      <c r="E40" s="157" t="s">
        <v>143</v>
      </c>
      <c r="F40" s="158" t="s">
        <v>146</v>
      </c>
      <c r="G40" s="157" t="s">
        <v>141</v>
      </c>
      <c r="H40" s="161"/>
      <c r="I40" s="161"/>
      <c r="J40" s="160"/>
      <c r="K40" s="160"/>
      <c r="L40" s="160"/>
      <c r="M40" s="171"/>
      <c r="O40" s="184"/>
      <c r="P40" s="186"/>
      <c r="Q40" s="183"/>
      <c r="R40" s="180"/>
      <c r="T40" s="182"/>
      <c r="U40" s="179"/>
      <c r="V40" s="185"/>
      <c r="W40" s="184"/>
      <c r="Y40" s="172"/>
      <c r="Z40" s="160"/>
      <c r="AA40" s="162"/>
      <c r="AB40" s="171"/>
      <c r="AC40" s="169"/>
      <c r="AD40" s="178"/>
      <c r="AF40" s="159" t="s">
        <v>765</v>
      </c>
      <c r="AG40" s="157" t="s">
        <v>143</v>
      </c>
      <c r="AH40" s="158" t="s">
        <v>162</v>
      </c>
      <c r="AI40" s="157" t="s">
        <v>141</v>
      </c>
      <c r="AJ40" s="156">
        <v>51</v>
      </c>
    </row>
    <row r="41" spans="2:36" ht="12" customHeight="1" thickTop="1" thickBot="1" x14ac:dyDescent="0.25">
      <c r="B41" s="156"/>
      <c r="D41" s="159"/>
      <c r="E41" s="157"/>
      <c r="F41" s="158"/>
      <c r="G41" s="157"/>
      <c r="H41" s="160"/>
      <c r="I41" s="160"/>
      <c r="J41" s="176"/>
      <c r="K41" s="160"/>
      <c r="L41" s="160"/>
      <c r="M41" s="171"/>
      <c r="Q41" s="181"/>
      <c r="R41" s="180"/>
      <c r="S41" s="177"/>
      <c r="T41" s="180"/>
      <c r="U41" s="179"/>
      <c r="Y41" s="172"/>
      <c r="Z41" s="160"/>
      <c r="AA41" s="175"/>
      <c r="AB41" s="160"/>
      <c r="AC41" s="164"/>
      <c r="AD41" s="164"/>
      <c r="AF41" s="159"/>
      <c r="AG41" s="157"/>
      <c r="AH41" s="158"/>
      <c r="AI41" s="157"/>
      <c r="AJ41" s="156"/>
    </row>
    <row r="42" spans="2:36" ht="12" customHeight="1" thickTop="1" x14ac:dyDescent="0.2">
      <c r="B42" s="156">
        <v>19</v>
      </c>
      <c r="D42" s="159" t="s">
        <v>764</v>
      </c>
      <c r="E42" s="157" t="s">
        <v>143</v>
      </c>
      <c r="F42" s="158" t="s">
        <v>173</v>
      </c>
      <c r="G42" s="157" t="s">
        <v>141</v>
      </c>
      <c r="H42" s="178"/>
      <c r="I42" s="173"/>
      <c r="J42" s="172"/>
      <c r="K42" s="163"/>
      <c r="L42" s="160"/>
      <c r="M42" s="171"/>
      <c r="Q42" s="183"/>
      <c r="R42" s="180"/>
      <c r="T42" s="182"/>
      <c r="U42" s="179"/>
      <c r="Y42" s="172"/>
      <c r="Z42" s="162"/>
      <c r="AA42" s="171"/>
      <c r="AB42" s="172"/>
      <c r="AC42" s="178"/>
      <c r="AD42" s="178"/>
      <c r="AF42" s="159" t="s">
        <v>763</v>
      </c>
      <c r="AG42" s="157" t="s">
        <v>143</v>
      </c>
      <c r="AH42" s="158" t="s">
        <v>175</v>
      </c>
      <c r="AI42" s="157" t="s">
        <v>141</v>
      </c>
      <c r="AJ42" s="156">
        <v>52</v>
      </c>
    </row>
    <row r="43" spans="2:36" ht="12" customHeight="1" thickBot="1" x14ac:dyDescent="0.25">
      <c r="B43" s="156"/>
      <c r="D43" s="159"/>
      <c r="E43" s="157"/>
      <c r="F43" s="158"/>
      <c r="G43" s="157"/>
      <c r="H43" s="160"/>
      <c r="I43" s="160"/>
      <c r="J43" s="160"/>
      <c r="K43" s="176"/>
      <c r="L43" s="160"/>
      <c r="M43" s="171"/>
      <c r="Q43" s="181"/>
      <c r="R43" s="180"/>
      <c r="S43" s="177"/>
      <c r="T43" s="180"/>
      <c r="U43" s="179"/>
      <c r="Y43" s="172"/>
      <c r="Z43" s="162"/>
      <c r="AA43" s="160"/>
      <c r="AB43" s="170"/>
      <c r="AC43" s="164"/>
      <c r="AD43" s="164"/>
      <c r="AF43" s="159"/>
      <c r="AG43" s="157"/>
      <c r="AH43" s="158"/>
      <c r="AI43" s="157"/>
      <c r="AJ43" s="156"/>
    </row>
    <row r="44" spans="2:36" ht="12" customHeight="1" thickTop="1" thickBot="1" x14ac:dyDescent="0.25">
      <c r="B44" s="156">
        <v>20</v>
      </c>
      <c r="D44" s="159" t="s">
        <v>762</v>
      </c>
      <c r="E44" s="157" t="s">
        <v>143</v>
      </c>
      <c r="F44" s="158" t="s">
        <v>175</v>
      </c>
      <c r="G44" s="157" t="s">
        <v>141</v>
      </c>
      <c r="H44" s="160"/>
      <c r="I44" s="160"/>
      <c r="J44" s="171"/>
      <c r="K44" s="172"/>
      <c r="L44" s="163"/>
      <c r="M44" s="171"/>
      <c r="Q44" s="177"/>
      <c r="U44" s="177"/>
      <c r="Y44" s="172"/>
      <c r="Z44" s="162"/>
      <c r="AA44" s="160"/>
      <c r="AB44" s="192"/>
      <c r="AC44" s="161"/>
      <c r="AD44" s="161"/>
      <c r="AF44" s="159" t="s">
        <v>761</v>
      </c>
      <c r="AG44" s="157" t="s">
        <v>143</v>
      </c>
      <c r="AH44" s="158" t="s">
        <v>173</v>
      </c>
      <c r="AI44" s="157" t="s">
        <v>141</v>
      </c>
      <c r="AJ44" s="156">
        <v>53</v>
      </c>
    </row>
    <row r="45" spans="2:36" ht="12" customHeight="1" thickTop="1" thickBot="1" x14ac:dyDescent="0.25">
      <c r="B45" s="156"/>
      <c r="D45" s="159"/>
      <c r="E45" s="157"/>
      <c r="F45" s="158"/>
      <c r="G45" s="157"/>
      <c r="H45" s="164"/>
      <c r="I45" s="164"/>
      <c r="J45" s="170"/>
      <c r="K45" s="160"/>
      <c r="L45" s="163"/>
      <c r="M45" s="171"/>
      <c r="Y45" s="172"/>
      <c r="Z45" s="175"/>
      <c r="AA45" s="160"/>
      <c r="AB45" s="160"/>
      <c r="AC45" s="160"/>
      <c r="AD45" s="160"/>
      <c r="AF45" s="159"/>
      <c r="AG45" s="157"/>
      <c r="AH45" s="158"/>
      <c r="AI45" s="157"/>
      <c r="AJ45" s="156"/>
    </row>
    <row r="46" spans="2:36" ht="12" customHeight="1" thickTop="1" thickBot="1" x14ac:dyDescent="0.25">
      <c r="B46" s="156">
        <v>21</v>
      </c>
      <c r="D46" s="159" t="s">
        <v>760</v>
      </c>
      <c r="E46" s="157" t="s">
        <v>143</v>
      </c>
      <c r="F46" s="158" t="s">
        <v>240</v>
      </c>
      <c r="G46" s="157" t="s">
        <v>141</v>
      </c>
      <c r="H46" s="161"/>
      <c r="I46" s="161"/>
      <c r="J46" s="191"/>
      <c r="K46" s="160"/>
      <c r="L46" s="163"/>
      <c r="M46" s="171"/>
      <c r="Y46" s="170"/>
      <c r="Z46" s="170"/>
      <c r="AA46" s="172"/>
      <c r="AB46" s="160"/>
      <c r="AC46" s="178"/>
      <c r="AD46" s="178"/>
      <c r="AF46" s="159" t="s">
        <v>759</v>
      </c>
      <c r="AG46" s="157" t="s">
        <v>143</v>
      </c>
      <c r="AH46" s="158" t="s">
        <v>179</v>
      </c>
      <c r="AI46" s="157" t="s">
        <v>141</v>
      </c>
      <c r="AJ46" s="156">
        <v>54</v>
      </c>
    </row>
    <row r="47" spans="2:36" ht="12" customHeight="1" thickTop="1" thickBot="1" x14ac:dyDescent="0.25">
      <c r="B47" s="156"/>
      <c r="D47" s="159"/>
      <c r="E47" s="157"/>
      <c r="F47" s="158"/>
      <c r="G47" s="157"/>
      <c r="H47" s="160"/>
      <c r="I47" s="160"/>
      <c r="J47" s="160"/>
      <c r="K47" s="160"/>
      <c r="L47" s="176"/>
      <c r="M47" s="171"/>
      <c r="Y47" s="170"/>
      <c r="Z47" s="170"/>
      <c r="AA47" s="172"/>
      <c r="AB47" s="171"/>
      <c r="AC47" s="164"/>
      <c r="AD47" s="164"/>
      <c r="AF47" s="159"/>
      <c r="AG47" s="157"/>
      <c r="AH47" s="158"/>
      <c r="AI47" s="157"/>
      <c r="AJ47" s="156"/>
    </row>
    <row r="48" spans="2:36" ht="12" customHeight="1" thickTop="1" thickBot="1" x14ac:dyDescent="0.25">
      <c r="B48" s="156">
        <v>22</v>
      </c>
      <c r="D48" s="159" t="s">
        <v>758</v>
      </c>
      <c r="E48" s="157" t="s">
        <v>143</v>
      </c>
      <c r="F48" s="158" t="s">
        <v>224</v>
      </c>
      <c r="G48" s="157" t="s">
        <v>141</v>
      </c>
      <c r="H48" s="160"/>
      <c r="I48" s="160"/>
      <c r="J48" s="160"/>
      <c r="K48" s="171"/>
      <c r="L48" s="170"/>
      <c r="M48" s="170"/>
      <c r="Y48" s="170"/>
      <c r="Z48" s="170"/>
      <c r="AA48" s="172"/>
      <c r="AB48" s="174"/>
      <c r="AC48" s="161"/>
      <c r="AD48" s="161"/>
      <c r="AF48" s="159" t="s">
        <v>757</v>
      </c>
      <c r="AG48" s="157" t="s">
        <v>143</v>
      </c>
      <c r="AH48" s="158" t="s">
        <v>326</v>
      </c>
      <c r="AI48" s="157" t="s">
        <v>141</v>
      </c>
      <c r="AJ48" s="156">
        <v>55</v>
      </c>
    </row>
    <row r="49" spans="2:36" ht="12" customHeight="1" thickTop="1" thickBot="1" x14ac:dyDescent="0.25">
      <c r="B49" s="156"/>
      <c r="D49" s="159"/>
      <c r="E49" s="157"/>
      <c r="F49" s="158"/>
      <c r="G49" s="157"/>
      <c r="H49" s="164"/>
      <c r="I49" s="164"/>
      <c r="J49" s="172"/>
      <c r="K49" s="171"/>
      <c r="L49" s="170"/>
      <c r="M49" s="170"/>
      <c r="Y49" s="170"/>
      <c r="Z49" s="172"/>
      <c r="AA49" s="170"/>
      <c r="AB49" s="160"/>
      <c r="AC49" s="160"/>
      <c r="AD49" s="160"/>
      <c r="AF49" s="159"/>
      <c r="AG49" s="157"/>
      <c r="AH49" s="158"/>
      <c r="AI49" s="157"/>
      <c r="AJ49" s="156"/>
    </row>
    <row r="50" spans="2:36" ht="12" customHeight="1" thickTop="1" thickBot="1" x14ac:dyDescent="0.25">
      <c r="B50" s="156">
        <v>23</v>
      </c>
      <c r="D50" s="159" t="s">
        <v>756</v>
      </c>
      <c r="E50" s="157" t="s">
        <v>143</v>
      </c>
      <c r="F50" s="158" t="s">
        <v>179</v>
      </c>
      <c r="G50" s="157" t="s">
        <v>141</v>
      </c>
      <c r="H50" s="161"/>
      <c r="I50" s="161"/>
      <c r="J50" s="187"/>
      <c r="K50" s="171"/>
      <c r="L50" s="170"/>
      <c r="M50" s="170"/>
      <c r="Y50" s="170"/>
      <c r="Z50" s="172"/>
      <c r="AA50" s="192"/>
      <c r="AB50" s="160"/>
      <c r="AC50" s="178"/>
      <c r="AD50" s="178"/>
      <c r="AF50" s="159" t="s">
        <v>755</v>
      </c>
      <c r="AG50" s="157" t="s">
        <v>143</v>
      </c>
      <c r="AH50" s="158" t="s">
        <v>177</v>
      </c>
      <c r="AI50" s="157" t="s">
        <v>141</v>
      </c>
      <c r="AJ50" s="156">
        <v>56</v>
      </c>
    </row>
    <row r="51" spans="2:36" ht="12" customHeight="1" thickTop="1" thickBot="1" x14ac:dyDescent="0.25">
      <c r="B51" s="156"/>
      <c r="D51" s="159"/>
      <c r="E51" s="157"/>
      <c r="F51" s="158"/>
      <c r="G51" s="157"/>
      <c r="H51" s="160"/>
      <c r="I51" s="160"/>
      <c r="J51" s="160"/>
      <c r="K51" s="170"/>
      <c r="L51" s="171"/>
      <c r="M51" s="170"/>
      <c r="Y51" s="170"/>
      <c r="Z51" s="172"/>
      <c r="AA51" s="162"/>
      <c r="AB51" s="165"/>
      <c r="AC51" s="164"/>
      <c r="AD51" s="164"/>
      <c r="AF51" s="159"/>
      <c r="AG51" s="157"/>
      <c r="AH51" s="158"/>
      <c r="AI51" s="157"/>
      <c r="AJ51" s="156"/>
    </row>
    <row r="52" spans="2:36" ht="12" customHeight="1" thickTop="1" thickBot="1" x14ac:dyDescent="0.25">
      <c r="B52" s="156">
        <v>24</v>
      </c>
      <c r="D52" s="159" t="s">
        <v>754</v>
      </c>
      <c r="E52" s="157" t="s">
        <v>143</v>
      </c>
      <c r="F52" s="158" t="s">
        <v>233</v>
      </c>
      <c r="G52" s="157" t="s">
        <v>141</v>
      </c>
      <c r="H52" s="160"/>
      <c r="I52" s="160"/>
      <c r="J52" s="160"/>
      <c r="K52" s="191"/>
      <c r="L52" s="171"/>
      <c r="M52" s="170"/>
      <c r="Y52" s="170"/>
      <c r="Z52" s="172"/>
      <c r="AA52" s="160"/>
      <c r="AB52" s="162"/>
      <c r="AC52" s="161"/>
      <c r="AD52" s="161"/>
      <c r="AF52" s="159" t="s">
        <v>753</v>
      </c>
      <c r="AG52" s="157" t="s">
        <v>143</v>
      </c>
      <c r="AH52" s="158" t="s">
        <v>181</v>
      </c>
      <c r="AI52" s="157" t="s">
        <v>141</v>
      </c>
      <c r="AJ52" s="156">
        <v>57</v>
      </c>
    </row>
    <row r="53" spans="2:36" ht="12" customHeight="1" thickTop="1" thickBot="1" x14ac:dyDescent="0.25">
      <c r="B53" s="156"/>
      <c r="D53" s="159"/>
      <c r="E53" s="157"/>
      <c r="F53" s="158"/>
      <c r="G53" s="157"/>
      <c r="H53" s="164"/>
      <c r="I53" s="164"/>
      <c r="J53" s="166"/>
      <c r="K53" s="163"/>
      <c r="L53" s="171"/>
      <c r="M53" s="170"/>
      <c r="Y53" s="170"/>
      <c r="Z53" s="160"/>
      <c r="AA53" s="160"/>
      <c r="AB53" s="160"/>
      <c r="AC53" s="160"/>
      <c r="AD53" s="160"/>
      <c r="AF53" s="159"/>
      <c r="AG53" s="157"/>
      <c r="AH53" s="158"/>
      <c r="AI53" s="157"/>
      <c r="AJ53" s="156"/>
    </row>
    <row r="54" spans="2:36" ht="12" customHeight="1" thickTop="1" thickBot="1" x14ac:dyDescent="0.25">
      <c r="B54" s="156">
        <v>25</v>
      </c>
      <c r="D54" s="159" t="s">
        <v>752</v>
      </c>
      <c r="E54" s="157" t="s">
        <v>143</v>
      </c>
      <c r="F54" s="158" t="s">
        <v>211</v>
      </c>
      <c r="G54" s="157" t="s">
        <v>141</v>
      </c>
      <c r="H54" s="161"/>
      <c r="I54" s="161"/>
      <c r="J54" s="163"/>
      <c r="K54" s="160"/>
      <c r="L54" s="171"/>
      <c r="M54" s="170"/>
      <c r="Y54" s="192"/>
      <c r="Z54" s="160"/>
      <c r="AA54" s="160"/>
      <c r="AB54" s="160"/>
      <c r="AC54" s="161"/>
      <c r="AD54" s="161"/>
      <c r="AF54" s="159" t="s">
        <v>751</v>
      </c>
      <c r="AG54" s="157" t="s">
        <v>143</v>
      </c>
      <c r="AH54" s="158" t="s">
        <v>161</v>
      </c>
      <c r="AI54" s="157" t="s">
        <v>141</v>
      </c>
      <c r="AJ54" s="156">
        <v>58</v>
      </c>
    </row>
    <row r="55" spans="2:36" ht="12" customHeight="1" thickTop="1" thickBot="1" x14ac:dyDescent="0.25">
      <c r="B55" s="156"/>
      <c r="D55" s="159"/>
      <c r="E55" s="157"/>
      <c r="F55" s="158"/>
      <c r="G55" s="157"/>
      <c r="H55" s="160"/>
      <c r="I55" s="160"/>
      <c r="J55" s="160"/>
      <c r="K55" s="160"/>
      <c r="L55" s="160"/>
      <c r="M55" s="170"/>
      <c r="Y55" s="162"/>
      <c r="Z55" s="160"/>
      <c r="AA55" s="160"/>
      <c r="AB55" s="175"/>
      <c r="AC55" s="160"/>
      <c r="AD55" s="160"/>
      <c r="AF55" s="159"/>
      <c r="AG55" s="157"/>
      <c r="AH55" s="158"/>
      <c r="AI55" s="157"/>
      <c r="AJ55" s="156"/>
    </row>
    <row r="56" spans="2:36" ht="12" customHeight="1" thickTop="1" thickBot="1" x14ac:dyDescent="0.25">
      <c r="B56" s="156">
        <v>26</v>
      </c>
      <c r="D56" s="159" t="s">
        <v>750</v>
      </c>
      <c r="E56" s="157" t="s">
        <v>143</v>
      </c>
      <c r="F56" s="158" t="s">
        <v>164</v>
      </c>
      <c r="G56" s="157" t="s">
        <v>141</v>
      </c>
      <c r="H56" s="161"/>
      <c r="I56" s="161"/>
      <c r="J56" s="160"/>
      <c r="K56" s="160"/>
      <c r="L56" s="160"/>
      <c r="M56" s="191"/>
      <c r="Y56" s="162"/>
      <c r="Z56" s="160"/>
      <c r="AA56" s="162"/>
      <c r="AB56" s="171"/>
      <c r="AC56" s="169"/>
      <c r="AD56" s="178"/>
      <c r="AF56" s="159" t="s">
        <v>749</v>
      </c>
      <c r="AG56" s="157" t="s">
        <v>143</v>
      </c>
      <c r="AH56" s="158" t="s">
        <v>166</v>
      </c>
      <c r="AI56" s="157" t="s">
        <v>141</v>
      </c>
      <c r="AJ56" s="156">
        <v>59</v>
      </c>
    </row>
    <row r="57" spans="2:36" ht="12" customHeight="1" thickTop="1" thickBot="1" x14ac:dyDescent="0.25">
      <c r="B57" s="156"/>
      <c r="D57" s="159"/>
      <c r="E57" s="157"/>
      <c r="F57" s="158"/>
      <c r="G57" s="157"/>
      <c r="H57" s="160"/>
      <c r="I57" s="160"/>
      <c r="J57" s="176"/>
      <c r="K57" s="160"/>
      <c r="L57" s="160"/>
      <c r="M57" s="163"/>
      <c r="Y57" s="162"/>
      <c r="Z57" s="160"/>
      <c r="AA57" s="175"/>
      <c r="AB57" s="160"/>
      <c r="AC57" s="164"/>
      <c r="AD57" s="164"/>
      <c r="AF57" s="159"/>
      <c r="AG57" s="157"/>
      <c r="AH57" s="158"/>
      <c r="AI57" s="157"/>
      <c r="AJ57" s="156"/>
    </row>
    <row r="58" spans="2:36" ht="12" customHeight="1" thickTop="1" x14ac:dyDescent="0.2">
      <c r="B58" s="156">
        <v>27</v>
      </c>
      <c r="D58" s="159" t="s">
        <v>748</v>
      </c>
      <c r="E58" s="157" t="s">
        <v>143</v>
      </c>
      <c r="F58" s="158" t="s">
        <v>220</v>
      </c>
      <c r="G58" s="157" t="s">
        <v>141</v>
      </c>
      <c r="H58" s="178"/>
      <c r="I58" s="173"/>
      <c r="J58" s="172"/>
      <c r="K58" s="163"/>
      <c r="L58" s="160"/>
      <c r="M58" s="163"/>
      <c r="Y58" s="162"/>
      <c r="Z58" s="171"/>
      <c r="AA58" s="170"/>
      <c r="AB58" s="172"/>
      <c r="AC58" s="220"/>
      <c r="AD58" s="220"/>
      <c r="AF58" s="159" t="s">
        <v>747</v>
      </c>
      <c r="AG58" s="157" t="s">
        <v>143</v>
      </c>
      <c r="AH58" s="158" t="s">
        <v>164</v>
      </c>
      <c r="AI58" s="157" t="s">
        <v>141</v>
      </c>
      <c r="AJ58" s="156">
        <v>60</v>
      </c>
    </row>
    <row r="59" spans="2:36" ht="12" customHeight="1" thickBot="1" x14ac:dyDescent="0.25">
      <c r="B59" s="156"/>
      <c r="D59" s="159"/>
      <c r="E59" s="157"/>
      <c r="F59" s="158"/>
      <c r="G59" s="157"/>
      <c r="H59" s="160"/>
      <c r="I59" s="160"/>
      <c r="J59" s="160"/>
      <c r="K59" s="176"/>
      <c r="L59" s="160"/>
      <c r="M59" s="163"/>
      <c r="Y59" s="162"/>
      <c r="Z59" s="171"/>
      <c r="AA59" s="172"/>
      <c r="AB59" s="214"/>
      <c r="AC59" s="160"/>
      <c r="AD59" s="160"/>
      <c r="AF59" s="159"/>
      <c r="AG59" s="157"/>
      <c r="AH59" s="158"/>
      <c r="AI59" s="157"/>
      <c r="AJ59" s="156"/>
    </row>
    <row r="60" spans="2:36" ht="12" customHeight="1" thickTop="1" thickBot="1" x14ac:dyDescent="0.25">
      <c r="B60" s="156">
        <v>28</v>
      </c>
      <c r="D60" s="159" t="s">
        <v>746</v>
      </c>
      <c r="E60" s="157" t="s">
        <v>143</v>
      </c>
      <c r="F60" s="158" t="s">
        <v>166</v>
      </c>
      <c r="G60" s="157" t="s">
        <v>141</v>
      </c>
      <c r="H60" s="160"/>
      <c r="I60" s="160"/>
      <c r="J60" s="171"/>
      <c r="K60" s="170"/>
      <c r="L60" s="172"/>
      <c r="M60" s="163"/>
      <c r="Y60" s="162"/>
      <c r="Z60" s="171"/>
      <c r="AA60" s="172"/>
      <c r="AB60" s="192"/>
      <c r="AC60" s="161"/>
      <c r="AD60" s="161"/>
      <c r="AF60" s="159" t="s">
        <v>745</v>
      </c>
      <c r="AG60" s="157" t="s">
        <v>143</v>
      </c>
      <c r="AH60" s="158" t="s">
        <v>194</v>
      </c>
      <c r="AI60" s="157" t="s">
        <v>141</v>
      </c>
      <c r="AJ60" s="156">
        <v>61</v>
      </c>
    </row>
    <row r="61" spans="2:36" ht="12" customHeight="1" thickTop="1" thickBot="1" x14ac:dyDescent="0.25">
      <c r="B61" s="156"/>
      <c r="D61" s="159"/>
      <c r="E61" s="157"/>
      <c r="F61" s="158"/>
      <c r="G61" s="157"/>
      <c r="H61" s="164"/>
      <c r="I61" s="164"/>
      <c r="J61" s="170"/>
      <c r="K61" s="171"/>
      <c r="L61" s="172"/>
      <c r="M61" s="163"/>
      <c r="Y61" s="162"/>
      <c r="Z61" s="165"/>
      <c r="AA61" s="160"/>
      <c r="AB61" s="160"/>
      <c r="AC61" s="160"/>
      <c r="AD61" s="160"/>
      <c r="AF61" s="159"/>
      <c r="AG61" s="157"/>
      <c r="AH61" s="158"/>
      <c r="AI61" s="157"/>
      <c r="AJ61" s="156"/>
    </row>
    <row r="62" spans="2:36" ht="12" customHeight="1" thickTop="1" thickBot="1" x14ac:dyDescent="0.25">
      <c r="B62" s="156">
        <v>29</v>
      </c>
      <c r="D62" s="159" t="s">
        <v>744</v>
      </c>
      <c r="E62" s="157" t="s">
        <v>143</v>
      </c>
      <c r="F62" s="158" t="s">
        <v>168</v>
      </c>
      <c r="G62" s="157" t="s">
        <v>141</v>
      </c>
      <c r="H62" s="161"/>
      <c r="I62" s="161"/>
      <c r="J62" s="191"/>
      <c r="K62" s="171"/>
      <c r="L62" s="172"/>
      <c r="M62" s="163"/>
      <c r="Y62" s="160"/>
      <c r="Z62" s="162"/>
      <c r="AA62" s="160"/>
      <c r="AB62" s="160"/>
      <c r="AC62" s="161"/>
      <c r="AD62" s="161"/>
      <c r="AF62" s="159" t="s">
        <v>743</v>
      </c>
      <c r="AG62" s="157" t="s">
        <v>143</v>
      </c>
      <c r="AH62" s="158" t="s">
        <v>150</v>
      </c>
      <c r="AI62" s="157" t="s">
        <v>141</v>
      </c>
      <c r="AJ62" s="156">
        <v>62</v>
      </c>
    </row>
    <row r="63" spans="2:36" ht="12" customHeight="1" thickTop="1" thickBot="1" x14ac:dyDescent="0.25">
      <c r="B63" s="156"/>
      <c r="D63" s="159"/>
      <c r="E63" s="157"/>
      <c r="F63" s="158"/>
      <c r="G63" s="157"/>
      <c r="H63" s="160"/>
      <c r="I63" s="160"/>
      <c r="J63" s="160"/>
      <c r="K63" s="160"/>
      <c r="L63" s="166"/>
      <c r="M63" s="163"/>
      <c r="Y63" s="160"/>
      <c r="Z63" s="162"/>
      <c r="AA63" s="160"/>
      <c r="AB63" s="175"/>
      <c r="AC63" s="160"/>
      <c r="AD63" s="160"/>
      <c r="AF63" s="159"/>
      <c r="AG63" s="157"/>
      <c r="AH63" s="158"/>
      <c r="AI63" s="157"/>
      <c r="AJ63" s="156"/>
    </row>
    <row r="64" spans="2:36" ht="12" customHeight="1" thickTop="1" x14ac:dyDescent="0.2">
      <c r="B64" s="156">
        <v>30</v>
      </c>
      <c r="D64" s="159" t="s">
        <v>742</v>
      </c>
      <c r="E64" s="157" t="s">
        <v>143</v>
      </c>
      <c r="F64" s="158" t="s">
        <v>159</v>
      </c>
      <c r="G64" s="157" t="s">
        <v>141</v>
      </c>
      <c r="H64" s="160"/>
      <c r="I64" s="160"/>
      <c r="J64" s="160"/>
      <c r="K64" s="160"/>
      <c r="L64" s="163"/>
      <c r="M64" s="160"/>
      <c r="Y64" s="160"/>
      <c r="Z64" s="162"/>
      <c r="AA64" s="171"/>
      <c r="AB64" s="170"/>
      <c r="AC64" s="169"/>
      <c r="AD64" s="178"/>
      <c r="AF64" s="159" t="s">
        <v>741</v>
      </c>
      <c r="AG64" s="157" t="s">
        <v>143</v>
      </c>
      <c r="AH64" s="158" t="s">
        <v>203</v>
      </c>
      <c r="AI64" s="157" t="s">
        <v>141</v>
      </c>
      <c r="AJ64" s="156">
        <v>63</v>
      </c>
    </row>
    <row r="65" spans="2:36" ht="12" customHeight="1" thickBot="1" x14ac:dyDescent="0.25">
      <c r="B65" s="156"/>
      <c r="D65" s="159"/>
      <c r="E65" s="157"/>
      <c r="F65" s="158"/>
      <c r="G65" s="157"/>
      <c r="H65" s="164"/>
      <c r="I65" s="164"/>
      <c r="J65" s="172"/>
      <c r="K65" s="160"/>
      <c r="L65" s="163"/>
      <c r="M65" s="160"/>
      <c r="Y65" s="160"/>
      <c r="Z65" s="162"/>
      <c r="AA65" s="165"/>
      <c r="AB65" s="160"/>
      <c r="AC65" s="164"/>
      <c r="AD65" s="164"/>
      <c r="AF65" s="159"/>
      <c r="AG65" s="157"/>
      <c r="AH65" s="158"/>
      <c r="AI65" s="157"/>
      <c r="AJ65" s="156"/>
    </row>
    <row r="66" spans="2:36" ht="12" customHeight="1" thickTop="1" thickBot="1" x14ac:dyDescent="0.25">
      <c r="B66" s="156">
        <v>31</v>
      </c>
      <c r="D66" s="159" t="s">
        <v>740</v>
      </c>
      <c r="E66" s="157" t="s">
        <v>143</v>
      </c>
      <c r="F66" s="158" t="s">
        <v>161</v>
      </c>
      <c r="G66" s="157" t="s">
        <v>141</v>
      </c>
      <c r="H66" s="161"/>
      <c r="I66" s="161"/>
      <c r="J66" s="187"/>
      <c r="K66" s="160"/>
      <c r="L66" s="163"/>
      <c r="M66" s="160"/>
      <c r="Y66" s="160"/>
      <c r="Z66" s="160"/>
      <c r="AA66" s="162"/>
      <c r="AB66" s="160"/>
      <c r="AC66" s="178"/>
      <c r="AD66" s="178"/>
      <c r="AF66" s="159" t="s">
        <v>739</v>
      </c>
      <c r="AG66" s="157" t="s">
        <v>143</v>
      </c>
      <c r="AH66" s="158" t="s">
        <v>175</v>
      </c>
      <c r="AI66" s="157" t="s">
        <v>141</v>
      </c>
      <c r="AJ66" s="156">
        <v>64</v>
      </c>
    </row>
    <row r="67" spans="2:36" ht="12" customHeight="1" thickTop="1" thickBot="1" x14ac:dyDescent="0.25">
      <c r="B67" s="156"/>
      <c r="D67" s="159"/>
      <c r="E67" s="157"/>
      <c r="F67" s="158"/>
      <c r="G67" s="157"/>
      <c r="H67" s="160"/>
      <c r="I67" s="160"/>
      <c r="J67" s="160"/>
      <c r="K67" s="166"/>
      <c r="L67" s="163"/>
      <c r="M67" s="160"/>
      <c r="Y67" s="160"/>
      <c r="Z67" s="160"/>
      <c r="AA67" s="162"/>
      <c r="AB67" s="165"/>
      <c r="AC67" s="164"/>
      <c r="AD67" s="164"/>
      <c r="AF67" s="159"/>
      <c r="AG67" s="157"/>
      <c r="AH67" s="158"/>
      <c r="AI67" s="157"/>
      <c r="AJ67" s="156"/>
    </row>
    <row r="68" spans="2:36" ht="12" customHeight="1" thickTop="1" thickBot="1" x14ac:dyDescent="0.25">
      <c r="B68" s="156">
        <v>32</v>
      </c>
      <c r="D68" s="159" t="s">
        <v>738</v>
      </c>
      <c r="E68" s="157" t="s">
        <v>143</v>
      </c>
      <c r="F68" s="158" t="s">
        <v>205</v>
      </c>
      <c r="G68" s="157" t="s">
        <v>141</v>
      </c>
      <c r="H68" s="220"/>
      <c r="I68" s="220"/>
      <c r="J68" s="160"/>
      <c r="K68" s="163"/>
      <c r="L68" s="160"/>
      <c r="M68" s="160"/>
      <c r="Y68" s="160"/>
      <c r="Z68" s="160"/>
      <c r="AA68" s="160"/>
      <c r="AB68" s="162"/>
      <c r="AC68" s="161"/>
      <c r="AD68" s="161"/>
      <c r="AF68" s="159" t="s">
        <v>737</v>
      </c>
      <c r="AG68" s="157" t="s">
        <v>143</v>
      </c>
      <c r="AH68" s="158" t="s">
        <v>146</v>
      </c>
      <c r="AI68" s="157" t="s">
        <v>141</v>
      </c>
      <c r="AJ68" s="156">
        <v>65</v>
      </c>
    </row>
    <row r="69" spans="2:36" ht="12" customHeight="1" thickTop="1" thickBot="1" x14ac:dyDescent="0.25">
      <c r="B69" s="156"/>
      <c r="D69" s="159"/>
      <c r="E69" s="157"/>
      <c r="F69" s="158"/>
      <c r="G69" s="157"/>
      <c r="H69" s="160"/>
      <c r="I69" s="160"/>
      <c r="J69" s="205"/>
      <c r="K69" s="163"/>
      <c r="L69" s="160"/>
      <c r="M69" s="160"/>
      <c r="Y69" s="160"/>
      <c r="Z69" s="160"/>
      <c r="AA69" s="160"/>
      <c r="AB69" s="160"/>
      <c r="AC69" s="160"/>
      <c r="AD69" s="160"/>
      <c r="AF69" s="159"/>
      <c r="AG69" s="157"/>
      <c r="AH69" s="158"/>
      <c r="AI69" s="157"/>
      <c r="AJ69" s="156"/>
    </row>
    <row r="70" spans="2:36" ht="12" customHeight="1" thickTop="1" thickBot="1" x14ac:dyDescent="0.25">
      <c r="B70" s="156">
        <v>33</v>
      </c>
      <c r="D70" s="159" t="s">
        <v>736</v>
      </c>
      <c r="E70" s="157" t="s">
        <v>143</v>
      </c>
      <c r="F70" s="158" t="s">
        <v>148</v>
      </c>
      <c r="G70" s="157" t="s">
        <v>141</v>
      </c>
      <c r="H70" s="161"/>
      <c r="I70" s="161"/>
      <c r="J70" s="163"/>
      <c r="K70" s="160"/>
      <c r="L70" s="160"/>
      <c r="M70" s="160"/>
    </row>
    <row r="71" spans="2:36" ht="12" customHeight="1" thickTop="1" x14ac:dyDescent="0.2">
      <c r="B71" s="156"/>
      <c r="D71" s="159"/>
      <c r="E71" s="157"/>
      <c r="F71" s="158"/>
      <c r="G71" s="157"/>
      <c r="H71" s="160"/>
      <c r="I71" s="160"/>
      <c r="J71" s="160"/>
      <c r="K71" s="160"/>
      <c r="L71" s="160"/>
      <c r="M71" s="160"/>
    </row>
    <row r="72" spans="2:36" ht="12" customHeight="1" x14ac:dyDescent="0.2"/>
    <row r="73" spans="2:36" ht="12" customHeight="1" x14ac:dyDescent="0.2"/>
    <row r="74" spans="2:36" ht="12" customHeight="1" x14ac:dyDescent="0.2"/>
  </sheetData>
  <mergeCells count="346">
    <mergeCell ref="AH68:AH69"/>
    <mergeCell ref="AI68:AI69"/>
    <mergeCell ref="AJ68:AJ69"/>
    <mergeCell ref="B70:B71"/>
    <mergeCell ref="D70:D71"/>
    <mergeCell ref="E70:E71"/>
    <mergeCell ref="F70:F71"/>
    <mergeCell ref="G70:G71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8:AF69"/>
    <mergeCell ref="AG68:AG69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4:AF65"/>
    <mergeCell ref="AG64:AG65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60:AG61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6:AF57"/>
    <mergeCell ref="AG56:AG57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0:AH51"/>
    <mergeCell ref="AI50:AI51"/>
    <mergeCell ref="AJ50:AJ51"/>
    <mergeCell ref="B52:B53"/>
    <mergeCell ref="D52:D53"/>
    <mergeCell ref="E52:E53"/>
    <mergeCell ref="F52:F53"/>
    <mergeCell ref="G52:G53"/>
    <mergeCell ref="AF52:AF53"/>
    <mergeCell ref="AG52:AG53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46:AH47"/>
    <mergeCell ref="AI46:AI47"/>
    <mergeCell ref="AJ46:AJ47"/>
    <mergeCell ref="B48:B49"/>
    <mergeCell ref="D48:D49"/>
    <mergeCell ref="E48:E49"/>
    <mergeCell ref="F48:F49"/>
    <mergeCell ref="G48:G49"/>
    <mergeCell ref="AF48:AF49"/>
    <mergeCell ref="AG48:AG49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2:AH43"/>
    <mergeCell ref="AI42:AI43"/>
    <mergeCell ref="AJ42:AJ43"/>
    <mergeCell ref="B44:B45"/>
    <mergeCell ref="D44:D45"/>
    <mergeCell ref="E44:E45"/>
    <mergeCell ref="F44:F45"/>
    <mergeCell ref="G44:G45"/>
    <mergeCell ref="AF44:AF45"/>
    <mergeCell ref="AG44:AG45"/>
    <mergeCell ref="AJ40:AJ41"/>
    <mergeCell ref="B42:B43"/>
    <mergeCell ref="D42:D43"/>
    <mergeCell ref="E42:E43"/>
    <mergeCell ref="F42:F43"/>
    <mergeCell ref="G42:G43"/>
    <mergeCell ref="Q42:R43"/>
    <mergeCell ref="T42:U43"/>
    <mergeCell ref="AF42:AF43"/>
    <mergeCell ref="AG42:AG43"/>
    <mergeCell ref="Q40:R41"/>
    <mergeCell ref="T40:U41"/>
    <mergeCell ref="AF40:AF41"/>
    <mergeCell ref="AG40:AG41"/>
    <mergeCell ref="AH40:AH41"/>
    <mergeCell ref="AI40:AI41"/>
    <mergeCell ref="AF38:AF39"/>
    <mergeCell ref="AG38:AG39"/>
    <mergeCell ref="AH38:AH39"/>
    <mergeCell ref="AI38:AI39"/>
    <mergeCell ref="AJ38:AJ39"/>
    <mergeCell ref="B40:B41"/>
    <mergeCell ref="D40:D41"/>
    <mergeCell ref="E40:E41"/>
    <mergeCell ref="F40:F41"/>
    <mergeCell ref="G40:G41"/>
    <mergeCell ref="AJ36:AJ37"/>
    <mergeCell ref="O37:P40"/>
    <mergeCell ref="V37:W40"/>
    <mergeCell ref="B38:B39"/>
    <mergeCell ref="D38:D39"/>
    <mergeCell ref="E38:E39"/>
    <mergeCell ref="F38:F39"/>
    <mergeCell ref="G38:G39"/>
    <mergeCell ref="Q38:R39"/>
    <mergeCell ref="T38:U39"/>
    <mergeCell ref="Q36:R37"/>
    <mergeCell ref="T36:U37"/>
    <mergeCell ref="AF36:AF37"/>
    <mergeCell ref="AG36:AG37"/>
    <mergeCell ref="AH36:AH37"/>
    <mergeCell ref="AI36:AI37"/>
    <mergeCell ref="AF34:AF35"/>
    <mergeCell ref="AG34:AG35"/>
    <mergeCell ref="AH34:AH35"/>
    <mergeCell ref="AI34:AI35"/>
    <mergeCell ref="AJ34:AJ35"/>
    <mergeCell ref="B36:B37"/>
    <mergeCell ref="D36:D37"/>
    <mergeCell ref="E36:E37"/>
    <mergeCell ref="F36:F37"/>
    <mergeCell ref="G36:G37"/>
    <mergeCell ref="AH32:AH33"/>
    <mergeCell ref="AI32:AI33"/>
    <mergeCell ref="AJ32:AJ33"/>
    <mergeCell ref="B34:B35"/>
    <mergeCell ref="D34:D35"/>
    <mergeCell ref="E34:E35"/>
    <mergeCell ref="F34:F35"/>
    <mergeCell ref="G34:G35"/>
    <mergeCell ref="Q34:R35"/>
    <mergeCell ref="T34:U35"/>
    <mergeCell ref="AH30:AH31"/>
    <mergeCell ref="AI30:AI31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I22:AI23"/>
    <mergeCell ref="AJ22:AJ23"/>
    <mergeCell ref="B24:B25"/>
    <mergeCell ref="D24:D25"/>
    <mergeCell ref="E24:E25"/>
    <mergeCell ref="F24:F25"/>
    <mergeCell ref="G24:G25"/>
    <mergeCell ref="R24:T31"/>
    <mergeCell ref="AF24:AF25"/>
    <mergeCell ref="AG24:AG25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18:AI19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16:AI17"/>
    <mergeCell ref="AJ16:AJ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4:AI15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B12:B13"/>
    <mergeCell ref="D12:D13"/>
    <mergeCell ref="E12:E13"/>
    <mergeCell ref="F12:F13"/>
    <mergeCell ref="G12:G13"/>
    <mergeCell ref="AF12:AF13"/>
    <mergeCell ref="AF10:AF11"/>
    <mergeCell ref="AG10:AG11"/>
    <mergeCell ref="AH10:AH11"/>
    <mergeCell ref="AI10:AI11"/>
    <mergeCell ref="AJ10:AJ11"/>
    <mergeCell ref="Q11:R23"/>
    <mergeCell ref="S11:S23"/>
    <mergeCell ref="T11:U23"/>
    <mergeCell ref="AG12:AG13"/>
    <mergeCell ref="AH12:AH13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9ACB-DE01-4D65-B2CC-91C456341AFD}">
  <dimension ref="A1:O36"/>
  <sheetViews>
    <sheetView tabSelected="1" view="pageBreakPreview" zoomScale="70" zoomScaleNormal="70" zoomScaleSheetLayoutView="70" workbookViewId="0">
      <selection activeCell="F13" sqref="F13"/>
    </sheetView>
  </sheetViews>
  <sheetFormatPr defaultColWidth="9" defaultRowHeight="13.2" x14ac:dyDescent="0.2"/>
  <cols>
    <col min="1" max="1" width="8.77734375" style="232" bestFit="1" customWidth="1"/>
    <col min="2" max="2" width="16.33203125" style="232" bestFit="1" customWidth="1"/>
    <col min="3" max="3" width="7.77734375" style="232" bestFit="1" customWidth="1"/>
    <col min="4" max="4" width="7.109375" style="232" customWidth="1"/>
    <col min="5" max="5" width="8.77734375" style="232" bestFit="1" customWidth="1"/>
    <col min="6" max="6" width="16.33203125" style="232" bestFit="1" customWidth="1"/>
    <col min="7" max="7" width="7.77734375" style="232" bestFit="1" customWidth="1"/>
    <col min="8" max="8" width="7.109375" style="232" customWidth="1"/>
    <col min="9" max="9" width="8.77734375" style="232" bestFit="1" customWidth="1"/>
    <col min="10" max="10" width="9.77734375" style="232" customWidth="1"/>
    <col min="11" max="11" width="7.77734375" style="232" bestFit="1" customWidth="1"/>
    <col min="12" max="12" width="7.109375" style="232" customWidth="1"/>
    <col min="13" max="13" width="8.77734375" style="232" bestFit="1" customWidth="1"/>
    <col min="14" max="14" width="9.77734375" style="232" bestFit="1" customWidth="1"/>
    <col min="15" max="15" width="7.77734375" style="232" bestFit="1" customWidth="1"/>
    <col min="16" max="16384" width="9" style="232"/>
  </cols>
  <sheetData>
    <row r="1" spans="1:15" ht="23.4" x14ac:dyDescent="0.2">
      <c r="A1" s="274" t="s">
        <v>825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5" ht="15" customHeight="1" x14ac:dyDescent="0.2"/>
    <row r="3" spans="1:15" ht="15" customHeight="1" thickBot="1" x14ac:dyDescent="0.25">
      <c r="A3" s="261" t="s">
        <v>824</v>
      </c>
      <c r="B3" s="261"/>
      <c r="C3" s="261"/>
      <c r="E3" s="261" t="s">
        <v>823</v>
      </c>
      <c r="F3" s="261"/>
      <c r="G3" s="261"/>
      <c r="I3" s="261" t="s">
        <v>822</v>
      </c>
      <c r="J3" s="261"/>
      <c r="K3" s="261"/>
      <c r="M3" s="261" t="s">
        <v>821</v>
      </c>
      <c r="N3" s="261"/>
      <c r="O3" s="261"/>
    </row>
    <row r="4" spans="1:15" ht="15" customHeight="1" thickBot="1" x14ac:dyDescent="0.25">
      <c r="A4" s="260" t="s">
        <v>811</v>
      </c>
      <c r="B4" s="273" t="s">
        <v>809</v>
      </c>
      <c r="C4" s="272"/>
      <c r="E4" s="260" t="s">
        <v>811</v>
      </c>
      <c r="F4" s="273" t="s">
        <v>809</v>
      </c>
      <c r="G4" s="272"/>
      <c r="I4" s="260" t="s">
        <v>811</v>
      </c>
      <c r="J4" s="259" t="s">
        <v>810</v>
      </c>
      <c r="K4" s="258" t="s">
        <v>809</v>
      </c>
      <c r="M4" s="260" t="s">
        <v>811</v>
      </c>
      <c r="N4" s="259" t="s">
        <v>810</v>
      </c>
      <c r="O4" s="258" t="s">
        <v>809</v>
      </c>
    </row>
    <row r="5" spans="1:15" ht="15" customHeight="1" x14ac:dyDescent="0.2">
      <c r="A5" s="257">
        <v>1</v>
      </c>
      <c r="B5" s="271" t="s">
        <v>820</v>
      </c>
      <c r="C5" s="270"/>
      <c r="E5" s="257">
        <v>1</v>
      </c>
      <c r="F5" s="271" t="s">
        <v>820</v>
      </c>
      <c r="G5" s="270"/>
      <c r="I5" s="257">
        <v>1</v>
      </c>
      <c r="J5" s="256" t="s">
        <v>273</v>
      </c>
      <c r="K5" s="255" t="s">
        <v>267</v>
      </c>
      <c r="M5" s="257">
        <v>1</v>
      </c>
      <c r="N5" s="256" t="s">
        <v>562</v>
      </c>
      <c r="O5" s="255" t="s">
        <v>267</v>
      </c>
    </row>
    <row r="6" spans="1:15" ht="15" customHeight="1" x14ac:dyDescent="0.2">
      <c r="A6" s="253">
        <v>2</v>
      </c>
      <c r="B6" s="269" t="s">
        <v>68</v>
      </c>
      <c r="C6" s="268"/>
      <c r="E6" s="253">
        <v>2</v>
      </c>
      <c r="F6" s="269" t="s">
        <v>819</v>
      </c>
      <c r="G6" s="268"/>
      <c r="I6" s="253">
        <v>2</v>
      </c>
      <c r="J6" s="252" t="s">
        <v>349</v>
      </c>
      <c r="K6" s="251" t="s">
        <v>267</v>
      </c>
      <c r="M6" s="253">
        <v>2</v>
      </c>
      <c r="N6" s="252" t="s">
        <v>295</v>
      </c>
      <c r="O6" s="251" t="s">
        <v>142</v>
      </c>
    </row>
    <row r="7" spans="1:15" ht="15" customHeight="1" x14ac:dyDescent="0.2">
      <c r="A7" s="257">
        <v>3</v>
      </c>
      <c r="B7" s="269" t="s">
        <v>70</v>
      </c>
      <c r="C7" s="268"/>
      <c r="E7" s="257">
        <v>3</v>
      </c>
      <c r="F7" s="269" t="s">
        <v>28</v>
      </c>
      <c r="G7" s="268"/>
      <c r="I7" s="243">
        <v>3</v>
      </c>
      <c r="J7" s="242" t="s">
        <v>144</v>
      </c>
      <c r="K7" s="241" t="s">
        <v>142</v>
      </c>
      <c r="M7" s="243">
        <v>3</v>
      </c>
      <c r="N7" s="242" t="s">
        <v>563</v>
      </c>
      <c r="O7" s="241" t="s">
        <v>142</v>
      </c>
    </row>
    <row r="8" spans="1:15" ht="15" customHeight="1" x14ac:dyDescent="0.2">
      <c r="A8" s="253">
        <v>4</v>
      </c>
      <c r="B8" s="269" t="s">
        <v>69</v>
      </c>
      <c r="C8" s="268"/>
      <c r="E8" s="253">
        <v>4</v>
      </c>
      <c r="F8" s="269" t="s">
        <v>818</v>
      </c>
      <c r="G8" s="268"/>
      <c r="I8" s="250"/>
      <c r="J8" s="249" t="s">
        <v>345</v>
      </c>
      <c r="K8" s="248" t="s">
        <v>142</v>
      </c>
      <c r="M8" s="250"/>
      <c r="N8" s="249" t="s">
        <v>474</v>
      </c>
      <c r="O8" s="248" t="s">
        <v>146</v>
      </c>
    </row>
    <row r="9" spans="1:15" ht="15" customHeight="1" x14ac:dyDescent="0.2">
      <c r="A9" s="243" t="s">
        <v>807</v>
      </c>
      <c r="B9" s="267" t="s">
        <v>45</v>
      </c>
      <c r="C9" s="266"/>
      <c r="E9" s="243" t="s">
        <v>807</v>
      </c>
      <c r="F9" s="267" t="s">
        <v>41</v>
      </c>
      <c r="G9" s="266"/>
      <c r="I9" s="243" t="s">
        <v>807</v>
      </c>
      <c r="J9" s="247" t="s">
        <v>147</v>
      </c>
      <c r="K9" s="246" t="s">
        <v>146</v>
      </c>
      <c r="M9" s="243" t="s">
        <v>807</v>
      </c>
      <c r="N9" s="247" t="s">
        <v>290</v>
      </c>
      <c r="O9" s="246" t="s">
        <v>146</v>
      </c>
    </row>
    <row r="10" spans="1:15" ht="15" customHeight="1" x14ac:dyDescent="0.2">
      <c r="A10" s="239"/>
      <c r="B10" s="265" t="s">
        <v>65</v>
      </c>
      <c r="C10" s="264"/>
      <c r="E10" s="239"/>
      <c r="F10" s="265" t="s">
        <v>817</v>
      </c>
      <c r="G10" s="264"/>
      <c r="I10" s="239"/>
      <c r="J10" s="240" t="s">
        <v>472</v>
      </c>
      <c r="K10" s="237" t="s">
        <v>267</v>
      </c>
      <c r="M10" s="239"/>
      <c r="N10" s="240" t="s">
        <v>475</v>
      </c>
      <c r="O10" s="237" t="s">
        <v>246</v>
      </c>
    </row>
    <row r="11" spans="1:15" ht="15" customHeight="1" x14ac:dyDescent="0.2">
      <c r="A11" s="239"/>
      <c r="B11" s="265" t="s">
        <v>816</v>
      </c>
      <c r="C11" s="264"/>
      <c r="E11" s="239"/>
      <c r="F11" s="265" t="s">
        <v>815</v>
      </c>
      <c r="G11" s="264"/>
      <c r="I11" s="239"/>
      <c r="J11" s="240" t="s">
        <v>163</v>
      </c>
      <c r="K11" s="237" t="s">
        <v>164</v>
      </c>
      <c r="M11" s="239"/>
      <c r="N11" s="240" t="s">
        <v>514</v>
      </c>
      <c r="O11" s="237" t="s">
        <v>146</v>
      </c>
    </row>
    <row r="12" spans="1:15" ht="15" customHeight="1" thickBot="1" x14ac:dyDescent="0.25">
      <c r="A12" s="235"/>
      <c r="B12" s="263" t="s">
        <v>30</v>
      </c>
      <c r="C12" s="262"/>
      <c r="E12" s="235"/>
      <c r="F12" s="263" t="s">
        <v>814</v>
      </c>
      <c r="G12" s="262"/>
      <c r="I12" s="239"/>
      <c r="J12" s="245" t="s">
        <v>470</v>
      </c>
      <c r="K12" s="244" t="s">
        <v>267</v>
      </c>
      <c r="M12" s="239"/>
      <c r="N12" s="245" t="s">
        <v>561</v>
      </c>
      <c r="O12" s="244" t="s">
        <v>142</v>
      </c>
    </row>
    <row r="13" spans="1:15" ht="15" customHeight="1" x14ac:dyDescent="0.2">
      <c r="I13" s="243" t="s">
        <v>806</v>
      </c>
      <c r="J13" s="242" t="s">
        <v>260</v>
      </c>
      <c r="K13" s="241" t="s">
        <v>146</v>
      </c>
      <c r="M13" s="243" t="s">
        <v>806</v>
      </c>
      <c r="N13" s="242" t="s">
        <v>320</v>
      </c>
      <c r="O13" s="241" t="s">
        <v>146</v>
      </c>
    </row>
    <row r="14" spans="1:15" ht="15" customHeight="1" x14ac:dyDescent="0.2">
      <c r="I14" s="239"/>
      <c r="J14" s="240" t="s">
        <v>202</v>
      </c>
      <c r="K14" s="237" t="s">
        <v>146</v>
      </c>
      <c r="M14" s="239"/>
      <c r="N14" s="240" t="s">
        <v>515</v>
      </c>
      <c r="O14" s="237" t="s">
        <v>267</v>
      </c>
    </row>
    <row r="15" spans="1:15" ht="15" customHeight="1" x14ac:dyDescent="0.2">
      <c r="I15" s="239"/>
      <c r="J15" s="240" t="s">
        <v>338</v>
      </c>
      <c r="K15" s="237" t="s">
        <v>148</v>
      </c>
      <c r="M15" s="239"/>
      <c r="N15" s="240" t="s">
        <v>252</v>
      </c>
      <c r="O15" s="237" t="s">
        <v>267</v>
      </c>
    </row>
    <row r="16" spans="1:15" ht="15" customHeight="1" x14ac:dyDescent="0.2">
      <c r="I16" s="239"/>
      <c r="J16" s="240" t="s">
        <v>412</v>
      </c>
      <c r="K16" s="237" t="s">
        <v>146</v>
      </c>
      <c r="M16" s="239"/>
      <c r="N16" s="240" t="s">
        <v>252</v>
      </c>
      <c r="O16" s="237" t="s">
        <v>211</v>
      </c>
    </row>
    <row r="17" spans="1:15" ht="15" customHeight="1" x14ac:dyDescent="0.2">
      <c r="I17" s="239"/>
      <c r="J17" s="240" t="s">
        <v>339</v>
      </c>
      <c r="K17" s="237" t="s">
        <v>142</v>
      </c>
      <c r="M17" s="239"/>
      <c r="N17" s="240" t="s">
        <v>495</v>
      </c>
      <c r="O17" s="237" t="s">
        <v>148</v>
      </c>
    </row>
    <row r="18" spans="1:15" ht="15" customHeight="1" x14ac:dyDescent="0.2">
      <c r="I18" s="239"/>
      <c r="J18" s="240" t="s">
        <v>347</v>
      </c>
      <c r="K18" s="237" t="s">
        <v>142</v>
      </c>
      <c r="M18" s="239"/>
      <c r="N18" s="240" t="s">
        <v>163</v>
      </c>
      <c r="O18" s="237" t="s">
        <v>146</v>
      </c>
    </row>
    <row r="19" spans="1:15" ht="15" customHeight="1" thickBot="1" x14ac:dyDescent="0.25">
      <c r="A19" s="261" t="s">
        <v>813</v>
      </c>
      <c r="B19" s="261"/>
      <c r="C19" s="261"/>
      <c r="E19" s="261" t="s">
        <v>812</v>
      </c>
      <c r="F19" s="261"/>
      <c r="G19" s="261"/>
      <c r="I19" s="239"/>
      <c r="J19" s="240" t="s">
        <v>145</v>
      </c>
      <c r="K19" s="237" t="s">
        <v>142</v>
      </c>
      <c r="M19" s="239"/>
      <c r="N19" s="240" t="s">
        <v>476</v>
      </c>
      <c r="O19" s="237" t="s">
        <v>148</v>
      </c>
    </row>
    <row r="20" spans="1:15" ht="15" customHeight="1" thickBot="1" x14ac:dyDescent="0.25">
      <c r="A20" s="260" t="s">
        <v>811</v>
      </c>
      <c r="B20" s="259" t="s">
        <v>810</v>
      </c>
      <c r="C20" s="258" t="s">
        <v>809</v>
      </c>
      <c r="E20" s="260" t="s">
        <v>811</v>
      </c>
      <c r="F20" s="259" t="s">
        <v>810</v>
      </c>
      <c r="G20" s="258" t="s">
        <v>809</v>
      </c>
      <c r="I20" s="239"/>
      <c r="J20" s="249" t="s">
        <v>346</v>
      </c>
      <c r="K20" s="248" t="s">
        <v>148</v>
      </c>
      <c r="M20" s="239"/>
      <c r="N20" s="249" t="s">
        <v>321</v>
      </c>
      <c r="O20" s="248" t="s">
        <v>267</v>
      </c>
    </row>
    <row r="21" spans="1:15" ht="15" customHeight="1" x14ac:dyDescent="0.2">
      <c r="A21" s="257">
        <v>1</v>
      </c>
      <c r="B21" s="256" t="s">
        <v>731</v>
      </c>
      <c r="C21" s="255" t="s">
        <v>267</v>
      </c>
      <c r="E21" s="257">
        <v>1</v>
      </c>
      <c r="F21" s="256" t="s">
        <v>803</v>
      </c>
      <c r="G21" s="255" t="s">
        <v>142</v>
      </c>
      <c r="I21" s="243" t="s">
        <v>808</v>
      </c>
      <c r="J21" s="254" t="s">
        <v>303</v>
      </c>
      <c r="K21" s="246" t="s">
        <v>194</v>
      </c>
      <c r="M21" s="243" t="s">
        <v>808</v>
      </c>
      <c r="N21" s="254" t="s">
        <v>543</v>
      </c>
      <c r="O21" s="246" t="s">
        <v>240</v>
      </c>
    </row>
    <row r="22" spans="1:15" ht="15" customHeight="1" x14ac:dyDescent="0.2">
      <c r="A22" s="253">
        <v>2</v>
      </c>
      <c r="B22" s="252" t="s">
        <v>733</v>
      </c>
      <c r="C22" s="251" t="s">
        <v>267</v>
      </c>
      <c r="E22" s="253">
        <v>2</v>
      </c>
      <c r="F22" s="252" t="s">
        <v>802</v>
      </c>
      <c r="G22" s="251" t="s">
        <v>267</v>
      </c>
      <c r="I22" s="239"/>
      <c r="J22" s="238" t="s">
        <v>398</v>
      </c>
      <c r="K22" s="237" t="s">
        <v>187</v>
      </c>
      <c r="M22" s="239"/>
      <c r="N22" s="238" t="s">
        <v>551</v>
      </c>
      <c r="O22" s="237" t="s">
        <v>173</v>
      </c>
    </row>
    <row r="23" spans="1:15" ht="15" customHeight="1" x14ac:dyDescent="0.2">
      <c r="A23" s="243">
        <v>3</v>
      </c>
      <c r="B23" s="242" t="s">
        <v>566</v>
      </c>
      <c r="C23" s="241" t="s">
        <v>142</v>
      </c>
      <c r="E23" s="243">
        <v>3</v>
      </c>
      <c r="F23" s="242" t="s">
        <v>736</v>
      </c>
      <c r="G23" s="241" t="s">
        <v>148</v>
      </c>
      <c r="I23" s="239"/>
      <c r="J23" s="238" t="s">
        <v>185</v>
      </c>
      <c r="K23" s="237" t="s">
        <v>203</v>
      </c>
      <c r="M23" s="239"/>
      <c r="N23" s="238" t="s">
        <v>553</v>
      </c>
      <c r="O23" s="237" t="s">
        <v>175</v>
      </c>
    </row>
    <row r="24" spans="1:15" ht="15" customHeight="1" x14ac:dyDescent="0.2">
      <c r="A24" s="250"/>
      <c r="B24" s="249" t="s">
        <v>571</v>
      </c>
      <c r="C24" s="248" t="s">
        <v>146</v>
      </c>
      <c r="E24" s="250"/>
      <c r="F24" s="249" t="s">
        <v>737</v>
      </c>
      <c r="G24" s="248" t="s">
        <v>146</v>
      </c>
      <c r="I24" s="239"/>
      <c r="J24" s="238" t="s">
        <v>406</v>
      </c>
      <c r="K24" s="237" t="s">
        <v>164</v>
      </c>
      <c r="M24" s="239"/>
      <c r="N24" s="238" t="s">
        <v>306</v>
      </c>
      <c r="O24" s="237" t="s">
        <v>177</v>
      </c>
    </row>
    <row r="25" spans="1:15" ht="15" customHeight="1" x14ac:dyDescent="0.2">
      <c r="A25" s="243" t="s">
        <v>807</v>
      </c>
      <c r="B25" s="247" t="s">
        <v>567</v>
      </c>
      <c r="C25" s="246" t="s">
        <v>164</v>
      </c>
      <c r="E25" s="243" t="s">
        <v>807</v>
      </c>
      <c r="F25" s="247" t="s">
        <v>768</v>
      </c>
      <c r="G25" s="246" t="s">
        <v>267</v>
      </c>
      <c r="I25" s="239"/>
      <c r="J25" s="238" t="s">
        <v>263</v>
      </c>
      <c r="K25" s="237" t="s">
        <v>148</v>
      </c>
      <c r="M25" s="239"/>
      <c r="N25" s="238" t="s">
        <v>465</v>
      </c>
      <c r="O25" s="237" t="s">
        <v>175</v>
      </c>
    </row>
    <row r="26" spans="1:15" ht="15" customHeight="1" x14ac:dyDescent="0.2">
      <c r="A26" s="239"/>
      <c r="B26" s="240" t="s">
        <v>568</v>
      </c>
      <c r="C26" s="237" t="s">
        <v>142</v>
      </c>
      <c r="E26" s="239"/>
      <c r="F26" s="240" t="s">
        <v>784</v>
      </c>
      <c r="G26" s="237" t="s">
        <v>148</v>
      </c>
      <c r="I26" s="239"/>
      <c r="J26" s="238" t="s">
        <v>226</v>
      </c>
      <c r="K26" s="237" t="s">
        <v>177</v>
      </c>
      <c r="M26" s="239"/>
      <c r="N26" s="238" t="s">
        <v>264</v>
      </c>
      <c r="O26" s="237" t="s">
        <v>148</v>
      </c>
    </row>
    <row r="27" spans="1:15" ht="15" customHeight="1" x14ac:dyDescent="0.2">
      <c r="A27" s="239"/>
      <c r="B27" s="240" t="s">
        <v>730</v>
      </c>
      <c r="C27" s="237" t="s">
        <v>148</v>
      </c>
      <c r="E27" s="239"/>
      <c r="F27" s="240" t="s">
        <v>766</v>
      </c>
      <c r="G27" s="237" t="s">
        <v>146</v>
      </c>
      <c r="I27" s="239"/>
      <c r="J27" s="238" t="s">
        <v>262</v>
      </c>
      <c r="K27" s="237" t="s">
        <v>146</v>
      </c>
      <c r="M27" s="239"/>
      <c r="N27" s="238" t="s">
        <v>253</v>
      </c>
      <c r="O27" s="237" t="s">
        <v>161</v>
      </c>
    </row>
    <row r="28" spans="1:15" ht="15" customHeight="1" x14ac:dyDescent="0.2">
      <c r="A28" s="239"/>
      <c r="B28" s="245" t="s">
        <v>732</v>
      </c>
      <c r="C28" s="244" t="s">
        <v>142</v>
      </c>
      <c r="E28" s="239"/>
      <c r="F28" s="245" t="s">
        <v>767</v>
      </c>
      <c r="G28" s="244" t="s">
        <v>148</v>
      </c>
      <c r="I28" s="239"/>
      <c r="J28" s="238" t="s">
        <v>441</v>
      </c>
      <c r="K28" s="237" t="s">
        <v>171</v>
      </c>
      <c r="M28" s="239"/>
      <c r="N28" s="238" t="s">
        <v>550</v>
      </c>
      <c r="O28" s="237" t="s">
        <v>326</v>
      </c>
    </row>
    <row r="29" spans="1:15" ht="15" customHeight="1" x14ac:dyDescent="0.2">
      <c r="A29" s="243" t="s">
        <v>806</v>
      </c>
      <c r="B29" s="242" t="s">
        <v>648</v>
      </c>
      <c r="C29" s="241" t="s">
        <v>211</v>
      </c>
      <c r="E29" s="243" t="s">
        <v>806</v>
      </c>
      <c r="F29" s="242" t="s">
        <v>787</v>
      </c>
      <c r="G29" s="241" t="s">
        <v>177</v>
      </c>
      <c r="I29" s="239"/>
      <c r="J29" s="238" t="s">
        <v>805</v>
      </c>
      <c r="K29" s="237" t="s">
        <v>148</v>
      </c>
      <c r="M29" s="239"/>
      <c r="N29" s="238" t="s">
        <v>518</v>
      </c>
      <c r="O29" s="237" t="s">
        <v>148</v>
      </c>
    </row>
    <row r="30" spans="1:15" ht="15" customHeight="1" x14ac:dyDescent="0.2">
      <c r="A30" s="239"/>
      <c r="B30" s="240" t="s">
        <v>650</v>
      </c>
      <c r="C30" s="237" t="s">
        <v>148</v>
      </c>
      <c r="E30" s="239"/>
      <c r="F30" s="240" t="s">
        <v>786</v>
      </c>
      <c r="G30" s="237" t="s">
        <v>240</v>
      </c>
      <c r="I30" s="239"/>
      <c r="J30" s="238" t="s">
        <v>411</v>
      </c>
      <c r="K30" s="237" t="s">
        <v>148</v>
      </c>
      <c r="M30" s="239"/>
      <c r="N30" s="238" t="s">
        <v>539</v>
      </c>
      <c r="O30" s="237" t="s">
        <v>148</v>
      </c>
    </row>
    <row r="31" spans="1:15" ht="15" customHeight="1" x14ac:dyDescent="0.2">
      <c r="A31" s="239"/>
      <c r="B31" s="240" t="s">
        <v>611</v>
      </c>
      <c r="C31" s="237" t="s">
        <v>177</v>
      </c>
      <c r="E31" s="239"/>
      <c r="F31" s="240" t="s">
        <v>750</v>
      </c>
      <c r="G31" s="237" t="s">
        <v>164</v>
      </c>
      <c r="I31" s="239"/>
      <c r="J31" s="238" t="s">
        <v>265</v>
      </c>
      <c r="K31" s="237" t="s">
        <v>164</v>
      </c>
      <c r="M31" s="239"/>
      <c r="N31" s="238" t="s">
        <v>516</v>
      </c>
      <c r="O31" s="237" t="s">
        <v>148</v>
      </c>
    </row>
    <row r="32" spans="1:15" ht="15" customHeight="1" x14ac:dyDescent="0.2">
      <c r="A32" s="239"/>
      <c r="B32" s="240" t="s">
        <v>649</v>
      </c>
      <c r="C32" s="237" t="s">
        <v>173</v>
      </c>
      <c r="E32" s="239"/>
      <c r="F32" s="240" t="s">
        <v>751</v>
      </c>
      <c r="G32" s="237" t="s">
        <v>161</v>
      </c>
      <c r="I32" s="239"/>
      <c r="J32" s="238" t="s">
        <v>282</v>
      </c>
      <c r="K32" s="237" t="s">
        <v>148</v>
      </c>
      <c r="M32" s="239"/>
      <c r="N32" s="238" t="s">
        <v>231</v>
      </c>
      <c r="O32" s="237" t="s">
        <v>148</v>
      </c>
    </row>
    <row r="33" spans="1:15" ht="15" customHeight="1" x14ac:dyDescent="0.2">
      <c r="A33" s="239"/>
      <c r="B33" s="240" t="s">
        <v>644</v>
      </c>
      <c r="C33" s="237" t="s">
        <v>148</v>
      </c>
      <c r="E33" s="239"/>
      <c r="F33" s="240" t="s">
        <v>783</v>
      </c>
      <c r="G33" s="237" t="s">
        <v>175</v>
      </c>
      <c r="I33" s="239"/>
      <c r="J33" s="238" t="s">
        <v>287</v>
      </c>
      <c r="K33" s="237" t="s">
        <v>286</v>
      </c>
      <c r="M33" s="239"/>
      <c r="N33" s="238" t="s">
        <v>402</v>
      </c>
      <c r="O33" s="237" t="s">
        <v>142</v>
      </c>
    </row>
    <row r="34" spans="1:15" ht="15" customHeight="1" x14ac:dyDescent="0.2">
      <c r="A34" s="239"/>
      <c r="B34" s="240" t="s">
        <v>610</v>
      </c>
      <c r="C34" s="237" t="s">
        <v>194</v>
      </c>
      <c r="E34" s="239"/>
      <c r="F34" s="240" t="s">
        <v>769</v>
      </c>
      <c r="G34" s="237" t="s">
        <v>142</v>
      </c>
      <c r="I34" s="239"/>
      <c r="J34" s="238" t="s">
        <v>405</v>
      </c>
      <c r="K34" s="237" t="s">
        <v>146</v>
      </c>
      <c r="M34" s="239"/>
      <c r="N34" s="238" t="s">
        <v>512</v>
      </c>
      <c r="O34" s="237" t="s">
        <v>175</v>
      </c>
    </row>
    <row r="35" spans="1:15" ht="15" customHeight="1" x14ac:dyDescent="0.2">
      <c r="A35" s="239"/>
      <c r="B35" s="240" t="s">
        <v>651</v>
      </c>
      <c r="C35" s="237" t="s">
        <v>146</v>
      </c>
      <c r="E35" s="239"/>
      <c r="F35" s="240" t="s">
        <v>752</v>
      </c>
      <c r="G35" s="237" t="s">
        <v>211</v>
      </c>
      <c r="I35" s="239"/>
      <c r="J35" s="238" t="s">
        <v>258</v>
      </c>
      <c r="K35" s="237" t="s">
        <v>148</v>
      </c>
      <c r="M35" s="239"/>
      <c r="N35" s="238" t="s">
        <v>486</v>
      </c>
      <c r="O35" s="237" t="s">
        <v>175</v>
      </c>
    </row>
    <row r="36" spans="1:15" ht="15" customHeight="1" thickBot="1" x14ac:dyDescent="0.25">
      <c r="A36" s="235"/>
      <c r="B36" s="236" t="s">
        <v>653</v>
      </c>
      <c r="C36" s="233" t="s">
        <v>146</v>
      </c>
      <c r="E36" s="235"/>
      <c r="F36" s="236" t="s">
        <v>753</v>
      </c>
      <c r="G36" s="233" t="s">
        <v>181</v>
      </c>
      <c r="I36" s="235"/>
      <c r="J36" s="234" t="s">
        <v>322</v>
      </c>
      <c r="K36" s="233" t="s">
        <v>142</v>
      </c>
      <c r="M36" s="235"/>
      <c r="N36" s="234" t="s">
        <v>245</v>
      </c>
      <c r="O36" s="233" t="s">
        <v>173</v>
      </c>
    </row>
  </sheetData>
  <mergeCells count="41">
    <mergeCell ref="A1:O1"/>
    <mergeCell ref="A19:C19"/>
    <mergeCell ref="I3:K3"/>
    <mergeCell ref="M3:O3"/>
    <mergeCell ref="E19:G19"/>
    <mergeCell ref="A3:C3"/>
    <mergeCell ref="E3:G3"/>
    <mergeCell ref="F5:G5"/>
    <mergeCell ref="F6:G6"/>
    <mergeCell ref="F7:G7"/>
    <mergeCell ref="B4:C4"/>
    <mergeCell ref="B5:C5"/>
    <mergeCell ref="B6:C6"/>
    <mergeCell ref="B7:C7"/>
    <mergeCell ref="F11:G11"/>
    <mergeCell ref="F12:G12"/>
    <mergeCell ref="B11:C11"/>
    <mergeCell ref="I21:I36"/>
    <mergeCell ref="I7:I8"/>
    <mergeCell ref="I9:I12"/>
    <mergeCell ref="F10:G10"/>
    <mergeCell ref="F4:G4"/>
    <mergeCell ref="E23:E24"/>
    <mergeCell ref="B8:C8"/>
    <mergeCell ref="F8:G8"/>
    <mergeCell ref="F9:G9"/>
    <mergeCell ref="B10:C10"/>
    <mergeCell ref="A23:A24"/>
    <mergeCell ref="M7:M8"/>
    <mergeCell ref="M9:M12"/>
    <mergeCell ref="M13:M20"/>
    <mergeCell ref="M21:M36"/>
    <mergeCell ref="I13:I20"/>
    <mergeCell ref="A25:A28"/>
    <mergeCell ref="A29:A36"/>
    <mergeCell ref="B12:C12"/>
    <mergeCell ref="E25:E28"/>
    <mergeCell ref="E29:E36"/>
    <mergeCell ref="A9:A12"/>
    <mergeCell ref="B9:C9"/>
    <mergeCell ref="E9:E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男女学校対抗</vt:lpstr>
      <vt:lpstr>男子リーグ</vt:lpstr>
      <vt:lpstr>女子リーグ</vt:lpstr>
      <vt:lpstr>男子S</vt:lpstr>
      <vt:lpstr>女子S</vt:lpstr>
      <vt:lpstr>男子D</vt:lpstr>
      <vt:lpstr>女子D</vt:lpstr>
      <vt:lpstr>Rank</vt:lpstr>
      <vt:lpstr>女子D!Print_Area</vt:lpstr>
      <vt:lpstr>女子S!Print_Area</vt:lpstr>
      <vt:lpstr>女子リーグ!Print_Area</vt:lpstr>
      <vt:lpstr>男子D!Print_Area</vt:lpstr>
      <vt:lpstr>男子S!Print_Area</vt:lpstr>
      <vt:lpstr>男子リーグ!Print_Area</vt:lpstr>
      <vt:lpstr>男女学校対抗!Print_Area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2019-11-16T08:48:10Z</cp:lastPrinted>
  <dcterms:created xsi:type="dcterms:W3CDTF">2007-10-06T02:36:55Z</dcterms:created>
  <dcterms:modified xsi:type="dcterms:W3CDTF">2026-01-31T07:23:21Z</dcterms:modified>
</cp:coreProperties>
</file>