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D5A2613E-7644-40C7-9405-ED946BBC19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女T" sheetId="5" r:id="rId1"/>
    <sheet name="男子リーグ" sheetId="6" r:id="rId2"/>
    <sheet name="女子リーグ" sheetId="7" r:id="rId3"/>
    <sheet name="男子D" sheetId="8" r:id="rId4"/>
    <sheet name="女子D" sheetId="9" r:id="rId5"/>
    <sheet name="男子S" sheetId="10" r:id="rId6"/>
    <sheet name="女子S" sheetId="11" r:id="rId7"/>
    <sheet name="Rank" sheetId="12" r:id="rId8"/>
  </sheets>
  <externalReferences>
    <externalReference r:id="rId9"/>
    <externalReference r:id="rId10"/>
  </externalReferences>
  <definedNames>
    <definedName name="_xlnm.Print_Area" localSheetId="4">女子D!$A$1:$AK$64</definedName>
    <definedName name="_xlnm.Print_Area" localSheetId="6">女子S!$A$1:$BV$74</definedName>
    <definedName name="_xlnm.Print_Area" localSheetId="2">女子リーグ!$A$1:$S$95</definedName>
    <definedName name="_xlnm.Print_Area" localSheetId="3">男子D!$A$1:$BV$70</definedName>
    <definedName name="_xlnm.Print_Area" localSheetId="5">男子S!$A$1:$BV$164</definedName>
    <definedName name="_xlnm.Print_Area" localSheetId="1">男子リーグ!$A$1:$S$95</definedName>
    <definedName name="_xlnm.Print_Area" localSheetId="0">男女T!$A$1:$CG$65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>[1]ランク表!$A$2:$AO$340</definedName>
    <definedName name="順位" localSheetId="7">#REF!</definedName>
    <definedName name="順位">[1]ランク表!$D$2:$D$340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1" l="1"/>
  <c r="V35" i="11"/>
  <c r="AZ35" i="11"/>
  <c r="BG35" i="11"/>
  <c r="O63" i="11"/>
  <c r="V63" i="11"/>
  <c r="AZ13" i="10"/>
  <c r="BG13" i="10"/>
  <c r="O39" i="10"/>
  <c r="V39" i="10"/>
  <c r="AZ39" i="10"/>
  <c r="BG39" i="10"/>
  <c r="O71" i="10"/>
  <c r="V71" i="10"/>
  <c r="O121" i="10"/>
  <c r="V121" i="10"/>
  <c r="AZ121" i="10"/>
  <c r="BG121" i="10"/>
  <c r="O153" i="10"/>
  <c r="V153" i="10"/>
  <c r="O31" i="9"/>
  <c r="V31" i="9"/>
  <c r="O35" i="8"/>
  <c r="V35" i="8"/>
  <c r="AZ35" i="8"/>
  <c r="BG35" i="8"/>
  <c r="O61" i="8"/>
  <c r="V61" i="8"/>
  <c r="Q7" i="7"/>
  <c r="K7" i="7"/>
  <c r="G7" i="7"/>
  <c r="A7" i="7"/>
  <c r="A37" i="7" s="1"/>
  <c r="A67" i="7" s="1"/>
  <c r="Q89" i="7"/>
  <c r="M89" i="7"/>
  <c r="G89" i="7"/>
  <c r="C89" i="7"/>
  <c r="Q84" i="7"/>
  <c r="M84" i="7"/>
  <c r="G84" i="7"/>
  <c r="C84" i="7"/>
  <c r="Q78" i="7"/>
  <c r="M78" i="7"/>
  <c r="G78" i="7"/>
  <c r="C78" i="7"/>
  <c r="Q73" i="7"/>
  <c r="M73" i="7"/>
  <c r="G73" i="7"/>
  <c r="C73" i="7"/>
  <c r="Q68" i="7"/>
  <c r="M68" i="7"/>
  <c r="G68" i="7"/>
  <c r="C68" i="7"/>
  <c r="P67" i="7"/>
  <c r="N67" i="7"/>
  <c r="F67" i="7"/>
  <c r="D67" i="7"/>
  <c r="Q59" i="7"/>
  <c r="M59" i="7"/>
  <c r="G59" i="7"/>
  <c r="C59" i="7"/>
  <c r="Q54" i="7"/>
  <c r="M54" i="7"/>
  <c r="G54" i="7"/>
  <c r="C54" i="7"/>
  <c r="Q48" i="7"/>
  <c r="M48" i="7"/>
  <c r="G48" i="7"/>
  <c r="C48" i="7"/>
  <c r="Q43" i="7"/>
  <c r="M43" i="7"/>
  <c r="G43" i="7"/>
  <c r="C43" i="7"/>
  <c r="Q38" i="7"/>
  <c r="M38" i="7"/>
  <c r="N37" i="7" s="1"/>
  <c r="G38" i="7"/>
  <c r="C38" i="7"/>
  <c r="P37" i="7"/>
  <c r="F37" i="7"/>
  <c r="D37" i="7"/>
  <c r="Q29" i="7"/>
  <c r="M29" i="7"/>
  <c r="G29" i="7"/>
  <c r="C29" i="7"/>
  <c r="Q24" i="7"/>
  <c r="M24" i="7"/>
  <c r="G24" i="7"/>
  <c r="C24" i="7"/>
  <c r="Q18" i="7"/>
  <c r="M18" i="7"/>
  <c r="G18" i="7"/>
  <c r="C18" i="7"/>
  <c r="Q13" i="7"/>
  <c r="M13" i="7"/>
  <c r="G13" i="7"/>
  <c r="C13" i="7"/>
  <c r="Q8" i="7"/>
  <c r="M8" i="7"/>
  <c r="N7" i="7" s="1"/>
  <c r="G8" i="7"/>
  <c r="C8" i="7"/>
  <c r="G37" i="7"/>
  <c r="K67" i="7" s="1"/>
  <c r="P7" i="7"/>
  <c r="K37" i="7"/>
  <c r="G67" i="7" s="1"/>
  <c r="Q37" i="7"/>
  <c r="Q67" i="7" s="1"/>
  <c r="F7" i="7"/>
  <c r="D7" i="7"/>
  <c r="BO64" i="5"/>
  <c r="BK64" i="5"/>
  <c r="BI64" i="5"/>
  <c r="BE64" i="5"/>
  <c r="BW64" i="5" s="1"/>
  <c r="CB64" i="5" s="1"/>
  <c r="CE64" i="5" s="1"/>
  <c r="BC64" i="5"/>
  <c r="BZ64" i="5" s="1"/>
  <c r="AY64" i="5"/>
  <c r="AU64" i="5"/>
  <c r="BS56" i="5" s="1"/>
  <c r="BI62" i="5"/>
  <c r="BE62" i="5"/>
  <c r="BC62" i="5"/>
  <c r="BZ62" i="5" s="1"/>
  <c r="AY62" i="5"/>
  <c r="BW62" i="5" s="1"/>
  <c r="CB62" i="5" s="1"/>
  <c r="AU62" i="5"/>
  <c r="BZ60" i="5"/>
  <c r="BW60" i="5"/>
  <c r="CB60" i="5" s="1"/>
  <c r="BC60" i="5"/>
  <c r="AY60" i="5"/>
  <c r="AU60" i="5"/>
  <c r="BZ58" i="5"/>
  <c r="BW58" i="5"/>
  <c r="CB58" i="5" s="1"/>
  <c r="AU58" i="5"/>
  <c r="BG56" i="5"/>
  <c r="BA56" i="5"/>
  <c r="C64" i="5"/>
  <c r="G7" i="6" s="1"/>
  <c r="Q37" i="6" s="1"/>
  <c r="Q67" i="6" s="1"/>
  <c r="Q68" i="6"/>
  <c r="Q73" i="6"/>
  <c r="Q78" i="6"/>
  <c r="P67" i="6" s="1"/>
  <c r="Q84" i="6"/>
  <c r="Q89" i="6"/>
  <c r="M68" i="6"/>
  <c r="N67" i="6" s="1"/>
  <c r="M73" i="6"/>
  <c r="M78" i="6"/>
  <c r="M84" i="6"/>
  <c r="M89" i="6"/>
  <c r="C62" i="5"/>
  <c r="Q7" i="6" s="1"/>
  <c r="G37" i="6" s="1"/>
  <c r="K67" i="6" s="1"/>
  <c r="C60" i="5"/>
  <c r="K7" i="6" s="1"/>
  <c r="K37" i="6" s="1"/>
  <c r="G67" i="6" s="1"/>
  <c r="G68" i="6"/>
  <c r="G73" i="6"/>
  <c r="G78" i="6"/>
  <c r="F67" i="6" s="1"/>
  <c r="C68" i="6"/>
  <c r="C73" i="6"/>
  <c r="C78" i="6"/>
  <c r="D67" i="6" s="1"/>
  <c r="C58" i="5"/>
  <c r="A7" i="6"/>
  <c r="A37" i="6" s="1"/>
  <c r="A67" i="6" s="1"/>
  <c r="Q59" i="6"/>
  <c r="M59" i="6"/>
  <c r="G59" i="6"/>
  <c r="C59" i="6"/>
  <c r="Q54" i="6"/>
  <c r="M54" i="6"/>
  <c r="G54" i="6"/>
  <c r="C54" i="6"/>
  <c r="Q48" i="6"/>
  <c r="M48" i="6"/>
  <c r="G48" i="6"/>
  <c r="C48" i="6"/>
  <c r="Q43" i="6"/>
  <c r="M43" i="6"/>
  <c r="G43" i="6"/>
  <c r="C43" i="6"/>
  <c r="Q38" i="6"/>
  <c r="M38" i="6"/>
  <c r="G38" i="6"/>
  <c r="C38" i="6"/>
  <c r="P37" i="6"/>
  <c r="N37" i="6"/>
  <c r="F37" i="6"/>
  <c r="D37" i="6"/>
  <c r="G89" i="6"/>
  <c r="C89" i="6"/>
  <c r="G84" i="6"/>
  <c r="C84" i="6"/>
  <c r="Q29" i="6"/>
  <c r="M29" i="6"/>
  <c r="Q24" i="6"/>
  <c r="M24" i="6"/>
  <c r="Q18" i="6"/>
  <c r="M18" i="6"/>
  <c r="Q13" i="6"/>
  <c r="M13" i="6"/>
  <c r="Q8" i="6"/>
  <c r="M8" i="6"/>
  <c r="P7" i="6"/>
  <c r="N7" i="6"/>
  <c r="G8" i="6"/>
  <c r="G13" i="6"/>
  <c r="G18" i="6"/>
  <c r="F7" i="6" s="1"/>
  <c r="C8" i="6"/>
  <c r="C13" i="6"/>
  <c r="C18" i="6"/>
  <c r="D7" i="6" s="1"/>
  <c r="G29" i="6"/>
  <c r="C29" i="6"/>
  <c r="G24" i="6"/>
  <c r="C24" i="6"/>
  <c r="I56" i="5"/>
  <c r="AA56" i="5"/>
  <c r="AE58" i="5"/>
  <c r="AH58" i="5"/>
  <c r="AJ58" i="5"/>
  <c r="G64" i="5"/>
  <c r="AE64" i="5" s="1"/>
  <c r="M64" i="5"/>
  <c r="S64" i="5"/>
  <c r="Q64" i="5"/>
  <c r="W64" i="5"/>
  <c r="G60" i="5"/>
  <c r="AE60" i="5" s="1"/>
  <c r="AJ60" i="5" s="1"/>
  <c r="K60" i="5"/>
  <c r="AH60" i="5"/>
  <c r="M62" i="5"/>
  <c r="G62" i="5"/>
  <c r="AE62" i="5"/>
  <c r="K62" i="5"/>
  <c r="AH62" i="5" s="1"/>
  <c r="Q62" i="5"/>
  <c r="K64" i="5"/>
  <c r="AH64" i="5" s="1"/>
  <c r="CE60" i="5" l="1"/>
  <c r="CE58" i="5"/>
  <c r="CE62" i="5"/>
  <c r="BM56" i="5"/>
  <c r="O56" i="5"/>
  <c r="U56" i="5"/>
  <c r="AJ64" i="5"/>
  <c r="AM64" i="5" s="1"/>
  <c r="AJ62" i="5"/>
  <c r="AM62" i="5" s="1"/>
  <c r="AM58" i="5"/>
  <c r="AM60" i="5"/>
</calcChain>
</file>

<file path=xl/sharedStrings.xml><?xml version="1.0" encoding="utf-8"?>
<sst xmlns="http://schemas.openxmlformats.org/spreadsheetml/2006/main" count="3327" uniqueCount="722">
  <si>
    <t>／</t>
    <phoneticPr fontId="1"/>
  </si>
  <si>
    <r>
      <rPr>
        <sz val="11"/>
        <rFont val="ＭＳ Ｐ明朝"/>
        <family val="1"/>
        <charset val="128"/>
      </rPr>
      <t>－</t>
    </r>
    <phoneticPr fontId="1"/>
  </si>
  <si>
    <t>順位</t>
    <rPh sb="0" eb="2">
      <t>ジュンイ</t>
    </rPh>
    <phoneticPr fontId="1"/>
  </si>
  <si>
    <t>得点</t>
    <rPh sb="0" eb="2">
      <t>トクテン</t>
    </rPh>
    <phoneticPr fontId="1"/>
  </si>
  <si>
    <t>負</t>
    <rPh sb="0" eb="1">
      <t>マ</t>
    </rPh>
    <phoneticPr fontId="1"/>
  </si>
  <si>
    <t>勝</t>
    <rPh sb="0" eb="1">
      <t>カ</t>
    </rPh>
    <phoneticPr fontId="1"/>
  </si>
  <si>
    <t>〈女子決勝リーグ〉</t>
    <rPh sb="1" eb="3">
      <t>ジョシ</t>
    </rPh>
    <rPh sb="3" eb="5">
      <t>ケッショウ</t>
    </rPh>
    <phoneticPr fontId="1"/>
  </si>
  <si>
    <t>〈男子決勝リーグ〉</t>
    <rPh sb="1" eb="3">
      <t>ダンシ</t>
    </rPh>
    <rPh sb="3" eb="5">
      <t>ケッショウ</t>
    </rPh>
    <phoneticPr fontId="1"/>
  </si>
  <si>
    <t>３－４</t>
    <phoneticPr fontId="1"/>
  </si>
  <si>
    <t>２－４</t>
    <phoneticPr fontId="1"/>
  </si>
  <si>
    <t>２－３</t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</si>
  <si>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</si>
  <si>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③</t>
    <phoneticPr fontId="1"/>
  </si>
  <si>
    <t>②</t>
    <phoneticPr fontId="1"/>
  </si>
  <si>
    <t>①</t>
    <phoneticPr fontId="1"/>
  </si>
  <si>
    <t>１－２</t>
    <phoneticPr fontId="1"/>
  </si>
  <si>
    <t>１－３</t>
    <phoneticPr fontId="1"/>
  </si>
  <si>
    <t>１－４</t>
    <phoneticPr fontId="1"/>
  </si>
  <si>
    <t>試合順序</t>
    <rPh sb="0" eb="2">
      <t>シアイ</t>
    </rPh>
    <rPh sb="2" eb="4">
      <t>ジュンジョ</t>
    </rPh>
    <phoneticPr fontId="1"/>
  </si>
  <si>
    <t>ベスト４からリーグ戦を行う</t>
    <rPh sb="9" eb="10">
      <t>セン</t>
    </rPh>
    <rPh sb="11" eb="12">
      <t>オコナ</t>
    </rPh>
    <phoneticPr fontId="1"/>
  </si>
  <si>
    <t>尽誠</t>
    <rPh sb="0" eb="2">
      <t>ジンセイ</t>
    </rPh>
    <phoneticPr fontId="1"/>
  </si>
  <si>
    <t>高中央</t>
    <rPh sb="0" eb="3">
      <t>タカチュウオウ</t>
    </rPh>
    <phoneticPr fontId="1"/>
  </si>
  <si>
    <t>四学香川西</t>
    <rPh sb="0" eb="5">
      <t>ヨンガクカガワニシ</t>
    </rPh>
    <phoneticPr fontId="1"/>
  </si>
  <si>
    <t>高松商</t>
    <rPh sb="0" eb="3">
      <t>タカマツショウ</t>
    </rPh>
    <phoneticPr fontId="3"/>
  </si>
  <si>
    <t>香中央</t>
    <rPh sb="0" eb="3">
      <t>カチュウオウ</t>
    </rPh>
    <phoneticPr fontId="3"/>
  </si>
  <si>
    <t>高桜井</t>
    <rPh sb="0" eb="3">
      <t>タカサクライ</t>
    </rPh>
    <phoneticPr fontId="3"/>
  </si>
  <si>
    <t>高松西</t>
    <rPh sb="0" eb="3">
      <t>タカマツニシ</t>
    </rPh>
    <phoneticPr fontId="3"/>
  </si>
  <si>
    <t>坂出</t>
    <rPh sb="0" eb="2">
      <t>サカイデ</t>
    </rPh>
    <phoneticPr fontId="3"/>
  </si>
  <si>
    <t>高松一</t>
    <rPh sb="0" eb="3">
      <t>タカマツイチ</t>
    </rPh>
    <phoneticPr fontId="3"/>
  </si>
  <si>
    <t>高瀬</t>
    <rPh sb="0" eb="2">
      <t>タカセ</t>
    </rPh>
    <phoneticPr fontId="3"/>
  </si>
  <si>
    <t>石田</t>
    <rPh sb="0" eb="2">
      <t>イシダ</t>
    </rPh>
    <phoneticPr fontId="3"/>
  </si>
  <si>
    <t>笠田</t>
    <rPh sb="0" eb="2">
      <t>カサダ</t>
    </rPh>
    <phoneticPr fontId="3"/>
  </si>
  <si>
    <t>高松東</t>
    <rPh sb="0" eb="3">
      <t>タカマツヒガシ</t>
    </rPh>
    <phoneticPr fontId="3"/>
  </si>
  <si>
    <t>丸亀</t>
    <rPh sb="0" eb="2">
      <t>マルガメ</t>
    </rPh>
    <phoneticPr fontId="3"/>
  </si>
  <si>
    <t>観一</t>
    <rPh sb="0" eb="2">
      <t>カンイチ</t>
    </rPh>
    <phoneticPr fontId="3"/>
  </si>
  <si>
    <t>多度津</t>
    <rPh sb="0" eb="3">
      <t>タドツ</t>
    </rPh>
    <phoneticPr fontId="3"/>
  </si>
  <si>
    <t>高松</t>
    <rPh sb="0" eb="2">
      <t>タカマツ</t>
    </rPh>
    <phoneticPr fontId="3"/>
  </si>
  <si>
    <t>三本松</t>
    <rPh sb="0" eb="3">
      <t>サンボンマツ</t>
    </rPh>
    <phoneticPr fontId="3"/>
  </si>
  <si>
    <t>観総合</t>
    <rPh sb="0" eb="3">
      <t>カンソウゴウ</t>
    </rPh>
    <phoneticPr fontId="3"/>
  </si>
  <si>
    <t>高工芸</t>
    <rPh sb="0" eb="3">
      <t>タカコウゲイ</t>
    </rPh>
    <phoneticPr fontId="3"/>
  </si>
  <si>
    <t>善一</t>
    <rPh sb="0" eb="1">
      <t>ゼン</t>
    </rPh>
    <rPh sb="1" eb="2">
      <t>ハジメ</t>
    </rPh>
    <phoneticPr fontId="3"/>
  </si>
  <si>
    <t>高専高</t>
    <rPh sb="0" eb="3">
      <t>コウセンタカ</t>
    </rPh>
    <phoneticPr fontId="3"/>
  </si>
  <si>
    <t>琴平</t>
    <rPh sb="0" eb="2">
      <t>コトヒラ</t>
    </rPh>
    <phoneticPr fontId="3"/>
  </si>
  <si>
    <t>飯山</t>
    <rPh sb="0" eb="2">
      <t>ハンザン</t>
    </rPh>
    <phoneticPr fontId="3"/>
  </si>
  <si>
    <t>大手高</t>
    <rPh sb="0" eb="3">
      <t>オオテタカ</t>
    </rPh>
    <phoneticPr fontId="3"/>
  </si>
  <si>
    <t>三木</t>
    <rPh sb="0" eb="2">
      <t>ミキ</t>
    </rPh>
    <phoneticPr fontId="3"/>
  </si>
  <si>
    <t>丸城西</t>
    <rPh sb="0" eb="3">
      <t>マルジョウセイ</t>
    </rPh>
    <phoneticPr fontId="3"/>
  </si>
  <si>
    <t>坂出工</t>
    <rPh sb="0" eb="3">
      <t>サカイデコウ</t>
    </rPh>
    <phoneticPr fontId="3"/>
  </si>
  <si>
    <t>小中央</t>
    <rPh sb="0" eb="3">
      <t>ショウチュウオウ</t>
    </rPh>
    <phoneticPr fontId="3"/>
  </si>
  <si>
    <t>高松商</t>
    <rPh sb="0" eb="3">
      <t>タカマツショウ</t>
    </rPh>
    <phoneticPr fontId="1"/>
  </si>
  <si>
    <t>高中央</t>
    <rPh sb="0" eb="3">
      <t>タカチュウオウ</t>
    </rPh>
    <phoneticPr fontId="3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</si>
  <si>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</si>
  <si>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</si>
  <si>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高松市西部運動センター（女子）</t>
    <rPh sb="0" eb="2">
      <t>タカマツ</t>
    </rPh>
    <rPh sb="2" eb="3">
      <t>シ</t>
    </rPh>
    <rPh sb="3" eb="5">
      <t>セイブ</t>
    </rPh>
    <rPh sb="5" eb="7">
      <t>ウンドウ</t>
    </rPh>
    <rPh sb="12" eb="14">
      <t>ジョシ</t>
    </rPh>
    <phoneticPr fontId="1"/>
  </si>
  <si>
    <t>丸亀市民体育館（男子）</t>
    <rPh sb="0" eb="7">
      <t>マルガメシミンタイイクカン</t>
    </rPh>
    <phoneticPr fontId="1"/>
  </si>
  <si>
    <t>場所：</t>
    <rPh sb="0" eb="2">
      <t>バショ</t>
    </rPh>
    <phoneticPr fontId="1"/>
  </si>
  <si>
    <t>日時：令和４年１０月２９日（土）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2" eb="13">
      <t>ニチ</t>
    </rPh>
    <rPh sb="14" eb="15">
      <t>ド</t>
    </rPh>
    <phoneticPr fontId="1"/>
  </si>
  <si>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</si>
  <si>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令和４年度 香川県高等学校新人卓球大会　兼　第５０回全国高校選抜卓球大会香川県予選会</t>
    <rPh sb="0" eb="1">
      <t>レイ</t>
    </rPh>
    <rPh sb="1" eb="2">
      <t>カズ</t>
    </rPh>
    <rPh sb="3" eb="5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</si>
  <si>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"/>
  </si>
  <si>
    <t>（　○四国大会出場　）</t>
    <rPh sb="3" eb="5">
      <t>シコク</t>
    </rPh>
    <rPh sb="5" eb="7">
      <t>タイカイ</t>
    </rPh>
    <rPh sb="7" eb="9">
      <t>シュツジョウ</t>
    </rPh>
    <phoneticPr fontId="1"/>
  </si>
  <si>
    <t>〈第１試合〉</t>
    <rPh sb="1" eb="2">
      <t>ダイ</t>
    </rPh>
    <rPh sb="3" eb="5">
      <t>シアイ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</si>
  <si>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</si>
  <si>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対戦結果</t>
    <rPh sb="0" eb="2">
      <t>タイセン</t>
    </rPh>
    <rPh sb="2" eb="4">
      <t>ケッカ</t>
    </rPh>
    <phoneticPr fontId="1"/>
  </si>
  <si>
    <t>Ｔ</t>
    <phoneticPr fontId="1"/>
  </si>
  <si>
    <t>－</t>
    <phoneticPr fontId="1"/>
  </si>
  <si>
    <t>Ｌ</t>
    <phoneticPr fontId="1"/>
  </si>
  <si>
    <t>〈第２試合〉</t>
    <rPh sb="1" eb="2">
      <t>ダイ</t>
    </rPh>
    <rPh sb="3" eb="5">
      <t>シアイ</t>
    </rPh>
    <phoneticPr fontId="1"/>
  </si>
  <si>
    <t>〈第３試合〉</t>
    <rPh sb="1" eb="2">
      <t>ダイ</t>
    </rPh>
    <rPh sb="3" eb="5">
      <t>シアイ</t>
    </rPh>
    <phoneticPr fontId="1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</si>
  <si>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</si>
  <si>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令和４年度香川県高等学校新人卓球大会　兼　第５０回全国高校選抜卓球大会香川県予選会</t>
    <phoneticPr fontId="1"/>
  </si>
  <si>
    <t>Ｄ</t>
    <phoneticPr fontId="1"/>
  </si>
  <si>
    <t>片桐</t>
    <rPh sb="0" eb="2">
      <t>カタギリ</t>
    </rPh>
    <phoneticPr fontId="1"/>
  </si>
  <si>
    <t>久德</t>
    <rPh sb="0" eb="1">
      <t>ヒサ</t>
    </rPh>
    <rPh sb="1" eb="2">
      <t>トク</t>
    </rPh>
    <phoneticPr fontId="1"/>
  </si>
  <si>
    <t>久德</t>
    <phoneticPr fontId="1"/>
  </si>
  <si>
    <t>近石</t>
    <rPh sb="0" eb="2">
      <t>チカイシ</t>
    </rPh>
    <phoneticPr fontId="1"/>
  </si>
  <si>
    <t>大西</t>
    <rPh sb="0" eb="2">
      <t>オオニシ</t>
    </rPh>
    <phoneticPr fontId="1"/>
  </si>
  <si>
    <t>森</t>
    <rPh sb="0" eb="1">
      <t>モリ</t>
    </rPh>
    <phoneticPr fontId="1"/>
  </si>
  <si>
    <t>加藤</t>
    <rPh sb="0" eb="2">
      <t>カトウ</t>
    </rPh>
    <phoneticPr fontId="1"/>
  </si>
  <si>
    <t>久保</t>
    <rPh sb="0" eb="2">
      <t>クボ</t>
    </rPh>
    <phoneticPr fontId="1"/>
  </si>
  <si>
    <t>谷定</t>
    <rPh sb="0" eb="2">
      <t>タニサダ</t>
    </rPh>
    <phoneticPr fontId="1"/>
  </si>
  <si>
    <t>德永</t>
    <rPh sb="0" eb="1">
      <t>トク</t>
    </rPh>
    <phoneticPr fontId="1"/>
  </si>
  <si>
    <t>坂東</t>
    <rPh sb="0" eb="2">
      <t>バンドウ</t>
    </rPh>
    <phoneticPr fontId="1"/>
  </si>
  <si>
    <t>西村</t>
    <rPh sb="0" eb="2">
      <t>ニシムラ</t>
    </rPh>
    <phoneticPr fontId="1"/>
  </si>
  <si>
    <t>秋月</t>
    <rPh sb="0" eb="2">
      <t>アキヅキ</t>
    </rPh>
    <phoneticPr fontId="1"/>
  </si>
  <si>
    <t>井原</t>
    <rPh sb="0" eb="2">
      <t>イハラ</t>
    </rPh>
    <phoneticPr fontId="1"/>
  </si>
  <si>
    <t>山口</t>
    <rPh sb="0" eb="2">
      <t>ヤマグチ</t>
    </rPh>
    <phoneticPr fontId="1"/>
  </si>
  <si>
    <t>國本</t>
    <rPh sb="0" eb="2">
      <t>クニモト</t>
    </rPh>
    <phoneticPr fontId="1"/>
  </si>
  <si>
    <r>
      <t>田井</t>
    </r>
    <r>
      <rPr>
        <sz val="10"/>
        <rFont val="ＭＳ Ｐ明朝"/>
        <family val="1"/>
        <charset val="128"/>
      </rPr>
      <t>遥</t>
    </r>
    <rPh sb="0" eb="2">
      <t>タイ</t>
    </rPh>
    <rPh sb="2" eb="3">
      <t>ハル</t>
    </rPh>
    <phoneticPr fontId="1"/>
  </si>
  <si>
    <t>長野</t>
    <rPh sb="0" eb="2">
      <t>ナガノ</t>
    </rPh>
    <phoneticPr fontId="1"/>
  </si>
  <si>
    <t>樋口</t>
    <rPh sb="0" eb="2">
      <t>ヒグチ</t>
    </rPh>
    <phoneticPr fontId="1"/>
  </si>
  <si>
    <r>
      <t>田井</t>
    </r>
    <r>
      <rPr>
        <sz val="10"/>
        <rFont val="ＭＳ Ｐ明朝"/>
        <family val="1"/>
        <charset val="128"/>
      </rPr>
      <t>遥</t>
    </r>
    <phoneticPr fontId="1"/>
  </si>
  <si>
    <t>〇</t>
    <phoneticPr fontId="1"/>
  </si>
  <si>
    <t>〇</t>
    <phoneticPr fontId="1"/>
  </si>
  <si>
    <t>〇四国大会出場</t>
    <rPh sb="1" eb="5">
      <t>シコクタイカイ</t>
    </rPh>
    <rPh sb="5" eb="7">
      <t>シュツジョウ</t>
    </rPh>
    <phoneticPr fontId="1"/>
  </si>
  <si>
    <r>
      <t>田井</t>
    </r>
    <r>
      <rPr>
        <sz val="10"/>
        <rFont val="ＭＳ Ｐ明朝"/>
        <family val="1"/>
        <charset val="128"/>
      </rPr>
      <t>遥</t>
    </r>
    <rPh sb="0" eb="2">
      <t>タイ</t>
    </rPh>
    <rPh sb="2" eb="3">
      <t>ハルカ</t>
    </rPh>
    <phoneticPr fontId="1"/>
  </si>
  <si>
    <t>四学香川西</t>
    <rPh sb="0" eb="5">
      <t>ヨンガクカガワニシ</t>
    </rPh>
    <phoneticPr fontId="1"/>
  </si>
  <si>
    <t>高松商</t>
    <rPh sb="0" eb="3">
      <t>タカマツショウ</t>
    </rPh>
    <phoneticPr fontId="1"/>
  </si>
  <si>
    <t>観一</t>
    <rPh sb="0" eb="2">
      <t>カンイチ</t>
    </rPh>
    <phoneticPr fontId="1"/>
  </si>
  <si>
    <t>尽誠</t>
    <rPh sb="0" eb="2">
      <t>ジンセイ</t>
    </rPh>
    <phoneticPr fontId="1"/>
  </si>
  <si>
    <t>高中央</t>
    <rPh sb="0" eb="3">
      <t>タカチュウオウ</t>
    </rPh>
    <phoneticPr fontId="1"/>
  </si>
  <si>
    <t>安藤</t>
    <rPh sb="0" eb="2">
      <t>アンドウ</t>
    </rPh>
    <phoneticPr fontId="1"/>
  </si>
  <si>
    <t>堤</t>
    <rPh sb="0" eb="1">
      <t>ツツミ</t>
    </rPh>
    <phoneticPr fontId="1"/>
  </si>
  <si>
    <t>宮﨑</t>
    <rPh sb="0" eb="2">
      <t>ミヤザキ</t>
    </rPh>
    <phoneticPr fontId="1"/>
  </si>
  <si>
    <t>横手</t>
    <rPh sb="0" eb="2">
      <t>ヨコテ</t>
    </rPh>
    <phoneticPr fontId="1"/>
  </si>
  <si>
    <t>櫻井</t>
    <rPh sb="0" eb="2">
      <t>サクライ</t>
    </rPh>
    <phoneticPr fontId="1"/>
  </si>
  <si>
    <r>
      <t>川上</t>
    </r>
    <r>
      <rPr>
        <sz val="9"/>
        <rFont val="ＭＳ Ｐ明朝"/>
        <family val="1"/>
        <charset val="128"/>
      </rPr>
      <t>優</t>
    </r>
    <rPh sb="0" eb="2">
      <t>カワカミ</t>
    </rPh>
    <rPh sb="2" eb="3">
      <t>ユウ</t>
    </rPh>
    <phoneticPr fontId="1"/>
  </si>
  <si>
    <t>洙田</t>
    <rPh sb="0" eb="2">
      <t>ナメダ</t>
    </rPh>
    <phoneticPr fontId="1"/>
  </si>
  <si>
    <t>高尾</t>
    <rPh sb="0" eb="2">
      <t>タカオ</t>
    </rPh>
    <phoneticPr fontId="1"/>
  </si>
  <si>
    <t>高橋</t>
    <rPh sb="0" eb="2">
      <t>タカハシ</t>
    </rPh>
    <phoneticPr fontId="1"/>
  </si>
  <si>
    <t>眞鍋</t>
    <rPh sb="0" eb="2">
      <t>マナベ</t>
    </rPh>
    <phoneticPr fontId="1"/>
  </si>
  <si>
    <t>三谷</t>
    <rPh sb="0" eb="2">
      <t>ミタニ</t>
    </rPh>
    <phoneticPr fontId="1"/>
  </si>
  <si>
    <t>山路</t>
    <rPh sb="0" eb="2">
      <t>ヤマジ</t>
    </rPh>
    <phoneticPr fontId="1"/>
  </si>
  <si>
    <t>近藤</t>
    <rPh sb="0" eb="2">
      <t>コンドウ</t>
    </rPh>
    <phoneticPr fontId="1"/>
  </si>
  <si>
    <t>丸橋</t>
    <rPh sb="0" eb="2">
      <t>マルハシ</t>
    </rPh>
    <phoneticPr fontId="1"/>
  </si>
  <si>
    <t>合田</t>
    <rPh sb="0" eb="2">
      <t>ゴウダ</t>
    </rPh>
    <phoneticPr fontId="1"/>
  </si>
  <si>
    <t>伊藤</t>
    <rPh sb="0" eb="2">
      <t>イトウ</t>
    </rPh>
    <phoneticPr fontId="1"/>
  </si>
  <si>
    <t>岩﨑</t>
    <rPh sb="0" eb="2">
      <t>イワサキ</t>
    </rPh>
    <phoneticPr fontId="1"/>
  </si>
  <si>
    <t>川崎</t>
    <rPh sb="0" eb="2">
      <t>カワサキ</t>
    </rPh>
    <phoneticPr fontId="1"/>
  </si>
  <si>
    <r>
      <t>川上</t>
    </r>
    <r>
      <rPr>
        <sz val="9"/>
        <rFont val="ＭＳ Ｐ明朝"/>
        <family val="1"/>
        <charset val="128"/>
      </rPr>
      <t>紗</t>
    </r>
    <rPh sb="0" eb="2">
      <t>カワカミ</t>
    </rPh>
    <rPh sb="2" eb="3">
      <t>サ</t>
    </rPh>
    <phoneticPr fontId="1"/>
  </si>
  <si>
    <t>優勝　四国学院大学香川西高等学校（４年ぶり３回目）</t>
    <rPh sb="0" eb="2">
      <t>ユウショウ</t>
    </rPh>
    <rPh sb="3" eb="16">
      <t>シコクガクインダイガクカガワニシコウトウガッコウ</t>
    </rPh>
    <rPh sb="18" eb="19">
      <t>ネン</t>
    </rPh>
    <rPh sb="22" eb="24">
      <t>カイメ</t>
    </rPh>
    <phoneticPr fontId="1"/>
  </si>
  <si>
    <t>優勝　四国学院大学香川西高等学校（４年ぶり２回目）</t>
    <rPh sb="0" eb="2">
      <t>ユウショウ</t>
    </rPh>
    <rPh sb="3" eb="16">
      <t>シコクガクインダイガクカガワニシコウトウガッコウ</t>
    </rPh>
    <rPh sb="18" eb="19">
      <t>ネン</t>
    </rPh>
    <rPh sb="22" eb="24">
      <t>カイメ</t>
    </rPh>
    <phoneticPr fontId="1"/>
  </si>
  <si>
    <t>)</t>
  </si>
  <si>
    <t>尽　誠</t>
  </si>
  <si>
    <t>(</t>
  </si>
  <si>
    <t>大　西・　森　</t>
  </si>
  <si>
    <t>平　石・山　地</t>
  </si>
  <si>
    <t>善　一</t>
  </si>
  <si>
    <t>橋　崎・佐　藤</t>
  </si>
  <si>
    <t>高松西</t>
  </si>
  <si>
    <t>中　村・　宋　</t>
  </si>
  <si>
    <t>高松東</t>
  </si>
  <si>
    <r>
      <t>井上</t>
    </r>
    <r>
      <rPr>
        <sz val="9"/>
        <rFont val="HG丸ｺﾞｼｯｸM-PRO"/>
        <family val="3"/>
        <charset val="128"/>
      </rPr>
      <t>流</t>
    </r>
    <r>
      <rPr>
        <sz val="11"/>
        <rFont val="HG丸ｺﾞｼｯｸM-PRO"/>
        <family val="3"/>
        <charset val="128"/>
      </rPr>
      <t>・亀　井</t>
    </r>
    <phoneticPr fontId="1"/>
  </si>
  <si>
    <t>久　德・近　石</t>
  </si>
  <si>
    <t>決勝</t>
  </si>
  <si>
    <t>丸　亀</t>
  </si>
  <si>
    <t>大　和・田　中</t>
  </si>
  <si>
    <t>観総合</t>
  </si>
  <si>
    <r>
      <t>藤田</t>
    </r>
    <r>
      <rPr>
        <sz val="9"/>
        <rFont val="HG丸ｺﾞｼｯｸM-PRO"/>
        <family val="3"/>
        <charset val="128"/>
      </rPr>
      <t>郭</t>
    </r>
    <r>
      <rPr>
        <sz val="11"/>
        <rFont val="HG丸ｺﾞｼｯｸM-PRO"/>
        <family val="3"/>
        <charset val="128"/>
      </rPr>
      <t>・眞　鍋</t>
    </r>
    <phoneticPr fontId="1"/>
  </si>
  <si>
    <t>横　川・岡　本</t>
  </si>
  <si>
    <t>高　松</t>
  </si>
  <si>
    <t>小　松・　岡　</t>
  </si>
  <si>
    <t>小中央</t>
  </si>
  <si>
    <t>栗　田・デニス</t>
  </si>
  <si>
    <t>國　宗・尾　﨑</t>
  </si>
  <si>
    <t>坂出工</t>
  </si>
  <si>
    <t>音　島・上　村</t>
  </si>
  <si>
    <t>坂　出</t>
  </si>
  <si>
    <t>福　永・阪　本</t>
  </si>
  <si>
    <t>香中央</t>
  </si>
  <si>
    <t>川　松・相　原</t>
  </si>
  <si>
    <t>高工芸</t>
  </si>
  <si>
    <t>三　﨑・出　渕</t>
  </si>
  <si>
    <t>高専高</t>
  </si>
  <si>
    <t>佐　野・山　本</t>
  </si>
  <si>
    <t>河　野・渋　川</t>
  </si>
  <si>
    <t>太　田・森　川</t>
  </si>
  <si>
    <t>高　瀬</t>
  </si>
  <si>
    <t>大　塚・川　人</t>
  </si>
  <si>
    <t>荒　木・國　土</t>
  </si>
  <si>
    <t>木　下・永　岡</t>
  </si>
  <si>
    <t>高桜井</t>
  </si>
  <si>
    <t>宮　﨑・　佃　</t>
  </si>
  <si>
    <t>神　余・福　田</t>
  </si>
  <si>
    <t>石　田</t>
  </si>
  <si>
    <t>川　西・須　本</t>
  </si>
  <si>
    <t>吉　田・大　岡</t>
  </si>
  <si>
    <t>丸城西</t>
  </si>
  <si>
    <t>青　木・綾　田</t>
  </si>
  <si>
    <t>秋月・長野</t>
    <rPh sb="0" eb="2">
      <t>アキツキ</t>
    </rPh>
    <rPh sb="3" eb="5">
      <t>ナガノ</t>
    </rPh>
    <phoneticPr fontId="1"/>
  </si>
  <si>
    <t>坂東・西村</t>
    <rPh sb="0" eb="2">
      <t>バンドウ</t>
    </rPh>
    <rPh sb="3" eb="5">
      <t>ニシムラ</t>
    </rPh>
    <phoneticPr fontId="1"/>
  </si>
  <si>
    <t>平　間・大　倉</t>
  </si>
  <si>
    <t>川　村・横　山</t>
  </si>
  <si>
    <t>大手高</t>
  </si>
  <si>
    <t>末　吉・松　原</t>
  </si>
  <si>
    <t>　河　・古　竹</t>
  </si>
  <si>
    <t>高松一</t>
  </si>
  <si>
    <t>二　川・光　井</t>
  </si>
  <si>
    <t>片　岡・石　川</t>
  </si>
  <si>
    <t>高松商</t>
  </si>
  <si>
    <t>加　藤・德　永</t>
  </si>
  <si>
    <t>三本松</t>
  </si>
  <si>
    <t>矢　野・寒　川</t>
  </si>
  <si>
    <t>琴　平</t>
  </si>
  <si>
    <t>森　近・三　井</t>
  </si>
  <si>
    <t>宮　脇・吉　田</t>
  </si>
  <si>
    <t>山　本・長　尾</t>
  </si>
  <si>
    <t>三　木</t>
  </si>
  <si>
    <t>平　福・檜　原</t>
  </si>
  <si>
    <t>岡　部・赤　澤</t>
  </si>
  <si>
    <t>岡　田・森　下</t>
  </si>
  <si>
    <t>渡　辺・白　井</t>
  </si>
  <si>
    <t>川　原・中　川</t>
  </si>
  <si>
    <t>笠　田</t>
  </si>
  <si>
    <t>前　川・吉　田</t>
  </si>
  <si>
    <t>川　越・磯　﨑</t>
  </si>
  <si>
    <t>福　田・小　西</t>
  </si>
  <si>
    <t>木　村・藤　井</t>
  </si>
  <si>
    <t>國　重・江　崎</t>
  </si>
  <si>
    <t>長谷川・今　田</t>
  </si>
  <si>
    <t>山　下・髙　田</t>
  </si>
  <si>
    <t>三　野・大　西</t>
  </si>
  <si>
    <t>平　田・岩　田</t>
  </si>
  <si>
    <t>高松南</t>
  </si>
  <si>
    <t>平　井・柴　坂</t>
  </si>
  <si>
    <t>高中央</t>
  </si>
  <si>
    <t>山　下・生　﨑</t>
  </si>
  <si>
    <t>松　原・谷　本</t>
  </si>
  <si>
    <t>小　釣・植　田</t>
  </si>
  <si>
    <t>多　田・小　西</t>
  </si>
  <si>
    <t>日和佐・中　丸</t>
  </si>
  <si>
    <t>佐　藤・佐　立</t>
  </si>
  <si>
    <t>谷　定・久　保</t>
  </si>
  <si>
    <r>
      <t>田井</t>
    </r>
    <r>
      <rPr>
        <sz val="9"/>
        <rFont val="HG丸ｺﾞｼｯｸM-PRO"/>
        <family val="3"/>
        <charset val="128"/>
      </rPr>
      <t>遥</t>
    </r>
    <r>
      <rPr>
        <sz val="11"/>
        <rFont val="HG丸ｺﾞｼｯｸM-PRO"/>
        <family val="3"/>
        <charset val="128"/>
      </rPr>
      <t>・山　口</t>
    </r>
    <phoneticPr fontId="1"/>
  </si>
  <si>
    <t>直　江・山　中</t>
  </si>
  <si>
    <t>岩　原・　林　</t>
  </si>
  <si>
    <t>農　経</t>
  </si>
  <si>
    <t>村　山・細　川</t>
  </si>
  <si>
    <t>飯　田・山　平</t>
  </si>
  <si>
    <t>藤　原・平　木</t>
  </si>
  <si>
    <t>堀　口・江　﨑</t>
  </si>
  <si>
    <t>　辻󠄀　・　森　</t>
    <phoneticPr fontId="1"/>
  </si>
  <si>
    <t>多度津</t>
  </si>
  <si>
    <t>酒　井・冨　田</t>
  </si>
  <si>
    <t>古　川・大　熊</t>
  </si>
  <si>
    <t>浦　山・高　木</t>
  </si>
  <si>
    <t>髙　橋・古　田</t>
  </si>
  <si>
    <t>長谷川・榎　戸</t>
  </si>
  <si>
    <t>西　谷・江　頭</t>
  </si>
  <si>
    <t>村　田・佐　藤</t>
  </si>
  <si>
    <t>伊　丹・都　築</t>
  </si>
  <si>
    <t>二　宮・飯　間</t>
  </si>
  <si>
    <t>片　桐・田　中</t>
  </si>
  <si>
    <t>原　岡・大　西</t>
  </si>
  <si>
    <t>飯　山</t>
  </si>
  <si>
    <t>宮　家・神　余</t>
  </si>
  <si>
    <t>池　田・本　多</t>
  </si>
  <si>
    <r>
      <t>藤田</t>
    </r>
    <r>
      <rPr>
        <sz val="9"/>
        <rFont val="HG丸ｺﾞｼｯｸM-PRO"/>
        <family val="3"/>
        <charset val="128"/>
      </rPr>
      <t>光</t>
    </r>
    <r>
      <rPr>
        <sz val="11"/>
        <rFont val="HG丸ｺﾞｼｯｸM-PRO"/>
        <family val="3"/>
        <charset val="128"/>
      </rPr>
      <t>・大　林</t>
    </r>
    <phoneticPr fontId="1"/>
  </si>
  <si>
    <t>柴　田・齋　藤</t>
  </si>
  <si>
    <t>今　井・山　下</t>
  </si>
  <si>
    <t>窪　田・澤　田</t>
  </si>
  <si>
    <t>観　一</t>
  </si>
  <si>
    <t>本　田・矢　野</t>
  </si>
  <si>
    <t>宮　本・武　井</t>
  </si>
  <si>
    <t>(四学香川西)</t>
    <rPh sb="1" eb="6">
      <t>ヨンガクカガワニシ</t>
    </rPh>
    <phoneticPr fontId="1"/>
  </si>
  <si>
    <t>関　本・岩　崎</t>
  </si>
  <si>
    <t>香誠陵</t>
  </si>
  <si>
    <t>梶　原・　湊　</t>
  </si>
  <si>
    <t>御　厩・和　泉</t>
  </si>
  <si>
    <t>西　本・西　内</t>
  </si>
  <si>
    <t>谷　本・岡　田</t>
  </si>
  <si>
    <r>
      <t>山　本・合田</t>
    </r>
    <r>
      <rPr>
        <sz val="9"/>
        <rFont val="HG丸ｺﾞｼｯｸM-PRO"/>
        <family val="3"/>
        <charset val="128"/>
      </rPr>
      <t>有</t>
    </r>
    <phoneticPr fontId="1"/>
  </si>
  <si>
    <r>
      <t>田井</t>
    </r>
    <r>
      <rPr>
        <sz val="9"/>
        <rFont val="HG丸ｺﾞｼｯｸM-PRO"/>
        <family val="3"/>
        <charset val="128"/>
      </rPr>
      <t>大</t>
    </r>
    <r>
      <rPr>
        <sz val="11"/>
        <rFont val="HG丸ｺﾞｼｯｸM-PRO"/>
        <family val="3"/>
        <charset val="128"/>
      </rPr>
      <t>・　泉　</t>
    </r>
    <phoneticPr fontId="1"/>
  </si>
  <si>
    <t>大　黒・末　本</t>
  </si>
  <si>
    <t>江　郷・三　好</t>
  </si>
  <si>
    <t>伊　藤・武　田</t>
  </si>
  <si>
    <t>松　村・池　田</t>
  </si>
  <si>
    <r>
      <t>山　下・合田</t>
    </r>
    <r>
      <rPr>
        <sz val="9"/>
        <rFont val="HG丸ｺﾞｼｯｸM-PRO"/>
        <family val="3"/>
        <charset val="128"/>
      </rPr>
      <t>琉</t>
    </r>
    <phoneticPr fontId="1"/>
  </si>
  <si>
    <t>大　瀧・下　村</t>
  </si>
  <si>
    <r>
      <t>権　藤・井上</t>
    </r>
    <r>
      <rPr>
        <sz val="9"/>
        <rFont val="HG丸ｺﾞｼｯｸM-PRO"/>
        <family val="3"/>
        <charset val="128"/>
      </rPr>
      <t>晴</t>
    </r>
    <phoneticPr fontId="1"/>
  </si>
  <si>
    <t>石　原・高　木</t>
  </si>
  <si>
    <t>　関　・片　岡</t>
  </si>
  <si>
    <t>綾　田・川　田</t>
  </si>
  <si>
    <t>藤　川・河　野</t>
  </si>
  <si>
    <t>山　階・安　藤</t>
  </si>
  <si>
    <t>山　口・藤　本</t>
  </si>
  <si>
    <t>英　明</t>
  </si>
  <si>
    <t>出　井・向　山</t>
  </si>
  <si>
    <t>松　本・藤　田</t>
  </si>
  <si>
    <t>長　尾・矢　野</t>
  </si>
  <si>
    <t>高専詫</t>
  </si>
  <si>
    <t>三　浦・三　井</t>
  </si>
  <si>
    <t>西村　歩</t>
    <rPh sb="0" eb="2">
      <t>ニシムラ</t>
    </rPh>
    <rPh sb="3" eb="4">
      <t>アユム</t>
    </rPh>
    <phoneticPr fontId="1"/>
  </si>
  <si>
    <t>・</t>
    <phoneticPr fontId="1"/>
  </si>
  <si>
    <t>坂東　泰和</t>
    <rPh sb="0" eb="2">
      <t>バンドウ</t>
    </rPh>
    <rPh sb="3" eb="4">
      <t>タイ</t>
    </rPh>
    <rPh sb="4" eb="5">
      <t>カズ</t>
    </rPh>
    <phoneticPr fontId="1"/>
  </si>
  <si>
    <t>大　林・桑　島</t>
  </si>
  <si>
    <t>石　井・久　志</t>
  </si>
  <si>
    <t>白　川・中　田</t>
  </si>
  <si>
    <t>岡　林・松　木</t>
  </si>
  <si>
    <t>黒　田・立　岩</t>
  </si>
  <si>
    <t>溝　渕・白　川</t>
  </si>
  <si>
    <t>銭　谷・吉　川</t>
  </si>
  <si>
    <t>吉　村・岩　本</t>
  </si>
  <si>
    <t>國　本・井　原</t>
  </si>
  <si>
    <t>香川西</t>
  </si>
  <si>
    <t>秋　月・長　野</t>
  </si>
  <si>
    <t>片　桐・鉄　野</t>
  </si>
  <si>
    <t>優勝</t>
    <rPh sb="0" eb="2">
      <t>ユウショウ</t>
    </rPh>
    <phoneticPr fontId="1"/>
  </si>
  <si>
    <t>坂　東・西　村</t>
  </si>
  <si>
    <t>丸亀市民体育館(10月29日)
高松市西部運動センター(11月3日)</t>
    <phoneticPr fontId="1"/>
  </si>
  <si>
    <t>会場：</t>
    <rPh sb="0" eb="2">
      <t>カイジョウ</t>
    </rPh>
    <phoneticPr fontId="1"/>
  </si>
  <si>
    <t>令和4年10月29日(土)・11月3日(木)</t>
    <phoneticPr fontId="1"/>
  </si>
  <si>
    <t>期日：</t>
    <rPh sb="0" eb="2">
      <t>キジツ</t>
    </rPh>
    <phoneticPr fontId="1"/>
  </si>
  <si>
    <t>男子ダブルス</t>
  </si>
  <si>
    <t>令和4年度　香川県高等学校新人卓球大会</t>
  </si>
  <si>
    <t>洙　田・近　藤</t>
  </si>
  <si>
    <t>伊　藤・石　井</t>
  </si>
  <si>
    <t>瀧　川・佐　藤</t>
  </si>
  <si>
    <t>白　井・東　根</t>
  </si>
  <si>
    <t>中　條・爲　廣</t>
  </si>
  <si>
    <t>木　村・吉　井</t>
    <rPh sb="4" eb="5">
      <t>ヨシ</t>
    </rPh>
    <phoneticPr fontId="1"/>
  </si>
  <si>
    <t>三　好・深　井</t>
  </si>
  <si>
    <t>小　島・増　田</t>
  </si>
  <si>
    <r>
      <t>髙　木・佐々木</t>
    </r>
    <r>
      <rPr>
        <sz val="9"/>
        <rFont val="HG丸ｺﾞｼｯｸM-PRO"/>
        <family val="3"/>
        <charset val="128"/>
      </rPr>
      <t>羽</t>
    </r>
    <phoneticPr fontId="1"/>
  </si>
  <si>
    <t>斉　藤・田　中</t>
  </si>
  <si>
    <t>金　藤・國　方</t>
  </si>
  <si>
    <t>多　田・川　田</t>
  </si>
  <si>
    <t>玉　木・森　兼</t>
  </si>
  <si>
    <t>増　田・森　本</t>
  </si>
  <si>
    <t>高　橋・山　路</t>
  </si>
  <si>
    <t>吉　井・西　川</t>
  </si>
  <si>
    <t>矢　野・多　田</t>
  </si>
  <si>
    <t>倉　本・安　富</t>
  </si>
  <si>
    <t>水　田・中　尾</t>
  </si>
  <si>
    <t>菰　渕・田　村</t>
  </si>
  <si>
    <t>寺　竹・川　村</t>
  </si>
  <si>
    <t>山　本・吉　田</t>
  </si>
  <si>
    <t>山　崎・澤　田</t>
  </si>
  <si>
    <t>坂出一</t>
  </si>
  <si>
    <t>井　上・三　谷</t>
  </si>
  <si>
    <t>渡　邊・玉　木</t>
  </si>
  <si>
    <t>津　田・正　田</t>
  </si>
  <si>
    <t>丸　橋・櫻　井</t>
  </si>
  <si>
    <t>岩　﨑・高　尾</t>
  </si>
  <si>
    <t>久　保・荒　山</t>
  </si>
  <si>
    <t>宮　﨑・菰　下</t>
  </si>
  <si>
    <r>
      <t>桑　島・佐々木</t>
    </r>
    <r>
      <rPr>
        <sz val="9"/>
        <rFont val="HG丸ｺﾞｼｯｸM-PRO"/>
        <family val="3"/>
        <charset val="128"/>
      </rPr>
      <t>梨</t>
    </r>
    <phoneticPr fontId="1"/>
  </si>
  <si>
    <t>藤　田・廣　瀬</t>
  </si>
  <si>
    <t>上　村・吉　岡</t>
  </si>
  <si>
    <t>中　田・古　川</t>
  </si>
  <si>
    <t>平　野・松　岡</t>
  </si>
  <si>
    <t>鍵　山・梶　川</t>
  </si>
  <si>
    <t>三　橋・　秦　</t>
  </si>
  <si>
    <t>香　川・山　本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</si>
  <si>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1"/>
  </si>
  <si>
    <t>(四学香川西)</t>
    <rPh sb="1" eb="3">
      <t>ヨンガク</t>
    </rPh>
    <rPh sb="3" eb="6">
      <t>カガワニシ</t>
    </rPh>
    <phoneticPr fontId="1"/>
  </si>
  <si>
    <t>越　智・堀　口</t>
  </si>
  <si>
    <t>小　野・高　平</t>
  </si>
  <si>
    <t>岸　野・野　瀬</t>
  </si>
  <si>
    <t>宮　光・大　前</t>
  </si>
  <si>
    <t>貞　廣・豊　嶋</t>
  </si>
  <si>
    <t>江　藤・大　西</t>
  </si>
  <si>
    <t>能　祖・小　林</t>
  </si>
  <si>
    <t>村　尾・小　西</t>
  </si>
  <si>
    <t>合　田・　堤　</t>
  </si>
  <si>
    <t>佐　々・古　市</t>
  </si>
  <si>
    <t>三谷　愛姫</t>
    <rPh sb="0" eb="2">
      <t>ミタニ</t>
    </rPh>
    <rPh sb="3" eb="4">
      <t>アイ</t>
    </rPh>
    <rPh sb="4" eb="5">
      <t>ヒメ</t>
    </rPh>
    <phoneticPr fontId="1"/>
  </si>
  <si>
    <t>安藤　愛花</t>
    <rPh sb="0" eb="2">
      <t>アンドウ</t>
    </rPh>
    <rPh sb="3" eb="4">
      <t>アイ</t>
    </rPh>
    <rPh sb="4" eb="5">
      <t>ハナ</t>
    </rPh>
    <phoneticPr fontId="1"/>
  </si>
  <si>
    <t>新　開・眞　鍋</t>
  </si>
  <si>
    <t>池　田・三　好</t>
  </si>
  <si>
    <t>井　元・野　口</t>
  </si>
  <si>
    <t>眞　鍋・横　手</t>
  </si>
  <si>
    <t>安　藤・三　谷</t>
    <phoneticPr fontId="1"/>
  </si>
  <si>
    <t>会場：高松市西部運動センター</t>
  </si>
  <si>
    <t>期日：令和4年10月29日(土)・11月5日(土)</t>
  </si>
  <si>
    <t>女子ダブルス</t>
  </si>
  <si>
    <t>準決勝</t>
  </si>
  <si>
    <t>坂　東</t>
  </si>
  <si>
    <t>橋　崎</t>
  </si>
  <si>
    <t>長　野</t>
  </si>
  <si>
    <t>山　地</t>
  </si>
  <si>
    <t>石　川</t>
  </si>
  <si>
    <t>中　川</t>
  </si>
  <si>
    <t>岩　嶋</t>
  </si>
  <si>
    <t>眞　鍋</t>
  </si>
  <si>
    <t>阪　本</t>
  </si>
  <si>
    <t>中　田</t>
  </si>
  <si>
    <t>　岡</t>
  </si>
  <si>
    <t>松　木</t>
  </si>
  <si>
    <t>藤　田</t>
  </si>
  <si>
    <t>三　谷</t>
  </si>
  <si>
    <t>三　野</t>
  </si>
  <si>
    <t>柴　田</t>
  </si>
  <si>
    <t>酒　井</t>
  </si>
  <si>
    <t>生　﨑</t>
  </si>
  <si>
    <t>田　中</t>
  </si>
  <si>
    <t>尾　﨑</t>
  </si>
  <si>
    <t>山　下</t>
  </si>
  <si>
    <t>光　井</t>
  </si>
  <si>
    <t>細　川</t>
  </si>
  <si>
    <t>綾　田</t>
  </si>
  <si>
    <t>藤　井</t>
  </si>
  <si>
    <t>佐　藤</t>
  </si>
  <si>
    <t>須　本</t>
  </si>
  <si>
    <t>澤　田</t>
  </si>
  <si>
    <t>吉　田</t>
  </si>
  <si>
    <t>前　川</t>
  </si>
  <si>
    <t>藤井寒</t>
  </si>
  <si>
    <t>辻󠄀　田</t>
    <phoneticPr fontId="1"/>
  </si>
  <si>
    <t>榎　戸</t>
  </si>
  <si>
    <t>太　田</t>
  </si>
  <si>
    <t>川　越</t>
  </si>
  <si>
    <t>寒　川</t>
  </si>
  <si>
    <t>谷　本</t>
  </si>
  <si>
    <t>江　﨑</t>
  </si>
  <si>
    <t>加　藤</t>
  </si>
  <si>
    <t>川　西</t>
  </si>
  <si>
    <t>大　塚</t>
  </si>
  <si>
    <t>小　西</t>
  </si>
  <si>
    <t>小　松</t>
  </si>
  <si>
    <t>佐　伯</t>
  </si>
  <si>
    <t>三　浦</t>
  </si>
  <si>
    <t>矢　野</t>
  </si>
  <si>
    <t>池　田</t>
  </si>
  <si>
    <t>吉　永</t>
  </si>
  <si>
    <t>横　川</t>
  </si>
  <si>
    <t>岡　田</t>
  </si>
  <si>
    <t>　辻󠄀</t>
    <phoneticPr fontId="1"/>
  </si>
  <si>
    <t>木　下</t>
  </si>
  <si>
    <t>宮　本</t>
  </si>
  <si>
    <t>出　渕</t>
  </si>
  <si>
    <t>川　田</t>
  </si>
  <si>
    <t>長　尾</t>
  </si>
  <si>
    <t>渡　辺</t>
  </si>
  <si>
    <t>岡　林</t>
  </si>
  <si>
    <t>河　野</t>
  </si>
  <si>
    <t>松　永</t>
  </si>
  <si>
    <t>関　本</t>
  </si>
  <si>
    <t>山　本</t>
  </si>
  <si>
    <t>　河</t>
  </si>
  <si>
    <t>福　永</t>
  </si>
  <si>
    <r>
      <t>田　井</t>
    </r>
    <r>
      <rPr>
        <sz val="9"/>
        <rFont val="HG丸ｺﾞｼｯｸM-PRO"/>
        <family val="3"/>
        <charset val="128"/>
      </rPr>
      <t>遥</t>
    </r>
  </si>
  <si>
    <t>　林</t>
  </si>
  <si>
    <t>直　江</t>
  </si>
  <si>
    <t>國　本</t>
  </si>
  <si>
    <t>大　西</t>
  </si>
  <si>
    <t>片　岡</t>
  </si>
  <si>
    <t>向　山</t>
  </si>
  <si>
    <t>平　木</t>
  </si>
  <si>
    <t>大　谷</t>
  </si>
  <si>
    <t>御　厩</t>
  </si>
  <si>
    <r>
      <t>井　上</t>
    </r>
    <r>
      <rPr>
        <sz val="9"/>
        <rFont val="HG丸ｺﾞｼｯｸM-PRO"/>
        <family val="3"/>
        <charset val="128"/>
      </rPr>
      <t>晴</t>
    </r>
  </si>
  <si>
    <t>永　岡</t>
  </si>
  <si>
    <t>　森</t>
  </si>
  <si>
    <t>権　藤</t>
  </si>
  <si>
    <t>國　重</t>
  </si>
  <si>
    <t>横　山</t>
  </si>
  <si>
    <t>柴　坂</t>
  </si>
  <si>
    <t>水　野</t>
  </si>
  <si>
    <t>山　中</t>
  </si>
  <si>
    <t>二　宮</t>
  </si>
  <si>
    <t>山　口</t>
  </si>
  <si>
    <t>岩　崎</t>
  </si>
  <si>
    <t>江　郷</t>
  </si>
  <si>
    <t>大　岡</t>
  </si>
  <si>
    <t>銭　谷</t>
  </si>
  <si>
    <t>飯　間</t>
  </si>
  <si>
    <t>川　人</t>
  </si>
  <si>
    <t>平　田</t>
  </si>
  <si>
    <t>中　丸</t>
  </si>
  <si>
    <t>山　平</t>
  </si>
  <si>
    <t>大　黒</t>
  </si>
  <si>
    <r>
      <t>田　井</t>
    </r>
    <r>
      <rPr>
        <sz val="9"/>
        <rFont val="HG丸ｺﾞｼｯｸM-PRO"/>
        <family val="3"/>
        <charset val="128"/>
      </rPr>
      <t>大</t>
    </r>
  </si>
  <si>
    <t>森　近</t>
  </si>
  <si>
    <t>高　畠</t>
  </si>
  <si>
    <t>長谷川</t>
  </si>
  <si>
    <t>佐　野</t>
  </si>
  <si>
    <t>佐　立</t>
  </si>
  <si>
    <t>志　度</t>
  </si>
  <si>
    <t>鎌　田</t>
  </si>
  <si>
    <t>大　林</t>
  </si>
  <si>
    <t>森　川</t>
  </si>
  <si>
    <t>齋　藤</t>
  </si>
  <si>
    <t>浦　山</t>
  </si>
  <si>
    <t>赤　澤</t>
  </si>
  <si>
    <t>中　村</t>
  </si>
  <si>
    <t>松　原</t>
  </si>
  <si>
    <t>亀　井</t>
  </si>
  <si>
    <t>松　本</t>
  </si>
  <si>
    <t>栗　田</t>
  </si>
  <si>
    <t>福　田</t>
  </si>
  <si>
    <t>武　井</t>
  </si>
  <si>
    <t>宮　家</t>
  </si>
  <si>
    <t>尾　上</t>
  </si>
  <si>
    <t>二　川</t>
  </si>
  <si>
    <t>下　村</t>
  </si>
  <si>
    <t>三　﨑</t>
  </si>
  <si>
    <t>古　竹</t>
  </si>
  <si>
    <t>立　岩</t>
  </si>
  <si>
    <t>溝　渕</t>
  </si>
  <si>
    <t>吉　村</t>
  </si>
  <si>
    <t>白　川</t>
  </si>
  <si>
    <t>石　井</t>
  </si>
  <si>
    <t>　佃</t>
  </si>
  <si>
    <t>谷　定</t>
  </si>
  <si>
    <t>鉄　野</t>
  </si>
  <si>
    <r>
      <t>樋󠄀</t>
    </r>
    <r>
      <rPr>
        <sz val="9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口</t>
    </r>
  </si>
  <si>
    <t>期日：令和4年11月3日(木)・11月5日(土)</t>
  </si>
  <si>
    <t>男子シングルス</t>
  </si>
  <si>
    <t>久　德</t>
  </si>
  <si>
    <t>秋　月</t>
  </si>
  <si>
    <t>近　石</t>
  </si>
  <si>
    <t>久　志</t>
  </si>
  <si>
    <t>西　村</t>
  </si>
  <si>
    <t>伊与田</t>
  </si>
  <si>
    <t>國　土</t>
  </si>
  <si>
    <t>髙　田</t>
  </si>
  <si>
    <t>岩　本</t>
  </si>
  <si>
    <t>安　藤</t>
  </si>
  <si>
    <t>伏　見</t>
  </si>
  <si>
    <t>音　島</t>
  </si>
  <si>
    <t>石　原</t>
  </si>
  <si>
    <t>岡　本</t>
  </si>
  <si>
    <t>岩　田</t>
  </si>
  <si>
    <t>出　井</t>
  </si>
  <si>
    <t>三　井</t>
  </si>
  <si>
    <t>本　多</t>
  </si>
  <si>
    <t>村　山</t>
  </si>
  <si>
    <t>原　岡</t>
  </si>
  <si>
    <t>上　村</t>
  </si>
  <si>
    <t>多　田</t>
  </si>
  <si>
    <t>西　本</t>
  </si>
  <si>
    <t>和　泉</t>
  </si>
  <si>
    <t>青　木</t>
  </si>
  <si>
    <t>荒　木</t>
  </si>
  <si>
    <t>江　頭</t>
  </si>
  <si>
    <t>　泉</t>
  </si>
  <si>
    <t>米　谷</t>
  </si>
  <si>
    <t>末　吉</t>
  </si>
  <si>
    <t>　関</t>
  </si>
  <si>
    <t>木　村</t>
  </si>
  <si>
    <t>渋　川</t>
  </si>
  <si>
    <t>平　間</t>
  </si>
  <si>
    <t>川　村</t>
  </si>
  <si>
    <t>横　井</t>
  </si>
  <si>
    <t>大　和</t>
  </si>
  <si>
    <t>三　好</t>
  </si>
  <si>
    <t>古　川</t>
  </si>
  <si>
    <t>吉　川</t>
  </si>
  <si>
    <t>今　田</t>
  </si>
  <si>
    <t>冨　田</t>
  </si>
  <si>
    <t>本　田</t>
  </si>
  <si>
    <t>相　原</t>
  </si>
  <si>
    <r>
      <t>井　上</t>
    </r>
    <r>
      <rPr>
        <sz val="9"/>
        <rFont val="HG丸ｺﾞｼｯｸM-PRO"/>
        <family val="3"/>
        <charset val="128"/>
      </rPr>
      <t>流</t>
    </r>
  </si>
  <si>
    <t>齊　藤</t>
  </si>
  <si>
    <t>宮　脇</t>
  </si>
  <si>
    <t>宮　﨑</t>
  </si>
  <si>
    <t>日和佐</t>
  </si>
  <si>
    <t>黒　田</t>
  </si>
  <si>
    <t>神　余</t>
  </si>
  <si>
    <t>藏　元</t>
  </si>
  <si>
    <t>寳　田</t>
  </si>
  <si>
    <t>白　玖</t>
  </si>
  <si>
    <t>大　倉</t>
  </si>
  <si>
    <t>岩　原</t>
  </si>
  <si>
    <r>
      <t>藤　田</t>
    </r>
    <r>
      <rPr>
        <sz val="9"/>
        <rFont val="HG丸ｺﾞｼｯｸM-PRO"/>
        <family val="3"/>
        <charset val="128"/>
      </rPr>
      <t>郭</t>
    </r>
  </si>
  <si>
    <t>久　保</t>
  </si>
  <si>
    <t>金　山</t>
  </si>
  <si>
    <t>飯　田</t>
  </si>
  <si>
    <t>植　田</t>
  </si>
  <si>
    <t>藤　原</t>
  </si>
  <si>
    <t>德　永</t>
  </si>
  <si>
    <t>藤　本</t>
  </si>
  <si>
    <t>末　本</t>
  </si>
  <si>
    <t>川　原</t>
  </si>
  <si>
    <t>西　内</t>
  </si>
  <si>
    <t>江　崎</t>
  </si>
  <si>
    <t>大　瀧</t>
  </si>
  <si>
    <t>安　井</t>
  </si>
  <si>
    <t>西　谷</t>
  </si>
  <si>
    <r>
      <t>藤　田</t>
    </r>
    <r>
      <rPr>
        <sz val="9"/>
        <rFont val="HG丸ｺﾞｼｯｸM-PRO"/>
        <family val="3"/>
        <charset val="128"/>
      </rPr>
      <t>光</t>
    </r>
  </si>
  <si>
    <t>平　井</t>
  </si>
  <si>
    <t>古　田</t>
  </si>
  <si>
    <t>磯　﨑</t>
  </si>
  <si>
    <t>高　尾</t>
  </si>
  <si>
    <r>
      <t>合　田</t>
    </r>
    <r>
      <rPr>
        <sz val="9"/>
        <rFont val="HG丸ｺﾞｼｯｸM-PRO"/>
        <family val="3"/>
        <charset val="128"/>
      </rPr>
      <t>琉</t>
    </r>
  </si>
  <si>
    <t>片　桐</t>
  </si>
  <si>
    <t>原　野</t>
  </si>
  <si>
    <t>奥　浦</t>
  </si>
  <si>
    <t>今　井</t>
  </si>
  <si>
    <t>高　木</t>
  </si>
  <si>
    <t>(尽誠)</t>
    <rPh sb="1" eb="3">
      <t>ジンセイ</t>
    </rPh>
    <phoneticPr fontId="1"/>
  </si>
  <si>
    <t>堀　口</t>
  </si>
  <si>
    <t>小　釣</t>
  </si>
  <si>
    <t>松　村</t>
  </si>
  <si>
    <t>檜　原</t>
  </si>
  <si>
    <t>伊　藤</t>
  </si>
  <si>
    <r>
      <t>合　田</t>
    </r>
    <r>
      <rPr>
        <sz val="9"/>
        <rFont val="HG丸ｺﾞｼｯｸM-PRO"/>
        <family val="3"/>
        <charset val="128"/>
      </rPr>
      <t>有</t>
    </r>
  </si>
  <si>
    <t>國　宗</t>
  </si>
  <si>
    <t>植　松</t>
  </si>
  <si>
    <t>窪　田</t>
  </si>
  <si>
    <t>平　福</t>
  </si>
  <si>
    <t>武　田</t>
  </si>
  <si>
    <t>都　築</t>
  </si>
  <si>
    <t>髙　橋</t>
  </si>
  <si>
    <t>山　階</t>
  </si>
  <si>
    <t>森　下</t>
  </si>
  <si>
    <t>デニス</t>
  </si>
  <si>
    <t>白　井</t>
  </si>
  <si>
    <t>村　田</t>
  </si>
  <si>
    <t>伊　丹</t>
  </si>
  <si>
    <t>岡　部</t>
  </si>
  <si>
    <t>川　松</t>
  </si>
  <si>
    <t>大西　翔太郎</t>
    <rPh sb="0" eb="2">
      <t>オオニシ</t>
    </rPh>
    <phoneticPr fontId="1"/>
  </si>
  <si>
    <t>浦　部</t>
  </si>
  <si>
    <t>永　井</t>
  </si>
  <si>
    <t>大　熊</t>
  </si>
  <si>
    <t>漆　原</t>
  </si>
  <si>
    <t>藤　川</t>
  </si>
  <si>
    <t>桑　島</t>
  </si>
  <si>
    <t>　宋</t>
  </si>
  <si>
    <t>平　石</t>
  </si>
  <si>
    <t>井　原</t>
  </si>
  <si>
    <t>櫻　井</t>
  </si>
  <si>
    <t>近　藤</t>
  </si>
  <si>
    <t>正　田</t>
  </si>
  <si>
    <t>東　根</t>
  </si>
  <si>
    <t>井　元</t>
  </si>
  <si>
    <t>豊　嶋</t>
  </si>
  <si>
    <t>荒　山</t>
  </si>
  <si>
    <t>上　林</t>
  </si>
  <si>
    <t>寺　竹</t>
  </si>
  <si>
    <t>梶　田</t>
  </si>
  <si>
    <t>西　川</t>
  </si>
  <si>
    <t>川　崎</t>
  </si>
  <si>
    <t>小　林</t>
  </si>
  <si>
    <t>田　村</t>
  </si>
  <si>
    <t>岸　野</t>
  </si>
  <si>
    <t>大　前</t>
  </si>
  <si>
    <t>中　尾</t>
  </si>
  <si>
    <t>安　富</t>
  </si>
  <si>
    <t>玉　木</t>
  </si>
  <si>
    <t>村　尾</t>
  </si>
  <si>
    <t>津　田</t>
  </si>
  <si>
    <t>吉　井</t>
  </si>
  <si>
    <t>野　瀬</t>
  </si>
  <si>
    <t>山　路</t>
  </si>
  <si>
    <t>高　平</t>
  </si>
  <si>
    <t>新　開</t>
  </si>
  <si>
    <t>小　柳</t>
  </si>
  <si>
    <t>能　祖</t>
  </si>
  <si>
    <t>増　田</t>
  </si>
  <si>
    <t>井　上</t>
  </si>
  <si>
    <t>梶　川</t>
  </si>
  <si>
    <t>𠮷　井</t>
    <phoneticPr fontId="1"/>
  </si>
  <si>
    <t>髙　木</t>
  </si>
  <si>
    <t>豊　岡</t>
  </si>
  <si>
    <t>菰　下</t>
  </si>
  <si>
    <t>鍵　山</t>
  </si>
  <si>
    <t>廣　瀬</t>
  </si>
  <si>
    <r>
      <t>川　上</t>
    </r>
    <r>
      <rPr>
        <sz val="9"/>
        <rFont val="HG丸ｺﾞｼｯｸM-PRO"/>
        <family val="3"/>
        <charset val="128"/>
      </rPr>
      <t>紗</t>
    </r>
  </si>
  <si>
    <t>丸　橋</t>
  </si>
  <si>
    <t>岩　﨑</t>
  </si>
  <si>
    <t>渡　邊</t>
  </si>
  <si>
    <t>三　橋</t>
  </si>
  <si>
    <t>貞　廣</t>
  </si>
  <si>
    <t>越　智</t>
  </si>
  <si>
    <r>
      <t>佐々木</t>
    </r>
    <r>
      <rPr>
        <sz val="9"/>
        <rFont val="HG丸ｺﾞｼｯｸM-PRO"/>
        <family val="3"/>
        <charset val="128"/>
      </rPr>
      <t>梨</t>
    </r>
  </si>
  <si>
    <t>中　條</t>
  </si>
  <si>
    <t>野　口</t>
  </si>
  <si>
    <t>金　藤</t>
  </si>
  <si>
    <t>菰　渕</t>
  </si>
  <si>
    <t>江　藤</t>
  </si>
  <si>
    <t>宮　光</t>
  </si>
  <si>
    <t>斉　藤</t>
  </si>
  <si>
    <t>平　野</t>
  </si>
  <si>
    <t>難　波</t>
  </si>
  <si>
    <t>倉　本</t>
  </si>
  <si>
    <t>藤　村</t>
  </si>
  <si>
    <t>須　藤</t>
  </si>
  <si>
    <t>小　野</t>
  </si>
  <si>
    <t>瀧　川</t>
  </si>
  <si>
    <t>香　川</t>
  </si>
  <si>
    <t>松　岡</t>
  </si>
  <si>
    <r>
      <t>川　上</t>
    </r>
    <r>
      <rPr>
        <sz val="9"/>
        <rFont val="HG丸ｺﾞｼｯｸM-PRO"/>
        <family val="3"/>
        <charset val="128"/>
      </rPr>
      <t>優</t>
    </r>
  </si>
  <si>
    <t>森　本</t>
  </si>
  <si>
    <t>小　島</t>
  </si>
  <si>
    <t>高　橋</t>
  </si>
  <si>
    <t>八　木</t>
  </si>
  <si>
    <t>合　田</t>
  </si>
  <si>
    <t>吉　岡</t>
  </si>
  <si>
    <t>森　兼</t>
  </si>
  <si>
    <t>葛　西</t>
  </si>
  <si>
    <t>　秦</t>
  </si>
  <si>
    <t>古　市</t>
  </si>
  <si>
    <t>水　田</t>
  </si>
  <si>
    <t>　堤</t>
  </si>
  <si>
    <t>小　田</t>
  </si>
  <si>
    <t>佐　々</t>
  </si>
  <si>
    <t>深　井</t>
  </si>
  <si>
    <t>山　崎</t>
  </si>
  <si>
    <t>犬　伏</t>
  </si>
  <si>
    <r>
      <t>佐々木</t>
    </r>
    <r>
      <rPr>
        <sz val="9"/>
        <rFont val="HG丸ｺﾞｼｯｸM-PRO"/>
        <family val="3"/>
        <charset val="128"/>
      </rPr>
      <t>羽</t>
    </r>
  </si>
  <si>
    <t>國　方</t>
  </si>
  <si>
    <t>吉　久</t>
  </si>
  <si>
    <t>爲　廣</t>
  </si>
  <si>
    <t>横　手</t>
  </si>
  <si>
    <t>洙　田</t>
  </si>
  <si>
    <t>期日：令和4年11月5日(土)</t>
  </si>
  <si>
    <t>女子シングルス</t>
  </si>
  <si>
    <t>田　井大</t>
  </si>
  <si>
    <t>田井遥・山　口</t>
  </si>
  <si>
    <t>川上紗・川上優</t>
  </si>
  <si>
    <t>田　井遥</t>
  </si>
  <si>
    <t>Best16</t>
    <phoneticPr fontId="1"/>
  </si>
  <si>
    <t>川　上優</t>
  </si>
  <si>
    <t>Best8</t>
    <phoneticPr fontId="1"/>
  </si>
  <si>
    <t>Best32</t>
    <phoneticPr fontId="1"/>
  </si>
  <si>
    <t>安　藤・三　谷</t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</si>
  <si>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</si>
  <si>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</si>
  <si>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</si>
  <si>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</si>
  <si>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</si>
  <si>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川　上紗</t>
  </si>
  <si>
    <t>高松中央</t>
    <rPh sb="0" eb="4">
      <t>タカマツチュウオウ</t>
    </rPh>
    <phoneticPr fontId="1"/>
  </si>
  <si>
    <t>高松</t>
    <rPh sb="0" eb="2">
      <t>タカマツ</t>
    </rPh>
    <phoneticPr fontId="1"/>
  </si>
  <si>
    <t>三本松</t>
    <rPh sb="0" eb="3">
      <t>サンボンマツ</t>
    </rPh>
    <phoneticPr fontId="1"/>
  </si>
  <si>
    <t>高松工芸</t>
    <rPh sb="0" eb="4">
      <t>タカマツコウゲイ</t>
    </rPh>
    <phoneticPr fontId="1"/>
  </si>
  <si>
    <t>丸亀</t>
    <rPh sb="0" eb="2">
      <t>マルガメ</t>
    </rPh>
    <phoneticPr fontId="1"/>
  </si>
  <si>
    <t>善一</t>
    <rPh sb="0" eb="2">
      <t>ゼンイチ</t>
    </rPh>
    <phoneticPr fontId="1"/>
  </si>
  <si>
    <t>観総合</t>
    <rPh sb="0" eb="3">
      <t>カンソウゴウ</t>
    </rPh>
    <phoneticPr fontId="1"/>
  </si>
  <si>
    <t>樋󠄀　口</t>
  </si>
  <si>
    <t>観一</t>
    <rPh sb="0" eb="1">
      <t>カン</t>
    </rPh>
    <rPh sb="1" eb="2">
      <t>イチ</t>
    </rPh>
    <phoneticPr fontId="1"/>
  </si>
  <si>
    <t>高松商業</t>
    <rPh sb="0" eb="4">
      <t>タカマツショウギョウ</t>
    </rPh>
    <phoneticPr fontId="1"/>
  </si>
  <si>
    <t>尽誠学園</t>
    <rPh sb="0" eb="4">
      <t>ジンセイガクエン</t>
    </rPh>
    <phoneticPr fontId="1"/>
  </si>
  <si>
    <t>四学香川西</t>
    <rPh sb="0" eb="2">
      <t>ヨンガク</t>
    </rPh>
    <rPh sb="2" eb="5">
      <t>カガワニシ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</si>
  <si>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</si>
  <si>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</si>
  <si>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</si>
  <si>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</si>
  <si>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令和４年度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</si>
</sst>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Arial"/>
      <family val="2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Bookman Old Style"/>
      <family val="1"/>
    </font>
    <font>
      <sz val="14"/>
      <name val="Arial"/>
      <family val="2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theme="1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8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vertical="center" justifyLastLine="1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38" xfId="1" applyFont="1" applyBorder="1" applyAlignment="1">
      <alignment vertical="center" shrinkToFit="1"/>
    </xf>
    <xf numFmtId="0" fontId="2" fillId="0" borderId="11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2" xfId="1" applyFont="1" applyBorder="1" applyAlignment="1">
      <alignment vertical="center" shrinkToFit="1"/>
    </xf>
    <xf numFmtId="0" fontId="2" fillId="0" borderId="7" xfId="1" applyFont="1" applyBorder="1">
      <alignment vertical="center"/>
    </xf>
    <xf numFmtId="0" fontId="2" fillId="0" borderId="41" xfId="1" applyFont="1" applyBorder="1" applyAlignment="1">
      <alignment vertical="center" shrinkToFit="1"/>
    </xf>
    <xf numFmtId="0" fontId="2" fillId="0" borderId="42" xfId="1" applyFont="1" applyBorder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2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4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 justifyLastLine="1"/>
    </xf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2" fillId="0" borderId="48" xfId="1" applyFont="1" applyBorder="1">
      <alignment vertical="center"/>
    </xf>
    <xf numFmtId="0" fontId="2" fillId="0" borderId="47" xfId="1" applyFont="1" applyBorder="1">
      <alignment vertical="center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>
      <alignment vertical="center"/>
    </xf>
    <xf numFmtId="0" fontId="2" fillId="0" borderId="50" xfId="1" applyFont="1" applyBorder="1">
      <alignment vertical="center"/>
    </xf>
    <xf numFmtId="0" fontId="2" fillId="0" borderId="51" xfId="1" applyFont="1" applyBorder="1">
      <alignment vertical="center"/>
    </xf>
    <xf numFmtId="0" fontId="2" fillId="0" borderId="50" xfId="1" applyFont="1" applyBorder="1" applyAlignment="1">
      <alignment vertical="center" shrinkToFit="1"/>
    </xf>
    <xf numFmtId="0" fontId="2" fillId="0" borderId="53" xfId="1" applyFont="1" applyBorder="1">
      <alignment vertical="center"/>
    </xf>
    <xf numFmtId="0" fontId="2" fillId="0" borderId="54" xfId="1" applyFont="1" applyBorder="1">
      <alignment vertical="center"/>
    </xf>
    <xf numFmtId="0" fontId="2" fillId="0" borderId="55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6" xfId="1" applyFont="1" applyBorder="1">
      <alignment vertical="center"/>
    </xf>
    <xf numFmtId="0" fontId="2" fillId="0" borderId="57" xfId="1" applyFont="1" applyBorder="1">
      <alignment vertical="center"/>
    </xf>
    <xf numFmtId="0" fontId="2" fillId="0" borderId="58" xfId="1" applyFont="1" applyBorder="1">
      <alignment vertical="center"/>
    </xf>
    <xf numFmtId="0" fontId="2" fillId="0" borderId="5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justifyLastLine="1" shrinkToFit="1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2" fillId="0" borderId="44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 textRotation="255" shrinkToFit="1"/>
    </xf>
    <xf numFmtId="0" fontId="12" fillId="0" borderId="39" xfId="1" applyFont="1" applyBorder="1" applyAlignment="1">
      <alignment horizontal="center" vertical="center" textRotation="255" shrinkToFit="1"/>
    </xf>
    <xf numFmtId="0" fontId="12" fillId="0" borderId="40" xfId="1" applyFont="1" applyBorder="1" applyAlignment="1">
      <alignment horizontal="center" vertical="center" textRotation="255" shrinkToFit="1"/>
    </xf>
    <xf numFmtId="0" fontId="4" fillId="0" borderId="40" xfId="1" applyFont="1" applyBorder="1" applyAlignment="1">
      <alignment horizontal="center" vertical="distributed" textRotation="255" justifyLastLine="1"/>
    </xf>
    <xf numFmtId="0" fontId="4" fillId="0" borderId="44" xfId="1" applyFont="1" applyBorder="1" applyAlignment="1">
      <alignment horizontal="center" vertical="distributed" textRotation="255" justifyLastLine="1"/>
    </xf>
    <xf numFmtId="0" fontId="4" fillId="0" borderId="39" xfId="1" applyFont="1" applyBorder="1" applyAlignment="1">
      <alignment horizontal="center" vertical="distributed" textRotation="255" justifyLastLine="1"/>
    </xf>
    <xf numFmtId="0" fontId="6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justifyLastLine="1" shrinkToFi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distributed" vertical="center" justifyLastLine="1" shrinkToFit="1"/>
    </xf>
    <xf numFmtId="0" fontId="4" fillId="0" borderId="33" xfId="1" applyFont="1" applyBorder="1" applyAlignment="1">
      <alignment horizontal="distributed" vertical="center" justifyLastLine="1" shrinkToFit="1"/>
    </xf>
    <xf numFmtId="0" fontId="4" fillId="0" borderId="1" xfId="1" applyFont="1" applyBorder="1" applyAlignment="1">
      <alignment horizontal="distributed" vertical="center" justifyLastLine="1" shrinkToFit="1"/>
    </xf>
    <xf numFmtId="0" fontId="4" fillId="0" borderId="4" xfId="1" applyFont="1" applyBorder="1" applyAlignment="1">
      <alignment horizontal="distributed" vertical="center" justifyLastLine="1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 shrinkToFit="1"/>
    </xf>
    <xf numFmtId="0" fontId="4" fillId="0" borderId="3" xfId="1" applyFont="1" applyBorder="1" applyAlignment="1">
      <alignment horizontal="distributed" vertical="center" justifyLastLine="1" shrinkToFit="1"/>
    </xf>
    <xf numFmtId="0" fontId="5" fillId="0" borderId="2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 shrinkToFit="1"/>
    </xf>
    <xf numFmtId="0" fontId="4" fillId="0" borderId="14" xfId="1" applyFont="1" applyBorder="1" applyAlignment="1">
      <alignment horizontal="distributed" vertical="center" justifyLastLine="1" shrinkToFit="1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distributed" vertical="center" justifyLastLine="1"/>
    </xf>
    <xf numFmtId="0" fontId="8" fillId="0" borderId="10" xfId="2" applyFont="1" applyBorder="1" applyAlignment="1">
      <alignment horizontal="distributed" vertical="center" justifyLastLine="1"/>
    </xf>
    <xf numFmtId="0" fontId="8" fillId="0" borderId="9" xfId="2" applyFont="1" applyBorder="1" applyAlignment="1">
      <alignment horizontal="distributed" vertical="center" justifyLastLine="1"/>
    </xf>
    <xf numFmtId="0" fontId="11" fillId="0" borderId="43" xfId="2" applyFont="1" applyBorder="1" applyAlignment="1">
      <alignment horizontal="center" vertical="center"/>
    </xf>
    <xf numFmtId="0" fontId="8" fillId="0" borderId="46" xfId="2" applyFont="1" applyBorder="1" applyAlignment="1">
      <alignment horizontal="distributed" vertical="center" justifyLastLine="1"/>
    </xf>
    <xf numFmtId="0" fontId="8" fillId="0" borderId="45" xfId="2" applyFont="1" applyBorder="1" applyAlignment="1">
      <alignment horizontal="distributed" vertical="center" justifyLastLine="1"/>
    </xf>
    <xf numFmtId="0" fontId="11" fillId="0" borderId="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7" fillId="0" borderId="40" xfId="2" applyFont="1" applyBorder="1" applyAlignment="1">
      <alignment horizontal="distributed" vertical="center" justifyLastLine="1"/>
    </xf>
    <xf numFmtId="0" fontId="7" fillId="0" borderId="44" xfId="2" applyFont="1" applyBorder="1" applyAlignment="1">
      <alignment horizontal="distributed" vertical="center" justifyLastLine="1"/>
    </xf>
    <xf numFmtId="0" fontId="7" fillId="0" borderId="39" xfId="2" applyFont="1" applyBorder="1" applyAlignment="1">
      <alignment horizontal="distributed" vertical="center" justifyLastLine="1"/>
    </xf>
    <xf numFmtId="0" fontId="2" fillId="0" borderId="1" xfId="2" applyFont="1" applyBorder="1" applyAlignment="1">
      <alignment horizontal="left" vertical="center"/>
    </xf>
    <xf numFmtId="0" fontId="2" fillId="0" borderId="4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textRotation="255" shrinkToFit="1"/>
    </xf>
    <xf numFmtId="0" fontId="21" fillId="0" borderId="7" xfId="0" applyFont="1" applyBorder="1" applyAlignment="1">
      <alignment horizontal="center" vertical="center" textRotation="255" shrinkToFit="1"/>
    </xf>
    <xf numFmtId="0" fontId="21" fillId="0" borderId="6" xfId="0" applyFont="1" applyBorder="1" applyAlignment="1">
      <alignment horizontal="center" vertical="center" textRotation="255" shrinkToFit="1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textRotation="255" shrinkToFit="1"/>
    </xf>
    <xf numFmtId="0" fontId="23" fillId="0" borderId="0" xfId="0" applyFont="1" applyAlignment="1">
      <alignment horizontal="center" vertical="center" textRotation="255" shrinkToFit="1"/>
    </xf>
    <xf numFmtId="0" fontId="16" fillId="0" borderId="7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textRotation="255" shrinkToFit="1"/>
    </xf>
    <xf numFmtId="0" fontId="25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5" fillId="0" borderId="0" xfId="0" applyFont="1" applyAlignment="1">
      <alignment horizontal="distributed" vertical="center" shrinkToFit="1"/>
    </xf>
    <xf numFmtId="0" fontId="2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left" vertical="center" shrinkToFit="1"/>
    </xf>
    <xf numFmtId="0" fontId="14" fillId="0" borderId="50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shrinkToFit="1"/>
    </xf>
    <xf numFmtId="0" fontId="16" fillId="0" borderId="7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255" shrinkToFit="1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81" xfId="3" applyFont="1" applyBorder="1" applyAlignment="1">
      <alignment horizontal="center" vertical="center"/>
    </xf>
    <xf numFmtId="0" fontId="16" fillId="0" borderId="82" xfId="3" applyFont="1" applyBorder="1" applyAlignment="1">
      <alignment horizontal="center" vertical="center"/>
    </xf>
    <xf numFmtId="0" fontId="16" fillId="0" borderId="83" xfId="3" applyFont="1" applyBorder="1" applyAlignment="1">
      <alignment horizontal="center" vertical="center"/>
    </xf>
    <xf numFmtId="0" fontId="16" fillId="0" borderId="84" xfId="3" applyFont="1" applyBorder="1" applyAlignment="1">
      <alignment horizontal="center" vertical="center"/>
    </xf>
    <xf numFmtId="0" fontId="16" fillId="0" borderId="85" xfId="3" applyFont="1" applyBorder="1" applyAlignment="1">
      <alignment horizontal="center" vertical="center"/>
    </xf>
    <xf numFmtId="0" fontId="16" fillId="0" borderId="86" xfId="3" applyFont="1" applyBorder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6" fillId="0" borderId="88" xfId="3" applyFont="1" applyBorder="1" applyAlignment="1">
      <alignment horizontal="center" vertical="center"/>
    </xf>
    <xf numFmtId="0" fontId="16" fillId="0" borderId="89" xfId="3" applyFont="1" applyBorder="1" applyAlignment="1">
      <alignment horizontal="center" vertical="center"/>
    </xf>
    <xf numFmtId="0" fontId="16" fillId="0" borderId="90" xfId="3" applyFont="1" applyBorder="1" applyAlignment="1">
      <alignment horizontal="center" vertical="center"/>
    </xf>
    <xf numFmtId="0" fontId="16" fillId="0" borderId="91" xfId="3" applyFont="1" applyBorder="1" applyAlignment="1">
      <alignment horizontal="center" vertical="center"/>
    </xf>
    <xf numFmtId="0" fontId="16" fillId="0" borderId="92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0" fontId="16" fillId="0" borderId="94" xfId="3" applyFont="1" applyBorder="1" applyAlignment="1">
      <alignment horizontal="center" vertical="center"/>
    </xf>
    <xf numFmtId="0" fontId="16" fillId="0" borderId="95" xfId="3" applyFont="1" applyBorder="1" applyAlignment="1">
      <alignment horizontal="center" vertical="center"/>
    </xf>
    <xf numFmtId="0" fontId="16" fillId="0" borderId="96" xfId="3" applyFont="1" applyBorder="1" applyAlignment="1">
      <alignment horizontal="center" vertical="center"/>
    </xf>
    <xf numFmtId="0" fontId="16" fillId="0" borderId="97" xfId="3" applyFont="1" applyBorder="1" applyAlignment="1">
      <alignment horizontal="center" vertical="center"/>
    </xf>
    <xf numFmtId="0" fontId="16" fillId="0" borderId="98" xfId="3" applyFont="1" applyBorder="1" applyAlignment="1">
      <alignment horizontal="center" vertical="center"/>
    </xf>
    <xf numFmtId="0" fontId="16" fillId="0" borderId="99" xfId="3" applyFont="1" applyBorder="1" applyAlignment="1">
      <alignment horizontal="center" vertical="center"/>
    </xf>
    <xf numFmtId="0" fontId="16" fillId="0" borderId="100" xfId="3" applyFont="1" applyBorder="1" applyAlignment="1">
      <alignment horizontal="center" vertical="center"/>
    </xf>
    <xf numFmtId="0" fontId="16" fillId="0" borderId="101" xfId="3" applyFont="1" applyBorder="1" applyAlignment="1">
      <alignment horizontal="center" vertical="center"/>
    </xf>
    <xf numFmtId="0" fontId="16" fillId="0" borderId="102" xfId="3" applyFont="1" applyBorder="1" applyAlignment="1">
      <alignment horizontal="center" vertical="center"/>
    </xf>
    <xf numFmtId="0" fontId="16" fillId="0" borderId="103" xfId="3" applyFont="1" applyBorder="1" applyAlignment="1">
      <alignment horizontal="center" vertical="center"/>
    </xf>
    <xf numFmtId="0" fontId="16" fillId="0" borderId="104" xfId="3" applyFont="1" applyBorder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6" fillId="0" borderId="105" xfId="3" applyFont="1" applyBorder="1" applyAlignment="1">
      <alignment horizontal="center" vertical="center"/>
    </xf>
    <xf numFmtId="0" fontId="16" fillId="0" borderId="106" xfId="3" applyFont="1" applyBorder="1" applyAlignment="1">
      <alignment horizontal="center" vertical="center"/>
    </xf>
    <xf numFmtId="0" fontId="16" fillId="0" borderId="107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108" xfId="3" applyFont="1" applyBorder="1" applyAlignment="1">
      <alignment horizontal="distributed" vertical="center" indent="3"/>
    </xf>
    <xf numFmtId="0" fontId="16" fillId="0" borderId="109" xfId="3" applyFont="1" applyBorder="1" applyAlignment="1">
      <alignment horizontal="distributed" vertical="center" indent="3"/>
    </xf>
    <xf numFmtId="0" fontId="16" fillId="0" borderId="110" xfId="3" applyFont="1" applyBorder="1" applyAlignment="1">
      <alignment horizontal="distributed" vertical="center" indent="3"/>
    </xf>
    <xf numFmtId="0" fontId="16" fillId="0" borderId="111" xfId="3" applyFont="1" applyBorder="1" applyAlignment="1">
      <alignment horizontal="distributed" vertical="center" indent="3"/>
    </xf>
    <xf numFmtId="0" fontId="16" fillId="0" borderId="112" xfId="3" applyFont="1" applyBorder="1" applyAlignment="1">
      <alignment horizontal="distributed" vertical="center" indent="3"/>
    </xf>
    <xf numFmtId="0" fontId="16" fillId="0" borderId="113" xfId="3" applyFont="1" applyBorder="1" applyAlignment="1">
      <alignment horizontal="distributed" vertical="center" indent="3"/>
    </xf>
    <xf numFmtId="0" fontId="16" fillId="0" borderId="114" xfId="3" applyFont="1" applyBorder="1" applyAlignment="1">
      <alignment horizontal="distributed" vertical="center" indent="3"/>
    </xf>
    <xf numFmtId="0" fontId="16" fillId="0" borderId="115" xfId="3" applyFont="1" applyBorder="1" applyAlignment="1">
      <alignment horizontal="distributed" vertical="center" indent="3"/>
    </xf>
    <xf numFmtId="0" fontId="16" fillId="0" borderId="116" xfId="3" applyFont="1" applyBorder="1" applyAlignment="1">
      <alignment horizontal="distributed" vertical="center" indent="3"/>
    </xf>
    <xf numFmtId="0" fontId="16" fillId="0" borderId="117" xfId="3" applyFont="1" applyBorder="1" applyAlignment="1">
      <alignment horizontal="distributed" vertical="center" indent="3"/>
    </xf>
    <xf numFmtId="0" fontId="16" fillId="0" borderId="118" xfId="3" applyFont="1" applyBorder="1" applyAlignment="1">
      <alignment horizontal="center" vertical="center"/>
    </xf>
    <xf numFmtId="0" fontId="16" fillId="0" borderId="119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_決勝リーグ記録" xfId="2" xr:uid="{00000000-0005-0000-0000-000002000000}"/>
    <cellStyle name="標準_新人大会結果（決勝リーグも）２１" xfId="3" xr:uid="{F746A1E5-BF03-4493-A7C3-087724FE2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11</xdr:col>
      <xdr:colOff>117228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2308" y="1758462"/>
          <a:ext cx="234458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117228</xdr:colOff>
      <xdr:row>19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2308" y="1992923"/>
          <a:ext cx="234458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000" y="1875692"/>
          <a:ext cx="23446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13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0" y="1524000"/>
          <a:ext cx="23446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5692" y="1641231"/>
          <a:ext cx="234462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21</xdr:row>
      <xdr:rowOff>113566</xdr:rowOff>
    </xdr:from>
    <xdr:to>
      <xdr:col>18</xdr:col>
      <xdr:colOff>0</xdr:colOff>
      <xdr:row>23</xdr:row>
      <xdr:rowOff>117230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75692" y="2575412"/>
          <a:ext cx="234462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117228</xdr:colOff>
      <xdr:row>21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72308" y="2227385"/>
          <a:ext cx="234458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117228</xdr:colOff>
      <xdr:row>23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72308" y="2461846"/>
          <a:ext cx="234458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113567</xdr:rowOff>
    </xdr:from>
    <xdr:to>
      <xdr:col>11</xdr:col>
      <xdr:colOff>117228</xdr:colOff>
      <xdr:row>25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72308" y="2692644"/>
          <a:ext cx="23445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117228</xdr:colOff>
      <xdr:row>27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72308" y="2930769"/>
          <a:ext cx="23445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00" y="2344615"/>
          <a:ext cx="23446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23</xdr:row>
      <xdr:rowOff>117230</xdr:rowOff>
    </xdr:from>
    <xdr:to>
      <xdr:col>15</xdr:col>
      <xdr:colOff>0</xdr:colOff>
      <xdr:row>26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524000" y="2813538"/>
          <a:ext cx="23446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26</xdr:row>
      <xdr:rowOff>113567</xdr:rowOff>
    </xdr:from>
    <xdr:to>
      <xdr:col>11</xdr:col>
      <xdr:colOff>117228</xdr:colOff>
      <xdr:row>29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72308" y="3161567"/>
          <a:ext cx="23445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117228</xdr:colOff>
      <xdr:row>31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72308" y="3399692"/>
          <a:ext cx="23445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113567</xdr:rowOff>
    </xdr:from>
    <xdr:to>
      <xdr:col>11</xdr:col>
      <xdr:colOff>117228</xdr:colOff>
      <xdr:row>32</xdr:row>
      <xdr:rowOff>113567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72308" y="3630490"/>
          <a:ext cx="23445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113567</xdr:rowOff>
    </xdr:from>
    <xdr:to>
      <xdr:col>11</xdr:col>
      <xdr:colOff>117228</xdr:colOff>
      <xdr:row>35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72308" y="3864952"/>
          <a:ext cx="23445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113567</xdr:rowOff>
    </xdr:from>
    <xdr:to>
      <xdr:col>11</xdr:col>
      <xdr:colOff>117228</xdr:colOff>
      <xdr:row>36</xdr:row>
      <xdr:rowOff>113567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72308" y="4099413"/>
          <a:ext cx="23445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113567</xdr:rowOff>
    </xdr:from>
    <xdr:to>
      <xdr:col>11</xdr:col>
      <xdr:colOff>117228</xdr:colOff>
      <xdr:row>39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72308" y="4333875"/>
          <a:ext cx="23445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31</xdr:row>
      <xdr:rowOff>113566</xdr:rowOff>
    </xdr:from>
    <xdr:to>
      <xdr:col>15</xdr:col>
      <xdr:colOff>0</xdr:colOff>
      <xdr:row>33</xdr:row>
      <xdr:rowOff>113566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524000" y="3747720"/>
          <a:ext cx="234462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26</xdr:row>
      <xdr:rowOff>113567</xdr:rowOff>
    </xdr:from>
    <xdr:to>
      <xdr:col>34</xdr:col>
      <xdr:colOff>3954</xdr:colOff>
      <xdr:row>29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747428" y="3161567"/>
          <a:ext cx="24237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29</xdr:row>
      <xdr:rowOff>0</xdr:rowOff>
    </xdr:from>
    <xdr:to>
      <xdr:col>34</xdr:col>
      <xdr:colOff>3954</xdr:colOff>
      <xdr:row>31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747428" y="3399692"/>
          <a:ext cx="24237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30</xdr:row>
      <xdr:rowOff>113567</xdr:rowOff>
    </xdr:from>
    <xdr:to>
      <xdr:col>34</xdr:col>
      <xdr:colOff>3954</xdr:colOff>
      <xdr:row>32</xdr:row>
      <xdr:rowOff>113567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747428" y="3630490"/>
          <a:ext cx="24237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32</xdr:row>
      <xdr:rowOff>113567</xdr:rowOff>
    </xdr:from>
    <xdr:to>
      <xdr:col>34</xdr:col>
      <xdr:colOff>3954</xdr:colOff>
      <xdr:row>35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747428" y="3864952"/>
          <a:ext cx="24237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34</xdr:row>
      <xdr:rowOff>113567</xdr:rowOff>
    </xdr:from>
    <xdr:to>
      <xdr:col>34</xdr:col>
      <xdr:colOff>3954</xdr:colOff>
      <xdr:row>36</xdr:row>
      <xdr:rowOff>113567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747428" y="4099413"/>
          <a:ext cx="24237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36</xdr:row>
      <xdr:rowOff>113567</xdr:rowOff>
    </xdr:from>
    <xdr:to>
      <xdr:col>34</xdr:col>
      <xdr:colOff>3954</xdr:colOff>
      <xdr:row>39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7428" y="4333875"/>
          <a:ext cx="24237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15</xdr:row>
      <xdr:rowOff>0</xdr:rowOff>
    </xdr:from>
    <xdr:to>
      <xdr:col>34</xdr:col>
      <xdr:colOff>3954</xdr:colOff>
      <xdr:row>17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747428" y="1758462"/>
          <a:ext cx="242372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17</xdr:row>
      <xdr:rowOff>0</xdr:rowOff>
    </xdr:from>
    <xdr:to>
      <xdr:col>34</xdr:col>
      <xdr:colOff>3954</xdr:colOff>
      <xdr:row>19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747428" y="1992923"/>
          <a:ext cx="242372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19</xdr:row>
      <xdr:rowOff>0</xdr:rowOff>
    </xdr:from>
    <xdr:to>
      <xdr:col>34</xdr:col>
      <xdr:colOff>3954</xdr:colOff>
      <xdr:row>21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747428" y="2227385"/>
          <a:ext cx="242372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21</xdr:row>
      <xdr:rowOff>0</xdr:rowOff>
    </xdr:from>
    <xdr:to>
      <xdr:col>34</xdr:col>
      <xdr:colOff>3954</xdr:colOff>
      <xdr:row>23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747428" y="2461846"/>
          <a:ext cx="242372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22</xdr:row>
      <xdr:rowOff>113567</xdr:rowOff>
    </xdr:from>
    <xdr:to>
      <xdr:col>34</xdr:col>
      <xdr:colOff>3954</xdr:colOff>
      <xdr:row>25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747428" y="2692644"/>
          <a:ext cx="24237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113274</xdr:colOff>
      <xdr:row>25</xdr:row>
      <xdr:rowOff>0</xdr:rowOff>
    </xdr:from>
    <xdr:to>
      <xdr:col>34</xdr:col>
      <xdr:colOff>3954</xdr:colOff>
      <xdr:row>27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747428" y="2930769"/>
          <a:ext cx="24237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30</xdr:col>
      <xdr:colOff>117229</xdr:colOff>
      <xdr:row>18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399692" y="1875692"/>
          <a:ext cx="23446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13</xdr:row>
      <xdr:rowOff>0</xdr:rowOff>
    </xdr:from>
    <xdr:to>
      <xdr:col>30</xdr:col>
      <xdr:colOff>117229</xdr:colOff>
      <xdr:row>15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399692" y="1524000"/>
          <a:ext cx="23446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23</xdr:row>
      <xdr:rowOff>117230</xdr:rowOff>
    </xdr:from>
    <xdr:to>
      <xdr:col>30</xdr:col>
      <xdr:colOff>117229</xdr:colOff>
      <xdr:row>26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399692" y="2813538"/>
          <a:ext cx="23446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30</xdr:col>
      <xdr:colOff>117229</xdr:colOff>
      <xdr:row>22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399692" y="2344615"/>
          <a:ext cx="23446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31</xdr:row>
      <xdr:rowOff>113566</xdr:rowOff>
    </xdr:from>
    <xdr:to>
      <xdr:col>30</xdr:col>
      <xdr:colOff>117229</xdr:colOff>
      <xdr:row>33</xdr:row>
      <xdr:rowOff>113566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399692" y="3747720"/>
          <a:ext cx="234460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27</xdr:row>
      <xdr:rowOff>113566</xdr:rowOff>
    </xdr:from>
    <xdr:to>
      <xdr:col>30</xdr:col>
      <xdr:colOff>117229</xdr:colOff>
      <xdr:row>30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399692" y="3278797"/>
          <a:ext cx="23446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39</xdr:row>
      <xdr:rowOff>0</xdr:rowOff>
    </xdr:from>
    <xdr:to>
      <xdr:col>30</xdr:col>
      <xdr:colOff>117229</xdr:colOff>
      <xdr:row>41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399692" y="4572000"/>
          <a:ext cx="234460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36</xdr:row>
      <xdr:rowOff>0</xdr:rowOff>
    </xdr:from>
    <xdr:to>
      <xdr:col>30</xdr:col>
      <xdr:colOff>117229</xdr:colOff>
      <xdr:row>38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399692" y="4220308"/>
          <a:ext cx="234460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27</xdr:row>
      <xdr:rowOff>113566</xdr:rowOff>
    </xdr:from>
    <xdr:to>
      <xdr:col>15</xdr:col>
      <xdr:colOff>0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524000" y="3278797"/>
          <a:ext cx="234462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15</xdr:col>
      <xdr:colOff>0</xdr:colOff>
      <xdr:row>38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524000" y="4220308"/>
          <a:ext cx="234462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113273</xdr:colOff>
      <xdr:row>39</xdr:row>
      <xdr:rowOff>0</xdr:rowOff>
    </xdr:from>
    <xdr:to>
      <xdr:col>15</xdr:col>
      <xdr:colOff>3956</xdr:colOff>
      <xdr:row>41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520042" y="4572000"/>
          <a:ext cx="242376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18</xdr:col>
      <xdr:colOff>0</xdr:colOff>
      <xdr:row>40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875692" y="4454769"/>
          <a:ext cx="234462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30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875692" y="3516923"/>
          <a:ext cx="234462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2</xdr:colOff>
      <xdr:row>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048000" y="1641231"/>
          <a:ext cx="23446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21</xdr:row>
      <xdr:rowOff>113566</xdr:rowOff>
    </xdr:from>
    <xdr:to>
      <xdr:col>28</xdr:col>
      <xdr:colOff>2</xdr:colOff>
      <xdr:row>23</xdr:row>
      <xdr:rowOff>117230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048000" y="2575412"/>
          <a:ext cx="234464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28</xdr:col>
      <xdr:colOff>2</xdr:colOff>
      <xdr:row>32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048000" y="3516923"/>
          <a:ext cx="234464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37</xdr:row>
      <xdr:rowOff>113566</xdr:rowOff>
    </xdr:from>
    <xdr:to>
      <xdr:col>28</xdr:col>
      <xdr:colOff>2</xdr:colOff>
      <xdr:row>40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048000" y="4451104"/>
          <a:ext cx="234464" cy="238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0</xdr:colOff>
      <xdr:row>34</xdr:row>
      <xdr:rowOff>0</xdr:rowOff>
    </xdr:from>
    <xdr:to>
      <xdr:col>52</xdr:col>
      <xdr:colOff>0</xdr:colOff>
      <xdr:row>34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7A2D73E-C7F6-45BF-AD2C-4D809B8B788C}"/>
            </a:ext>
          </a:extLst>
        </xdr:cNvPr>
        <xdr:cNvCxnSpPr/>
      </xdr:nvCxnSpPr>
      <xdr:spPr>
        <a:xfrm flipH="1">
          <a:off x="5257800" y="3886200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13</xdr:row>
      <xdr:rowOff>0</xdr:rowOff>
    </xdr:from>
    <xdr:to>
      <xdr:col>57</xdr:col>
      <xdr:colOff>0</xdr:colOff>
      <xdr:row>15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5B34A5-6305-4BA0-9F3A-150E83A3B44B}"/>
            </a:ext>
          </a:extLst>
        </xdr:cNvPr>
        <xdr:cNvSpPr txBox="1"/>
      </xdr:nvSpPr>
      <xdr:spPr>
        <a:xfrm>
          <a:off x="6286500" y="1485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17</xdr:row>
      <xdr:rowOff>0</xdr:rowOff>
    </xdr:from>
    <xdr:to>
      <xdr:col>57</xdr:col>
      <xdr:colOff>0</xdr:colOff>
      <xdr:row>19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0AD544-64E8-46AD-BBB2-CE60E6D1600B}"/>
            </a:ext>
          </a:extLst>
        </xdr:cNvPr>
        <xdr:cNvSpPr txBox="1"/>
      </xdr:nvSpPr>
      <xdr:spPr>
        <a:xfrm>
          <a:off x="6286500" y="1943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57</xdr:col>
      <xdr:colOff>0</xdr:colOff>
      <xdr:row>23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EA3FEF7-5F70-477B-AADA-EA1590352FAC}"/>
            </a:ext>
          </a:extLst>
        </xdr:cNvPr>
        <xdr:cNvSpPr txBox="1"/>
      </xdr:nvSpPr>
      <xdr:spPr>
        <a:xfrm>
          <a:off x="6286500" y="2400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25</xdr:row>
      <xdr:rowOff>0</xdr:rowOff>
    </xdr:from>
    <xdr:to>
      <xdr:col>57</xdr:col>
      <xdr:colOff>0</xdr:colOff>
      <xdr:row>27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ECA91A-D0A1-43CE-9465-6393F754AA8A}"/>
            </a:ext>
          </a:extLst>
        </xdr:cNvPr>
        <xdr:cNvSpPr txBox="1"/>
      </xdr:nvSpPr>
      <xdr:spPr>
        <a:xfrm>
          <a:off x="6286500" y="2857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29</xdr:row>
      <xdr:rowOff>0</xdr:rowOff>
    </xdr:from>
    <xdr:to>
      <xdr:col>57</xdr:col>
      <xdr:colOff>0</xdr:colOff>
      <xdr:row>31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9A9F54F-3AFD-49F0-B5E9-EE644FDB98A2}"/>
            </a:ext>
          </a:extLst>
        </xdr:cNvPr>
        <xdr:cNvSpPr txBox="1"/>
      </xdr:nvSpPr>
      <xdr:spPr>
        <a:xfrm>
          <a:off x="6286500" y="33147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W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33</xdr:row>
      <xdr:rowOff>0</xdr:rowOff>
    </xdr:from>
    <xdr:to>
      <xdr:col>57</xdr:col>
      <xdr:colOff>0</xdr:colOff>
      <xdr:row>35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DC9C0AD-10FB-4AD7-99FC-0A86F14D24B7}"/>
            </a:ext>
          </a:extLst>
        </xdr:cNvPr>
        <xdr:cNvSpPr txBox="1"/>
      </xdr:nvSpPr>
      <xdr:spPr>
        <a:xfrm>
          <a:off x="6286500" y="3771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L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36</xdr:row>
      <xdr:rowOff>117230</xdr:rowOff>
    </xdr:from>
    <xdr:to>
      <xdr:col>57</xdr:col>
      <xdr:colOff>0</xdr:colOff>
      <xdr:row>39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A2D4EA0-EA5A-490C-858F-19B1F88278FB}"/>
            </a:ext>
          </a:extLst>
        </xdr:cNvPr>
        <xdr:cNvSpPr txBox="1"/>
      </xdr:nvSpPr>
      <xdr:spPr>
        <a:xfrm>
          <a:off x="6286500" y="4232030"/>
          <a:ext cx="228600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41</xdr:row>
      <xdr:rowOff>0</xdr:rowOff>
    </xdr:from>
    <xdr:to>
      <xdr:col>57</xdr:col>
      <xdr:colOff>0</xdr:colOff>
      <xdr:row>43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89DA0C8-902E-4BBD-9D68-0A76C5CE8F7C}"/>
            </a:ext>
          </a:extLst>
        </xdr:cNvPr>
        <xdr:cNvSpPr txBox="1"/>
      </xdr:nvSpPr>
      <xdr:spPr>
        <a:xfrm>
          <a:off x="6286500" y="4686300"/>
          <a:ext cx="2286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13</xdr:row>
      <xdr:rowOff>0</xdr:rowOff>
    </xdr:from>
    <xdr:to>
      <xdr:col>73</xdr:col>
      <xdr:colOff>1</xdr:colOff>
      <xdr:row>15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517B277-C121-482F-9BDE-7FD3C6368BEF}"/>
            </a:ext>
          </a:extLst>
        </xdr:cNvPr>
        <xdr:cNvSpPr txBox="1"/>
      </xdr:nvSpPr>
      <xdr:spPr>
        <a:xfrm>
          <a:off x="8115300" y="14859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17</xdr:row>
      <xdr:rowOff>0</xdr:rowOff>
    </xdr:from>
    <xdr:to>
      <xdr:col>73</xdr:col>
      <xdr:colOff>1</xdr:colOff>
      <xdr:row>19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08819C1-4AB2-434D-883A-16A738070A4A}"/>
            </a:ext>
          </a:extLst>
        </xdr:cNvPr>
        <xdr:cNvSpPr txBox="1"/>
      </xdr:nvSpPr>
      <xdr:spPr>
        <a:xfrm>
          <a:off x="8115300" y="19431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21</xdr:row>
      <xdr:rowOff>0</xdr:rowOff>
    </xdr:from>
    <xdr:to>
      <xdr:col>73</xdr:col>
      <xdr:colOff>1</xdr:colOff>
      <xdr:row>23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619E478-9DEF-47B7-AF01-48562CD22CB7}"/>
            </a:ext>
          </a:extLst>
        </xdr:cNvPr>
        <xdr:cNvSpPr txBox="1"/>
      </xdr:nvSpPr>
      <xdr:spPr>
        <a:xfrm>
          <a:off x="8115300" y="24003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25</xdr:row>
      <xdr:rowOff>0</xdr:rowOff>
    </xdr:from>
    <xdr:to>
      <xdr:col>73</xdr:col>
      <xdr:colOff>1</xdr:colOff>
      <xdr:row>27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73C7C610-F336-4678-9B9E-1D45A29B767F}"/>
            </a:ext>
          </a:extLst>
        </xdr:cNvPr>
        <xdr:cNvSpPr txBox="1"/>
      </xdr:nvSpPr>
      <xdr:spPr>
        <a:xfrm>
          <a:off x="8115300" y="28575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29</xdr:row>
      <xdr:rowOff>0</xdr:rowOff>
    </xdr:from>
    <xdr:to>
      <xdr:col>73</xdr:col>
      <xdr:colOff>1</xdr:colOff>
      <xdr:row>31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65FF735-2D15-4514-9FC2-A6DDBC4C353D}"/>
            </a:ext>
          </a:extLst>
        </xdr:cNvPr>
        <xdr:cNvSpPr txBox="1"/>
      </xdr:nvSpPr>
      <xdr:spPr>
        <a:xfrm>
          <a:off x="8115300" y="33147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33</xdr:row>
      <xdr:rowOff>0</xdr:rowOff>
    </xdr:from>
    <xdr:to>
      <xdr:col>73</xdr:col>
      <xdr:colOff>1</xdr:colOff>
      <xdr:row>35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CF371DB4-73CF-4F33-94A8-992DD690E993}"/>
            </a:ext>
          </a:extLst>
        </xdr:cNvPr>
        <xdr:cNvSpPr txBox="1"/>
      </xdr:nvSpPr>
      <xdr:spPr>
        <a:xfrm>
          <a:off x="8115300" y="37719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36</xdr:row>
      <xdr:rowOff>117230</xdr:rowOff>
    </xdr:from>
    <xdr:to>
      <xdr:col>73</xdr:col>
      <xdr:colOff>1</xdr:colOff>
      <xdr:row>39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5C351E3-F917-4716-B70E-1AE702A47BBE}"/>
            </a:ext>
          </a:extLst>
        </xdr:cNvPr>
        <xdr:cNvSpPr txBox="1"/>
      </xdr:nvSpPr>
      <xdr:spPr>
        <a:xfrm>
          <a:off x="8115300" y="4232030"/>
          <a:ext cx="228601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41</xdr:row>
      <xdr:rowOff>0</xdr:rowOff>
    </xdr:from>
    <xdr:to>
      <xdr:col>73</xdr:col>
      <xdr:colOff>1</xdr:colOff>
      <xdr:row>43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B13E0A6-C2AB-4D14-88A4-87599BDDA4BF}"/>
            </a:ext>
          </a:extLst>
        </xdr:cNvPr>
        <xdr:cNvSpPr txBox="1"/>
      </xdr:nvSpPr>
      <xdr:spPr>
        <a:xfrm>
          <a:off x="8115300" y="4686300"/>
          <a:ext cx="22860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15</xdr:row>
      <xdr:rowOff>0</xdr:rowOff>
    </xdr:from>
    <xdr:to>
      <xdr:col>60</xdr:col>
      <xdr:colOff>1</xdr:colOff>
      <xdr:row>17</xdr:row>
      <xdr:rowOff>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A1890FC-1912-4DB5-9B74-189BEE9A1973}"/>
            </a:ext>
          </a:extLst>
        </xdr:cNvPr>
        <xdr:cNvSpPr txBox="1"/>
      </xdr:nvSpPr>
      <xdr:spPr>
        <a:xfrm>
          <a:off x="6629400" y="1714500"/>
          <a:ext cx="22860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23</xdr:row>
      <xdr:rowOff>0</xdr:rowOff>
    </xdr:from>
    <xdr:to>
      <xdr:col>60</xdr:col>
      <xdr:colOff>1</xdr:colOff>
      <xdr:row>25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2709053-BDD1-48D3-8AB9-FB036DF690E4}"/>
            </a:ext>
          </a:extLst>
        </xdr:cNvPr>
        <xdr:cNvSpPr txBox="1"/>
      </xdr:nvSpPr>
      <xdr:spPr>
        <a:xfrm>
          <a:off x="6629400" y="2628900"/>
          <a:ext cx="22860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15</xdr:row>
      <xdr:rowOff>0</xdr:rowOff>
    </xdr:from>
    <xdr:to>
      <xdr:col>70</xdr:col>
      <xdr:colOff>0</xdr:colOff>
      <xdr:row>17</xdr:row>
      <xdr:rowOff>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A4B695F-F157-4392-B6E5-17D9DF6E73F3}"/>
            </a:ext>
          </a:extLst>
        </xdr:cNvPr>
        <xdr:cNvSpPr txBox="1"/>
      </xdr:nvSpPr>
      <xdr:spPr>
        <a:xfrm>
          <a:off x="7772400" y="1714500"/>
          <a:ext cx="2286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23</xdr:row>
      <xdr:rowOff>0</xdr:rowOff>
    </xdr:from>
    <xdr:to>
      <xdr:col>70</xdr:col>
      <xdr:colOff>0</xdr:colOff>
      <xdr:row>25</xdr:row>
      <xdr:rowOff>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C0AA276-DF0D-4652-8080-14580CEE3A25}"/>
            </a:ext>
          </a:extLst>
        </xdr:cNvPr>
        <xdr:cNvSpPr txBox="1"/>
      </xdr:nvSpPr>
      <xdr:spPr>
        <a:xfrm>
          <a:off x="7772400" y="2628900"/>
          <a:ext cx="2286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39</xdr:row>
      <xdr:rowOff>0</xdr:rowOff>
    </xdr:from>
    <xdr:to>
      <xdr:col>70</xdr:col>
      <xdr:colOff>0</xdr:colOff>
      <xdr:row>41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701E89E-9958-4541-B9F2-857C6827D437}"/>
            </a:ext>
          </a:extLst>
        </xdr:cNvPr>
        <xdr:cNvSpPr txBox="1"/>
      </xdr:nvSpPr>
      <xdr:spPr>
        <a:xfrm>
          <a:off x="7772400" y="44577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31</xdr:row>
      <xdr:rowOff>0</xdr:rowOff>
    </xdr:from>
    <xdr:to>
      <xdr:col>70</xdr:col>
      <xdr:colOff>0</xdr:colOff>
      <xdr:row>33</xdr:row>
      <xdr:rowOff>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258686F-7594-4AF7-8F3C-F944EC992101}"/>
            </a:ext>
          </a:extLst>
        </xdr:cNvPr>
        <xdr:cNvSpPr txBox="1"/>
      </xdr:nvSpPr>
      <xdr:spPr>
        <a:xfrm>
          <a:off x="7772400" y="3543300"/>
          <a:ext cx="2286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117230</xdr:colOff>
      <xdr:row>31</xdr:row>
      <xdr:rowOff>0</xdr:rowOff>
    </xdr:from>
    <xdr:to>
      <xdr:col>60</xdr:col>
      <xdr:colOff>0</xdr:colOff>
      <xdr:row>33</xdr:row>
      <xdr:rowOff>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DD626C4-C82D-4C4B-B8ED-030E1F66F35B}"/>
            </a:ext>
          </a:extLst>
        </xdr:cNvPr>
        <xdr:cNvSpPr txBox="1"/>
      </xdr:nvSpPr>
      <xdr:spPr>
        <a:xfrm>
          <a:off x="6632330" y="3543300"/>
          <a:ext cx="22567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39</xdr:row>
      <xdr:rowOff>0</xdr:rowOff>
    </xdr:from>
    <xdr:to>
      <xdr:col>60</xdr:col>
      <xdr:colOff>1</xdr:colOff>
      <xdr:row>41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F9F1700-74BF-43F1-B173-05130172CD60}"/>
            </a:ext>
          </a:extLst>
        </xdr:cNvPr>
        <xdr:cNvSpPr txBox="1"/>
      </xdr:nvSpPr>
      <xdr:spPr>
        <a:xfrm>
          <a:off x="6629400" y="44577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5A450-861F-4760-9EA9-02FAA8E5E767}"/>
            </a:ext>
          </a:extLst>
        </xdr:cNvPr>
        <xdr:cNvSpPr txBox="1"/>
      </xdr:nvSpPr>
      <xdr:spPr>
        <a:xfrm>
          <a:off x="6172200" y="10058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144945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97F2B-5246-4A98-9D1D-8EA253E6A729}"/>
            </a:ext>
          </a:extLst>
        </xdr:cNvPr>
        <xdr:cNvSpPr txBox="1"/>
      </xdr:nvSpPr>
      <xdr:spPr>
        <a:xfrm>
          <a:off x="5699925" y="2346960"/>
          <a:ext cx="10894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144945</xdr:colOff>
      <xdr:row>21</xdr:row>
      <xdr:rowOff>165651</xdr:rowOff>
    </xdr:from>
    <xdr:to>
      <xdr:col>11</xdr:col>
      <xdr:colOff>0</xdr:colOff>
      <xdr:row>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CE9629-FCA7-4241-B9FA-7A1F4CE2F4D1}"/>
            </a:ext>
          </a:extLst>
        </xdr:cNvPr>
        <xdr:cNvSpPr txBox="1"/>
      </xdr:nvSpPr>
      <xdr:spPr>
        <a:xfrm>
          <a:off x="5699925" y="3686091"/>
          <a:ext cx="1089495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1</xdr:colOff>
      <xdr:row>32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FCD189-4F68-4126-B79A-0DD455FE348F}"/>
            </a:ext>
          </a:extLst>
        </xdr:cNvPr>
        <xdr:cNvSpPr txBox="1"/>
      </xdr:nvSpPr>
      <xdr:spPr>
        <a:xfrm>
          <a:off x="6172200" y="5029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37</xdr:row>
      <xdr:rowOff>165651</xdr:rowOff>
    </xdr:from>
    <xdr:to>
      <xdr:col>11</xdr:col>
      <xdr:colOff>1</xdr:colOff>
      <xdr:row>39</xdr:row>
      <xdr:rowOff>165651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D1D39B-7CD4-45FF-BCB1-7CA5A321B96D}"/>
            </a:ext>
          </a:extLst>
        </xdr:cNvPr>
        <xdr:cNvSpPr txBox="1"/>
      </xdr:nvSpPr>
      <xdr:spPr>
        <a:xfrm>
          <a:off x="6172200" y="6368331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</xdr:colOff>
      <xdr:row>45</xdr:row>
      <xdr:rowOff>165651</xdr:rowOff>
    </xdr:from>
    <xdr:to>
      <xdr:col>11</xdr:col>
      <xdr:colOff>2</xdr:colOff>
      <xdr:row>48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3EC9C44-6EE0-490D-AE84-A7DBAB6A07E5}"/>
            </a:ext>
          </a:extLst>
        </xdr:cNvPr>
        <xdr:cNvSpPr txBox="1"/>
      </xdr:nvSpPr>
      <xdr:spPr>
        <a:xfrm>
          <a:off x="6172201" y="7709451"/>
          <a:ext cx="617221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53</xdr:row>
      <xdr:rowOff>165651</xdr:rowOff>
    </xdr:from>
    <xdr:to>
      <xdr:col>11</xdr:col>
      <xdr:colOff>1</xdr:colOff>
      <xdr:row>55</xdr:row>
      <xdr:rowOff>165651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86CBC7-FC2B-4E43-B35E-E0D55F83D70A}"/>
            </a:ext>
          </a:extLst>
        </xdr:cNvPr>
        <xdr:cNvSpPr txBox="1"/>
      </xdr:nvSpPr>
      <xdr:spPr>
        <a:xfrm>
          <a:off x="6172200" y="9050571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</xdr:colOff>
      <xdr:row>61</xdr:row>
      <xdr:rowOff>165651</xdr:rowOff>
    </xdr:from>
    <xdr:to>
      <xdr:col>11</xdr:col>
      <xdr:colOff>2</xdr:colOff>
      <xdr:row>64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E6DEB9A-DFAA-4C9F-91A3-984FE6E344A7}"/>
            </a:ext>
          </a:extLst>
        </xdr:cNvPr>
        <xdr:cNvSpPr txBox="1"/>
      </xdr:nvSpPr>
      <xdr:spPr>
        <a:xfrm>
          <a:off x="6172201" y="10391691"/>
          <a:ext cx="617221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3B9EE2-809B-4FC3-99D5-0A7442FC6C38}"/>
            </a:ext>
          </a:extLst>
        </xdr:cNvPr>
        <xdr:cNvSpPr txBox="1"/>
      </xdr:nvSpPr>
      <xdr:spPr>
        <a:xfrm>
          <a:off x="290093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62</xdr:row>
      <xdr:rowOff>0</xdr:rowOff>
    </xdr:from>
    <xdr:to>
      <xdr:col>48</xdr:col>
      <xdr:colOff>1</xdr:colOff>
      <xdr:row>64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FA9006-CAF5-49DB-9677-112A0DFBA785}"/>
            </a:ext>
          </a:extLst>
        </xdr:cNvPr>
        <xdr:cNvSpPr txBox="1"/>
      </xdr:nvSpPr>
      <xdr:spPr>
        <a:xfrm>
          <a:off x="29009341" y="103936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0144F7-9428-4CE6-AAF2-FAA3408159CB}"/>
            </a:ext>
          </a:extLst>
        </xdr:cNvPr>
        <xdr:cNvSpPr txBox="1"/>
      </xdr:nvSpPr>
      <xdr:spPr>
        <a:xfrm>
          <a:off x="29009340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46</xdr:row>
      <xdr:rowOff>1</xdr:rowOff>
    </xdr:from>
    <xdr:to>
      <xdr:col>48</xdr:col>
      <xdr:colOff>1</xdr:colOff>
      <xdr:row>48</xdr:row>
      <xdr:rowOff>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0B43C1A-7280-4A7A-95AB-5AD832A6C7A7}"/>
            </a:ext>
          </a:extLst>
        </xdr:cNvPr>
        <xdr:cNvSpPr txBox="1"/>
      </xdr:nvSpPr>
      <xdr:spPr>
        <a:xfrm>
          <a:off x="29009341" y="7711441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144945</xdr:colOff>
      <xdr:row>21</xdr:row>
      <xdr:rowOff>165651</xdr:rowOff>
    </xdr:from>
    <xdr:to>
      <xdr:col>47</xdr:col>
      <xdr:colOff>144945</xdr:colOff>
      <xdr:row>24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DDB145-DBFC-44D0-8D1A-96AF854ED3A8}"/>
            </a:ext>
          </a:extLst>
        </xdr:cNvPr>
        <xdr:cNvSpPr txBox="1"/>
      </xdr:nvSpPr>
      <xdr:spPr>
        <a:xfrm>
          <a:off x="28537065" y="3686091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CAFA739-AEA7-43C7-80A6-79816E8BB23D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32FA8A3-082A-4304-A409-3528024921D2}"/>
            </a:ext>
          </a:extLst>
        </xdr:cNvPr>
        <xdr:cNvSpPr txBox="1"/>
      </xdr:nvSpPr>
      <xdr:spPr>
        <a:xfrm>
          <a:off x="29009340" y="10058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14</xdr:row>
      <xdr:rowOff>1</xdr:rowOff>
    </xdr:from>
    <xdr:to>
      <xdr:col>48</xdr:col>
      <xdr:colOff>1</xdr:colOff>
      <xdr:row>16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22F36BF-7314-4D4C-8ED7-7AE4F0B05F8F}"/>
            </a:ext>
          </a:extLst>
        </xdr:cNvPr>
        <xdr:cNvSpPr txBox="1"/>
      </xdr:nvSpPr>
      <xdr:spPr>
        <a:xfrm>
          <a:off x="29009341" y="23469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</xdr:row>
      <xdr:rowOff>165651</xdr:rowOff>
    </xdr:from>
    <xdr:to>
      <xdr:col>26</xdr:col>
      <xdr:colOff>144945</xdr:colOff>
      <xdr:row>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5B672E-429A-4673-A6B3-D38DD63B188E}"/>
            </a:ext>
          </a:extLst>
        </xdr:cNvPr>
        <xdr:cNvSpPr txBox="1"/>
      </xdr:nvSpPr>
      <xdr:spPr>
        <a:xfrm>
          <a:off x="16047720" y="1003851"/>
          <a:ext cx="144945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7006D1-FBFA-4294-860F-5633A47ED18B}"/>
            </a:ext>
          </a:extLst>
        </xdr:cNvPr>
        <xdr:cNvSpPr txBox="1"/>
      </xdr:nvSpPr>
      <xdr:spPr>
        <a:xfrm>
          <a:off x="1604772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21</xdr:row>
      <xdr:rowOff>165651</xdr:rowOff>
    </xdr:from>
    <xdr:to>
      <xdr:col>26</xdr:col>
      <xdr:colOff>144945</xdr:colOff>
      <xdr:row>24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6E96B36-F70A-4686-B5B7-5269FD1E5822}"/>
            </a:ext>
          </a:extLst>
        </xdr:cNvPr>
        <xdr:cNvSpPr txBox="1"/>
      </xdr:nvSpPr>
      <xdr:spPr>
        <a:xfrm>
          <a:off x="16047720" y="3686091"/>
          <a:ext cx="144945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E258BA4-7860-4E59-92F0-87FAF99C21A3}"/>
            </a:ext>
          </a:extLst>
        </xdr:cNvPr>
        <xdr:cNvSpPr txBox="1"/>
      </xdr:nvSpPr>
      <xdr:spPr>
        <a:xfrm>
          <a:off x="1604772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37</xdr:row>
      <xdr:rowOff>165652</xdr:rowOff>
    </xdr:from>
    <xdr:to>
      <xdr:col>27</xdr:col>
      <xdr:colOff>0</xdr:colOff>
      <xdr:row>40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3CAA67-24A6-487C-B2C7-99419F300D1D}"/>
            </a:ext>
          </a:extLst>
        </xdr:cNvPr>
        <xdr:cNvSpPr txBox="1"/>
      </xdr:nvSpPr>
      <xdr:spPr>
        <a:xfrm>
          <a:off x="16047721" y="6368332"/>
          <a:ext cx="617219" cy="337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144945</xdr:colOff>
      <xdr:row>48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C55EE7C-8662-4334-A1C5-8BA51D667C2B}"/>
            </a:ext>
          </a:extLst>
        </xdr:cNvPr>
        <xdr:cNvSpPr txBox="1"/>
      </xdr:nvSpPr>
      <xdr:spPr>
        <a:xfrm>
          <a:off x="16047720" y="7711440"/>
          <a:ext cx="144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61</xdr:row>
      <xdr:rowOff>165651</xdr:rowOff>
    </xdr:from>
    <xdr:to>
      <xdr:col>26</xdr:col>
      <xdr:colOff>144945</xdr:colOff>
      <xdr:row>64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4DF3D86-E105-4D82-9B4D-4149E3D826A0}"/>
            </a:ext>
          </a:extLst>
        </xdr:cNvPr>
        <xdr:cNvSpPr txBox="1"/>
      </xdr:nvSpPr>
      <xdr:spPr>
        <a:xfrm>
          <a:off x="16047720" y="10391691"/>
          <a:ext cx="144945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26</xdr:col>
      <xdr:colOff>144945</xdr:colOff>
      <xdr:row>56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239022F-D541-4E83-8A55-9779C584D848}"/>
            </a:ext>
          </a:extLst>
        </xdr:cNvPr>
        <xdr:cNvSpPr txBox="1"/>
      </xdr:nvSpPr>
      <xdr:spPr>
        <a:xfrm>
          <a:off x="16047720" y="9052560"/>
          <a:ext cx="14494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64</xdr:row>
      <xdr:rowOff>0</xdr:rowOff>
    </xdr:from>
    <xdr:to>
      <xdr:col>64</xdr:col>
      <xdr:colOff>0</xdr:colOff>
      <xdr:row>66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1F306E4-1270-4A36-B32F-A7BB11276C72}"/>
            </a:ext>
          </a:extLst>
        </xdr:cNvPr>
        <xdr:cNvSpPr txBox="1"/>
      </xdr:nvSpPr>
      <xdr:spPr>
        <a:xfrm>
          <a:off x="38884861" y="107289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56</xdr:row>
      <xdr:rowOff>0</xdr:rowOff>
    </xdr:from>
    <xdr:to>
      <xdr:col>64</xdr:col>
      <xdr:colOff>0</xdr:colOff>
      <xdr:row>58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A3FB16-4099-411B-97CA-37B1A3084612}"/>
            </a:ext>
          </a:extLst>
        </xdr:cNvPr>
        <xdr:cNvSpPr txBox="1"/>
      </xdr:nvSpPr>
      <xdr:spPr>
        <a:xfrm>
          <a:off x="38884861" y="938784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47</xdr:row>
      <xdr:rowOff>165651</xdr:rowOff>
    </xdr:from>
    <xdr:to>
      <xdr:col>63</xdr:col>
      <xdr:colOff>144945</xdr:colOff>
      <xdr:row>49</xdr:row>
      <xdr:rowOff>165652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4049CEF-3C95-4A4B-9820-3CA6B4150591}"/>
            </a:ext>
          </a:extLst>
        </xdr:cNvPr>
        <xdr:cNvSpPr txBox="1"/>
      </xdr:nvSpPr>
      <xdr:spPr>
        <a:xfrm>
          <a:off x="38884860" y="8044731"/>
          <a:ext cx="144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39</xdr:row>
      <xdr:rowOff>165651</xdr:rowOff>
    </xdr:from>
    <xdr:to>
      <xdr:col>63</xdr:col>
      <xdr:colOff>144945</xdr:colOff>
      <xdr:row>42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0C9700A-D136-48F2-BE6F-DD706858EDCF}"/>
            </a:ext>
          </a:extLst>
        </xdr:cNvPr>
        <xdr:cNvSpPr txBox="1"/>
      </xdr:nvSpPr>
      <xdr:spPr>
        <a:xfrm>
          <a:off x="38884860" y="6703611"/>
          <a:ext cx="144945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31</xdr:row>
      <xdr:rowOff>165652</xdr:rowOff>
    </xdr:from>
    <xdr:to>
      <xdr:col>63</xdr:col>
      <xdr:colOff>144945</xdr:colOff>
      <xdr:row>34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827D910-5CAE-49B1-B2F6-95B29957783E}"/>
            </a:ext>
          </a:extLst>
        </xdr:cNvPr>
        <xdr:cNvSpPr txBox="1"/>
      </xdr:nvSpPr>
      <xdr:spPr>
        <a:xfrm>
          <a:off x="38884860" y="5362492"/>
          <a:ext cx="144945" cy="337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144945</xdr:colOff>
      <xdr:row>26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85139C7-61B9-44A2-BD93-B9C79B12D7DE}"/>
            </a:ext>
          </a:extLst>
        </xdr:cNvPr>
        <xdr:cNvSpPr txBox="1"/>
      </xdr:nvSpPr>
      <xdr:spPr>
        <a:xfrm>
          <a:off x="38884860" y="4023360"/>
          <a:ext cx="14494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15</xdr:row>
      <xdr:rowOff>165651</xdr:rowOff>
    </xdr:from>
    <xdr:to>
      <xdr:col>64</xdr:col>
      <xdr:colOff>0</xdr:colOff>
      <xdr:row>18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094B2-9C1B-4418-92B3-6EC77F3D80F6}"/>
            </a:ext>
          </a:extLst>
        </xdr:cNvPr>
        <xdr:cNvSpPr txBox="1"/>
      </xdr:nvSpPr>
      <xdr:spPr>
        <a:xfrm>
          <a:off x="38884861" y="2680251"/>
          <a:ext cx="617219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F7C34DD-734B-4CC3-8A18-3F9A70F4A284}"/>
            </a:ext>
          </a:extLst>
        </xdr:cNvPr>
        <xdr:cNvSpPr txBox="1"/>
      </xdr:nvSpPr>
      <xdr:spPr>
        <a:xfrm>
          <a:off x="38884861" y="1341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4141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8E21D38F-2851-4758-B1AE-77725BEADEF1}"/>
            </a:ext>
          </a:extLst>
        </xdr:cNvPr>
        <xdr:cNvCxnSpPr/>
      </xdr:nvCxnSpPr>
      <xdr:spPr>
        <a:xfrm flipV="1">
          <a:off x="617220" y="1676400"/>
          <a:ext cx="3703320" cy="4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4141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7F08B931-054E-4BAC-B567-19C56737A42E}"/>
            </a:ext>
          </a:extLst>
        </xdr:cNvPr>
        <xdr:cNvCxnSpPr/>
      </xdr:nvCxnSpPr>
      <xdr:spPr>
        <a:xfrm flipV="1">
          <a:off x="617220" y="2346960"/>
          <a:ext cx="3703320" cy="4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161512</xdr:rowOff>
    </xdr:from>
    <xdr:to>
      <xdr:col>7</xdr:col>
      <xdr:colOff>0</xdr:colOff>
      <xdr:row>50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9E8A242-8FA8-47CD-B1DB-DC654B644F1A}"/>
            </a:ext>
          </a:extLst>
        </xdr:cNvPr>
        <xdr:cNvCxnSpPr/>
      </xdr:nvCxnSpPr>
      <xdr:spPr>
        <a:xfrm flipV="1">
          <a:off x="617220" y="8375872"/>
          <a:ext cx="3703320" cy="6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4141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336FFD5B-3710-4B27-8B4D-3351A0BBC212}"/>
            </a:ext>
          </a:extLst>
        </xdr:cNvPr>
        <xdr:cNvCxnSpPr/>
      </xdr:nvCxnSpPr>
      <xdr:spPr>
        <a:xfrm flipV="1">
          <a:off x="617220" y="9052560"/>
          <a:ext cx="3703320" cy="4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4141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63B782D0-3254-4EA1-8D66-FEC9B9786EF3}"/>
            </a:ext>
          </a:extLst>
        </xdr:cNvPr>
        <xdr:cNvCxnSpPr/>
      </xdr:nvCxnSpPr>
      <xdr:spPr>
        <a:xfrm flipV="1">
          <a:off x="18516600" y="7711440"/>
          <a:ext cx="3703320" cy="4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190499</xdr:colOff>
      <xdr:row>42</xdr:row>
      <xdr:rowOff>0</xdr:rowOff>
    </xdr:from>
    <xdr:to>
      <xdr:col>44</xdr:col>
      <xdr:colOff>0</xdr:colOff>
      <xdr:row>42</xdr:row>
      <xdr:rowOff>4141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A98AFBA8-5A73-4CAA-8D53-644E7FFAD61A}"/>
            </a:ext>
          </a:extLst>
        </xdr:cNvPr>
        <xdr:cNvCxnSpPr/>
      </xdr:nvCxnSpPr>
      <xdr:spPr>
        <a:xfrm flipV="1">
          <a:off x="23027639" y="7040880"/>
          <a:ext cx="4130041" cy="41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37</xdr:row>
      <xdr:rowOff>161512</xdr:rowOff>
    </xdr:from>
    <xdr:to>
      <xdr:col>73</xdr:col>
      <xdr:colOff>1</xdr:colOff>
      <xdr:row>38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0FDEE11-FBBD-4D59-A8F3-83FB33805F92}"/>
            </a:ext>
          </a:extLst>
        </xdr:cNvPr>
        <xdr:cNvCxnSpPr/>
      </xdr:nvCxnSpPr>
      <xdr:spPr>
        <a:xfrm flipV="1">
          <a:off x="41353740" y="6364192"/>
          <a:ext cx="3703321" cy="6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144945</xdr:colOff>
      <xdr:row>61</xdr:row>
      <xdr:rowOff>161511</xdr:rowOff>
    </xdr:from>
    <xdr:to>
      <xdr:col>73</xdr:col>
      <xdr:colOff>0</xdr:colOff>
      <xdr:row>62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FE36571F-37F4-4545-9DDB-13CCCA85302E}"/>
            </a:ext>
          </a:extLst>
        </xdr:cNvPr>
        <xdr:cNvCxnSpPr/>
      </xdr:nvCxnSpPr>
      <xdr:spPr>
        <a:xfrm flipV="1">
          <a:off x="40881465" y="10387551"/>
          <a:ext cx="4175595" cy="61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166767</xdr:rowOff>
    </xdr:from>
    <xdr:to>
      <xdr:col>13</xdr:col>
      <xdr:colOff>0</xdr:colOff>
      <xdr:row>20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EEEB8F5-0930-4E2E-8C26-97C51994DFC3}"/>
            </a:ext>
          </a:extLst>
        </xdr:cNvPr>
        <xdr:cNvSpPr txBox="1"/>
      </xdr:nvSpPr>
      <xdr:spPr>
        <a:xfrm>
          <a:off x="7406640" y="3016647"/>
          <a:ext cx="617220" cy="336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DB3E73C-0D7C-4494-8D8E-E29757385778}"/>
            </a:ext>
          </a:extLst>
        </xdr:cNvPr>
        <xdr:cNvSpPr txBox="1"/>
      </xdr:nvSpPr>
      <xdr:spPr>
        <a:xfrm>
          <a:off x="6789420" y="1676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25</xdr:row>
      <xdr:rowOff>165964</xdr:rowOff>
    </xdr:from>
    <xdr:to>
      <xdr:col>12</xdr:col>
      <xdr:colOff>0</xdr:colOff>
      <xdr:row>28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5D46BC5-868D-42B3-9DC5-F57C6FB7D14A}"/>
            </a:ext>
          </a:extLst>
        </xdr:cNvPr>
        <xdr:cNvSpPr txBox="1"/>
      </xdr:nvSpPr>
      <xdr:spPr>
        <a:xfrm>
          <a:off x="6789420" y="4356964"/>
          <a:ext cx="617220" cy="33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126B66D-1900-45B5-98AC-602889429BCD}"/>
            </a:ext>
          </a:extLst>
        </xdr:cNvPr>
        <xdr:cNvSpPr txBox="1"/>
      </xdr:nvSpPr>
      <xdr:spPr>
        <a:xfrm>
          <a:off x="15430500" y="1676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25</xdr:row>
      <xdr:rowOff>165964</xdr:rowOff>
    </xdr:from>
    <xdr:to>
      <xdr:col>26</xdr:col>
      <xdr:colOff>0</xdr:colOff>
      <xdr:row>28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78EC5A3-1D50-4A3C-9156-E1B57F962E63}"/>
            </a:ext>
          </a:extLst>
        </xdr:cNvPr>
        <xdr:cNvSpPr txBox="1"/>
      </xdr:nvSpPr>
      <xdr:spPr>
        <a:xfrm>
          <a:off x="15430500" y="4356964"/>
          <a:ext cx="617220" cy="33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1667</xdr:rowOff>
    </xdr:from>
    <xdr:to>
      <xdr:col>25</xdr:col>
      <xdr:colOff>0</xdr:colOff>
      <xdr:row>20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F3C27E6-0981-462A-8305-A19CA5AAA855}"/>
            </a:ext>
          </a:extLst>
        </xdr:cNvPr>
        <xdr:cNvSpPr txBox="1"/>
      </xdr:nvSpPr>
      <xdr:spPr>
        <a:xfrm>
          <a:off x="14813280" y="3019187"/>
          <a:ext cx="617220" cy="333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139699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D532527-2AFA-4B74-A3C1-23AAB84BDEE9}"/>
            </a:ext>
          </a:extLst>
        </xdr:cNvPr>
        <xdr:cNvSpPr txBox="1"/>
      </xdr:nvSpPr>
      <xdr:spPr>
        <a:xfrm>
          <a:off x="6311899" y="7040880"/>
          <a:ext cx="109474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1</xdr:colOff>
      <xdr:row>60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0B38BBA-99D5-4F99-A683-3552E2BC3078}"/>
            </a:ext>
          </a:extLst>
        </xdr:cNvPr>
        <xdr:cNvSpPr txBox="1"/>
      </xdr:nvSpPr>
      <xdr:spPr>
        <a:xfrm>
          <a:off x="6789420" y="9723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139699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CCE9FA8-BD19-495D-B0ED-242C1E0D2ABC}"/>
            </a:ext>
          </a:extLst>
        </xdr:cNvPr>
        <xdr:cNvSpPr txBox="1"/>
      </xdr:nvSpPr>
      <xdr:spPr>
        <a:xfrm>
          <a:off x="14952979" y="7040880"/>
          <a:ext cx="109474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1</xdr:colOff>
      <xdr:row>60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B007282-D065-4371-8761-1B8DDB40C011}"/>
            </a:ext>
          </a:extLst>
        </xdr:cNvPr>
        <xdr:cNvSpPr txBox="1"/>
      </xdr:nvSpPr>
      <xdr:spPr>
        <a:xfrm>
          <a:off x="15430500" y="9723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</xdr:colOff>
      <xdr:row>52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16D935D-7D23-460B-AAC8-B6EFE0C4ED82}"/>
            </a:ext>
          </a:extLst>
        </xdr:cNvPr>
        <xdr:cNvSpPr txBox="1"/>
      </xdr:nvSpPr>
      <xdr:spPr>
        <a:xfrm>
          <a:off x="14813280" y="83820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139699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B85286F-13EF-40F2-89D3-CF470CA80B38}"/>
            </a:ext>
          </a:extLst>
        </xdr:cNvPr>
        <xdr:cNvSpPr txBox="1"/>
      </xdr:nvSpPr>
      <xdr:spPr>
        <a:xfrm>
          <a:off x="6929119" y="8382000"/>
          <a:ext cx="109474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44EE8E4-165E-49C2-881C-190ADACD846A}"/>
            </a:ext>
          </a:extLst>
        </xdr:cNvPr>
        <xdr:cNvSpPr txBox="1"/>
      </xdr:nvSpPr>
      <xdr:spPr>
        <a:xfrm>
          <a:off x="29626560" y="1676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</xdr:row>
      <xdr:rowOff>165099</xdr:rowOff>
    </xdr:from>
    <xdr:to>
      <xdr:col>63</xdr:col>
      <xdr:colOff>0</xdr:colOff>
      <xdr:row>14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5D834E4-43A3-4CD2-A912-E3CC6CAA2879}"/>
            </a:ext>
          </a:extLst>
        </xdr:cNvPr>
        <xdr:cNvSpPr txBox="1"/>
      </xdr:nvSpPr>
      <xdr:spPr>
        <a:xfrm>
          <a:off x="38267640" y="2009139"/>
          <a:ext cx="617220" cy="33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C198D05-F1AA-4B8C-A78B-5093B191C9D9}"/>
            </a:ext>
          </a:extLst>
        </xdr:cNvPr>
        <xdr:cNvSpPr txBox="1"/>
      </xdr:nvSpPr>
      <xdr:spPr>
        <a:xfrm>
          <a:off x="37650420" y="33528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E3ED694-1239-414E-8C26-8426E4ABF5A7}"/>
            </a:ext>
          </a:extLst>
        </xdr:cNvPr>
        <xdr:cNvSpPr txBox="1"/>
      </xdr:nvSpPr>
      <xdr:spPr>
        <a:xfrm>
          <a:off x="30243780" y="3017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665ACFA-D17C-4AA9-A3BE-7B7ABC5BAC3A}"/>
            </a:ext>
          </a:extLst>
        </xdr:cNvPr>
        <xdr:cNvSpPr txBox="1"/>
      </xdr:nvSpPr>
      <xdr:spPr>
        <a:xfrm>
          <a:off x="2962656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8B2BB2B-206E-4E73-9F19-79EEE624AF3A}"/>
            </a:ext>
          </a:extLst>
        </xdr:cNvPr>
        <xdr:cNvSpPr txBox="1"/>
      </xdr:nvSpPr>
      <xdr:spPr>
        <a:xfrm>
          <a:off x="38267640" y="4693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CC3560D-AA09-4243-A89C-C472033B1019}"/>
            </a:ext>
          </a:extLst>
        </xdr:cNvPr>
        <xdr:cNvSpPr txBox="1"/>
      </xdr:nvSpPr>
      <xdr:spPr>
        <a:xfrm>
          <a:off x="29626560" y="70408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43</xdr:row>
      <xdr:rowOff>165099</xdr:rowOff>
    </xdr:from>
    <xdr:to>
      <xdr:col>63</xdr:col>
      <xdr:colOff>0</xdr:colOff>
      <xdr:row>46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58F264A-BE11-4D7F-8A96-F2A87F624845}"/>
            </a:ext>
          </a:extLst>
        </xdr:cNvPr>
        <xdr:cNvSpPr txBox="1"/>
      </xdr:nvSpPr>
      <xdr:spPr>
        <a:xfrm>
          <a:off x="38267640" y="7373619"/>
          <a:ext cx="617220" cy="33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０</a:t>
          </a:r>
        </a:p>
      </xdr:txBody>
    </xdr:sp>
    <xdr:clientData/>
  </xdr:twoCellAnchor>
  <xdr:twoCellAnchor>
    <xdr:from>
      <xdr:col>61</xdr:col>
      <xdr:colOff>0</xdr:colOff>
      <xdr:row>51</xdr:row>
      <xdr:rowOff>165099</xdr:rowOff>
    </xdr:from>
    <xdr:to>
      <xdr:col>62</xdr:col>
      <xdr:colOff>0</xdr:colOff>
      <xdr:row>54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08B14F6-A3C9-4504-9639-FCD64A81D32B}"/>
            </a:ext>
          </a:extLst>
        </xdr:cNvPr>
        <xdr:cNvSpPr txBox="1"/>
      </xdr:nvSpPr>
      <xdr:spPr>
        <a:xfrm>
          <a:off x="37650420" y="8714739"/>
          <a:ext cx="617220" cy="33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49</xdr:row>
      <xdr:rowOff>165099</xdr:rowOff>
    </xdr:from>
    <xdr:to>
      <xdr:col>50</xdr:col>
      <xdr:colOff>0</xdr:colOff>
      <xdr:row>52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15D024D-9073-4021-94FB-F5A9F5663A3E}"/>
            </a:ext>
          </a:extLst>
        </xdr:cNvPr>
        <xdr:cNvSpPr txBox="1"/>
      </xdr:nvSpPr>
      <xdr:spPr>
        <a:xfrm>
          <a:off x="30243780" y="8379459"/>
          <a:ext cx="617220" cy="33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57</xdr:row>
      <xdr:rowOff>165099</xdr:rowOff>
    </xdr:from>
    <xdr:to>
      <xdr:col>49</xdr:col>
      <xdr:colOff>0</xdr:colOff>
      <xdr:row>60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042CF6B-64E8-48F5-8BA0-4161FC5C624A}"/>
            </a:ext>
          </a:extLst>
        </xdr:cNvPr>
        <xdr:cNvSpPr txBox="1"/>
      </xdr:nvSpPr>
      <xdr:spPr>
        <a:xfrm>
          <a:off x="29626560" y="9720579"/>
          <a:ext cx="617220" cy="33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71BFEEC-A36F-470B-BF7C-360AD8EB2BDC}"/>
            </a:ext>
          </a:extLst>
        </xdr:cNvPr>
        <xdr:cNvSpPr txBox="1"/>
      </xdr:nvSpPr>
      <xdr:spPr>
        <a:xfrm>
          <a:off x="38267640" y="10058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3D9542-BFB3-4DB6-9E06-7DC56C6E3288}"/>
            </a:ext>
          </a:extLst>
        </xdr:cNvPr>
        <xdr:cNvCxnSpPr/>
      </xdr:nvCxnSpPr>
      <xdr:spPr>
        <a:xfrm flipH="1">
          <a:off x="617220" y="36880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F6339A7-0C38-4BE1-AB4F-61951F724B1A}"/>
            </a:ext>
          </a:extLst>
        </xdr:cNvPr>
        <xdr:cNvCxnSpPr/>
      </xdr:nvCxnSpPr>
      <xdr:spPr>
        <a:xfrm flipH="1">
          <a:off x="617220" y="9387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0</xdr:colOff>
      <xdr:row>12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32C97C0-8CA1-4BD2-AAE2-E135DFBCED2E}"/>
            </a:ext>
          </a:extLst>
        </xdr:cNvPr>
        <xdr:cNvCxnSpPr/>
      </xdr:nvCxnSpPr>
      <xdr:spPr>
        <a:xfrm flipH="1">
          <a:off x="18516600" y="20116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</xdr:row>
      <xdr:rowOff>0</xdr:rowOff>
    </xdr:from>
    <xdr:to>
      <xdr:col>36</xdr:col>
      <xdr:colOff>0</xdr:colOff>
      <xdr:row>24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D66FFC5-8057-40FA-8CC2-A8EDE64C629D}"/>
            </a:ext>
          </a:extLst>
        </xdr:cNvPr>
        <xdr:cNvCxnSpPr/>
      </xdr:nvCxnSpPr>
      <xdr:spPr>
        <a:xfrm flipH="1">
          <a:off x="18516600" y="40233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72D036-0585-42FB-98FE-A003C870E968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FC9198C-1E80-4A81-89DF-361C05313371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42EFD3-D02B-435A-A210-ECECD73C34E0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A7AE32E-09C9-4195-8191-403DA39B86AA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0E4CC4-7EE6-4943-BA28-95249A21797A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9306FB-EC92-4913-AF77-73A7000E6E10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B0BDDF-6A66-44A5-BDA5-38D5021F78DE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283BEE4-8A6E-4877-BD0C-0A010ED80F93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F1097B-B954-40D2-AB77-04A3A9FFC1B4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FEE53F0-CEB5-452F-8A1F-1D2AF10B7772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04A4EF9-A348-41CF-909D-1AAD53BC96BA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30DB4FF-E292-4646-83C1-6E9264E7C44F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9F0F90-8EFE-4D22-A0F8-8C4446236446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D9AE39-B1D4-4555-ADF3-58580C3BCDA7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9B0414-61E1-4A54-BBAD-1EB4C5C61C63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583EA9B-F164-4DDA-A8C0-E213D69BEAB1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DBDCF89-26C6-4FC4-904A-502B588C83C8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1D77F74-5F2C-45EE-B087-FEBCD10AAAA3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F1E974C-AA0E-466A-B164-CF1A1D5D448B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41CFF6B-DB46-4869-8C23-AD1D90BC15BB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B3BA17-18B1-454E-98E9-B4C12131993C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F67060F-5A88-45D5-BE70-4CF208766C9A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B245EC2-6961-492B-87DE-484EACF8AB03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BCF2E12-F7D2-4599-86D6-E524C67DA546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A4998B2-7BE2-4617-9679-78040B883041}"/>
            </a:ext>
          </a:extLst>
        </xdr:cNvPr>
        <xdr:cNvSpPr txBox="1"/>
      </xdr:nvSpPr>
      <xdr:spPr>
        <a:xfrm>
          <a:off x="148132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705C433-E46C-4914-B211-559FDFD182B6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E64B9B9-0373-47A3-A4FC-B527F2A98049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6AD9B54-AA4D-49E3-9DBF-3C89834B5CCC}"/>
            </a:ext>
          </a:extLst>
        </xdr:cNvPr>
        <xdr:cNvSpPr txBox="1"/>
      </xdr:nvSpPr>
      <xdr:spPr>
        <a:xfrm>
          <a:off x="154305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C6092E-0A3A-425D-B547-8CB4DE10A8F4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32790-9532-4ABB-A735-0013CCAF001E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6350</xdr:rowOff>
    </xdr:from>
    <xdr:to>
      <xdr:col>26</xdr:col>
      <xdr:colOff>0</xdr:colOff>
      <xdr:row>11</xdr:row>
      <xdr:rowOff>6350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BB5F95-27E1-4C83-BE8A-C178B905A318}"/>
            </a:ext>
          </a:extLst>
        </xdr:cNvPr>
        <xdr:cNvSpPr txBox="1"/>
      </xdr:nvSpPr>
      <xdr:spPr>
        <a:xfrm>
          <a:off x="15430500" y="151511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8A8788-2F5B-41D6-9218-2EF90D3B07C5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94A835-E2C8-4A90-92E2-EE20879EECD0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F1249E-1A2E-49A1-8CE4-27684348D373}"/>
            </a:ext>
          </a:extLst>
        </xdr:cNvPr>
        <xdr:cNvSpPr txBox="1"/>
      </xdr:nvSpPr>
      <xdr:spPr>
        <a:xfrm>
          <a:off x="6789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52304A-8DB9-42F4-9775-9E9F44C0AE31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9993F78-E861-4440-8D81-F74156ADB9C4}"/>
            </a:ext>
          </a:extLst>
        </xdr:cNvPr>
        <xdr:cNvSpPr txBox="1"/>
      </xdr:nvSpPr>
      <xdr:spPr>
        <a:xfrm>
          <a:off x="1543050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FA49E1-CA93-41D0-B0BF-5CB48E4D654F}"/>
            </a:ext>
          </a:extLst>
        </xdr:cNvPr>
        <xdr:cNvSpPr txBox="1"/>
      </xdr:nvSpPr>
      <xdr:spPr>
        <a:xfrm>
          <a:off x="678942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6287C6-1BF2-407B-80B3-7C9C81EDDA3C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937D02-6D68-498C-9BDC-6663C9F1A7E0}"/>
            </a:ext>
          </a:extLst>
        </xdr:cNvPr>
        <xdr:cNvSpPr txBox="1"/>
      </xdr:nvSpPr>
      <xdr:spPr>
        <a:xfrm>
          <a:off x="1543050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05E7A29-C9CE-4F8A-B281-143A7E439BBF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333E41-5A30-477D-9D74-101E7DBC20A1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78C230-F44E-4D63-9FE5-24BE551C5BE2}"/>
            </a:ext>
          </a:extLst>
        </xdr:cNvPr>
        <xdr:cNvSpPr txBox="1"/>
      </xdr:nvSpPr>
      <xdr:spPr>
        <a:xfrm>
          <a:off x="678942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E8E2CF2-E589-468C-BC90-287538551C36}"/>
            </a:ext>
          </a:extLst>
        </xdr:cNvPr>
        <xdr:cNvSpPr txBox="1"/>
      </xdr:nvSpPr>
      <xdr:spPr>
        <a:xfrm>
          <a:off x="154305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11BDE82-B3AD-4B20-B6AB-23F3CDC4BF50}"/>
            </a:ext>
          </a:extLst>
        </xdr:cNvPr>
        <xdr:cNvSpPr txBox="1"/>
      </xdr:nvSpPr>
      <xdr:spPr>
        <a:xfrm>
          <a:off x="15430500" y="11902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732D8D-4DBC-4BAA-A3B4-D3CE5DAD47C8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56E046-495A-4757-A609-435EAC27F69E}"/>
            </a:ext>
          </a:extLst>
        </xdr:cNvPr>
        <xdr:cNvSpPr txBox="1"/>
      </xdr:nvSpPr>
      <xdr:spPr>
        <a:xfrm>
          <a:off x="296265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1DE9AC6-23FB-4696-B243-FA4D4A6AADEA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436AAFB-8C21-492A-BD7E-0F073681DC32}"/>
            </a:ext>
          </a:extLst>
        </xdr:cNvPr>
        <xdr:cNvSpPr txBox="1"/>
      </xdr:nvSpPr>
      <xdr:spPr>
        <a:xfrm>
          <a:off x="38267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919244-3F69-4AEC-810B-6F95A4E287C3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35BFD3A-EDBE-4F06-9361-2755EC98425E}"/>
            </a:ext>
          </a:extLst>
        </xdr:cNvPr>
        <xdr:cNvSpPr txBox="1"/>
      </xdr:nvSpPr>
      <xdr:spPr>
        <a:xfrm>
          <a:off x="296265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60583DD-A0F8-4EC7-843D-4CF8A9C1ECE3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F13466C-B2FF-42BA-9D3F-14D8456FA96F}"/>
            </a:ext>
          </a:extLst>
        </xdr:cNvPr>
        <xdr:cNvSpPr txBox="1"/>
      </xdr:nvSpPr>
      <xdr:spPr>
        <a:xfrm>
          <a:off x="3826764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2D1D37A-88F1-46A6-A247-37A80CF57AA2}"/>
            </a:ext>
          </a:extLst>
        </xdr:cNvPr>
        <xdr:cNvSpPr txBox="1"/>
      </xdr:nvSpPr>
      <xdr:spPr>
        <a:xfrm>
          <a:off x="2962656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471EF3-CB18-4C5B-BA65-7B63F2A4A016}"/>
            </a:ext>
          </a:extLst>
        </xdr:cNvPr>
        <xdr:cNvSpPr txBox="1"/>
      </xdr:nvSpPr>
      <xdr:spPr>
        <a:xfrm>
          <a:off x="296265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DAF9939-986A-4325-8752-28D6E070B7A9}"/>
            </a:ext>
          </a:extLst>
        </xdr:cNvPr>
        <xdr:cNvSpPr txBox="1"/>
      </xdr:nvSpPr>
      <xdr:spPr>
        <a:xfrm>
          <a:off x="38267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F502650-4D3B-4C41-A82B-9DC9FAED9A08}"/>
            </a:ext>
          </a:extLst>
        </xdr:cNvPr>
        <xdr:cNvSpPr txBox="1"/>
      </xdr:nvSpPr>
      <xdr:spPr>
        <a:xfrm>
          <a:off x="382676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6C93417-C4DF-45E1-9746-419CA0CFBF7F}"/>
            </a:ext>
          </a:extLst>
        </xdr:cNvPr>
        <xdr:cNvSpPr txBox="1"/>
      </xdr:nvSpPr>
      <xdr:spPr>
        <a:xfrm>
          <a:off x="2962656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BA4E287-9741-4978-8305-80BEC64E0D1D}"/>
            </a:ext>
          </a:extLst>
        </xdr:cNvPr>
        <xdr:cNvSpPr txBox="1"/>
      </xdr:nvSpPr>
      <xdr:spPr>
        <a:xfrm>
          <a:off x="2962656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6ED6F29-AB18-40B7-A6F1-50255FC4E7B4}"/>
            </a:ext>
          </a:extLst>
        </xdr:cNvPr>
        <xdr:cNvSpPr txBox="1"/>
      </xdr:nvSpPr>
      <xdr:spPr>
        <a:xfrm>
          <a:off x="382676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BC0A3E-63EE-479A-B077-1C2954E87404}"/>
            </a:ext>
          </a:extLst>
        </xdr:cNvPr>
        <xdr:cNvSpPr txBox="1"/>
      </xdr:nvSpPr>
      <xdr:spPr>
        <a:xfrm>
          <a:off x="3826764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425C718-27C5-4B68-852F-78FEEFA3090B}"/>
            </a:ext>
          </a:extLst>
        </xdr:cNvPr>
        <xdr:cNvSpPr txBox="1"/>
      </xdr:nvSpPr>
      <xdr:spPr>
        <a:xfrm>
          <a:off x="6789420" y="15255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6479D15-6E24-42A7-B687-F92BBCFC2BF1}"/>
            </a:ext>
          </a:extLst>
        </xdr:cNvPr>
        <xdr:cNvSpPr txBox="1"/>
      </xdr:nvSpPr>
      <xdr:spPr>
        <a:xfrm>
          <a:off x="678942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975744D-1542-42D3-BBE8-5A00DC2070E4}"/>
            </a:ext>
          </a:extLst>
        </xdr:cNvPr>
        <xdr:cNvSpPr txBox="1"/>
      </xdr:nvSpPr>
      <xdr:spPr>
        <a:xfrm>
          <a:off x="15430500" y="15255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0</xdr:colOff>
      <xdr:row>102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0C8BDDA-F3B6-4F5F-9373-C1F62FB5C5BE}"/>
            </a:ext>
          </a:extLst>
        </xdr:cNvPr>
        <xdr:cNvSpPr txBox="1"/>
      </xdr:nvSpPr>
      <xdr:spPr>
        <a:xfrm>
          <a:off x="154305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18496D8-E2E2-4CA7-AF71-2B3FC3893B0B}"/>
            </a:ext>
          </a:extLst>
        </xdr:cNvPr>
        <xdr:cNvSpPr txBox="1"/>
      </xdr:nvSpPr>
      <xdr:spPr>
        <a:xfrm>
          <a:off x="67894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11</xdr:col>
      <xdr:colOff>0</xdr:colOff>
      <xdr:row>117</xdr:row>
      <xdr:rowOff>0</xdr:rowOff>
    </xdr:from>
    <xdr:to>
      <xdr:col>12</xdr:col>
      <xdr:colOff>0</xdr:colOff>
      <xdr:row>119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7BD205C-BB0C-44C5-B030-903D61568241}"/>
            </a:ext>
          </a:extLst>
        </xdr:cNvPr>
        <xdr:cNvSpPr txBox="1"/>
      </xdr:nvSpPr>
      <xdr:spPr>
        <a:xfrm>
          <a:off x="6789420" y="19613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F807EB9-745F-4BF3-A5A0-325EC551531B}"/>
            </a:ext>
          </a:extLst>
        </xdr:cNvPr>
        <xdr:cNvSpPr txBox="1"/>
      </xdr:nvSpPr>
      <xdr:spPr>
        <a:xfrm>
          <a:off x="1543050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1112BB1-9DE2-4579-8615-47CDC2FB30CB}"/>
            </a:ext>
          </a:extLst>
        </xdr:cNvPr>
        <xdr:cNvSpPr txBox="1"/>
      </xdr:nvSpPr>
      <xdr:spPr>
        <a:xfrm>
          <a:off x="15430500" y="19613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127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E4619F6-0334-4E73-AC8C-1D91AEFDED3C}"/>
            </a:ext>
          </a:extLst>
        </xdr:cNvPr>
        <xdr:cNvSpPr txBox="1"/>
      </xdr:nvSpPr>
      <xdr:spPr>
        <a:xfrm>
          <a:off x="6789420" y="20955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97DB6A4-DBAA-449D-9C92-42AB79DDB316}"/>
            </a:ext>
          </a:extLst>
        </xdr:cNvPr>
        <xdr:cNvSpPr txBox="1"/>
      </xdr:nvSpPr>
      <xdr:spPr>
        <a:xfrm>
          <a:off x="678942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126</xdr:row>
      <xdr:rowOff>0</xdr:rowOff>
    </xdr:from>
    <xdr:to>
      <xdr:col>26</xdr:col>
      <xdr:colOff>0</xdr:colOff>
      <xdr:row>128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061C7E4-8668-4119-9D62-81457D89C714}"/>
            </a:ext>
          </a:extLst>
        </xdr:cNvPr>
        <xdr:cNvSpPr txBox="1"/>
      </xdr:nvSpPr>
      <xdr:spPr>
        <a:xfrm>
          <a:off x="1543050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134</xdr:row>
      <xdr:rowOff>0</xdr:rowOff>
    </xdr:from>
    <xdr:to>
      <xdr:col>26</xdr:col>
      <xdr:colOff>0</xdr:colOff>
      <xdr:row>136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7F794C1-E3AA-4FF9-B67E-A6843B57364F}"/>
            </a:ext>
          </a:extLst>
        </xdr:cNvPr>
        <xdr:cNvSpPr txBox="1"/>
      </xdr:nvSpPr>
      <xdr:spPr>
        <a:xfrm>
          <a:off x="1543050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28AC332-8DDD-45A8-9614-7F9E8869859E}"/>
            </a:ext>
          </a:extLst>
        </xdr:cNvPr>
        <xdr:cNvSpPr txBox="1"/>
      </xdr:nvSpPr>
      <xdr:spPr>
        <a:xfrm>
          <a:off x="678942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151</xdr:row>
      <xdr:rowOff>0</xdr:rowOff>
    </xdr:from>
    <xdr:to>
      <xdr:col>12</xdr:col>
      <xdr:colOff>0</xdr:colOff>
      <xdr:row>153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F54A2AB-0198-413B-92B2-4B69AB945625}"/>
            </a:ext>
          </a:extLst>
        </xdr:cNvPr>
        <xdr:cNvSpPr txBox="1"/>
      </xdr:nvSpPr>
      <xdr:spPr>
        <a:xfrm>
          <a:off x="6789420" y="25313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142</xdr:row>
      <xdr:rowOff>0</xdr:rowOff>
    </xdr:from>
    <xdr:to>
      <xdr:col>26</xdr:col>
      <xdr:colOff>0</xdr:colOff>
      <xdr:row>144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14B3BA8-6D15-4682-9EFE-EA240CF8E9FA}"/>
            </a:ext>
          </a:extLst>
        </xdr:cNvPr>
        <xdr:cNvSpPr txBox="1"/>
      </xdr:nvSpPr>
      <xdr:spPr>
        <a:xfrm>
          <a:off x="1543050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151</xdr:row>
      <xdr:rowOff>0</xdr:rowOff>
    </xdr:from>
    <xdr:to>
      <xdr:col>26</xdr:col>
      <xdr:colOff>0</xdr:colOff>
      <xdr:row>153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381CCF1-D3BB-48E9-8781-4181C2E28074}"/>
            </a:ext>
          </a:extLst>
        </xdr:cNvPr>
        <xdr:cNvSpPr txBox="1"/>
      </xdr:nvSpPr>
      <xdr:spPr>
        <a:xfrm>
          <a:off x="15430500" y="25313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93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66D68BD-E2A2-41B5-BF73-95129609A8FC}"/>
            </a:ext>
          </a:extLst>
        </xdr:cNvPr>
        <xdr:cNvSpPr txBox="1"/>
      </xdr:nvSpPr>
      <xdr:spPr>
        <a:xfrm>
          <a:off x="29626560" y="15255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738BA26-C16C-4A41-B124-A327612EF4DD}"/>
            </a:ext>
          </a:extLst>
        </xdr:cNvPr>
        <xdr:cNvSpPr txBox="1"/>
      </xdr:nvSpPr>
      <xdr:spPr>
        <a:xfrm>
          <a:off x="296265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91</xdr:row>
      <xdr:rowOff>0</xdr:rowOff>
    </xdr:from>
    <xdr:to>
      <xdr:col>63</xdr:col>
      <xdr:colOff>0</xdr:colOff>
      <xdr:row>93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95007355-502B-4C94-BB3E-6D5FC7A33718}"/>
            </a:ext>
          </a:extLst>
        </xdr:cNvPr>
        <xdr:cNvSpPr txBox="1"/>
      </xdr:nvSpPr>
      <xdr:spPr>
        <a:xfrm>
          <a:off x="38267640" y="15255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B950711-4181-4351-B9AD-0CF0B1E394BB}"/>
            </a:ext>
          </a:extLst>
        </xdr:cNvPr>
        <xdr:cNvSpPr txBox="1"/>
      </xdr:nvSpPr>
      <xdr:spPr>
        <a:xfrm>
          <a:off x="3826764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644AD16-DAF5-41FD-B7F1-F5E763BA2121}"/>
            </a:ext>
          </a:extLst>
        </xdr:cNvPr>
        <xdr:cNvSpPr txBox="1"/>
      </xdr:nvSpPr>
      <xdr:spPr>
        <a:xfrm>
          <a:off x="2962656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116</xdr:row>
      <xdr:rowOff>0</xdr:rowOff>
    </xdr:from>
    <xdr:to>
      <xdr:col>49</xdr:col>
      <xdr:colOff>0</xdr:colOff>
      <xdr:row>118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8E3F695-6481-41F0-BCBD-D018A90EA0BB}"/>
            </a:ext>
          </a:extLst>
        </xdr:cNvPr>
        <xdr:cNvSpPr txBox="1"/>
      </xdr:nvSpPr>
      <xdr:spPr>
        <a:xfrm>
          <a:off x="2962656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6F4411D-C2DA-4950-91DD-667248539DE5}"/>
            </a:ext>
          </a:extLst>
        </xdr:cNvPr>
        <xdr:cNvSpPr txBox="1"/>
      </xdr:nvSpPr>
      <xdr:spPr>
        <a:xfrm>
          <a:off x="38267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609C96F-8A49-4842-8F27-17B4457690B1}"/>
            </a:ext>
          </a:extLst>
        </xdr:cNvPr>
        <xdr:cNvSpPr txBox="1"/>
      </xdr:nvSpPr>
      <xdr:spPr>
        <a:xfrm>
          <a:off x="38267640" y="19613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125</xdr:row>
      <xdr:rowOff>0</xdr:rowOff>
    </xdr:from>
    <xdr:to>
      <xdr:col>49</xdr:col>
      <xdr:colOff>0</xdr:colOff>
      <xdr:row>127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EAEBB0B-3DAB-4297-A7DD-E774386B2B68}"/>
            </a:ext>
          </a:extLst>
        </xdr:cNvPr>
        <xdr:cNvSpPr txBox="1"/>
      </xdr:nvSpPr>
      <xdr:spPr>
        <a:xfrm>
          <a:off x="29626560" y="20955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134</xdr:row>
      <xdr:rowOff>0</xdr:rowOff>
    </xdr:from>
    <xdr:to>
      <xdr:col>49</xdr:col>
      <xdr:colOff>0</xdr:colOff>
      <xdr:row>136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D94910A-4188-4CBE-9983-D004F1D09F8A}"/>
            </a:ext>
          </a:extLst>
        </xdr:cNvPr>
        <xdr:cNvSpPr txBox="1"/>
      </xdr:nvSpPr>
      <xdr:spPr>
        <a:xfrm>
          <a:off x="2962656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F6B5DC9-BCE5-4DF1-B191-685ADE9FFF62}"/>
            </a:ext>
          </a:extLst>
        </xdr:cNvPr>
        <xdr:cNvSpPr txBox="1"/>
      </xdr:nvSpPr>
      <xdr:spPr>
        <a:xfrm>
          <a:off x="3826764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B26F41D-0BB7-497B-BB78-22F1164D546E}"/>
            </a:ext>
          </a:extLst>
        </xdr:cNvPr>
        <xdr:cNvSpPr txBox="1"/>
      </xdr:nvSpPr>
      <xdr:spPr>
        <a:xfrm>
          <a:off x="3826764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142</xdr:row>
      <xdr:rowOff>0</xdr:rowOff>
    </xdr:from>
    <xdr:to>
      <xdr:col>63</xdr:col>
      <xdr:colOff>0</xdr:colOff>
      <xdr:row>144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B95375A-0C4C-4ECA-A454-B0D1DAB42434}"/>
            </a:ext>
          </a:extLst>
        </xdr:cNvPr>
        <xdr:cNvSpPr txBox="1"/>
      </xdr:nvSpPr>
      <xdr:spPr>
        <a:xfrm>
          <a:off x="3826764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151</xdr:row>
      <xdr:rowOff>0</xdr:rowOff>
    </xdr:from>
    <xdr:to>
      <xdr:col>63</xdr:col>
      <xdr:colOff>0</xdr:colOff>
      <xdr:row>153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3657E298-46DE-452B-9C4A-7A236DFDBD57}"/>
            </a:ext>
          </a:extLst>
        </xdr:cNvPr>
        <xdr:cNvSpPr txBox="1"/>
      </xdr:nvSpPr>
      <xdr:spPr>
        <a:xfrm>
          <a:off x="38267640" y="25313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142</xdr:row>
      <xdr:rowOff>0</xdr:rowOff>
    </xdr:from>
    <xdr:to>
      <xdr:col>49</xdr:col>
      <xdr:colOff>0</xdr:colOff>
      <xdr:row>144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A1C9069-D0D3-49A5-B59E-A7C0D043BA30}"/>
            </a:ext>
          </a:extLst>
        </xdr:cNvPr>
        <xdr:cNvSpPr txBox="1"/>
      </xdr:nvSpPr>
      <xdr:spPr>
        <a:xfrm>
          <a:off x="2962656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151</xdr:row>
      <xdr:rowOff>0</xdr:rowOff>
    </xdr:from>
    <xdr:to>
      <xdr:col>49</xdr:col>
      <xdr:colOff>0</xdr:colOff>
      <xdr:row>153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318F554-6F67-4FA2-8951-3F60AED3E3C5}"/>
            </a:ext>
          </a:extLst>
        </xdr:cNvPr>
        <xdr:cNvSpPr txBox="1"/>
      </xdr:nvSpPr>
      <xdr:spPr>
        <a:xfrm>
          <a:off x="29626560" y="25313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E51834EF-0CAF-43E5-BC31-6386D27D9844}"/>
            </a:ext>
          </a:extLst>
        </xdr:cNvPr>
        <xdr:cNvCxnSpPr/>
      </xdr:nvCxnSpPr>
      <xdr:spPr>
        <a:xfrm>
          <a:off x="617220" y="2011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0</xdr:colOff>
      <xdr:row>12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7315A1E1-CAA0-4859-B8A6-7CF0FF997CF9}"/>
            </a:ext>
          </a:extLst>
        </xdr:cNvPr>
        <xdr:cNvCxnSpPr/>
      </xdr:nvCxnSpPr>
      <xdr:spPr>
        <a:xfrm>
          <a:off x="18516600" y="2011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36</xdr:col>
      <xdr:colOff>0</xdr:colOff>
      <xdr:row>14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37697E95-DFB7-488A-BB6A-1F87BB78BD0C}"/>
            </a:ext>
          </a:extLst>
        </xdr:cNvPr>
        <xdr:cNvCxnSpPr/>
      </xdr:nvCxnSpPr>
      <xdr:spPr>
        <a:xfrm>
          <a:off x="18516600" y="23469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6EAECCC-7841-4CA2-9AF6-B7F929C8C991}"/>
            </a:ext>
          </a:extLst>
        </xdr:cNvPr>
        <xdr:cNvCxnSpPr/>
      </xdr:nvCxnSpPr>
      <xdr:spPr>
        <a:xfrm>
          <a:off x="18516600" y="4693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1</xdr:colOff>
      <xdr:row>44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BECBF5B2-9D8A-4F7B-B4A0-C216955F1A98}"/>
            </a:ext>
          </a:extLst>
        </xdr:cNvPr>
        <xdr:cNvCxnSpPr/>
      </xdr:nvCxnSpPr>
      <xdr:spPr>
        <a:xfrm>
          <a:off x="617220" y="73761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74</xdr:row>
      <xdr:rowOff>0</xdr:rowOff>
    </xdr:from>
    <xdr:to>
      <xdr:col>36</xdr:col>
      <xdr:colOff>0</xdr:colOff>
      <xdr:row>74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299B2632-03B8-44C5-BAA8-0734966771F8}"/>
            </a:ext>
          </a:extLst>
        </xdr:cNvPr>
        <xdr:cNvCxnSpPr/>
      </xdr:nvCxnSpPr>
      <xdr:spPr>
        <a:xfrm>
          <a:off x="18516600" y="124053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183298</xdr:colOff>
      <xdr:row>66</xdr:row>
      <xdr:rowOff>0</xdr:rowOff>
    </xdr:from>
    <xdr:to>
      <xdr:col>7</xdr:col>
      <xdr:colOff>0</xdr:colOff>
      <xdr:row>66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85058673-74F5-4B05-AC38-2432A9C2C159}"/>
            </a:ext>
          </a:extLst>
        </xdr:cNvPr>
        <xdr:cNvCxnSpPr/>
      </xdr:nvCxnSpPr>
      <xdr:spPr>
        <a:xfrm>
          <a:off x="183298" y="11064240"/>
          <a:ext cx="413724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6F4D66D0-4E73-4005-90A3-9EF9F416DB66}"/>
            </a:ext>
          </a:extLst>
        </xdr:cNvPr>
        <xdr:cNvCxnSpPr/>
      </xdr:nvCxnSpPr>
      <xdr:spPr>
        <a:xfrm>
          <a:off x="18516600" y="9387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30DE71DB-639C-4B02-B8BE-EA8E11465EA1}"/>
            </a:ext>
          </a:extLst>
        </xdr:cNvPr>
        <xdr:cNvCxnSpPr/>
      </xdr:nvCxnSpPr>
      <xdr:spPr>
        <a:xfrm>
          <a:off x="18516600" y="73761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0</xdr:colOff>
      <xdr:row>40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5AA583D-4E4A-461E-8792-D390C82B7091}"/>
            </a:ext>
          </a:extLst>
        </xdr:cNvPr>
        <xdr:cNvCxnSpPr/>
      </xdr:nvCxnSpPr>
      <xdr:spPr>
        <a:xfrm>
          <a:off x="18516600" y="67056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72</xdr:row>
      <xdr:rowOff>0</xdr:rowOff>
    </xdr:from>
    <xdr:to>
      <xdr:col>36</xdr:col>
      <xdr:colOff>0</xdr:colOff>
      <xdr:row>72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CAB94AC7-E977-4D4E-9EAC-8564322A5FD4}"/>
            </a:ext>
          </a:extLst>
        </xdr:cNvPr>
        <xdr:cNvCxnSpPr/>
      </xdr:nvCxnSpPr>
      <xdr:spPr>
        <a:xfrm>
          <a:off x="18516600" y="120700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1</xdr:colOff>
      <xdr:row>10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145CFD6-4140-456D-ACFE-9216AE379240}"/>
            </a:ext>
          </a:extLst>
        </xdr:cNvPr>
        <xdr:cNvCxnSpPr/>
      </xdr:nvCxnSpPr>
      <xdr:spPr>
        <a:xfrm>
          <a:off x="23454360" y="167640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1</xdr:colOff>
      <xdr:row>14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4919F168-9083-4191-A98F-A15A8C281D3A}"/>
            </a:ext>
          </a:extLst>
        </xdr:cNvPr>
        <xdr:cNvCxnSpPr/>
      </xdr:nvCxnSpPr>
      <xdr:spPr>
        <a:xfrm>
          <a:off x="23454360" y="23469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-1</xdr:colOff>
      <xdr:row>34</xdr:row>
      <xdr:rowOff>0</xdr:rowOff>
    </xdr:from>
    <xdr:to>
      <xdr:col>44</xdr:col>
      <xdr:colOff>0</xdr:colOff>
      <xdr:row>34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8C75A294-F4D6-4A20-B578-8E89F51C6C06}"/>
            </a:ext>
          </a:extLst>
        </xdr:cNvPr>
        <xdr:cNvCxnSpPr/>
      </xdr:nvCxnSpPr>
      <xdr:spPr>
        <a:xfrm>
          <a:off x="23454359" y="56997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1</xdr:colOff>
      <xdr:row>42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E92845FE-7706-4695-9CBA-56C326F31815}"/>
            </a:ext>
          </a:extLst>
        </xdr:cNvPr>
        <xdr:cNvCxnSpPr/>
      </xdr:nvCxnSpPr>
      <xdr:spPr>
        <a:xfrm>
          <a:off x="23454360" y="70408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62</xdr:row>
      <xdr:rowOff>0</xdr:rowOff>
    </xdr:from>
    <xdr:to>
      <xdr:col>44</xdr:col>
      <xdr:colOff>1</xdr:colOff>
      <xdr:row>62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6FEFC6B9-3A1D-4B11-92E3-4AE9409D71D5}"/>
            </a:ext>
          </a:extLst>
        </xdr:cNvPr>
        <xdr:cNvCxnSpPr/>
      </xdr:nvCxnSpPr>
      <xdr:spPr>
        <a:xfrm>
          <a:off x="23454360" y="103936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60</xdr:row>
      <xdr:rowOff>0</xdr:rowOff>
    </xdr:from>
    <xdr:to>
      <xdr:col>73</xdr:col>
      <xdr:colOff>1</xdr:colOff>
      <xdr:row>60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B7B02AA6-5D2D-4736-B6D9-1F56114AD590}"/>
            </a:ext>
          </a:extLst>
        </xdr:cNvPr>
        <xdr:cNvCxnSpPr/>
      </xdr:nvCxnSpPr>
      <xdr:spPr>
        <a:xfrm>
          <a:off x="41353740" y="1005840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56</xdr:row>
      <xdr:rowOff>0</xdr:rowOff>
    </xdr:from>
    <xdr:to>
      <xdr:col>73</xdr:col>
      <xdr:colOff>1</xdr:colOff>
      <xdr:row>56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E93E8942-7643-49CB-96F9-3D0468130EF4}"/>
            </a:ext>
          </a:extLst>
        </xdr:cNvPr>
        <xdr:cNvCxnSpPr/>
      </xdr:nvCxnSpPr>
      <xdr:spPr>
        <a:xfrm>
          <a:off x="41353740" y="938784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44</xdr:row>
      <xdr:rowOff>0</xdr:rowOff>
    </xdr:from>
    <xdr:to>
      <xdr:col>73</xdr:col>
      <xdr:colOff>1</xdr:colOff>
      <xdr:row>44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EEE4BB54-E65C-4E49-A8C8-21774A2378BB}"/>
            </a:ext>
          </a:extLst>
        </xdr:cNvPr>
        <xdr:cNvCxnSpPr/>
      </xdr:nvCxnSpPr>
      <xdr:spPr>
        <a:xfrm>
          <a:off x="41353740" y="73761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183298</xdr:colOff>
      <xdr:row>36</xdr:row>
      <xdr:rowOff>6546</xdr:rowOff>
    </xdr:from>
    <xdr:to>
      <xdr:col>73</xdr:col>
      <xdr:colOff>0</xdr:colOff>
      <xdr:row>36</xdr:row>
      <xdr:rowOff>6546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7AADD614-C0F9-4B00-B401-18F9889AF198}"/>
            </a:ext>
          </a:extLst>
        </xdr:cNvPr>
        <xdr:cNvCxnSpPr/>
      </xdr:nvCxnSpPr>
      <xdr:spPr>
        <a:xfrm>
          <a:off x="40919818" y="6041586"/>
          <a:ext cx="413724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18</xdr:row>
      <xdr:rowOff>0</xdr:rowOff>
    </xdr:from>
    <xdr:to>
      <xdr:col>73</xdr:col>
      <xdr:colOff>1</xdr:colOff>
      <xdr:row>18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39CC1DAE-F9FF-4EF6-84AF-BEC1227D5E76}"/>
            </a:ext>
          </a:extLst>
        </xdr:cNvPr>
        <xdr:cNvCxnSpPr/>
      </xdr:nvCxnSpPr>
      <xdr:spPr>
        <a:xfrm>
          <a:off x="41353740" y="301752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94</xdr:row>
      <xdr:rowOff>0</xdr:rowOff>
    </xdr:from>
    <xdr:to>
      <xdr:col>7</xdr:col>
      <xdr:colOff>1</xdr:colOff>
      <xdr:row>94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A4F01C58-94BC-4C38-84DE-33F70528CE45}"/>
            </a:ext>
          </a:extLst>
        </xdr:cNvPr>
        <xdr:cNvCxnSpPr/>
      </xdr:nvCxnSpPr>
      <xdr:spPr>
        <a:xfrm>
          <a:off x="617220" y="157581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98</xdr:row>
      <xdr:rowOff>0</xdr:rowOff>
    </xdr:from>
    <xdr:to>
      <xdr:col>7</xdr:col>
      <xdr:colOff>1</xdr:colOff>
      <xdr:row>98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D91ED44F-18CC-44C4-9C59-7F080DDE2F02}"/>
            </a:ext>
          </a:extLst>
        </xdr:cNvPr>
        <xdr:cNvCxnSpPr/>
      </xdr:nvCxnSpPr>
      <xdr:spPr>
        <a:xfrm>
          <a:off x="617220" y="1642872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1</xdr:colOff>
      <xdr:row>102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45164AAA-60A7-4467-82F2-AD2E45A124C4}"/>
            </a:ext>
          </a:extLst>
        </xdr:cNvPr>
        <xdr:cNvCxnSpPr/>
      </xdr:nvCxnSpPr>
      <xdr:spPr>
        <a:xfrm>
          <a:off x="617220" y="170992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90</xdr:row>
      <xdr:rowOff>0</xdr:rowOff>
    </xdr:from>
    <xdr:to>
      <xdr:col>36</xdr:col>
      <xdr:colOff>0</xdr:colOff>
      <xdr:row>90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874EE059-147C-49D4-8211-D17D499C07D5}"/>
            </a:ext>
          </a:extLst>
        </xdr:cNvPr>
        <xdr:cNvCxnSpPr/>
      </xdr:nvCxnSpPr>
      <xdr:spPr>
        <a:xfrm>
          <a:off x="18516600" y="150876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110</xdr:row>
      <xdr:rowOff>0</xdr:rowOff>
    </xdr:from>
    <xdr:to>
      <xdr:col>36</xdr:col>
      <xdr:colOff>0</xdr:colOff>
      <xdr:row>110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9591E2F-EA65-4775-89A2-3FD15D130262}"/>
            </a:ext>
          </a:extLst>
        </xdr:cNvPr>
        <xdr:cNvCxnSpPr/>
      </xdr:nvCxnSpPr>
      <xdr:spPr>
        <a:xfrm>
          <a:off x="18516600" y="18440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118</xdr:row>
      <xdr:rowOff>0</xdr:rowOff>
    </xdr:from>
    <xdr:to>
      <xdr:col>36</xdr:col>
      <xdr:colOff>0</xdr:colOff>
      <xdr:row>118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32F4A379-A836-4FE6-81B1-FC951C18B288}"/>
            </a:ext>
          </a:extLst>
        </xdr:cNvPr>
        <xdr:cNvCxnSpPr/>
      </xdr:nvCxnSpPr>
      <xdr:spPr>
        <a:xfrm>
          <a:off x="18516600" y="197815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130</xdr:row>
      <xdr:rowOff>0</xdr:rowOff>
    </xdr:from>
    <xdr:to>
      <xdr:col>36</xdr:col>
      <xdr:colOff>0</xdr:colOff>
      <xdr:row>130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E4C3DCE1-FF59-4366-8C9C-29D3C774CDEF}"/>
            </a:ext>
          </a:extLst>
        </xdr:cNvPr>
        <xdr:cNvCxnSpPr/>
      </xdr:nvCxnSpPr>
      <xdr:spPr>
        <a:xfrm>
          <a:off x="18516600" y="217932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128</xdr:row>
      <xdr:rowOff>0</xdr:rowOff>
    </xdr:from>
    <xdr:to>
      <xdr:col>7</xdr:col>
      <xdr:colOff>1</xdr:colOff>
      <xdr:row>128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2B1E67E0-C85B-4D41-8312-A7C962BE2D39}"/>
            </a:ext>
          </a:extLst>
        </xdr:cNvPr>
        <xdr:cNvCxnSpPr/>
      </xdr:nvCxnSpPr>
      <xdr:spPr>
        <a:xfrm>
          <a:off x="617220" y="2145792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142</xdr:row>
      <xdr:rowOff>0</xdr:rowOff>
    </xdr:from>
    <xdr:to>
      <xdr:col>36</xdr:col>
      <xdr:colOff>0</xdr:colOff>
      <xdr:row>142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284E670D-9164-4CFC-9F41-1C3D025C21E3}"/>
            </a:ext>
          </a:extLst>
        </xdr:cNvPr>
        <xdr:cNvCxnSpPr/>
      </xdr:nvCxnSpPr>
      <xdr:spPr>
        <a:xfrm>
          <a:off x="18516600" y="238048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1</xdr:colOff>
      <xdr:row>152</xdr:row>
      <xdr:rowOff>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9EEB1B1D-B99F-46F3-B605-F0A6BCF90753}"/>
            </a:ext>
          </a:extLst>
        </xdr:cNvPr>
        <xdr:cNvCxnSpPr/>
      </xdr:nvCxnSpPr>
      <xdr:spPr>
        <a:xfrm>
          <a:off x="617220" y="254812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-1</xdr:colOff>
      <xdr:row>100</xdr:row>
      <xdr:rowOff>0</xdr:rowOff>
    </xdr:from>
    <xdr:to>
      <xdr:col>44</xdr:col>
      <xdr:colOff>0</xdr:colOff>
      <xdr:row>100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9ECBBF60-5B75-483A-893D-36E7DB7163F8}"/>
            </a:ext>
          </a:extLst>
        </xdr:cNvPr>
        <xdr:cNvCxnSpPr/>
      </xdr:nvCxnSpPr>
      <xdr:spPr>
        <a:xfrm>
          <a:off x="23454359" y="1676400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116</xdr:row>
      <xdr:rowOff>6547</xdr:rowOff>
    </xdr:from>
    <xdr:to>
      <xdr:col>73</xdr:col>
      <xdr:colOff>1</xdr:colOff>
      <xdr:row>116</xdr:row>
      <xdr:rowOff>6547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E427AE0C-2667-4545-8628-73343736C731}"/>
            </a:ext>
          </a:extLst>
        </xdr:cNvPr>
        <xdr:cNvCxnSpPr/>
      </xdr:nvCxnSpPr>
      <xdr:spPr>
        <a:xfrm>
          <a:off x="41353740" y="19452787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-1</xdr:colOff>
      <xdr:row>112</xdr:row>
      <xdr:rowOff>0</xdr:rowOff>
    </xdr:from>
    <xdr:to>
      <xdr:col>44</xdr:col>
      <xdr:colOff>0</xdr:colOff>
      <xdr:row>112</xdr:row>
      <xdr:rowOff>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7D5C2C56-1698-4178-AF27-C99457BBC8D8}"/>
            </a:ext>
          </a:extLst>
        </xdr:cNvPr>
        <xdr:cNvCxnSpPr/>
      </xdr:nvCxnSpPr>
      <xdr:spPr>
        <a:xfrm>
          <a:off x="23454359" y="187756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183298</xdr:colOff>
      <xdr:row>130</xdr:row>
      <xdr:rowOff>0</xdr:rowOff>
    </xdr:from>
    <xdr:to>
      <xdr:col>73</xdr:col>
      <xdr:colOff>0</xdr:colOff>
      <xdr:row>130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B12B93E-DFFD-41A2-9640-3F39E2ACB772}"/>
            </a:ext>
          </a:extLst>
        </xdr:cNvPr>
        <xdr:cNvCxnSpPr/>
      </xdr:nvCxnSpPr>
      <xdr:spPr>
        <a:xfrm>
          <a:off x="40919818" y="21793200"/>
          <a:ext cx="413724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138</xdr:row>
      <xdr:rowOff>0</xdr:rowOff>
    </xdr:from>
    <xdr:to>
      <xdr:col>44</xdr:col>
      <xdr:colOff>1</xdr:colOff>
      <xdr:row>138</xdr:row>
      <xdr:rowOff>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6FC6809F-F94D-4646-A134-3219F7CF3880}"/>
            </a:ext>
          </a:extLst>
        </xdr:cNvPr>
        <xdr:cNvCxnSpPr/>
      </xdr:nvCxnSpPr>
      <xdr:spPr>
        <a:xfrm>
          <a:off x="23454360" y="2313432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146</xdr:row>
      <xdr:rowOff>0</xdr:rowOff>
    </xdr:from>
    <xdr:to>
      <xdr:col>73</xdr:col>
      <xdr:colOff>1</xdr:colOff>
      <xdr:row>146</xdr:row>
      <xdr:rowOff>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84810E1-C2C6-47C8-A1E8-7F112514018B}"/>
            </a:ext>
          </a:extLst>
        </xdr:cNvPr>
        <xdr:cNvCxnSpPr/>
      </xdr:nvCxnSpPr>
      <xdr:spPr>
        <a:xfrm>
          <a:off x="41353740" y="2447544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154</xdr:row>
      <xdr:rowOff>0</xdr:rowOff>
    </xdr:from>
    <xdr:to>
      <xdr:col>73</xdr:col>
      <xdr:colOff>1</xdr:colOff>
      <xdr:row>154</xdr:row>
      <xdr:rowOff>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B22805D-F9B6-4A38-B5AB-B165FA1B8D53}"/>
            </a:ext>
          </a:extLst>
        </xdr:cNvPr>
        <xdr:cNvCxnSpPr/>
      </xdr:nvCxnSpPr>
      <xdr:spPr>
        <a:xfrm>
          <a:off x="41353740" y="258165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D363B7F0-742E-4C7C-AAA2-0029196D3DD2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B972EC4-716A-4D34-AAB2-D941D50B1739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6FBCDF0-F2FD-4CA4-BB97-0339B97B88F9}"/>
            </a:ext>
          </a:extLst>
        </xdr:cNvPr>
        <xdr:cNvSpPr txBox="1"/>
      </xdr:nvSpPr>
      <xdr:spPr>
        <a:xfrm>
          <a:off x="740664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C5B8586-4524-471C-9A2F-296D74FB46FA}"/>
            </a:ext>
          </a:extLst>
        </xdr:cNvPr>
        <xdr:cNvSpPr txBox="1"/>
      </xdr:nvSpPr>
      <xdr:spPr>
        <a:xfrm>
          <a:off x="740664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185737</xdr:colOff>
      <xdr:row>56</xdr:row>
      <xdr:rowOff>0</xdr:rowOff>
    </xdr:from>
    <xdr:to>
      <xdr:col>13</xdr:col>
      <xdr:colOff>185736</xdr:colOff>
      <xdr:row>58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3898952-78F7-4532-9E7B-769D2BA3414A}"/>
            </a:ext>
          </a:extLst>
        </xdr:cNvPr>
        <xdr:cNvSpPr txBox="1"/>
      </xdr:nvSpPr>
      <xdr:spPr>
        <a:xfrm>
          <a:off x="7592377" y="9387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185737</xdr:colOff>
      <xdr:row>50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9C393DC8-F808-43C2-A33D-75FA4EADDA16}"/>
            </a:ext>
          </a:extLst>
        </xdr:cNvPr>
        <xdr:cNvSpPr txBox="1"/>
      </xdr:nvSpPr>
      <xdr:spPr>
        <a:xfrm>
          <a:off x="7406640" y="80467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185737</xdr:colOff>
      <xdr:row>66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9FEAE05C-1AA3-41BA-9A6D-ACD3AC0B19DE}"/>
            </a:ext>
          </a:extLst>
        </xdr:cNvPr>
        <xdr:cNvSpPr txBox="1"/>
      </xdr:nvSpPr>
      <xdr:spPr>
        <a:xfrm>
          <a:off x="7406640" y="107289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56</xdr:row>
      <xdr:rowOff>0</xdr:rowOff>
    </xdr:from>
    <xdr:to>
      <xdr:col>50</xdr:col>
      <xdr:colOff>185737</xdr:colOff>
      <xdr:row>58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E5E35107-A8CD-459D-94A1-95EE3EDA469D}"/>
            </a:ext>
          </a:extLst>
        </xdr:cNvPr>
        <xdr:cNvSpPr txBox="1"/>
      </xdr:nvSpPr>
      <xdr:spPr>
        <a:xfrm>
          <a:off x="30861000" y="93878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4CC350C4-833B-40C4-831B-9A59E8AE524B}"/>
            </a:ext>
          </a:extLst>
        </xdr:cNvPr>
        <xdr:cNvSpPr txBox="1"/>
      </xdr:nvSpPr>
      <xdr:spPr>
        <a:xfrm>
          <a:off x="3024378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50</xdr:col>
      <xdr:colOff>0</xdr:colOff>
      <xdr:row>66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BFA84DA-7F65-47FF-B6AF-1EB3FF413181}"/>
            </a:ext>
          </a:extLst>
        </xdr:cNvPr>
        <xdr:cNvSpPr txBox="1"/>
      </xdr:nvSpPr>
      <xdr:spPr>
        <a:xfrm>
          <a:off x="3024378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50</xdr:col>
      <xdr:colOff>185737</xdr:colOff>
      <xdr:row>24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A6516DDC-6032-4019-98C8-3E3413B9AF7F}"/>
            </a:ext>
          </a:extLst>
        </xdr:cNvPr>
        <xdr:cNvSpPr txBox="1"/>
      </xdr:nvSpPr>
      <xdr:spPr>
        <a:xfrm>
          <a:off x="30861000" y="36880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FE3B02C1-8F59-4406-8548-A96B8C999417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DE3C938B-0505-479A-9BE5-BC68BD38BC73}"/>
            </a:ext>
          </a:extLst>
        </xdr:cNvPr>
        <xdr:cNvSpPr txBox="1"/>
      </xdr:nvSpPr>
      <xdr:spPr>
        <a:xfrm>
          <a:off x="302437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104</xdr:row>
      <xdr:rowOff>0</xdr:rowOff>
    </xdr:from>
    <xdr:to>
      <xdr:col>50</xdr:col>
      <xdr:colOff>185737</xdr:colOff>
      <xdr:row>106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ECC37A2D-E33B-4B26-ADB1-EC2F362B9951}"/>
            </a:ext>
          </a:extLst>
        </xdr:cNvPr>
        <xdr:cNvSpPr txBox="1"/>
      </xdr:nvSpPr>
      <xdr:spPr>
        <a:xfrm>
          <a:off x="30861000" y="174345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96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7F821748-EDA1-458C-A002-E438BC738D65}"/>
            </a:ext>
          </a:extLst>
        </xdr:cNvPr>
        <xdr:cNvSpPr txBox="1"/>
      </xdr:nvSpPr>
      <xdr:spPr>
        <a:xfrm>
          <a:off x="3024378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0CD9EE8-5F5F-4913-B6FB-55F1F527EDEA}"/>
            </a:ext>
          </a:extLst>
        </xdr:cNvPr>
        <xdr:cNvSpPr txBox="1"/>
      </xdr:nvSpPr>
      <xdr:spPr>
        <a:xfrm>
          <a:off x="3024378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138</xdr:row>
      <xdr:rowOff>0</xdr:rowOff>
    </xdr:from>
    <xdr:to>
      <xdr:col>50</xdr:col>
      <xdr:colOff>185737</xdr:colOff>
      <xdr:row>140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63658026-AE30-44A8-8323-29BC7104A564}"/>
            </a:ext>
          </a:extLst>
        </xdr:cNvPr>
        <xdr:cNvSpPr txBox="1"/>
      </xdr:nvSpPr>
      <xdr:spPr>
        <a:xfrm>
          <a:off x="30861000" y="231343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130</xdr:row>
      <xdr:rowOff>0</xdr:rowOff>
    </xdr:from>
    <xdr:to>
      <xdr:col>50</xdr:col>
      <xdr:colOff>0</xdr:colOff>
      <xdr:row>132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2F54D005-686D-4CB7-A2D3-948C3B05154A}"/>
            </a:ext>
          </a:extLst>
        </xdr:cNvPr>
        <xdr:cNvSpPr txBox="1"/>
      </xdr:nvSpPr>
      <xdr:spPr>
        <a:xfrm>
          <a:off x="3024378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146</xdr:row>
      <xdr:rowOff>0</xdr:rowOff>
    </xdr:from>
    <xdr:to>
      <xdr:col>50</xdr:col>
      <xdr:colOff>0</xdr:colOff>
      <xdr:row>148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D386E035-7783-40BD-9418-4E150286A19F}"/>
            </a:ext>
          </a:extLst>
        </xdr:cNvPr>
        <xdr:cNvSpPr txBox="1"/>
      </xdr:nvSpPr>
      <xdr:spPr>
        <a:xfrm>
          <a:off x="3024378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185737</xdr:colOff>
      <xdr:row>138</xdr:row>
      <xdr:rowOff>0</xdr:rowOff>
    </xdr:from>
    <xdr:to>
      <xdr:col>13</xdr:col>
      <xdr:colOff>185736</xdr:colOff>
      <xdr:row>140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2CACF3F5-D426-4DF5-B500-21F218DF91A3}"/>
            </a:ext>
          </a:extLst>
        </xdr:cNvPr>
        <xdr:cNvSpPr txBox="1"/>
      </xdr:nvSpPr>
      <xdr:spPr>
        <a:xfrm>
          <a:off x="7592377" y="23134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185737</xdr:colOff>
      <xdr:row>132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A20B2B06-2591-4A82-8D03-D2D4EA42783B}"/>
            </a:ext>
          </a:extLst>
        </xdr:cNvPr>
        <xdr:cNvSpPr txBox="1"/>
      </xdr:nvSpPr>
      <xdr:spPr>
        <a:xfrm>
          <a:off x="7406640" y="2179320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146</xdr:row>
      <xdr:rowOff>0</xdr:rowOff>
    </xdr:from>
    <xdr:to>
      <xdr:col>12</xdr:col>
      <xdr:colOff>185737</xdr:colOff>
      <xdr:row>148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CF1A0B8-0EEF-47A6-A677-D4451F198290}"/>
            </a:ext>
          </a:extLst>
        </xdr:cNvPr>
        <xdr:cNvSpPr txBox="1"/>
      </xdr:nvSpPr>
      <xdr:spPr>
        <a:xfrm>
          <a:off x="7406640" y="244754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185737</xdr:colOff>
      <xdr:row>104</xdr:row>
      <xdr:rowOff>0</xdr:rowOff>
    </xdr:from>
    <xdr:to>
      <xdr:col>13</xdr:col>
      <xdr:colOff>185736</xdr:colOff>
      <xdr:row>106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B2B62E38-8806-47B8-B5E7-E0D41C05DA65}"/>
            </a:ext>
          </a:extLst>
        </xdr:cNvPr>
        <xdr:cNvSpPr txBox="1"/>
      </xdr:nvSpPr>
      <xdr:spPr>
        <a:xfrm>
          <a:off x="7592377" y="17434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12</xdr:col>
      <xdr:colOff>185737</xdr:colOff>
      <xdr:row>98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6262A9FB-E407-4586-AAB3-9739C454FF83}"/>
            </a:ext>
          </a:extLst>
        </xdr:cNvPr>
        <xdr:cNvSpPr txBox="1"/>
      </xdr:nvSpPr>
      <xdr:spPr>
        <a:xfrm>
          <a:off x="7406640" y="160934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12</xdr:col>
      <xdr:colOff>185737</xdr:colOff>
      <xdr:row>114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A0CF4B4B-34E7-4276-A1E9-7045AEBA6CDB}"/>
            </a:ext>
          </a:extLst>
        </xdr:cNvPr>
        <xdr:cNvSpPr txBox="1"/>
      </xdr:nvSpPr>
      <xdr:spPr>
        <a:xfrm>
          <a:off x="7406640" y="187756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669CC700-8B9E-4B2B-8FCF-ABF5FFCDF102}"/>
            </a:ext>
          </a:extLst>
        </xdr:cNvPr>
        <xdr:cNvSpPr txBox="1"/>
      </xdr:nvSpPr>
      <xdr:spPr>
        <a:xfrm>
          <a:off x="1481328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F38C1A4-319F-416B-831E-6FD855C5C0EA}"/>
            </a:ext>
          </a:extLst>
        </xdr:cNvPr>
        <xdr:cNvSpPr txBox="1"/>
      </xdr:nvSpPr>
      <xdr:spPr>
        <a:xfrm>
          <a:off x="1481328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64D15C76-8D4A-45BA-AE00-B094C66846E6}"/>
            </a:ext>
          </a:extLst>
        </xdr:cNvPr>
        <xdr:cNvSpPr txBox="1"/>
      </xdr:nvSpPr>
      <xdr:spPr>
        <a:xfrm>
          <a:off x="141960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FD555926-2978-46F1-A1CA-69FC9A5B0C3B}"/>
            </a:ext>
          </a:extLst>
        </xdr:cNvPr>
        <xdr:cNvSpPr txBox="1"/>
      </xdr:nvSpPr>
      <xdr:spPr>
        <a:xfrm>
          <a:off x="14813281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F7E68C1-3224-4E09-BF35-F1A00B960CFB}"/>
            </a:ext>
          </a:extLst>
        </xdr:cNvPr>
        <xdr:cNvSpPr txBox="1"/>
      </xdr:nvSpPr>
      <xdr:spPr>
        <a:xfrm>
          <a:off x="14813281" y="8382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60</xdr:col>
      <xdr:colOff>185737</xdr:colOff>
      <xdr:row>58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F487AD4D-9865-4F09-A797-0792034537A5}"/>
            </a:ext>
          </a:extLst>
        </xdr:cNvPr>
        <xdr:cNvSpPr txBox="1"/>
      </xdr:nvSpPr>
      <xdr:spPr>
        <a:xfrm>
          <a:off x="37033200" y="93878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CD86D0BD-6DBF-408E-ACD9-FC222CB9DFD2}"/>
            </a:ext>
          </a:extLst>
        </xdr:cNvPr>
        <xdr:cNvSpPr txBox="1"/>
      </xdr:nvSpPr>
      <xdr:spPr>
        <a:xfrm>
          <a:off x="37650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5528C5FD-E90B-4190-935B-84202B1DEC07}"/>
            </a:ext>
          </a:extLst>
        </xdr:cNvPr>
        <xdr:cNvSpPr txBox="1"/>
      </xdr:nvSpPr>
      <xdr:spPr>
        <a:xfrm>
          <a:off x="37650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60</xdr:col>
      <xdr:colOff>185737</xdr:colOff>
      <xdr:row>24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83D8445C-62C1-45BF-8939-D894A88C4496}"/>
            </a:ext>
          </a:extLst>
        </xdr:cNvPr>
        <xdr:cNvSpPr txBox="1"/>
      </xdr:nvSpPr>
      <xdr:spPr>
        <a:xfrm>
          <a:off x="37033200" y="36880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8D73D2A9-A2F4-488C-9BF8-50DF1645F25E}"/>
            </a:ext>
          </a:extLst>
        </xdr:cNvPr>
        <xdr:cNvSpPr txBox="1"/>
      </xdr:nvSpPr>
      <xdr:spPr>
        <a:xfrm>
          <a:off x="37650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98ECA39-263B-45A5-9A9E-16A432372040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60</xdr:col>
      <xdr:colOff>185737</xdr:colOff>
      <xdr:row>106</xdr:row>
      <xdr:rowOff>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8D33F742-15AA-4A45-B70E-14CEB30922B1}"/>
            </a:ext>
          </a:extLst>
        </xdr:cNvPr>
        <xdr:cNvSpPr txBox="1"/>
      </xdr:nvSpPr>
      <xdr:spPr>
        <a:xfrm>
          <a:off x="37033200" y="174345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5CCF32BE-FE0E-44B1-A82F-2774B99797AE}"/>
            </a:ext>
          </a:extLst>
        </xdr:cNvPr>
        <xdr:cNvSpPr txBox="1"/>
      </xdr:nvSpPr>
      <xdr:spPr>
        <a:xfrm>
          <a:off x="3765042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62</xdr:col>
      <xdr:colOff>0</xdr:colOff>
      <xdr:row>98</xdr:row>
      <xdr:rowOff>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C093C29E-0E1F-44B7-8E44-8BA3CF439457}"/>
            </a:ext>
          </a:extLst>
        </xdr:cNvPr>
        <xdr:cNvSpPr txBox="1"/>
      </xdr:nvSpPr>
      <xdr:spPr>
        <a:xfrm>
          <a:off x="3765042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138</xdr:row>
      <xdr:rowOff>0</xdr:rowOff>
    </xdr:from>
    <xdr:to>
      <xdr:col>60</xdr:col>
      <xdr:colOff>185737</xdr:colOff>
      <xdr:row>140</xdr:row>
      <xdr:rowOff>0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5A678572-C4BE-4A3A-B9CA-56C5C64DA242}"/>
            </a:ext>
          </a:extLst>
        </xdr:cNvPr>
        <xdr:cNvSpPr txBox="1"/>
      </xdr:nvSpPr>
      <xdr:spPr>
        <a:xfrm>
          <a:off x="37033200" y="231343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146</xdr:row>
      <xdr:rowOff>0</xdr:rowOff>
    </xdr:from>
    <xdr:to>
      <xdr:col>62</xdr:col>
      <xdr:colOff>0</xdr:colOff>
      <xdr:row>148</xdr:row>
      <xdr:rowOff>0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42C8A678-8471-4C05-954A-9D93C71DCAC5}"/>
            </a:ext>
          </a:extLst>
        </xdr:cNvPr>
        <xdr:cNvSpPr txBox="1"/>
      </xdr:nvSpPr>
      <xdr:spPr>
        <a:xfrm>
          <a:off x="3765042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130</xdr:row>
      <xdr:rowOff>0</xdr:rowOff>
    </xdr:from>
    <xdr:to>
      <xdr:col>62</xdr:col>
      <xdr:colOff>0</xdr:colOff>
      <xdr:row>132</xdr:row>
      <xdr:rowOff>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E3B1533B-97C0-4D07-9845-2F65E5225EBA}"/>
            </a:ext>
          </a:extLst>
        </xdr:cNvPr>
        <xdr:cNvSpPr txBox="1"/>
      </xdr:nvSpPr>
      <xdr:spPr>
        <a:xfrm>
          <a:off x="3765042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138</xdr:row>
      <xdr:rowOff>0</xdr:rowOff>
    </xdr:from>
    <xdr:to>
      <xdr:col>24</xdr:col>
      <xdr:colOff>0</xdr:colOff>
      <xdr:row>140</xdr:row>
      <xdr:rowOff>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7FE1FF70-C662-49FA-BD42-9EAE59C1B710}"/>
            </a:ext>
          </a:extLst>
        </xdr:cNvPr>
        <xdr:cNvSpPr txBox="1"/>
      </xdr:nvSpPr>
      <xdr:spPr>
        <a:xfrm>
          <a:off x="14196060" y="23134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146</xdr:row>
      <xdr:rowOff>0</xdr:rowOff>
    </xdr:from>
    <xdr:to>
      <xdr:col>25</xdr:col>
      <xdr:colOff>0</xdr:colOff>
      <xdr:row>148</xdr:row>
      <xdr:rowOff>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C86C373D-10D1-4551-A2D5-2CF98A961B39}"/>
            </a:ext>
          </a:extLst>
        </xdr:cNvPr>
        <xdr:cNvSpPr txBox="1"/>
      </xdr:nvSpPr>
      <xdr:spPr>
        <a:xfrm>
          <a:off x="14813281" y="24475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130</xdr:row>
      <xdr:rowOff>0</xdr:rowOff>
    </xdr:from>
    <xdr:to>
      <xdr:col>25</xdr:col>
      <xdr:colOff>0</xdr:colOff>
      <xdr:row>132</xdr:row>
      <xdr:rowOff>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F4CD9DC2-452E-4C66-93D1-72881345EC79}"/>
            </a:ext>
          </a:extLst>
        </xdr:cNvPr>
        <xdr:cNvSpPr txBox="1"/>
      </xdr:nvSpPr>
      <xdr:spPr>
        <a:xfrm>
          <a:off x="14813281" y="21793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86F359AF-1051-40A6-84AC-D81E3781EAA2}"/>
            </a:ext>
          </a:extLst>
        </xdr:cNvPr>
        <xdr:cNvSpPr txBox="1"/>
      </xdr:nvSpPr>
      <xdr:spPr>
        <a:xfrm>
          <a:off x="1419606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C6A0F9C0-1512-4B94-A16B-7077C66A1F09}"/>
            </a:ext>
          </a:extLst>
        </xdr:cNvPr>
        <xdr:cNvSpPr txBox="1"/>
      </xdr:nvSpPr>
      <xdr:spPr>
        <a:xfrm>
          <a:off x="14813281" y="18775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96</xdr:row>
      <xdr:rowOff>0</xdr:rowOff>
    </xdr:from>
    <xdr:to>
      <xdr:col>25</xdr:col>
      <xdr:colOff>0</xdr:colOff>
      <xdr:row>98</xdr:row>
      <xdr:rowOff>0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ED2369C-9624-44F4-ABA6-2279CCC0A6E5}"/>
            </a:ext>
          </a:extLst>
        </xdr:cNvPr>
        <xdr:cNvSpPr txBox="1"/>
      </xdr:nvSpPr>
      <xdr:spPr>
        <a:xfrm>
          <a:off x="14813281" y="16093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157368</xdr:rowOff>
    </xdr:from>
    <xdr:to>
      <xdr:col>11</xdr:col>
      <xdr:colOff>1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DAFBE-948E-4E7A-9CB4-2BB503B85B23}"/>
            </a:ext>
          </a:extLst>
        </xdr:cNvPr>
        <xdr:cNvSpPr txBox="1"/>
      </xdr:nvSpPr>
      <xdr:spPr>
        <a:xfrm>
          <a:off x="6172200" y="995568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186357</xdr:colOff>
      <xdr:row>14</xdr:row>
      <xdr:rowOff>0</xdr:rowOff>
    </xdr:from>
    <xdr:to>
      <xdr:col>11</xdr:col>
      <xdr:colOff>0</xdr:colOff>
      <xdr:row>16</xdr:row>
      <xdr:rowOff>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D17E5-46CF-4B13-9FEA-7E64B35FD050}"/>
            </a:ext>
          </a:extLst>
        </xdr:cNvPr>
        <xdr:cNvSpPr txBox="1"/>
      </xdr:nvSpPr>
      <xdr:spPr>
        <a:xfrm>
          <a:off x="5741337" y="2346960"/>
          <a:ext cx="1048083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1</xdr:colOff>
      <xdr:row>12</xdr:row>
      <xdr:rowOff>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0DDD4B0-566D-46BE-9354-EC135DBD2146}"/>
            </a:ext>
          </a:extLst>
        </xdr:cNvPr>
        <xdr:cNvSpPr txBox="1"/>
      </xdr:nvSpPr>
      <xdr:spPr>
        <a:xfrm>
          <a:off x="6789420" y="167640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186357</xdr:colOff>
      <xdr:row>21</xdr:row>
      <xdr:rowOff>157366</xdr:rowOff>
    </xdr:from>
    <xdr:to>
      <xdr:col>11</xdr:col>
      <xdr:colOff>0</xdr:colOff>
      <xdr:row>23</xdr:row>
      <xdr:rowOff>157368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B62407-EB6B-40F6-8522-4E12960F8291}"/>
            </a:ext>
          </a:extLst>
        </xdr:cNvPr>
        <xdr:cNvSpPr txBox="1"/>
      </xdr:nvSpPr>
      <xdr:spPr>
        <a:xfrm>
          <a:off x="5741337" y="3677806"/>
          <a:ext cx="1048083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186356</xdr:colOff>
      <xdr:row>29</xdr:row>
      <xdr:rowOff>157368</xdr:rowOff>
    </xdr:from>
    <xdr:to>
      <xdr:col>10</xdr:col>
      <xdr:colOff>186358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EF8531-FD7C-450B-AFA0-C0E11C7A31CA}"/>
            </a:ext>
          </a:extLst>
        </xdr:cNvPr>
        <xdr:cNvSpPr txBox="1"/>
      </xdr:nvSpPr>
      <xdr:spPr>
        <a:xfrm>
          <a:off x="5741336" y="5018928"/>
          <a:ext cx="61722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186358</xdr:colOff>
      <xdr:row>25</xdr:row>
      <xdr:rowOff>157368</xdr:rowOff>
    </xdr:from>
    <xdr:to>
      <xdr:col>12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E2F5F8-FC66-4659-8BD9-54DE97566538}"/>
            </a:ext>
          </a:extLst>
        </xdr:cNvPr>
        <xdr:cNvSpPr txBox="1"/>
      </xdr:nvSpPr>
      <xdr:spPr>
        <a:xfrm>
          <a:off x="6358558" y="4348368"/>
          <a:ext cx="104808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</xdr:colOff>
      <xdr:row>37</xdr:row>
      <xdr:rowOff>157369</xdr:rowOff>
    </xdr:from>
    <xdr:to>
      <xdr:col>11</xdr:col>
      <xdr:colOff>2</xdr:colOff>
      <xdr:row>40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153511-E5D2-4DD2-A981-A93DE32F80FE}"/>
            </a:ext>
          </a:extLst>
        </xdr:cNvPr>
        <xdr:cNvSpPr txBox="1"/>
      </xdr:nvSpPr>
      <xdr:spPr>
        <a:xfrm>
          <a:off x="6172201" y="6360049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1</xdr:rowOff>
    </xdr:from>
    <xdr:to>
      <xdr:col>11</xdr:col>
      <xdr:colOff>1</xdr:colOff>
      <xdr:row>48</xdr:row>
      <xdr:rowOff>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893C665-2706-4150-9948-2616569EDF13}"/>
            </a:ext>
          </a:extLst>
        </xdr:cNvPr>
        <xdr:cNvSpPr txBox="1"/>
      </xdr:nvSpPr>
      <xdr:spPr>
        <a:xfrm>
          <a:off x="6172200" y="7711441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</xdr:colOff>
      <xdr:row>42</xdr:row>
      <xdr:rowOff>1</xdr:rowOff>
    </xdr:from>
    <xdr:to>
      <xdr:col>12</xdr:col>
      <xdr:colOff>2</xdr:colOff>
      <xdr:row>44</xdr:row>
      <xdr:rowOff>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BB9BC7-EF0D-4807-AF73-0875A0B6DB0E}"/>
            </a:ext>
          </a:extLst>
        </xdr:cNvPr>
        <xdr:cNvSpPr txBox="1"/>
      </xdr:nvSpPr>
      <xdr:spPr>
        <a:xfrm>
          <a:off x="6789421" y="7040881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186357</xdr:colOff>
      <xdr:row>53</xdr:row>
      <xdr:rowOff>157368</xdr:rowOff>
    </xdr:from>
    <xdr:to>
      <xdr:col>11</xdr:col>
      <xdr:colOff>0</xdr:colOff>
      <xdr:row>56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A2C2B8-5430-44D9-9F5B-30E1BAB4E82D}"/>
            </a:ext>
          </a:extLst>
        </xdr:cNvPr>
        <xdr:cNvSpPr txBox="1"/>
      </xdr:nvSpPr>
      <xdr:spPr>
        <a:xfrm>
          <a:off x="5741337" y="9042288"/>
          <a:ext cx="1048083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186356</xdr:colOff>
      <xdr:row>62</xdr:row>
      <xdr:rowOff>0</xdr:rowOff>
    </xdr:from>
    <xdr:to>
      <xdr:col>10</xdr:col>
      <xdr:colOff>186358</xdr:colOff>
      <xdr:row>64</xdr:row>
      <xdr:rowOff>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2A26A2-A08A-4E7D-850B-FB0C4EBEA3B4}"/>
            </a:ext>
          </a:extLst>
        </xdr:cNvPr>
        <xdr:cNvSpPr txBox="1"/>
      </xdr:nvSpPr>
      <xdr:spPr>
        <a:xfrm>
          <a:off x="5741336" y="10393680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186358</xdr:colOff>
      <xdr:row>58</xdr:row>
      <xdr:rowOff>0</xdr:rowOff>
    </xdr:from>
    <xdr:to>
      <xdr:col>12</xdr:col>
      <xdr:colOff>0</xdr:colOff>
      <xdr:row>60</xdr:row>
      <xdr:rowOff>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C4FA20B-9BCA-4B3A-BAA2-5A33AC5FE041}"/>
            </a:ext>
          </a:extLst>
        </xdr:cNvPr>
        <xdr:cNvSpPr txBox="1"/>
      </xdr:nvSpPr>
      <xdr:spPr>
        <a:xfrm>
          <a:off x="6358558" y="9723120"/>
          <a:ext cx="104808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53</xdr:row>
      <xdr:rowOff>157366</xdr:rowOff>
    </xdr:from>
    <xdr:to>
      <xdr:col>48</xdr:col>
      <xdr:colOff>3</xdr:colOff>
      <xdr:row>55</xdr:row>
      <xdr:rowOff>157368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9174AA-739F-4812-91AF-CAEBB316A1D5}"/>
            </a:ext>
          </a:extLst>
        </xdr:cNvPr>
        <xdr:cNvSpPr txBox="1"/>
      </xdr:nvSpPr>
      <xdr:spPr>
        <a:xfrm>
          <a:off x="29009341" y="9042286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61</xdr:row>
      <xdr:rowOff>157368</xdr:rowOff>
    </xdr:from>
    <xdr:to>
      <xdr:col>48</xdr:col>
      <xdr:colOff>2</xdr:colOff>
      <xdr:row>64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0DE66E5-7BA4-472A-97DC-B7EF73FB970C}"/>
            </a:ext>
          </a:extLst>
        </xdr:cNvPr>
        <xdr:cNvSpPr txBox="1"/>
      </xdr:nvSpPr>
      <xdr:spPr>
        <a:xfrm>
          <a:off x="29009340" y="10383408"/>
          <a:ext cx="61722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</xdr:colOff>
      <xdr:row>57</xdr:row>
      <xdr:rowOff>157368</xdr:rowOff>
    </xdr:from>
    <xdr:to>
      <xdr:col>49</xdr:col>
      <xdr:colOff>2</xdr:colOff>
      <xdr:row>60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36A3156-A978-4EAC-B7A3-8F7E9A69BB73}"/>
            </a:ext>
          </a:extLst>
        </xdr:cNvPr>
        <xdr:cNvSpPr txBox="1"/>
      </xdr:nvSpPr>
      <xdr:spPr>
        <a:xfrm>
          <a:off x="29626562" y="9712848"/>
          <a:ext cx="617220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37</xdr:row>
      <xdr:rowOff>157366</xdr:rowOff>
    </xdr:from>
    <xdr:to>
      <xdr:col>48</xdr:col>
      <xdr:colOff>3</xdr:colOff>
      <xdr:row>39</xdr:row>
      <xdr:rowOff>157368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70E414C-0F2E-419F-BBE4-1EF7D604380B}"/>
            </a:ext>
          </a:extLst>
        </xdr:cNvPr>
        <xdr:cNvSpPr txBox="1"/>
      </xdr:nvSpPr>
      <xdr:spPr>
        <a:xfrm>
          <a:off x="29009341" y="6360046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45</xdr:row>
      <xdr:rowOff>157368</xdr:rowOff>
    </xdr:from>
    <xdr:to>
      <xdr:col>48</xdr:col>
      <xdr:colOff>2</xdr:colOff>
      <xdr:row>48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86B3D1-7C19-4137-870D-7A4B09E2489C}"/>
            </a:ext>
          </a:extLst>
        </xdr:cNvPr>
        <xdr:cNvSpPr txBox="1"/>
      </xdr:nvSpPr>
      <xdr:spPr>
        <a:xfrm>
          <a:off x="29009340" y="7701168"/>
          <a:ext cx="61722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</xdr:colOff>
      <xdr:row>41</xdr:row>
      <xdr:rowOff>157368</xdr:rowOff>
    </xdr:from>
    <xdr:to>
      <xdr:col>49</xdr:col>
      <xdr:colOff>2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CF2699-BE3B-428E-9F6A-FCCD7A31247E}"/>
            </a:ext>
          </a:extLst>
        </xdr:cNvPr>
        <xdr:cNvSpPr txBox="1"/>
      </xdr:nvSpPr>
      <xdr:spPr>
        <a:xfrm>
          <a:off x="29626562" y="7030608"/>
          <a:ext cx="617220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22</xdr:row>
      <xdr:rowOff>0</xdr:rowOff>
    </xdr:from>
    <xdr:to>
      <xdr:col>48</xdr:col>
      <xdr:colOff>3</xdr:colOff>
      <xdr:row>24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8BA038C-6DEE-4016-8E27-7D1B4D9AB83D}"/>
            </a:ext>
          </a:extLst>
        </xdr:cNvPr>
        <xdr:cNvSpPr txBox="1"/>
      </xdr:nvSpPr>
      <xdr:spPr>
        <a:xfrm>
          <a:off x="29009341" y="3688080"/>
          <a:ext cx="617222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1</xdr:rowOff>
    </xdr:from>
    <xdr:to>
      <xdr:col>48</xdr:col>
      <xdr:colOff>2</xdr:colOff>
      <xdr:row>32</xdr:row>
      <xdr:rowOff>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A22F688-5C5D-40D5-A8FC-645DE8F67C4D}"/>
            </a:ext>
          </a:extLst>
        </xdr:cNvPr>
        <xdr:cNvSpPr txBox="1"/>
      </xdr:nvSpPr>
      <xdr:spPr>
        <a:xfrm>
          <a:off x="29009340" y="5029201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</xdr:colOff>
      <xdr:row>26</xdr:row>
      <xdr:rowOff>1</xdr:rowOff>
    </xdr:from>
    <xdr:to>
      <xdr:col>49</xdr:col>
      <xdr:colOff>2</xdr:colOff>
      <xdr:row>28</xdr:row>
      <xdr:rowOff>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A007AB7-3206-427D-BFBD-9175AD2338F8}"/>
            </a:ext>
          </a:extLst>
        </xdr:cNvPr>
        <xdr:cNvSpPr txBox="1"/>
      </xdr:nvSpPr>
      <xdr:spPr>
        <a:xfrm>
          <a:off x="29626562" y="4358641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5</xdr:row>
      <xdr:rowOff>157368</xdr:rowOff>
    </xdr:from>
    <xdr:to>
      <xdr:col>48</xdr:col>
      <xdr:colOff>3</xdr:colOff>
      <xdr:row>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3BCFB98-1FD6-441D-86D3-86A1F6F97EEF}"/>
            </a:ext>
          </a:extLst>
        </xdr:cNvPr>
        <xdr:cNvSpPr txBox="1"/>
      </xdr:nvSpPr>
      <xdr:spPr>
        <a:xfrm>
          <a:off x="29009341" y="995568"/>
          <a:ext cx="61722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2</xdr:colOff>
      <xdr:row>16</xdr:row>
      <xdr:rowOff>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A80AF28-4EB4-40B6-AE04-1324947A7CFC}"/>
            </a:ext>
          </a:extLst>
        </xdr:cNvPr>
        <xdr:cNvSpPr txBox="1"/>
      </xdr:nvSpPr>
      <xdr:spPr>
        <a:xfrm>
          <a:off x="29009340" y="2346960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</xdr:colOff>
      <xdr:row>10</xdr:row>
      <xdr:rowOff>0</xdr:rowOff>
    </xdr:from>
    <xdr:to>
      <xdr:col>49</xdr:col>
      <xdr:colOff>2</xdr:colOff>
      <xdr:row>12</xdr:row>
      <xdr:rowOff>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F4F5644-E8A9-42EC-B0E4-134F690CFDC6}"/>
            </a:ext>
          </a:extLst>
        </xdr:cNvPr>
        <xdr:cNvSpPr txBox="1"/>
      </xdr:nvSpPr>
      <xdr:spPr>
        <a:xfrm>
          <a:off x="29626562" y="1676400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7</xdr:row>
      <xdr:rowOff>157368</xdr:rowOff>
    </xdr:from>
    <xdr:to>
      <xdr:col>64</xdr:col>
      <xdr:colOff>1</xdr:colOff>
      <xdr:row>10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9179758-CDA7-4E94-B587-6B10A3B29509}"/>
            </a:ext>
          </a:extLst>
        </xdr:cNvPr>
        <xdr:cNvSpPr txBox="1"/>
      </xdr:nvSpPr>
      <xdr:spPr>
        <a:xfrm>
          <a:off x="38884860" y="1330848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15</xdr:row>
      <xdr:rowOff>157368</xdr:rowOff>
    </xdr:from>
    <xdr:to>
      <xdr:col>64</xdr:col>
      <xdr:colOff>1</xdr:colOff>
      <xdr:row>18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5A2836D-84EA-4444-9A82-BE5353E62CE4}"/>
            </a:ext>
          </a:extLst>
        </xdr:cNvPr>
        <xdr:cNvSpPr txBox="1"/>
      </xdr:nvSpPr>
      <xdr:spPr>
        <a:xfrm>
          <a:off x="38884860" y="2671968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186357</xdr:colOff>
      <xdr:row>11</xdr:row>
      <xdr:rowOff>157368</xdr:rowOff>
    </xdr:from>
    <xdr:to>
      <xdr:col>63</xdr:col>
      <xdr:colOff>0</xdr:colOff>
      <xdr:row>14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25A68D5-E80E-4D6F-A6BC-915C5AABBD6C}"/>
            </a:ext>
          </a:extLst>
        </xdr:cNvPr>
        <xdr:cNvSpPr txBox="1"/>
      </xdr:nvSpPr>
      <xdr:spPr>
        <a:xfrm>
          <a:off x="37836777" y="2001408"/>
          <a:ext cx="1048083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23</xdr:row>
      <xdr:rowOff>157368</xdr:rowOff>
    </xdr:from>
    <xdr:to>
      <xdr:col>64</xdr:col>
      <xdr:colOff>2</xdr:colOff>
      <xdr:row>26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B5972BA-891E-4146-845F-470A7C3EF7E1}"/>
            </a:ext>
          </a:extLst>
        </xdr:cNvPr>
        <xdr:cNvSpPr txBox="1"/>
      </xdr:nvSpPr>
      <xdr:spPr>
        <a:xfrm>
          <a:off x="38884861" y="4013088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31</xdr:row>
      <xdr:rowOff>157367</xdr:rowOff>
    </xdr:from>
    <xdr:to>
      <xdr:col>64</xdr:col>
      <xdr:colOff>2</xdr:colOff>
      <xdr:row>34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96D9945-920D-4399-8462-5CA4B27059CD}"/>
            </a:ext>
          </a:extLst>
        </xdr:cNvPr>
        <xdr:cNvSpPr txBox="1"/>
      </xdr:nvSpPr>
      <xdr:spPr>
        <a:xfrm>
          <a:off x="38884861" y="5354207"/>
          <a:ext cx="617221" cy="345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27</xdr:row>
      <xdr:rowOff>157368</xdr:rowOff>
    </xdr:from>
    <xdr:to>
      <xdr:col>63</xdr:col>
      <xdr:colOff>1</xdr:colOff>
      <xdr:row>30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CEBB91F-76B1-4901-BB84-3743E4443BE7}"/>
            </a:ext>
          </a:extLst>
        </xdr:cNvPr>
        <xdr:cNvSpPr txBox="1"/>
      </xdr:nvSpPr>
      <xdr:spPr>
        <a:xfrm>
          <a:off x="38267640" y="4683648"/>
          <a:ext cx="617221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40</xdr:row>
      <xdr:rowOff>0</xdr:rowOff>
    </xdr:from>
    <xdr:to>
      <xdr:col>64</xdr:col>
      <xdr:colOff>2</xdr:colOff>
      <xdr:row>42</xdr:row>
      <xdr:rowOff>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F035935-4BF3-4B54-92EF-8EA0373E2562}"/>
            </a:ext>
          </a:extLst>
        </xdr:cNvPr>
        <xdr:cNvSpPr txBox="1"/>
      </xdr:nvSpPr>
      <xdr:spPr>
        <a:xfrm>
          <a:off x="38884861" y="670560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48</xdr:row>
      <xdr:rowOff>0</xdr:rowOff>
    </xdr:from>
    <xdr:to>
      <xdr:col>64</xdr:col>
      <xdr:colOff>2</xdr:colOff>
      <xdr:row>50</xdr:row>
      <xdr:rowOff>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7C10B92-A647-42C1-B45F-54DAAFFE27AF}"/>
            </a:ext>
          </a:extLst>
        </xdr:cNvPr>
        <xdr:cNvSpPr txBox="1"/>
      </xdr:nvSpPr>
      <xdr:spPr>
        <a:xfrm>
          <a:off x="38884861" y="804672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1</xdr:colOff>
      <xdr:row>46</xdr:row>
      <xdr:rowOff>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CB8CC2A-A8AF-4388-91BB-547A4ADFF65D}"/>
            </a:ext>
          </a:extLst>
        </xdr:cNvPr>
        <xdr:cNvSpPr txBox="1"/>
      </xdr:nvSpPr>
      <xdr:spPr>
        <a:xfrm>
          <a:off x="38267640" y="737616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186358</xdr:colOff>
      <xdr:row>55</xdr:row>
      <xdr:rowOff>157368</xdr:rowOff>
    </xdr:from>
    <xdr:to>
      <xdr:col>64</xdr:col>
      <xdr:colOff>0</xdr:colOff>
      <xdr:row>58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F7BC07D-D11F-41D3-B7EE-687DF3B5390F}"/>
            </a:ext>
          </a:extLst>
        </xdr:cNvPr>
        <xdr:cNvSpPr txBox="1"/>
      </xdr:nvSpPr>
      <xdr:spPr>
        <a:xfrm>
          <a:off x="38453998" y="9377568"/>
          <a:ext cx="104808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186358</xdr:colOff>
      <xdr:row>63</xdr:row>
      <xdr:rowOff>157367</xdr:rowOff>
    </xdr:from>
    <xdr:to>
      <xdr:col>64</xdr:col>
      <xdr:colOff>0</xdr:colOff>
      <xdr:row>66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8A370F3-9AC8-430B-9F5F-233759C54305}"/>
            </a:ext>
          </a:extLst>
        </xdr:cNvPr>
        <xdr:cNvSpPr txBox="1"/>
      </xdr:nvSpPr>
      <xdr:spPr>
        <a:xfrm>
          <a:off x="38453998" y="10718687"/>
          <a:ext cx="1048082" cy="345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186356</xdr:colOff>
      <xdr:row>59</xdr:row>
      <xdr:rowOff>157368</xdr:rowOff>
    </xdr:from>
    <xdr:to>
      <xdr:col>62</xdr:col>
      <xdr:colOff>186358</xdr:colOff>
      <xdr:row>62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360029B-2F2D-41C4-A4ED-AECEB7DD80C4}"/>
            </a:ext>
          </a:extLst>
        </xdr:cNvPr>
        <xdr:cNvSpPr txBox="1"/>
      </xdr:nvSpPr>
      <xdr:spPr>
        <a:xfrm>
          <a:off x="37836776" y="10048128"/>
          <a:ext cx="617222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55</xdr:row>
      <xdr:rowOff>157368</xdr:rowOff>
    </xdr:from>
    <xdr:to>
      <xdr:col>27</xdr:col>
      <xdr:colOff>0</xdr:colOff>
      <xdr:row>58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C729B83-D006-4813-B272-C5F4D27503E7}"/>
            </a:ext>
          </a:extLst>
        </xdr:cNvPr>
        <xdr:cNvSpPr txBox="1"/>
      </xdr:nvSpPr>
      <xdr:spPr>
        <a:xfrm>
          <a:off x="16047720" y="9377568"/>
          <a:ext cx="617220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63</xdr:row>
      <xdr:rowOff>157367</xdr:rowOff>
    </xdr:from>
    <xdr:to>
      <xdr:col>27</xdr:col>
      <xdr:colOff>0</xdr:colOff>
      <xdr:row>66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CCC948D-5E20-4CB1-9153-6464D6C68BAE}"/>
            </a:ext>
          </a:extLst>
        </xdr:cNvPr>
        <xdr:cNvSpPr txBox="1"/>
      </xdr:nvSpPr>
      <xdr:spPr>
        <a:xfrm>
          <a:off x="16047720" y="10718687"/>
          <a:ext cx="617220" cy="345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186357</xdr:colOff>
      <xdr:row>59</xdr:row>
      <xdr:rowOff>157368</xdr:rowOff>
    </xdr:from>
    <xdr:to>
      <xdr:col>26</xdr:col>
      <xdr:colOff>0</xdr:colOff>
      <xdr:row>62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16AB292-6050-4A0F-AFDB-925C0A77A65D}"/>
            </a:ext>
          </a:extLst>
        </xdr:cNvPr>
        <xdr:cNvSpPr txBox="1"/>
      </xdr:nvSpPr>
      <xdr:spPr>
        <a:xfrm>
          <a:off x="14999637" y="10048128"/>
          <a:ext cx="1048083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39</xdr:row>
      <xdr:rowOff>157368</xdr:rowOff>
    </xdr:from>
    <xdr:to>
      <xdr:col>27</xdr:col>
      <xdr:colOff>0</xdr:colOff>
      <xdr:row>42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B7F1C26-79BA-4162-89CD-98B6B2035DF8}"/>
            </a:ext>
          </a:extLst>
        </xdr:cNvPr>
        <xdr:cNvSpPr txBox="1"/>
      </xdr:nvSpPr>
      <xdr:spPr>
        <a:xfrm>
          <a:off x="16047720" y="6695328"/>
          <a:ext cx="617220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47</xdr:row>
      <xdr:rowOff>157367</xdr:rowOff>
    </xdr:from>
    <xdr:to>
      <xdr:col>27</xdr:col>
      <xdr:colOff>0</xdr:colOff>
      <xdr:row>50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5B92785-AB1E-41A6-AD46-AEFDB46BD121}"/>
            </a:ext>
          </a:extLst>
        </xdr:cNvPr>
        <xdr:cNvSpPr txBox="1"/>
      </xdr:nvSpPr>
      <xdr:spPr>
        <a:xfrm>
          <a:off x="16047720" y="8036447"/>
          <a:ext cx="617220" cy="345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186357</xdr:colOff>
      <xdr:row>43</xdr:row>
      <xdr:rowOff>157368</xdr:rowOff>
    </xdr:from>
    <xdr:to>
      <xdr:col>26</xdr:col>
      <xdr:colOff>0</xdr:colOff>
      <xdr:row>46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743D86-D37E-4530-ACC8-2CA6975776F4}"/>
            </a:ext>
          </a:extLst>
        </xdr:cNvPr>
        <xdr:cNvSpPr txBox="1"/>
      </xdr:nvSpPr>
      <xdr:spPr>
        <a:xfrm>
          <a:off x="14999637" y="7365888"/>
          <a:ext cx="1048083" cy="3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</xdr:colOff>
      <xdr:row>24</xdr:row>
      <xdr:rowOff>0</xdr:rowOff>
    </xdr:from>
    <xdr:to>
      <xdr:col>27</xdr:col>
      <xdr:colOff>2</xdr:colOff>
      <xdr:row>26</xdr:row>
      <xdr:rowOff>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99E46DC-DA35-40B1-BD76-1DD131AAD33A}"/>
            </a:ext>
          </a:extLst>
        </xdr:cNvPr>
        <xdr:cNvSpPr txBox="1"/>
      </xdr:nvSpPr>
      <xdr:spPr>
        <a:xfrm>
          <a:off x="16047722" y="4023360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</xdr:colOff>
      <xdr:row>32</xdr:row>
      <xdr:rowOff>0</xdr:rowOff>
    </xdr:from>
    <xdr:to>
      <xdr:col>27</xdr:col>
      <xdr:colOff>2</xdr:colOff>
      <xdr:row>34</xdr:row>
      <xdr:rowOff>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C6C9CEA-1F47-4AB5-95B1-F86782211995}"/>
            </a:ext>
          </a:extLst>
        </xdr:cNvPr>
        <xdr:cNvSpPr txBox="1"/>
      </xdr:nvSpPr>
      <xdr:spPr>
        <a:xfrm>
          <a:off x="16047722" y="5364480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2</xdr:colOff>
      <xdr:row>30</xdr:row>
      <xdr:rowOff>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BF1B7E7-8F14-45A2-8CB4-CA7ACF1280A4}"/>
            </a:ext>
          </a:extLst>
        </xdr:cNvPr>
        <xdr:cNvSpPr txBox="1"/>
      </xdr:nvSpPr>
      <xdr:spPr>
        <a:xfrm>
          <a:off x="15430500" y="4693920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E738707-815F-46D5-9F83-EA74C3C21EBA}"/>
            </a:ext>
          </a:extLst>
        </xdr:cNvPr>
        <xdr:cNvSpPr txBox="1"/>
      </xdr:nvSpPr>
      <xdr:spPr>
        <a:xfrm>
          <a:off x="16047720" y="1341120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28D297A-5E44-4672-8345-0987767D32E5}"/>
            </a:ext>
          </a:extLst>
        </xdr:cNvPr>
        <xdr:cNvSpPr txBox="1"/>
      </xdr:nvSpPr>
      <xdr:spPr>
        <a:xfrm>
          <a:off x="16047720" y="2682240"/>
          <a:ext cx="617220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186357</xdr:colOff>
      <xdr:row>12</xdr:row>
      <xdr:rowOff>0</xdr:rowOff>
    </xdr:from>
    <xdr:to>
      <xdr:col>26</xdr:col>
      <xdr:colOff>0</xdr:colOff>
      <xdr:row>14</xdr:row>
      <xdr:rowOff>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3444C51-62E1-4B9D-A447-90CB40C76899}"/>
            </a:ext>
          </a:extLst>
        </xdr:cNvPr>
        <xdr:cNvSpPr txBox="1"/>
      </xdr:nvSpPr>
      <xdr:spPr>
        <a:xfrm>
          <a:off x="14999637" y="2011680"/>
          <a:ext cx="1048083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</xdr:colOff>
      <xdr:row>20</xdr:row>
      <xdr:rowOff>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AF179DB-80B9-42AF-A587-78A0B5E325CF}"/>
            </a:ext>
          </a:extLst>
        </xdr:cNvPr>
        <xdr:cNvSpPr txBox="1"/>
      </xdr:nvSpPr>
      <xdr:spPr>
        <a:xfrm>
          <a:off x="7406640" y="301752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1</xdr:colOff>
      <xdr:row>22</xdr:row>
      <xdr:rowOff>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3E821F0-4E60-4EFE-A93B-30F6D9874005}"/>
            </a:ext>
          </a:extLst>
        </xdr:cNvPr>
        <xdr:cNvSpPr txBox="1"/>
      </xdr:nvSpPr>
      <xdr:spPr>
        <a:xfrm>
          <a:off x="14813280" y="335280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1</xdr:colOff>
      <xdr:row>52</xdr:row>
      <xdr:rowOff>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269BC2F-ADD4-40FB-B52C-A4A48DB7FC9A}"/>
            </a:ext>
          </a:extLst>
        </xdr:cNvPr>
        <xdr:cNvSpPr txBox="1"/>
      </xdr:nvSpPr>
      <xdr:spPr>
        <a:xfrm>
          <a:off x="7406640" y="8382000"/>
          <a:ext cx="617221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186357</xdr:colOff>
      <xdr:row>52</xdr:row>
      <xdr:rowOff>0</xdr:rowOff>
    </xdr:from>
    <xdr:to>
      <xdr:col>25</xdr:col>
      <xdr:colOff>0</xdr:colOff>
      <xdr:row>54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0152F60-6C61-4B39-82C5-63911CD9CAB2}"/>
            </a:ext>
          </a:extLst>
        </xdr:cNvPr>
        <xdr:cNvSpPr txBox="1"/>
      </xdr:nvSpPr>
      <xdr:spPr>
        <a:xfrm>
          <a:off x="14382417" y="8717280"/>
          <a:ext cx="104808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186358</xdr:colOff>
      <xdr:row>50</xdr:row>
      <xdr:rowOff>0</xdr:rowOff>
    </xdr:from>
    <xdr:to>
      <xdr:col>50</xdr:col>
      <xdr:colOff>0</xdr:colOff>
      <xdr:row>52</xdr:row>
      <xdr:rowOff>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B6173D4-C2C1-4F40-9C5B-725A3546EEF8}"/>
            </a:ext>
          </a:extLst>
        </xdr:cNvPr>
        <xdr:cNvSpPr txBox="1"/>
      </xdr:nvSpPr>
      <xdr:spPr>
        <a:xfrm>
          <a:off x="29812918" y="8382000"/>
          <a:ext cx="104808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2</xdr:colOff>
      <xdr:row>54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3790C39-A11C-427C-9402-E7D06A1FFCB4}"/>
            </a:ext>
          </a:extLst>
        </xdr:cNvPr>
        <xdr:cNvSpPr txBox="1"/>
      </xdr:nvSpPr>
      <xdr:spPr>
        <a:xfrm>
          <a:off x="37650420" y="8717280"/>
          <a:ext cx="617222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2</xdr:colOff>
      <xdr:row>20</xdr:row>
      <xdr:rowOff>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ECD4DF5-83D0-4738-B761-7748E9E53FC1}"/>
            </a:ext>
          </a:extLst>
        </xdr:cNvPr>
        <xdr:cNvSpPr txBox="1"/>
      </xdr:nvSpPr>
      <xdr:spPr>
        <a:xfrm>
          <a:off x="30243780" y="3017520"/>
          <a:ext cx="617222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186357</xdr:colOff>
      <xdr:row>20</xdr:row>
      <xdr:rowOff>0</xdr:rowOff>
    </xdr:from>
    <xdr:to>
      <xdr:col>62</xdr:col>
      <xdr:colOff>0</xdr:colOff>
      <xdr:row>22</xdr:row>
      <xdr:rowOff>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C15D61-3241-4422-8803-3CE381C79DD3}"/>
            </a:ext>
          </a:extLst>
        </xdr:cNvPr>
        <xdr:cNvSpPr txBox="1"/>
      </xdr:nvSpPr>
      <xdr:spPr>
        <a:xfrm>
          <a:off x="37219557" y="3352800"/>
          <a:ext cx="1048083" cy="33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5B00708-1B8C-4EB7-ACE0-83C0A83E0926}"/>
            </a:ext>
          </a:extLst>
        </xdr:cNvPr>
        <xdr:cNvCxnSpPr/>
      </xdr:nvCxnSpPr>
      <xdr:spPr>
        <a:xfrm>
          <a:off x="617220" y="56997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9DF83A2B-C238-4CC0-8DB2-8D15F3313ED6}"/>
            </a:ext>
          </a:extLst>
        </xdr:cNvPr>
        <xdr:cNvCxnSpPr/>
      </xdr:nvCxnSpPr>
      <xdr:spPr>
        <a:xfrm>
          <a:off x="18516600" y="56997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DE8F934D-A97E-4059-B50D-F771759807D0}"/>
            </a:ext>
          </a:extLst>
        </xdr:cNvPr>
        <xdr:cNvCxnSpPr/>
      </xdr:nvCxnSpPr>
      <xdr:spPr>
        <a:xfrm>
          <a:off x="18516600" y="70408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FE919A6-99D1-4883-9A8F-A810432A49FD}"/>
            </a:ext>
          </a:extLst>
        </xdr:cNvPr>
        <xdr:cNvCxnSpPr/>
      </xdr:nvCxnSpPr>
      <xdr:spPr>
        <a:xfrm>
          <a:off x="18516600" y="73761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1</xdr:rowOff>
    </xdr:from>
    <xdr:to>
      <xdr:col>36</xdr:col>
      <xdr:colOff>0</xdr:colOff>
      <xdr:row>66</xdr:row>
      <xdr:rowOff>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818D9048-A64E-43A0-B7C8-84F46C75771E}"/>
            </a:ext>
          </a:extLst>
        </xdr:cNvPr>
        <xdr:cNvCxnSpPr/>
      </xdr:nvCxnSpPr>
      <xdr:spPr>
        <a:xfrm>
          <a:off x="18516600" y="11064241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44</xdr:row>
      <xdr:rowOff>0</xdr:rowOff>
    </xdr:from>
    <xdr:to>
      <xdr:col>73</xdr:col>
      <xdr:colOff>0</xdr:colOff>
      <xdr:row>44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272059C1-C351-4C63-8388-0FB5340F755E}"/>
            </a:ext>
          </a:extLst>
        </xdr:cNvPr>
        <xdr:cNvCxnSpPr/>
      </xdr:nvCxnSpPr>
      <xdr:spPr>
        <a:xfrm>
          <a:off x="41353740" y="73761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20-020\mksci50\Users\nm_ok\Desktop\&#39640;&#20307;&#36899;\&#20107;&#21209;&#23616;\0.&#22823;&#20250;&#38306;&#20418;\&#9319;&#26032;&#20154;&#22823;&#20250;\R03\&#30007;&#23376;&#12471;&#12531;&#12464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26032;&#20154;&#22823;&#20250;_&#38918;&#20301;.xlsx" TargetMode="External"/><Relationship Id="rId1" Type="http://schemas.openxmlformats.org/officeDocument/2006/relationships/externalLinkPath" Target="/Users/nm_ok/Downloads/R04_&#26032;&#20154;&#22823;&#202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88"/>
  <sheetViews>
    <sheetView tabSelected="1" view="pageBreakPreview" zoomScale="130" zoomScaleNormal="100" zoomScaleSheetLayoutView="130" workbookViewId="0">
      <selection activeCell="W70" sqref="W70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J2" s="52" t="s">
        <v>58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</row>
    <row r="3" spans="1:86" ht="9" customHeight="1" x14ac:dyDescent="0.2"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</row>
    <row r="4" spans="1:86" ht="9" customHeight="1" x14ac:dyDescent="0.2">
      <c r="AL4" s="49" t="s">
        <v>57</v>
      </c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BQ4" s="53" t="s">
        <v>56</v>
      </c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</row>
    <row r="5" spans="1:86" ht="9" customHeight="1" x14ac:dyDescent="0.2"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</row>
    <row r="6" spans="1:86" ht="9" customHeight="1" x14ac:dyDescent="0.2">
      <c r="BP6" s="17"/>
      <c r="BQ6" s="54" t="s">
        <v>55</v>
      </c>
      <c r="BR6" s="54"/>
      <c r="BS6" s="54"/>
      <c r="BT6" s="55" t="s">
        <v>54</v>
      </c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</row>
    <row r="7" spans="1:86" ht="9" customHeight="1" x14ac:dyDescent="0.2">
      <c r="BP7" s="17"/>
      <c r="BQ7" s="54"/>
      <c r="BR7" s="54"/>
      <c r="BS7" s="54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</row>
    <row r="8" spans="1:86" ht="9" customHeight="1" x14ac:dyDescent="0.2">
      <c r="BQ8" s="54"/>
      <c r="BR8" s="54"/>
      <c r="BS8" s="54"/>
      <c r="BT8" s="55" t="s">
        <v>53</v>
      </c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16"/>
    </row>
    <row r="9" spans="1:86" ht="9" customHeight="1" x14ac:dyDescent="0.2">
      <c r="BQ9" s="54"/>
      <c r="BR9" s="54"/>
      <c r="BS9" s="54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16"/>
    </row>
    <row r="10" spans="1:86" ht="9" customHeight="1" x14ac:dyDescent="0.2">
      <c r="Q10" s="49" t="s">
        <v>52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BG10" s="49" t="s">
        <v>51</v>
      </c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1:86" ht="9" customHeight="1" x14ac:dyDescent="0.2"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1:86" ht="9" customHeight="1" x14ac:dyDescent="0.2"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1:86" ht="9" customHeight="1" x14ac:dyDescent="0.2">
      <c r="CH13" s="16"/>
    </row>
    <row r="14" spans="1:86" ht="9" customHeight="1" thickBot="1" x14ac:dyDescent="0.25">
      <c r="A14" s="49" t="s">
        <v>92</v>
      </c>
      <c r="B14" s="49"/>
      <c r="C14" s="49">
        <v>1</v>
      </c>
      <c r="D14" s="49"/>
      <c r="E14" s="50" t="s">
        <v>20</v>
      </c>
      <c r="F14" s="50"/>
      <c r="G14" s="50"/>
      <c r="H14" s="50"/>
      <c r="AK14" s="50" t="s">
        <v>50</v>
      </c>
      <c r="AL14" s="50"/>
      <c r="AM14" s="50"/>
      <c r="AN14" s="50"/>
      <c r="AO14" s="49">
        <v>15</v>
      </c>
      <c r="AP14" s="49"/>
      <c r="AS14" s="49" t="s">
        <v>92</v>
      </c>
      <c r="AT14" s="49"/>
      <c r="AU14" s="49">
        <v>1</v>
      </c>
      <c r="AV14" s="49"/>
      <c r="AW14" s="51" t="s">
        <v>22</v>
      </c>
      <c r="AX14" s="51"/>
      <c r="AY14" s="51"/>
      <c r="AZ14" s="51"/>
      <c r="BY14" s="50" t="s">
        <v>49</v>
      </c>
      <c r="BZ14" s="50"/>
      <c r="CA14" s="50"/>
      <c r="CB14" s="50"/>
      <c r="CC14" s="49">
        <v>9</v>
      </c>
      <c r="CD14" s="49"/>
      <c r="CE14" s="49"/>
      <c r="CF14" s="49"/>
      <c r="CH14" s="16"/>
    </row>
    <row r="15" spans="1:86" ht="9" customHeight="1" thickTop="1" thickBot="1" x14ac:dyDescent="0.25">
      <c r="A15" s="49"/>
      <c r="B15" s="49"/>
      <c r="C15" s="49"/>
      <c r="D15" s="49"/>
      <c r="E15" s="50"/>
      <c r="F15" s="50"/>
      <c r="G15" s="50"/>
      <c r="H15" s="50"/>
      <c r="I15" s="34"/>
      <c r="J15" s="34"/>
      <c r="K15" s="34"/>
      <c r="L15" s="34"/>
      <c r="M15" s="34"/>
      <c r="N15" s="37"/>
      <c r="O15" s="38"/>
      <c r="P15" s="38"/>
      <c r="AC15" s="38"/>
      <c r="AD15" s="38"/>
      <c r="AE15" s="44"/>
      <c r="AF15" s="34"/>
      <c r="AG15" s="34"/>
      <c r="AH15" s="34"/>
      <c r="AI15" s="36"/>
      <c r="AJ15" s="36"/>
      <c r="AK15" s="50"/>
      <c r="AL15" s="50"/>
      <c r="AM15" s="50"/>
      <c r="AN15" s="50"/>
      <c r="AO15" s="49"/>
      <c r="AP15" s="49"/>
      <c r="AS15" s="49"/>
      <c r="AT15" s="49"/>
      <c r="AU15" s="49"/>
      <c r="AV15" s="49"/>
      <c r="AW15" s="51"/>
      <c r="AX15" s="51"/>
      <c r="AY15" s="51"/>
      <c r="AZ15" s="51"/>
      <c r="BA15" s="36"/>
      <c r="BB15" s="36"/>
      <c r="BC15" s="34"/>
      <c r="BD15" s="48"/>
      <c r="BU15" s="47"/>
      <c r="BV15" s="34"/>
      <c r="BW15" s="34"/>
      <c r="BX15" s="34"/>
      <c r="BY15" s="50"/>
      <c r="BZ15" s="50"/>
      <c r="CA15" s="50"/>
      <c r="CB15" s="50"/>
      <c r="CC15" s="49"/>
      <c r="CD15" s="49"/>
      <c r="CE15" s="49"/>
      <c r="CF15" s="49"/>
    </row>
    <row r="16" spans="1:86" ht="9" customHeight="1" thickTop="1" thickBot="1" x14ac:dyDescent="0.25">
      <c r="C16" s="49">
        <v>2</v>
      </c>
      <c r="D16" s="49"/>
      <c r="E16" s="50" t="s">
        <v>48</v>
      </c>
      <c r="F16" s="50"/>
      <c r="G16" s="50"/>
      <c r="H16" s="50"/>
      <c r="M16" s="6"/>
      <c r="N16" s="13"/>
      <c r="Q16" s="48"/>
      <c r="S16" s="6"/>
      <c r="T16" s="56">
        <v>1</v>
      </c>
      <c r="U16" s="57"/>
      <c r="X16" s="58">
        <v>3</v>
      </c>
      <c r="Y16" s="56"/>
      <c r="Z16" s="13"/>
      <c r="AB16" s="47"/>
      <c r="AF16" s="13"/>
      <c r="AI16" s="4"/>
      <c r="AJ16" s="4"/>
      <c r="AK16" s="50" t="s">
        <v>45</v>
      </c>
      <c r="AL16" s="50"/>
      <c r="AM16" s="50"/>
      <c r="AN16" s="50"/>
      <c r="AO16" s="49">
        <v>16</v>
      </c>
      <c r="AP16" s="49"/>
      <c r="AU16" s="49"/>
      <c r="AV16" s="49"/>
      <c r="AW16" s="50"/>
      <c r="AX16" s="50"/>
      <c r="AY16" s="50"/>
      <c r="AZ16" s="50"/>
      <c r="BD16" s="37"/>
      <c r="BE16" s="38"/>
      <c r="BF16" s="38"/>
      <c r="BS16" s="38"/>
      <c r="BT16" s="38"/>
      <c r="BU16" s="44"/>
      <c r="BY16" s="50"/>
      <c r="BZ16" s="50"/>
      <c r="CA16" s="50"/>
      <c r="CB16" s="50"/>
      <c r="CC16" s="49"/>
      <c r="CD16" s="49"/>
    </row>
    <row r="17" spans="3:82" ht="9" customHeight="1" thickTop="1" thickBot="1" x14ac:dyDescent="0.25">
      <c r="C17" s="49"/>
      <c r="D17" s="49"/>
      <c r="E17" s="50"/>
      <c r="F17" s="50"/>
      <c r="G17" s="50"/>
      <c r="H17" s="50"/>
      <c r="I17" s="36"/>
      <c r="J17" s="36"/>
      <c r="K17" s="37"/>
      <c r="L17" s="38"/>
      <c r="M17" s="39"/>
      <c r="Q17" s="48"/>
      <c r="S17" s="6"/>
      <c r="T17" s="56"/>
      <c r="U17" s="57"/>
      <c r="X17" s="58"/>
      <c r="Y17" s="56"/>
      <c r="Z17" s="13"/>
      <c r="AB17" s="47"/>
      <c r="AF17" s="46"/>
      <c r="AG17" s="38"/>
      <c r="AH17" s="44"/>
      <c r="AI17" s="34"/>
      <c r="AJ17" s="34"/>
      <c r="AK17" s="50"/>
      <c r="AL17" s="50"/>
      <c r="AM17" s="50"/>
      <c r="AN17" s="50"/>
      <c r="AO17" s="49"/>
      <c r="AP17" s="49"/>
      <c r="AU17" s="49"/>
      <c r="AV17" s="49"/>
      <c r="AW17" s="50"/>
      <c r="AX17" s="50"/>
      <c r="AY17" s="50"/>
      <c r="AZ17" s="50"/>
      <c r="BC17" s="6"/>
      <c r="BG17" s="48"/>
      <c r="BI17" s="6"/>
      <c r="BJ17" s="56">
        <v>1</v>
      </c>
      <c r="BK17" s="57"/>
      <c r="BN17" s="58">
        <v>3</v>
      </c>
      <c r="BO17" s="56"/>
      <c r="BP17" s="13"/>
      <c r="BR17" s="47"/>
      <c r="BU17" s="6"/>
      <c r="BY17" s="50"/>
      <c r="BZ17" s="50"/>
      <c r="CA17" s="50"/>
      <c r="CB17" s="50"/>
      <c r="CC17" s="49"/>
      <c r="CD17" s="49"/>
    </row>
    <row r="18" spans="3:82" ht="9" customHeight="1" thickTop="1" x14ac:dyDescent="0.2">
      <c r="C18" s="49">
        <v>3</v>
      </c>
      <c r="D18" s="49"/>
      <c r="E18" s="50" t="s">
        <v>46</v>
      </c>
      <c r="F18" s="50"/>
      <c r="G18" s="50"/>
      <c r="H18" s="50"/>
      <c r="I18" s="8"/>
      <c r="J18" s="14"/>
      <c r="Q18" s="48"/>
      <c r="S18" s="6"/>
      <c r="T18" s="62" t="s">
        <v>99</v>
      </c>
      <c r="U18" s="64"/>
      <c r="X18" s="62" t="s">
        <v>100</v>
      </c>
      <c r="Y18" s="63"/>
      <c r="Z18" s="13"/>
      <c r="AB18" s="47"/>
      <c r="AH18" s="6"/>
      <c r="AK18" s="50" t="s">
        <v>47</v>
      </c>
      <c r="AL18" s="50"/>
      <c r="AM18" s="50"/>
      <c r="AN18" s="50"/>
      <c r="AO18" s="49">
        <v>17</v>
      </c>
      <c r="AP18" s="49"/>
      <c r="AU18" s="49">
        <v>2</v>
      </c>
      <c r="AV18" s="49"/>
      <c r="AW18" s="50" t="s">
        <v>46</v>
      </c>
      <c r="AX18" s="50"/>
      <c r="AY18" s="50"/>
      <c r="AZ18" s="50"/>
      <c r="BA18" s="8"/>
      <c r="BB18" s="8"/>
      <c r="BC18" s="7"/>
      <c r="BG18" s="48"/>
      <c r="BI18" s="6"/>
      <c r="BJ18" s="56"/>
      <c r="BK18" s="57"/>
      <c r="BN18" s="58"/>
      <c r="BO18" s="56"/>
      <c r="BP18" s="13"/>
      <c r="BR18" s="47"/>
      <c r="BU18" s="6"/>
      <c r="BV18" s="10"/>
      <c r="BW18" s="5"/>
      <c r="BX18" s="5"/>
      <c r="BY18" s="50" t="s">
        <v>45</v>
      </c>
      <c r="BZ18" s="50"/>
      <c r="CA18" s="50"/>
      <c r="CB18" s="50"/>
      <c r="CC18" s="49">
        <v>10</v>
      </c>
      <c r="CD18" s="49"/>
    </row>
    <row r="19" spans="3:82" ht="9" customHeight="1" thickBot="1" x14ac:dyDescent="0.25">
      <c r="C19" s="49"/>
      <c r="D19" s="49"/>
      <c r="E19" s="50"/>
      <c r="F19" s="50"/>
      <c r="G19" s="50"/>
      <c r="H19" s="50"/>
      <c r="Q19" s="37"/>
      <c r="R19" s="38"/>
      <c r="S19" s="39"/>
      <c r="T19" s="62"/>
      <c r="U19" s="64"/>
      <c r="X19" s="62"/>
      <c r="Y19" s="63"/>
      <c r="Z19" s="46"/>
      <c r="AA19" s="38"/>
      <c r="AB19" s="44"/>
      <c r="AI19" s="12"/>
      <c r="AJ19" s="12"/>
      <c r="AK19" s="50"/>
      <c r="AL19" s="50"/>
      <c r="AM19" s="50"/>
      <c r="AN19" s="50"/>
      <c r="AO19" s="49"/>
      <c r="AP19" s="49"/>
      <c r="AU19" s="49"/>
      <c r="AV19" s="49"/>
      <c r="AW19" s="50"/>
      <c r="AX19" s="50"/>
      <c r="AY19" s="50"/>
      <c r="AZ19" s="50"/>
      <c r="BG19" s="48"/>
      <c r="BI19" s="6"/>
      <c r="BJ19" s="59" t="s">
        <v>96</v>
      </c>
      <c r="BK19" s="60"/>
      <c r="BN19" s="62" t="s">
        <v>97</v>
      </c>
      <c r="BO19" s="63"/>
      <c r="BP19" s="13"/>
      <c r="BR19" s="47"/>
      <c r="BY19" s="50"/>
      <c r="BZ19" s="50"/>
      <c r="CA19" s="50"/>
      <c r="CB19" s="50"/>
      <c r="CC19" s="49"/>
      <c r="CD19" s="49"/>
    </row>
    <row r="20" spans="3:82" ht="9" customHeight="1" thickTop="1" thickBot="1" x14ac:dyDescent="0.25">
      <c r="C20" s="49">
        <v>4</v>
      </c>
      <c r="D20" s="49"/>
      <c r="E20" s="50" t="s">
        <v>44</v>
      </c>
      <c r="F20" s="50"/>
      <c r="G20" s="50"/>
      <c r="H20" s="50"/>
      <c r="Q20" s="13"/>
      <c r="T20" s="62"/>
      <c r="U20" s="64"/>
      <c r="X20" s="62"/>
      <c r="Y20" s="64"/>
      <c r="AB20" s="6"/>
      <c r="AC20" s="13"/>
      <c r="AI20" s="8"/>
      <c r="AJ20" s="8"/>
      <c r="AK20" s="50" t="s">
        <v>43</v>
      </c>
      <c r="AL20" s="50"/>
      <c r="AM20" s="50"/>
      <c r="AN20" s="50"/>
      <c r="AO20" s="49">
        <v>18</v>
      </c>
      <c r="AP20" s="49"/>
      <c r="AU20" s="49"/>
      <c r="AV20" s="49"/>
      <c r="AW20" s="50"/>
      <c r="AX20" s="50"/>
      <c r="AY20" s="50"/>
      <c r="AZ20" s="50"/>
      <c r="BG20" s="37"/>
      <c r="BH20" s="38"/>
      <c r="BI20" s="39"/>
      <c r="BJ20" s="59"/>
      <c r="BK20" s="60"/>
      <c r="BN20" s="62"/>
      <c r="BO20" s="63"/>
      <c r="BP20" s="46"/>
      <c r="BQ20" s="38"/>
      <c r="BR20" s="44"/>
      <c r="BY20" s="50"/>
      <c r="BZ20" s="50"/>
      <c r="CA20" s="50"/>
      <c r="CB20" s="50"/>
      <c r="CC20" s="49"/>
      <c r="CD20" s="49"/>
    </row>
    <row r="21" spans="3:82" ht="9" customHeight="1" thickTop="1" thickBot="1" x14ac:dyDescent="0.25">
      <c r="C21" s="49"/>
      <c r="D21" s="49"/>
      <c r="E21" s="50"/>
      <c r="F21" s="50"/>
      <c r="G21" s="50"/>
      <c r="H21" s="50"/>
      <c r="I21" s="9"/>
      <c r="J21" s="15"/>
      <c r="K21" s="41"/>
      <c r="Q21" s="13"/>
      <c r="T21" s="62"/>
      <c r="U21" s="64"/>
      <c r="X21" s="62"/>
      <c r="Y21" s="64"/>
      <c r="AC21" s="13"/>
      <c r="AH21" s="6"/>
      <c r="AK21" s="50"/>
      <c r="AL21" s="50"/>
      <c r="AM21" s="50"/>
      <c r="AN21" s="50"/>
      <c r="AO21" s="49"/>
      <c r="AP21" s="49"/>
      <c r="AU21" s="49"/>
      <c r="AV21" s="49"/>
      <c r="AW21" s="50"/>
      <c r="AX21" s="50"/>
      <c r="AY21" s="50"/>
      <c r="AZ21" s="50"/>
      <c r="BF21" s="6"/>
      <c r="BG21" s="13"/>
      <c r="BI21" s="6"/>
      <c r="BJ21" s="61"/>
      <c r="BK21" s="60"/>
      <c r="BN21" s="62"/>
      <c r="BO21" s="64"/>
      <c r="BR21" s="6"/>
      <c r="BY21" s="50"/>
      <c r="BZ21" s="50"/>
      <c r="CA21" s="50"/>
      <c r="CB21" s="50"/>
      <c r="CC21" s="49"/>
      <c r="CD21" s="49"/>
    </row>
    <row r="22" spans="3:82" ht="9" customHeight="1" thickTop="1" thickBot="1" x14ac:dyDescent="0.25">
      <c r="C22" s="49">
        <v>5</v>
      </c>
      <c r="D22" s="49"/>
      <c r="E22" s="50" t="s">
        <v>37</v>
      </c>
      <c r="F22" s="50"/>
      <c r="G22" s="50"/>
      <c r="H22" s="50"/>
      <c r="I22" s="40"/>
      <c r="J22" s="40"/>
      <c r="K22" s="42"/>
      <c r="L22" s="34"/>
      <c r="M22" s="43"/>
      <c r="Q22" s="13"/>
      <c r="T22" s="62"/>
      <c r="U22" s="64"/>
      <c r="X22" s="62"/>
      <c r="Y22" s="64"/>
      <c r="AC22" s="13"/>
      <c r="AF22" s="45"/>
      <c r="AG22" s="34"/>
      <c r="AH22" s="35"/>
      <c r="AI22" s="38"/>
      <c r="AJ22" s="38"/>
      <c r="AK22" s="50" t="s">
        <v>38</v>
      </c>
      <c r="AL22" s="50"/>
      <c r="AM22" s="50"/>
      <c r="AN22" s="50"/>
      <c r="AO22" s="49">
        <v>19</v>
      </c>
      <c r="AP22" s="49"/>
      <c r="AU22" s="49">
        <v>3</v>
      </c>
      <c r="AV22" s="49"/>
      <c r="AW22" s="50" t="s">
        <v>36</v>
      </c>
      <c r="AX22" s="50"/>
      <c r="AY22" s="50"/>
      <c r="AZ22" s="50"/>
      <c r="BA22" s="5"/>
      <c r="BB22" s="5"/>
      <c r="BC22" s="5"/>
      <c r="BF22" s="6"/>
      <c r="BJ22" s="61"/>
      <c r="BK22" s="60"/>
      <c r="BN22" s="62"/>
      <c r="BO22" s="64"/>
      <c r="BR22" s="6"/>
      <c r="BV22" s="5"/>
      <c r="BW22" s="5"/>
      <c r="BX22" s="5"/>
      <c r="BY22" s="50" t="s">
        <v>42</v>
      </c>
      <c r="BZ22" s="50"/>
      <c r="CA22" s="50"/>
      <c r="CB22" s="50"/>
      <c r="CC22" s="49">
        <v>11</v>
      </c>
      <c r="CD22" s="49"/>
    </row>
    <row r="23" spans="3:82" ht="9" customHeight="1" thickTop="1" thickBot="1" x14ac:dyDescent="0.25">
      <c r="C23" s="49"/>
      <c r="D23" s="49"/>
      <c r="E23" s="50"/>
      <c r="F23" s="50"/>
      <c r="G23" s="50"/>
      <c r="H23" s="50"/>
      <c r="N23" s="13"/>
      <c r="Q23" s="13"/>
      <c r="T23" s="62"/>
      <c r="U23" s="64"/>
      <c r="X23" s="62"/>
      <c r="Y23" s="64"/>
      <c r="AC23" s="13"/>
      <c r="AE23" s="6"/>
      <c r="AI23" s="4"/>
      <c r="AJ23" s="4"/>
      <c r="AK23" s="50"/>
      <c r="AL23" s="50"/>
      <c r="AM23" s="50"/>
      <c r="AN23" s="50"/>
      <c r="AO23" s="49"/>
      <c r="AP23" s="49"/>
      <c r="AU23" s="49"/>
      <c r="AV23" s="49"/>
      <c r="AW23" s="50"/>
      <c r="AX23" s="50"/>
      <c r="AY23" s="50"/>
      <c r="AZ23" s="50"/>
      <c r="BA23" s="12"/>
      <c r="BB23" s="12"/>
      <c r="BC23" s="11"/>
      <c r="BF23" s="6"/>
      <c r="BJ23" s="61"/>
      <c r="BK23" s="60"/>
      <c r="BN23" s="62"/>
      <c r="BO23" s="64"/>
      <c r="BR23" s="6"/>
      <c r="BU23" s="6"/>
      <c r="BY23" s="50"/>
      <c r="BZ23" s="50"/>
      <c r="CA23" s="50"/>
      <c r="CB23" s="50"/>
      <c r="CC23" s="49"/>
      <c r="CD23" s="49"/>
    </row>
    <row r="24" spans="3:82" ht="9" customHeight="1" thickTop="1" thickBot="1" x14ac:dyDescent="0.25">
      <c r="C24" s="49">
        <v>6</v>
      </c>
      <c r="D24" s="49"/>
      <c r="E24" s="50" t="s">
        <v>42</v>
      </c>
      <c r="F24" s="50"/>
      <c r="G24" s="50"/>
      <c r="H24" s="50"/>
      <c r="I24" s="5"/>
      <c r="J24" s="5"/>
      <c r="N24" s="42"/>
      <c r="O24" s="34"/>
      <c r="P24" s="34"/>
      <c r="AC24" s="34"/>
      <c r="AD24" s="34"/>
      <c r="AE24" s="35"/>
      <c r="AI24" s="8"/>
      <c r="AJ24" s="8"/>
      <c r="AK24" s="50" t="s">
        <v>41</v>
      </c>
      <c r="AL24" s="50"/>
      <c r="AM24" s="50"/>
      <c r="AN24" s="50"/>
      <c r="AO24" s="49">
        <v>20</v>
      </c>
      <c r="AP24" s="49"/>
      <c r="AU24" s="49"/>
      <c r="AV24" s="49"/>
      <c r="AW24" s="65"/>
      <c r="AX24" s="65"/>
      <c r="AY24" s="65"/>
      <c r="AZ24" s="65"/>
      <c r="BC24" s="6"/>
      <c r="BD24" s="13"/>
      <c r="BF24" s="6"/>
      <c r="BJ24" s="61"/>
      <c r="BK24" s="60"/>
      <c r="BN24" s="62"/>
      <c r="BO24" s="64"/>
      <c r="BR24" s="6"/>
      <c r="BS24" s="13"/>
      <c r="BU24" s="6"/>
      <c r="BY24" s="65"/>
      <c r="BZ24" s="65"/>
      <c r="CA24" s="65"/>
      <c r="CB24" s="65"/>
      <c r="CC24" s="49"/>
      <c r="CD24" s="49"/>
    </row>
    <row r="25" spans="3:82" ht="9" customHeight="1" thickTop="1" thickBot="1" x14ac:dyDescent="0.25">
      <c r="C25" s="49"/>
      <c r="D25" s="49"/>
      <c r="E25" s="50"/>
      <c r="F25" s="50"/>
      <c r="G25" s="50"/>
      <c r="H25" s="50"/>
      <c r="I25" s="9"/>
      <c r="J25" s="15"/>
      <c r="K25" s="41"/>
      <c r="N25" s="48"/>
      <c r="AE25" s="47"/>
      <c r="AH25" s="6"/>
      <c r="AK25" s="50"/>
      <c r="AL25" s="50"/>
      <c r="AM25" s="50"/>
      <c r="AN25" s="50"/>
      <c r="AO25" s="49"/>
      <c r="AP25" s="49"/>
      <c r="AU25" s="49"/>
      <c r="AV25" s="49"/>
      <c r="AW25" s="65"/>
      <c r="AX25" s="65"/>
      <c r="AY25" s="65"/>
      <c r="AZ25" s="65"/>
      <c r="BD25" s="42"/>
      <c r="BE25" s="34"/>
      <c r="BF25" s="34"/>
      <c r="BS25" s="34"/>
      <c r="BT25" s="34"/>
      <c r="BU25" s="35"/>
      <c r="BY25" s="65"/>
      <c r="BZ25" s="65"/>
      <c r="CA25" s="65"/>
      <c r="CB25" s="65"/>
      <c r="CC25" s="49"/>
      <c r="CD25" s="49"/>
    </row>
    <row r="26" spans="3:82" ht="9" customHeight="1" thickTop="1" thickBot="1" x14ac:dyDescent="0.25">
      <c r="C26" s="49">
        <v>7</v>
      </c>
      <c r="D26" s="49"/>
      <c r="E26" s="50" t="s">
        <v>40</v>
      </c>
      <c r="F26" s="50"/>
      <c r="G26" s="50"/>
      <c r="H26" s="50"/>
      <c r="I26" s="40"/>
      <c r="J26" s="40"/>
      <c r="K26" s="42"/>
      <c r="L26" s="34"/>
      <c r="M26" s="34"/>
      <c r="AF26" s="34"/>
      <c r="AG26" s="34"/>
      <c r="AH26" s="35"/>
      <c r="AI26" s="38"/>
      <c r="AJ26" s="38"/>
      <c r="AK26" s="50" t="s">
        <v>39</v>
      </c>
      <c r="AL26" s="50"/>
      <c r="AM26" s="50"/>
      <c r="AN26" s="50"/>
      <c r="AO26" s="49">
        <v>21</v>
      </c>
      <c r="AP26" s="49"/>
      <c r="AU26" s="49">
        <v>4</v>
      </c>
      <c r="AV26" s="49"/>
      <c r="AW26" s="50" t="s">
        <v>38</v>
      </c>
      <c r="AX26" s="50"/>
      <c r="AY26" s="50"/>
      <c r="AZ26" s="50"/>
      <c r="BA26" s="40"/>
      <c r="BB26" s="40"/>
      <c r="BC26" s="44"/>
      <c r="BV26" s="37"/>
      <c r="BW26" s="38"/>
      <c r="BX26" s="38"/>
      <c r="BY26" s="50" t="s">
        <v>37</v>
      </c>
      <c r="BZ26" s="50"/>
      <c r="CA26" s="50"/>
      <c r="CB26" s="50"/>
      <c r="CC26" s="49">
        <v>12</v>
      </c>
      <c r="CD26" s="49"/>
    </row>
    <row r="27" spans="3:82" ht="9" customHeight="1" thickTop="1" x14ac:dyDescent="0.2">
      <c r="C27" s="49"/>
      <c r="D27" s="49"/>
      <c r="E27" s="50"/>
      <c r="F27" s="50"/>
      <c r="G27" s="50"/>
      <c r="H27" s="50"/>
      <c r="AI27" s="4"/>
      <c r="AJ27" s="4"/>
      <c r="AK27" s="50"/>
      <c r="AL27" s="50"/>
      <c r="AM27" s="50"/>
      <c r="AN27" s="50"/>
      <c r="AO27" s="49"/>
      <c r="AP27" s="49"/>
      <c r="AU27" s="49"/>
      <c r="AV27" s="49"/>
      <c r="AW27" s="50"/>
      <c r="AX27" s="50"/>
      <c r="AY27" s="50"/>
      <c r="AZ27" s="50"/>
      <c r="BW27" s="4"/>
      <c r="BX27" s="4"/>
      <c r="BY27" s="50"/>
      <c r="BZ27" s="50"/>
      <c r="CA27" s="50"/>
      <c r="CB27" s="50"/>
      <c r="CC27" s="49"/>
      <c r="CD27" s="49"/>
    </row>
    <row r="28" spans="3:82" ht="9" customHeight="1" thickBot="1" x14ac:dyDescent="0.25">
      <c r="C28" s="49">
        <v>8</v>
      </c>
      <c r="D28" s="49"/>
      <c r="E28" s="50" t="s">
        <v>36</v>
      </c>
      <c r="F28" s="50"/>
      <c r="G28" s="50"/>
      <c r="H28" s="50"/>
      <c r="AI28" s="4"/>
      <c r="AJ28" s="4"/>
      <c r="AK28" s="50" t="s">
        <v>33</v>
      </c>
      <c r="AL28" s="50"/>
      <c r="AM28" s="50"/>
      <c r="AN28" s="50"/>
      <c r="AO28" s="49">
        <v>22</v>
      </c>
      <c r="AP28" s="49"/>
      <c r="AU28" s="49"/>
      <c r="AV28" s="49"/>
      <c r="AW28" s="50"/>
      <c r="AX28" s="50"/>
      <c r="AY28" s="50"/>
      <c r="AZ28" s="50"/>
      <c r="BW28" s="4"/>
      <c r="BX28" s="4"/>
      <c r="BY28" s="50"/>
      <c r="BZ28" s="50"/>
      <c r="CA28" s="50"/>
      <c r="CB28" s="50"/>
      <c r="CC28" s="49"/>
      <c r="CD28" s="49"/>
    </row>
    <row r="29" spans="3:82" ht="9" customHeight="1" thickTop="1" thickBot="1" x14ac:dyDescent="0.25">
      <c r="C29" s="49"/>
      <c r="D29" s="49"/>
      <c r="E29" s="50"/>
      <c r="F29" s="50"/>
      <c r="G29" s="50"/>
      <c r="H29" s="50"/>
      <c r="I29" s="36"/>
      <c r="J29" s="36"/>
      <c r="K29" s="37"/>
      <c r="L29" s="38"/>
      <c r="M29" s="38"/>
      <c r="AF29" s="38"/>
      <c r="AG29" s="38"/>
      <c r="AH29" s="44"/>
      <c r="AI29" s="34"/>
      <c r="AJ29" s="34"/>
      <c r="AK29" s="50"/>
      <c r="AL29" s="50"/>
      <c r="AM29" s="50"/>
      <c r="AN29" s="50"/>
      <c r="AO29" s="49"/>
      <c r="AP29" s="49"/>
      <c r="AU29" s="49"/>
      <c r="AV29" s="49"/>
      <c r="AW29" s="50"/>
      <c r="AX29" s="50"/>
      <c r="AY29" s="50"/>
      <c r="AZ29" s="50"/>
      <c r="BY29" s="50"/>
      <c r="BZ29" s="50"/>
      <c r="CA29" s="50"/>
      <c r="CB29" s="50"/>
      <c r="CC29" s="49"/>
      <c r="CD29" s="49"/>
    </row>
    <row r="30" spans="3:82" ht="9" customHeight="1" thickTop="1" thickBot="1" x14ac:dyDescent="0.25">
      <c r="C30" s="49">
        <v>9</v>
      </c>
      <c r="D30" s="49"/>
      <c r="E30" s="50" t="s">
        <v>35</v>
      </c>
      <c r="F30" s="50"/>
      <c r="G30" s="50"/>
      <c r="H30" s="50"/>
      <c r="I30" s="8"/>
      <c r="J30" s="14"/>
      <c r="N30" s="48"/>
      <c r="AE30" s="47"/>
      <c r="AH30" s="6"/>
      <c r="AI30" s="5"/>
      <c r="AJ30" s="5"/>
      <c r="AK30" s="50" t="s">
        <v>24</v>
      </c>
      <c r="AL30" s="50"/>
      <c r="AM30" s="50"/>
      <c r="AN30" s="50"/>
      <c r="AO30" s="49">
        <v>23</v>
      </c>
      <c r="AP30" s="49"/>
      <c r="AU30" s="49">
        <v>5</v>
      </c>
      <c r="AV30" s="49"/>
      <c r="AW30" s="50" t="s">
        <v>34</v>
      </c>
      <c r="AX30" s="50"/>
      <c r="AY30" s="50"/>
      <c r="AZ30" s="50"/>
      <c r="BY30" s="50" t="s">
        <v>33</v>
      </c>
      <c r="BZ30" s="50"/>
      <c r="CA30" s="50"/>
      <c r="CB30" s="50"/>
      <c r="CC30" s="49">
        <v>13</v>
      </c>
      <c r="CD30" s="49"/>
    </row>
    <row r="31" spans="3:82" ht="9" customHeight="1" thickTop="1" thickBot="1" x14ac:dyDescent="0.25">
      <c r="C31" s="49"/>
      <c r="D31" s="49"/>
      <c r="E31" s="50"/>
      <c r="F31" s="50"/>
      <c r="G31" s="50"/>
      <c r="H31" s="50"/>
      <c r="N31" s="37"/>
      <c r="O31" s="38"/>
      <c r="P31" s="38"/>
      <c r="AC31" s="38"/>
      <c r="AD31" s="38"/>
      <c r="AE31" s="44"/>
      <c r="AI31" s="4"/>
      <c r="AJ31" s="4"/>
      <c r="AK31" s="50"/>
      <c r="AL31" s="50"/>
      <c r="AM31" s="50"/>
      <c r="AN31" s="50"/>
      <c r="AO31" s="49"/>
      <c r="AP31" s="49"/>
      <c r="AU31" s="49"/>
      <c r="AV31" s="49"/>
      <c r="AW31" s="50"/>
      <c r="AX31" s="50"/>
      <c r="AY31" s="50"/>
      <c r="AZ31" s="50"/>
      <c r="BA31" s="36"/>
      <c r="BB31" s="36"/>
      <c r="BC31" s="34"/>
      <c r="BD31" s="48"/>
      <c r="BV31" s="42"/>
      <c r="BW31" s="34"/>
      <c r="BX31" s="34"/>
      <c r="BY31" s="50"/>
      <c r="BZ31" s="50"/>
      <c r="CA31" s="50"/>
      <c r="CB31" s="50"/>
      <c r="CC31" s="49"/>
      <c r="CD31" s="49"/>
    </row>
    <row r="32" spans="3:82" ht="9" customHeight="1" thickTop="1" thickBot="1" x14ac:dyDescent="0.25">
      <c r="C32" s="49">
        <v>10</v>
      </c>
      <c r="D32" s="49"/>
      <c r="E32" s="50" t="s">
        <v>32</v>
      </c>
      <c r="F32" s="50"/>
      <c r="G32" s="50"/>
      <c r="H32" s="50"/>
      <c r="N32" s="13"/>
      <c r="P32" s="6"/>
      <c r="T32" s="58">
        <v>4</v>
      </c>
      <c r="U32" s="57"/>
      <c r="X32" s="58">
        <v>2</v>
      </c>
      <c r="Y32" s="57"/>
      <c r="AC32" s="13"/>
      <c r="AF32" s="13"/>
      <c r="AI32" s="8"/>
      <c r="AJ32" s="8"/>
      <c r="AK32" s="50" t="s">
        <v>31</v>
      </c>
      <c r="AL32" s="50"/>
      <c r="AM32" s="50"/>
      <c r="AN32" s="50"/>
      <c r="AO32" s="49">
        <v>24</v>
      </c>
      <c r="AP32" s="49"/>
      <c r="AU32" s="49"/>
      <c r="AV32" s="49"/>
      <c r="AW32" s="50"/>
      <c r="AX32" s="50"/>
      <c r="AY32" s="50"/>
      <c r="AZ32" s="50"/>
      <c r="BD32" s="37"/>
      <c r="BE32" s="38"/>
      <c r="BF32" s="38"/>
      <c r="BV32" s="48"/>
      <c r="BY32" s="50"/>
      <c r="BZ32" s="50"/>
      <c r="CA32" s="50"/>
      <c r="CB32" s="50"/>
      <c r="CC32" s="49"/>
      <c r="CD32" s="49"/>
    </row>
    <row r="33" spans="3:84" ht="9" customHeight="1" thickTop="1" thickBot="1" x14ac:dyDescent="0.25">
      <c r="C33" s="49"/>
      <c r="D33" s="49"/>
      <c r="E33" s="50"/>
      <c r="F33" s="50"/>
      <c r="G33" s="50"/>
      <c r="H33" s="50"/>
      <c r="I33" s="9"/>
      <c r="J33" s="15"/>
      <c r="K33" s="41"/>
      <c r="N33" s="13"/>
      <c r="P33" s="6"/>
      <c r="T33" s="58"/>
      <c r="U33" s="57"/>
      <c r="X33" s="58"/>
      <c r="Y33" s="57"/>
      <c r="AC33" s="13"/>
      <c r="AF33" s="13"/>
      <c r="AH33" s="6"/>
      <c r="AK33" s="50"/>
      <c r="AL33" s="50"/>
      <c r="AM33" s="50"/>
      <c r="AN33" s="50"/>
      <c r="AO33" s="49"/>
      <c r="AP33" s="49"/>
      <c r="AU33" s="49"/>
      <c r="AV33" s="49"/>
      <c r="AW33" s="50"/>
      <c r="AX33" s="50"/>
      <c r="AY33" s="50"/>
      <c r="AZ33" s="50"/>
      <c r="BC33" s="6"/>
      <c r="BG33" s="48"/>
      <c r="BI33" s="6"/>
      <c r="BJ33" s="58">
        <v>4</v>
      </c>
      <c r="BK33" s="57"/>
      <c r="BN33" s="58">
        <v>2</v>
      </c>
      <c r="BO33" s="57"/>
      <c r="BS33" s="45"/>
      <c r="BT33" s="34"/>
      <c r="BU33" s="43"/>
      <c r="BY33" s="50"/>
      <c r="BZ33" s="50"/>
      <c r="CA33" s="50"/>
      <c r="CB33" s="50"/>
      <c r="CC33" s="49"/>
      <c r="CD33" s="49"/>
    </row>
    <row r="34" spans="3:84" ht="9" customHeight="1" thickTop="1" thickBot="1" x14ac:dyDescent="0.25">
      <c r="C34" s="49">
        <v>11</v>
      </c>
      <c r="D34" s="49"/>
      <c r="E34" s="50" t="s">
        <v>30</v>
      </c>
      <c r="F34" s="50"/>
      <c r="G34" s="50"/>
      <c r="H34" s="50"/>
      <c r="I34" s="40"/>
      <c r="J34" s="40"/>
      <c r="K34" s="42"/>
      <c r="L34" s="34"/>
      <c r="M34" s="34"/>
      <c r="P34" s="6"/>
      <c r="T34" s="62" t="s">
        <v>97</v>
      </c>
      <c r="U34" s="64"/>
      <c r="X34" s="61" t="s">
        <v>96</v>
      </c>
      <c r="Y34" s="60"/>
      <c r="AC34" s="13"/>
      <c r="AF34" s="34"/>
      <c r="AG34" s="34"/>
      <c r="AH34" s="35"/>
      <c r="AI34" s="38"/>
      <c r="AJ34" s="38"/>
      <c r="AK34" s="50" t="s">
        <v>29</v>
      </c>
      <c r="AL34" s="50"/>
      <c r="AM34" s="50"/>
      <c r="AN34" s="50"/>
      <c r="AO34" s="49">
        <v>25</v>
      </c>
      <c r="AP34" s="49"/>
      <c r="AU34" s="49">
        <v>6</v>
      </c>
      <c r="AV34" s="49"/>
      <c r="AW34" s="50" t="s">
        <v>27</v>
      </c>
      <c r="AX34" s="50"/>
      <c r="AY34" s="50"/>
      <c r="AZ34" s="50"/>
      <c r="BA34" s="8"/>
      <c r="BB34" s="8"/>
      <c r="BC34" s="7"/>
      <c r="BG34" s="48"/>
      <c r="BI34" s="6"/>
      <c r="BJ34" s="58"/>
      <c r="BK34" s="57"/>
      <c r="BN34" s="58"/>
      <c r="BO34" s="57"/>
      <c r="BR34" s="6"/>
      <c r="BU34" s="6"/>
      <c r="BV34" s="10"/>
      <c r="BW34" s="5"/>
      <c r="BX34" s="5"/>
      <c r="BY34" s="50" t="s">
        <v>28</v>
      </c>
      <c r="BZ34" s="50"/>
      <c r="CA34" s="50"/>
      <c r="CB34" s="50"/>
      <c r="CC34" s="49">
        <v>14</v>
      </c>
      <c r="CD34" s="49"/>
    </row>
    <row r="35" spans="3:84" ht="9" customHeight="1" thickTop="1" thickBot="1" x14ac:dyDescent="0.25">
      <c r="C35" s="49"/>
      <c r="D35" s="49"/>
      <c r="E35" s="50"/>
      <c r="F35" s="50"/>
      <c r="G35" s="50"/>
      <c r="H35" s="50"/>
      <c r="P35" s="6"/>
      <c r="T35" s="62"/>
      <c r="U35" s="64"/>
      <c r="X35" s="61"/>
      <c r="Y35" s="60"/>
      <c r="AB35" s="6"/>
      <c r="AC35" s="13"/>
      <c r="AI35" s="4"/>
      <c r="AJ35" s="4"/>
      <c r="AK35" s="50"/>
      <c r="AL35" s="50"/>
      <c r="AM35" s="50"/>
      <c r="AN35" s="50"/>
      <c r="AO35" s="49"/>
      <c r="AP35" s="49"/>
      <c r="AU35" s="49"/>
      <c r="AV35" s="49"/>
      <c r="AW35" s="50"/>
      <c r="AX35" s="50"/>
      <c r="AY35" s="50"/>
      <c r="AZ35" s="50"/>
      <c r="BG35" s="48"/>
      <c r="BI35" s="6"/>
      <c r="BJ35" s="62" t="s">
        <v>98</v>
      </c>
      <c r="BK35" s="64"/>
      <c r="BN35" s="62" t="s">
        <v>99</v>
      </c>
      <c r="BO35" s="64"/>
      <c r="BR35" s="6"/>
      <c r="BY35" s="50"/>
      <c r="BZ35" s="50"/>
      <c r="CA35" s="50"/>
      <c r="CB35" s="50"/>
      <c r="CC35" s="49"/>
      <c r="CD35" s="49"/>
    </row>
    <row r="36" spans="3:84" ht="9" customHeight="1" thickTop="1" thickBot="1" x14ac:dyDescent="0.25">
      <c r="C36" s="49">
        <v>12</v>
      </c>
      <c r="D36" s="49"/>
      <c r="E36" s="50" t="s">
        <v>28</v>
      </c>
      <c r="F36" s="50"/>
      <c r="G36" s="50"/>
      <c r="H36" s="50"/>
      <c r="Q36" s="42"/>
      <c r="R36" s="34"/>
      <c r="S36" s="43"/>
      <c r="T36" s="62"/>
      <c r="U36" s="64"/>
      <c r="X36" s="61"/>
      <c r="Y36" s="60"/>
      <c r="Z36" s="45"/>
      <c r="AA36" s="34"/>
      <c r="AB36" s="35"/>
      <c r="AI36" s="4"/>
      <c r="AJ36" s="4"/>
      <c r="AK36" s="50" t="s">
        <v>27</v>
      </c>
      <c r="AL36" s="50"/>
      <c r="AM36" s="50"/>
      <c r="AN36" s="50"/>
      <c r="AO36" s="49">
        <v>26</v>
      </c>
      <c r="AP36" s="49"/>
      <c r="AU36" s="49"/>
      <c r="AV36" s="49"/>
      <c r="AW36" s="50"/>
      <c r="AX36" s="50"/>
      <c r="AY36" s="50"/>
      <c r="AZ36" s="50"/>
      <c r="BG36" s="37"/>
      <c r="BH36" s="38"/>
      <c r="BI36" s="39"/>
      <c r="BJ36" s="62"/>
      <c r="BK36" s="64"/>
      <c r="BN36" s="62"/>
      <c r="BO36" s="64"/>
      <c r="BR36" s="6"/>
      <c r="BY36" s="50"/>
      <c r="BZ36" s="50"/>
      <c r="CA36" s="50"/>
      <c r="CB36" s="50"/>
      <c r="CC36" s="49"/>
      <c r="CD36" s="49"/>
    </row>
    <row r="37" spans="3:84" ht="9" customHeight="1" thickTop="1" thickBot="1" x14ac:dyDescent="0.25">
      <c r="C37" s="49"/>
      <c r="D37" s="49"/>
      <c r="E37" s="50"/>
      <c r="F37" s="50"/>
      <c r="G37" s="50"/>
      <c r="H37" s="50"/>
      <c r="I37" s="9"/>
      <c r="J37" s="15"/>
      <c r="K37" s="41"/>
      <c r="Q37" s="48"/>
      <c r="S37" s="6"/>
      <c r="T37" s="62"/>
      <c r="U37" s="64"/>
      <c r="X37" s="61"/>
      <c r="Y37" s="60"/>
      <c r="Z37" s="13"/>
      <c r="AB37" s="47"/>
      <c r="AF37" s="38"/>
      <c r="AG37" s="38"/>
      <c r="AH37" s="44"/>
      <c r="AI37" s="34"/>
      <c r="AJ37" s="34"/>
      <c r="AK37" s="50"/>
      <c r="AL37" s="50"/>
      <c r="AM37" s="50"/>
      <c r="AN37" s="50"/>
      <c r="AO37" s="49"/>
      <c r="AP37" s="49"/>
      <c r="AU37" s="49"/>
      <c r="AV37" s="49"/>
      <c r="AW37" s="50"/>
      <c r="AX37" s="50"/>
      <c r="AY37" s="50"/>
      <c r="AZ37" s="50"/>
      <c r="BF37" s="6"/>
      <c r="BG37" s="13"/>
      <c r="BI37" s="6"/>
      <c r="BJ37" s="62"/>
      <c r="BK37" s="64"/>
      <c r="BN37" s="62"/>
      <c r="BO37" s="63"/>
      <c r="BP37" s="45"/>
      <c r="BQ37" s="34"/>
      <c r="BR37" s="35"/>
      <c r="BY37" s="50"/>
      <c r="BZ37" s="50"/>
      <c r="CA37" s="50"/>
      <c r="CB37" s="50"/>
      <c r="CC37" s="49"/>
      <c r="CD37" s="49"/>
    </row>
    <row r="38" spans="3:84" ht="9" customHeight="1" thickTop="1" thickBot="1" x14ac:dyDescent="0.25">
      <c r="C38" s="49">
        <v>13</v>
      </c>
      <c r="D38" s="49"/>
      <c r="E38" s="50" t="s">
        <v>26</v>
      </c>
      <c r="F38" s="50"/>
      <c r="G38" s="50"/>
      <c r="H38" s="50"/>
      <c r="I38" s="40"/>
      <c r="J38" s="40"/>
      <c r="K38" s="42"/>
      <c r="L38" s="34"/>
      <c r="M38" s="43"/>
      <c r="Q38" s="48"/>
      <c r="S38" s="6"/>
      <c r="T38" s="62"/>
      <c r="U38" s="64"/>
      <c r="X38" s="61"/>
      <c r="Y38" s="60"/>
      <c r="Z38" s="13"/>
      <c r="AB38" s="47"/>
      <c r="AF38" s="13"/>
      <c r="AH38" s="6"/>
      <c r="AK38" s="50" t="s">
        <v>25</v>
      </c>
      <c r="AL38" s="50"/>
      <c r="AM38" s="50"/>
      <c r="AN38" s="50"/>
      <c r="AO38" s="49">
        <v>27</v>
      </c>
      <c r="AP38" s="49"/>
      <c r="AU38" s="49">
        <v>7</v>
      </c>
      <c r="AV38" s="49"/>
      <c r="AW38" s="50" t="s">
        <v>25</v>
      </c>
      <c r="AX38" s="50"/>
      <c r="AY38" s="50"/>
      <c r="AZ38" s="50"/>
      <c r="BA38" s="5"/>
      <c r="BB38" s="5"/>
      <c r="BC38" s="5"/>
      <c r="BF38" s="6"/>
      <c r="BJ38" s="62"/>
      <c r="BK38" s="64"/>
      <c r="BN38" s="62"/>
      <c r="BO38" s="63"/>
      <c r="BP38" s="13"/>
      <c r="BR38" s="47"/>
      <c r="BV38" s="5"/>
      <c r="BW38" s="5"/>
      <c r="BX38" s="5"/>
      <c r="BY38" s="50" t="s">
        <v>24</v>
      </c>
      <c r="BZ38" s="50"/>
      <c r="CA38" s="50"/>
      <c r="CB38" s="50"/>
      <c r="CC38" s="49">
        <v>15</v>
      </c>
      <c r="CD38" s="49"/>
    </row>
    <row r="39" spans="3:84" ht="9" customHeight="1" thickTop="1" thickBot="1" x14ac:dyDescent="0.25">
      <c r="C39" s="49"/>
      <c r="D39" s="49"/>
      <c r="E39" s="50"/>
      <c r="F39" s="50"/>
      <c r="G39" s="50"/>
      <c r="H39" s="50"/>
      <c r="M39" s="6"/>
      <c r="Q39" s="48"/>
      <c r="S39" s="6"/>
      <c r="T39" s="62"/>
      <c r="U39" s="64"/>
      <c r="X39" s="61"/>
      <c r="Y39" s="60"/>
      <c r="Z39" s="13"/>
      <c r="AB39" s="47"/>
      <c r="AF39" s="13"/>
      <c r="AI39" s="12"/>
      <c r="AJ39" s="12"/>
      <c r="AK39" s="50"/>
      <c r="AL39" s="50"/>
      <c r="AM39" s="50"/>
      <c r="AN39" s="50"/>
      <c r="AO39" s="49"/>
      <c r="AP39" s="49"/>
      <c r="AU39" s="49"/>
      <c r="AV39" s="49"/>
      <c r="AW39" s="50"/>
      <c r="AX39" s="50"/>
      <c r="AY39" s="50"/>
      <c r="AZ39" s="50"/>
      <c r="BA39" s="12"/>
      <c r="BB39" s="12"/>
      <c r="BC39" s="11"/>
      <c r="BF39" s="6"/>
      <c r="BJ39" s="62"/>
      <c r="BK39" s="64"/>
      <c r="BN39" s="62"/>
      <c r="BO39" s="63"/>
      <c r="BP39" s="13"/>
      <c r="BR39" s="47"/>
      <c r="BU39" s="6"/>
      <c r="BY39" s="50"/>
      <c r="BZ39" s="50"/>
      <c r="CA39" s="50"/>
      <c r="CB39" s="50"/>
      <c r="CC39" s="49"/>
      <c r="CD39" s="49"/>
    </row>
    <row r="40" spans="3:84" ht="9" customHeight="1" thickTop="1" thickBot="1" x14ac:dyDescent="0.25">
      <c r="C40" s="49">
        <v>14</v>
      </c>
      <c r="D40" s="49"/>
      <c r="E40" s="50" t="s">
        <v>23</v>
      </c>
      <c r="F40" s="50"/>
      <c r="G40" s="50"/>
      <c r="H40" s="50"/>
      <c r="I40" s="38"/>
      <c r="J40" s="38"/>
      <c r="K40" s="38"/>
      <c r="L40" s="38"/>
      <c r="M40" s="38"/>
      <c r="N40" s="42"/>
      <c r="O40" s="34"/>
      <c r="P40" s="34"/>
      <c r="AC40" s="34"/>
      <c r="AD40" s="34"/>
      <c r="AE40" s="35"/>
      <c r="AF40" s="38"/>
      <c r="AG40" s="38"/>
      <c r="AH40" s="38"/>
      <c r="AI40" s="40"/>
      <c r="AJ40" s="40"/>
      <c r="AK40" s="51" t="s">
        <v>22</v>
      </c>
      <c r="AL40" s="51"/>
      <c r="AM40" s="51"/>
      <c r="AN40" s="51"/>
      <c r="AO40" s="49">
        <v>28</v>
      </c>
      <c r="AP40" s="49"/>
      <c r="AQ40" s="49" t="s">
        <v>93</v>
      </c>
      <c r="AR40" s="49"/>
      <c r="AW40" s="50"/>
      <c r="AX40" s="50"/>
      <c r="AY40" s="50"/>
      <c r="AZ40" s="50"/>
      <c r="BC40" s="6"/>
      <c r="BD40" s="13"/>
      <c r="BF40" s="6"/>
      <c r="BJ40" s="62"/>
      <c r="BK40" s="64"/>
      <c r="BN40" s="62"/>
      <c r="BO40" s="63"/>
      <c r="BP40" s="13"/>
      <c r="BR40" s="47"/>
      <c r="BU40" s="6"/>
      <c r="BY40" s="50"/>
      <c r="BZ40" s="50"/>
      <c r="CA40" s="50"/>
      <c r="CB40" s="50"/>
      <c r="CC40" s="49"/>
      <c r="CD40" s="49"/>
    </row>
    <row r="41" spans="3:84" ht="9" customHeight="1" thickTop="1" x14ac:dyDescent="0.2">
      <c r="C41" s="49"/>
      <c r="D41" s="49"/>
      <c r="E41" s="50"/>
      <c r="F41" s="50"/>
      <c r="G41" s="50"/>
      <c r="H41" s="50"/>
      <c r="I41" s="4"/>
      <c r="J41" s="4"/>
      <c r="R41" s="49" t="s">
        <v>94</v>
      </c>
      <c r="S41" s="49"/>
      <c r="T41" s="49"/>
      <c r="U41" s="49"/>
      <c r="V41" s="49"/>
      <c r="W41" s="49"/>
      <c r="X41" s="49"/>
      <c r="Y41" s="49"/>
      <c r="Z41" s="49"/>
      <c r="AA41" s="49"/>
      <c r="AK41" s="51"/>
      <c r="AL41" s="51"/>
      <c r="AM41" s="51"/>
      <c r="AN41" s="51"/>
      <c r="AO41" s="49"/>
      <c r="AP41" s="49"/>
      <c r="AQ41" s="49"/>
      <c r="AR41" s="49"/>
      <c r="AW41" s="50"/>
      <c r="AX41" s="50"/>
      <c r="AY41" s="50"/>
      <c r="AZ41" s="50"/>
      <c r="BD41" s="42"/>
      <c r="BE41" s="34"/>
      <c r="BF41" s="34"/>
      <c r="BS41" s="34"/>
      <c r="BT41" s="34"/>
      <c r="BU41" s="35"/>
      <c r="BY41" s="50"/>
      <c r="BZ41" s="50"/>
      <c r="CA41" s="50"/>
      <c r="CB41" s="50"/>
      <c r="CC41" s="49"/>
      <c r="CD41" s="49"/>
    </row>
    <row r="42" spans="3:84" ht="9" customHeight="1" thickBot="1" x14ac:dyDescent="0.25">
      <c r="C42" s="49"/>
      <c r="D42" s="49"/>
      <c r="E42" s="50"/>
      <c r="F42" s="50"/>
      <c r="G42" s="50"/>
      <c r="H42" s="50"/>
      <c r="I42" s="4"/>
      <c r="J42" s="4"/>
      <c r="R42" s="49"/>
      <c r="S42" s="49"/>
      <c r="T42" s="49"/>
      <c r="U42" s="49"/>
      <c r="V42" s="49"/>
      <c r="W42" s="49"/>
      <c r="X42" s="49"/>
      <c r="Y42" s="49"/>
      <c r="Z42" s="49"/>
      <c r="AA42" s="49"/>
      <c r="AI42" s="50"/>
      <c r="AJ42" s="50"/>
      <c r="AK42" s="50"/>
      <c r="AL42" s="50"/>
      <c r="AU42" s="49">
        <v>8</v>
      </c>
      <c r="AV42" s="49"/>
      <c r="AW42" s="50" t="s">
        <v>21</v>
      </c>
      <c r="AX42" s="50"/>
      <c r="AY42" s="50"/>
      <c r="AZ42" s="50"/>
      <c r="BA42" s="4"/>
      <c r="BB42" s="4"/>
      <c r="BD42" s="48"/>
      <c r="BH42" s="49" t="s">
        <v>94</v>
      </c>
      <c r="BI42" s="49"/>
      <c r="BJ42" s="49"/>
      <c r="BK42" s="49"/>
      <c r="BL42" s="49"/>
      <c r="BM42" s="49"/>
      <c r="BN42" s="49"/>
      <c r="BO42" s="49"/>
      <c r="BP42" s="49"/>
      <c r="BQ42" s="49"/>
      <c r="BU42" s="47"/>
      <c r="BV42" s="38"/>
      <c r="BW42" s="38"/>
      <c r="BX42" s="38"/>
      <c r="BY42" s="50" t="s">
        <v>20</v>
      </c>
      <c r="BZ42" s="50"/>
      <c r="CA42" s="50"/>
      <c r="CB42" s="50"/>
      <c r="CC42" s="49">
        <v>16</v>
      </c>
      <c r="CD42" s="49"/>
      <c r="CE42" s="49" t="s">
        <v>92</v>
      </c>
      <c r="CF42" s="49"/>
    </row>
    <row r="43" spans="3:84" ht="9" customHeight="1" thickTop="1" x14ac:dyDescent="0.2">
      <c r="C43" s="49"/>
      <c r="D43" s="49"/>
      <c r="E43" s="50"/>
      <c r="F43" s="50"/>
      <c r="G43" s="50"/>
      <c r="H43" s="50"/>
      <c r="AI43" s="50"/>
      <c r="AJ43" s="50"/>
      <c r="AK43" s="50"/>
      <c r="AL43" s="50"/>
      <c r="AU43" s="49"/>
      <c r="AV43" s="49"/>
      <c r="AW43" s="50"/>
      <c r="AX43" s="50"/>
      <c r="AY43" s="50"/>
      <c r="AZ43" s="50"/>
      <c r="BA43" s="34"/>
      <c r="BB43" s="34"/>
      <c r="BC43" s="34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W43" s="4"/>
      <c r="BX43" s="4"/>
      <c r="BY43" s="50"/>
      <c r="BZ43" s="50"/>
      <c r="CA43" s="50"/>
      <c r="CB43" s="50"/>
      <c r="CC43" s="49"/>
      <c r="CD43" s="49"/>
      <c r="CE43" s="49"/>
      <c r="CF43" s="49"/>
    </row>
    <row r="44" spans="3:84" ht="9" customHeight="1" x14ac:dyDescent="0.2">
      <c r="C44" s="49"/>
      <c r="D44" s="49"/>
      <c r="E44" s="50"/>
      <c r="F44" s="50"/>
      <c r="G44" s="50"/>
      <c r="H44" s="50"/>
      <c r="AI44" s="4"/>
      <c r="AJ44" s="4"/>
      <c r="AK44" s="50"/>
      <c r="AL44" s="50"/>
      <c r="AM44" s="50"/>
      <c r="AN44" s="50"/>
    </row>
    <row r="45" spans="3:84" ht="9" customHeight="1" x14ac:dyDescent="0.2">
      <c r="C45" s="49"/>
      <c r="D45" s="49"/>
      <c r="E45" s="50"/>
      <c r="F45" s="50"/>
      <c r="G45" s="50"/>
      <c r="H45" s="50"/>
      <c r="I45" s="4"/>
      <c r="J45" s="4"/>
      <c r="AK45" s="50"/>
      <c r="AL45" s="50"/>
      <c r="AM45" s="50"/>
      <c r="AN45" s="50"/>
    </row>
    <row r="46" spans="3:84" ht="9" customHeight="1" x14ac:dyDescent="0.2">
      <c r="C46" s="49"/>
      <c r="D46" s="49"/>
      <c r="E46" s="50"/>
      <c r="F46" s="50"/>
      <c r="G46" s="50"/>
      <c r="H46" s="50"/>
      <c r="I46" s="4"/>
      <c r="J46" s="4"/>
      <c r="AI46" s="4"/>
      <c r="AJ46" s="4"/>
      <c r="AK46" s="66"/>
      <c r="AL46" s="66"/>
      <c r="AM46" s="66"/>
      <c r="AN46" s="66"/>
      <c r="AO46" s="49"/>
      <c r="AP46" s="49"/>
      <c r="AW46" s="67" t="s">
        <v>19</v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</row>
    <row r="47" spans="3:84" ht="9" customHeight="1" x14ac:dyDescent="0.2">
      <c r="C47" s="49"/>
      <c r="D47" s="49"/>
      <c r="E47" s="50"/>
      <c r="F47" s="50"/>
      <c r="G47" s="50"/>
      <c r="H47" s="50"/>
      <c r="AK47" s="66"/>
      <c r="AL47" s="66"/>
      <c r="AM47" s="66"/>
      <c r="AN47" s="66"/>
      <c r="AO47" s="49"/>
      <c r="AP47" s="49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</row>
    <row r="48" spans="3:84" ht="9" customHeight="1" x14ac:dyDescent="0.2">
      <c r="C48" s="49"/>
      <c r="D48" s="49"/>
      <c r="E48" s="66"/>
      <c r="F48" s="66"/>
      <c r="G48" s="66"/>
      <c r="H48" s="66"/>
      <c r="AK48" s="68"/>
      <c r="AL48" s="68"/>
      <c r="AM48" s="68"/>
      <c r="AN48" s="68"/>
      <c r="AO48" s="49"/>
      <c r="AP48" s="49"/>
      <c r="AQ48" s="49"/>
      <c r="AR48" s="49"/>
      <c r="AW48" s="49" t="s">
        <v>18</v>
      </c>
      <c r="AX48" s="49"/>
      <c r="AY48" s="49"/>
      <c r="AZ48" s="49"/>
      <c r="BA48" s="49"/>
      <c r="BE48" s="69" t="s">
        <v>17</v>
      </c>
      <c r="BF48" s="69"/>
      <c r="BG48" s="69"/>
      <c r="BH48" s="69"/>
      <c r="BL48" s="69" t="s">
        <v>16</v>
      </c>
      <c r="BM48" s="69"/>
      <c r="BN48" s="69"/>
      <c r="BO48" s="69"/>
      <c r="BS48" s="69" t="s">
        <v>15</v>
      </c>
      <c r="BT48" s="69"/>
      <c r="BU48" s="69"/>
      <c r="BV48" s="69"/>
    </row>
    <row r="49" spans="1:85" ht="9" customHeight="1" x14ac:dyDescent="0.2">
      <c r="C49" s="49"/>
      <c r="D49" s="49"/>
      <c r="E49" s="66"/>
      <c r="F49" s="66"/>
      <c r="G49" s="66"/>
      <c r="H49" s="66"/>
      <c r="AK49" s="68"/>
      <c r="AL49" s="68"/>
      <c r="AM49" s="68"/>
      <c r="AN49" s="68"/>
      <c r="AO49" s="49"/>
      <c r="AP49" s="49"/>
      <c r="AQ49" s="49"/>
      <c r="AR49" s="49"/>
      <c r="AW49" s="49"/>
      <c r="AX49" s="49"/>
      <c r="AY49" s="49"/>
      <c r="AZ49" s="49"/>
      <c r="BA49" s="49"/>
      <c r="BC49" s="49" t="s">
        <v>14</v>
      </c>
      <c r="BD49" s="49"/>
      <c r="BE49" s="69"/>
      <c r="BF49" s="69"/>
      <c r="BG49" s="69"/>
      <c r="BH49" s="69"/>
      <c r="BJ49" s="49" t="s">
        <v>13</v>
      </c>
      <c r="BK49" s="49"/>
      <c r="BL49" s="69"/>
      <c r="BM49" s="69"/>
      <c r="BN49" s="69"/>
      <c r="BO49" s="69"/>
      <c r="BQ49" s="49" t="s">
        <v>12</v>
      </c>
      <c r="BR49" s="49"/>
      <c r="BS49" s="69"/>
      <c r="BT49" s="69"/>
      <c r="BU49" s="69"/>
      <c r="BV49" s="69"/>
    </row>
    <row r="50" spans="1:85" ht="9" customHeight="1" x14ac:dyDescent="0.2">
      <c r="E50" s="2"/>
      <c r="F50" s="67" t="s">
        <v>11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2"/>
      <c r="BC50" s="49"/>
      <c r="BD50" s="49"/>
      <c r="BE50" s="69" t="s">
        <v>10</v>
      </c>
      <c r="BF50" s="69"/>
      <c r="BG50" s="69"/>
      <c r="BH50" s="69"/>
      <c r="BJ50" s="49"/>
      <c r="BK50" s="49"/>
      <c r="BL50" s="69" t="s">
        <v>9</v>
      </c>
      <c r="BM50" s="69"/>
      <c r="BN50" s="69"/>
      <c r="BO50" s="69"/>
      <c r="BQ50" s="49"/>
      <c r="BR50" s="49"/>
      <c r="BS50" s="69" t="s">
        <v>8</v>
      </c>
      <c r="BT50" s="69"/>
      <c r="BU50" s="69"/>
      <c r="BV50" s="69"/>
    </row>
    <row r="51" spans="1:85" ht="9" customHeight="1" x14ac:dyDescent="0.2">
      <c r="E51" s="2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2"/>
      <c r="BE51" s="69"/>
      <c r="BF51" s="69"/>
      <c r="BG51" s="69"/>
      <c r="BH51" s="69"/>
      <c r="BL51" s="69"/>
      <c r="BM51" s="69"/>
      <c r="BN51" s="69"/>
      <c r="BO51" s="69"/>
      <c r="BS51" s="69"/>
      <c r="BT51" s="69"/>
      <c r="BU51" s="69"/>
      <c r="BV51" s="69"/>
    </row>
    <row r="52" spans="1:85" ht="9" customHeight="1" x14ac:dyDescent="0.2">
      <c r="E52" s="2"/>
      <c r="F52" s="2"/>
      <c r="G52" s="2"/>
      <c r="H52" s="2"/>
      <c r="AE52" s="2"/>
      <c r="AF52" s="2"/>
      <c r="AG52" s="2"/>
      <c r="AH52" s="2"/>
      <c r="AI52" s="2"/>
      <c r="AK52" s="2"/>
      <c r="AL52" s="2"/>
      <c r="AM52" s="2"/>
      <c r="AN52" s="2"/>
    </row>
    <row r="53" spans="1:85" ht="9" customHeight="1" x14ac:dyDescent="0.2">
      <c r="B53" s="49" t="s">
        <v>7</v>
      </c>
      <c r="C53" s="49"/>
      <c r="D53" s="49"/>
      <c r="E53" s="49"/>
      <c r="F53" s="49"/>
      <c r="G53" s="49"/>
      <c r="H53" s="49"/>
      <c r="I53" s="49"/>
      <c r="J53" s="49"/>
      <c r="K53" s="49"/>
      <c r="AT53" s="49" t="s">
        <v>6</v>
      </c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85" ht="9" customHeight="1" x14ac:dyDescent="0.2">
      <c r="B54" s="49"/>
      <c r="C54" s="49"/>
      <c r="D54" s="49"/>
      <c r="E54" s="49"/>
      <c r="F54" s="49"/>
      <c r="G54" s="49"/>
      <c r="H54" s="49"/>
      <c r="I54" s="49"/>
      <c r="J54" s="49"/>
      <c r="K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85" ht="9" customHeight="1" thickBot="1" x14ac:dyDescent="0.25"/>
    <row r="56" spans="1:85" ht="9" customHeight="1" x14ac:dyDescent="0.2">
      <c r="A56" s="70"/>
      <c r="B56" s="71"/>
      <c r="C56" s="71"/>
      <c r="D56" s="71"/>
      <c r="E56" s="71"/>
      <c r="F56" s="71"/>
      <c r="G56" s="74">
        <v>1</v>
      </c>
      <c r="H56" s="75"/>
      <c r="I56" s="78" t="str">
        <f>IF(C58="","",C58)</f>
        <v>尽誠</v>
      </c>
      <c r="J56" s="78"/>
      <c r="K56" s="78"/>
      <c r="L56" s="79"/>
      <c r="M56" s="74">
        <v>2</v>
      </c>
      <c r="N56" s="75"/>
      <c r="O56" s="82" t="str">
        <f>IF(C60="","",C60)</f>
        <v>四学香川西</v>
      </c>
      <c r="P56" s="82"/>
      <c r="Q56" s="82"/>
      <c r="R56" s="83"/>
      <c r="S56" s="74">
        <v>3</v>
      </c>
      <c r="T56" s="75"/>
      <c r="U56" s="78" t="str">
        <f>IF(C62="","",C62)</f>
        <v>高中央</v>
      </c>
      <c r="V56" s="78"/>
      <c r="W56" s="78"/>
      <c r="X56" s="79"/>
      <c r="Y56" s="74">
        <v>4</v>
      </c>
      <c r="Z56" s="75"/>
      <c r="AA56" s="78" t="str">
        <f>IF(C64="","",C64)</f>
        <v>高松商</v>
      </c>
      <c r="AB56" s="78"/>
      <c r="AC56" s="78"/>
      <c r="AD56" s="79"/>
      <c r="AE56" s="86" t="s">
        <v>5</v>
      </c>
      <c r="AF56" s="87"/>
      <c r="AG56" s="87" t="s">
        <v>0</v>
      </c>
      <c r="AH56" s="87" t="s">
        <v>4</v>
      </c>
      <c r="AI56" s="90"/>
      <c r="AJ56" s="92" t="s">
        <v>3</v>
      </c>
      <c r="AK56" s="87"/>
      <c r="AL56" s="90"/>
      <c r="AM56" s="87" t="s">
        <v>2</v>
      </c>
      <c r="AN56" s="87"/>
      <c r="AO56" s="94"/>
      <c r="AP56" s="3"/>
      <c r="AQ56" s="3"/>
      <c r="AS56" s="70"/>
      <c r="AT56" s="71"/>
      <c r="AU56" s="71"/>
      <c r="AV56" s="71"/>
      <c r="AW56" s="71"/>
      <c r="AX56" s="71"/>
      <c r="AY56" s="74">
        <v>1</v>
      </c>
      <c r="AZ56" s="75"/>
      <c r="BA56" s="82" t="str">
        <f>IF(AU58="","",AU58)</f>
        <v>四学香川西</v>
      </c>
      <c r="BB56" s="82"/>
      <c r="BC56" s="82"/>
      <c r="BD56" s="83"/>
      <c r="BE56" s="74">
        <v>2</v>
      </c>
      <c r="BF56" s="75"/>
      <c r="BG56" s="78" t="str">
        <f>IF(AU60="","",AU60)</f>
        <v>尽誠</v>
      </c>
      <c r="BH56" s="78"/>
      <c r="BI56" s="78"/>
      <c r="BJ56" s="79"/>
      <c r="BK56" s="74">
        <v>3</v>
      </c>
      <c r="BL56" s="75"/>
      <c r="BM56" s="78" t="str">
        <f>IF(AU62="","",AU62)</f>
        <v>高松商</v>
      </c>
      <c r="BN56" s="78"/>
      <c r="BO56" s="78"/>
      <c r="BP56" s="79"/>
      <c r="BQ56" s="74">
        <v>4</v>
      </c>
      <c r="BR56" s="75"/>
      <c r="BS56" s="78" t="str">
        <f>IF(AU64="","",AU64)</f>
        <v>観一</v>
      </c>
      <c r="BT56" s="78"/>
      <c r="BU56" s="78"/>
      <c r="BV56" s="78"/>
      <c r="BW56" s="86" t="s">
        <v>5</v>
      </c>
      <c r="BX56" s="87"/>
      <c r="BY56" s="87" t="s">
        <v>0</v>
      </c>
      <c r="BZ56" s="87" t="s">
        <v>4</v>
      </c>
      <c r="CA56" s="90"/>
      <c r="CB56" s="92" t="s">
        <v>3</v>
      </c>
      <c r="CC56" s="87"/>
      <c r="CD56" s="90"/>
      <c r="CE56" s="87" t="s">
        <v>2</v>
      </c>
      <c r="CF56" s="87"/>
      <c r="CG56" s="94"/>
    </row>
    <row r="57" spans="1:85" ht="9" customHeight="1" x14ac:dyDescent="0.2">
      <c r="A57" s="72"/>
      <c r="B57" s="73"/>
      <c r="C57" s="73"/>
      <c r="D57" s="73"/>
      <c r="E57" s="73"/>
      <c r="F57" s="73"/>
      <c r="G57" s="76"/>
      <c r="H57" s="77"/>
      <c r="I57" s="80"/>
      <c r="J57" s="80"/>
      <c r="K57" s="80"/>
      <c r="L57" s="81"/>
      <c r="M57" s="76"/>
      <c r="N57" s="77"/>
      <c r="O57" s="84"/>
      <c r="P57" s="84"/>
      <c r="Q57" s="84"/>
      <c r="R57" s="85"/>
      <c r="S57" s="76"/>
      <c r="T57" s="77"/>
      <c r="U57" s="80"/>
      <c r="V57" s="80"/>
      <c r="W57" s="80"/>
      <c r="X57" s="81"/>
      <c r="Y57" s="76"/>
      <c r="Z57" s="77"/>
      <c r="AA57" s="80"/>
      <c r="AB57" s="80"/>
      <c r="AC57" s="80"/>
      <c r="AD57" s="81"/>
      <c r="AE57" s="88"/>
      <c r="AF57" s="89"/>
      <c r="AG57" s="89"/>
      <c r="AH57" s="89"/>
      <c r="AI57" s="91"/>
      <c r="AJ57" s="93"/>
      <c r="AK57" s="89"/>
      <c r="AL57" s="91"/>
      <c r="AM57" s="49"/>
      <c r="AN57" s="49"/>
      <c r="AO57" s="95"/>
      <c r="AP57" s="3"/>
      <c r="AQ57" s="3"/>
      <c r="AS57" s="72"/>
      <c r="AT57" s="73"/>
      <c r="AU57" s="73"/>
      <c r="AV57" s="73"/>
      <c r="AW57" s="73"/>
      <c r="AX57" s="73"/>
      <c r="AY57" s="76"/>
      <c r="AZ57" s="77"/>
      <c r="BA57" s="84"/>
      <c r="BB57" s="84"/>
      <c r="BC57" s="84"/>
      <c r="BD57" s="85"/>
      <c r="BE57" s="76"/>
      <c r="BF57" s="77"/>
      <c r="BG57" s="80"/>
      <c r="BH57" s="80"/>
      <c r="BI57" s="80"/>
      <c r="BJ57" s="81"/>
      <c r="BK57" s="76"/>
      <c r="BL57" s="77"/>
      <c r="BM57" s="80"/>
      <c r="BN57" s="80"/>
      <c r="BO57" s="80"/>
      <c r="BP57" s="81"/>
      <c r="BQ57" s="76"/>
      <c r="BR57" s="77"/>
      <c r="BS57" s="80"/>
      <c r="BT57" s="80"/>
      <c r="BU57" s="80"/>
      <c r="BV57" s="80"/>
      <c r="BW57" s="88"/>
      <c r="BX57" s="89"/>
      <c r="BY57" s="89"/>
      <c r="BZ57" s="89"/>
      <c r="CA57" s="91"/>
      <c r="CB57" s="93"/>
      <c r="CC57" s="89"/>
      <c r="CD57" s="91"/>
      <c r="CE57" s="49"/>
      <c r="CF57" s="49"/>
      <c r="CG57" s="95"/>
    </row>
    <row r="58" spans="1:85" ht="9" customHeight="1" x14ac:dyDescent="0.2">
      <c r="A58" s="96">
        <v>1</v>
      </c>
      <c r="B58" s="97"/>
      <c r="C58" s="99" t="str">
        <f>IF(T18="","",T18)</f>
        <v>尽誠</v>
      </c>
      <c r="D58" s="99"/>
      <c r="E58" s="99"/>
      <c r="F58" s="100"/>
      <c r="G58" s="101"/>
      <c r="H58" s="101"/>
      <c r="I58" s="101"/>
      <c r="J58" s="101"/>
      <c r="K58" s="101"/>
      <c r="L58" s="101"/>
      <c r="M58" s="102">
        <v>0</v>
      </c>
      <c r="N58" s="103"/>
      <c r="O58" s="103" t="s">
        <v>1</v>
      </c>
      <c r="P58" s="103"/>
      <c r="Q58" s="103">
        <v>3</v>
      </c>
      <c r="R58" s="106"/>
      <c r="S58" s="102">
        <v>3</v>
      </c>
      <c r="T58" s="103"/>
      <c r="U58" s="103" t="s">
        <v>1</v>
      </c>
      <c r="V58" s="103"/>
      <c r="W58" s="103">
        <v>0</v>
      </c>
      <c r="X58" s="106"/>
      <c r="Y58" s="102">
        <v>3</v>
      </c>
      <c r="Z58" s="103"/>
      <c r="AA58" s="103" t="s">
        <v>1</v>
      </c>
      <c r="AB58" s="103"/>
      <c r="AC58" s="103">
        <v>0</v>
      </c>
      <c r="AD58" s="103"/>
      <c r="AE58" s="108">
        <f>IF(AND(M58="",S58="",Y58=""),"",IF(M58=3,1,0)+IF(S58=3,1,0)+IF(Y58=3,1,0))</f>
        <v>2</v>
      </c>
      <c r="AF58" s="49"/>
      <c r="AG58" s="49" t="s">
        <v>0</v>
      </c>
      <c r="AH58" s="49">
        <f>IF(AND(Q58="",W58="",AC58=""),"",IF(Q58=3,1,0)+IF(W58=3,1,0)+IF(AC58=3,1,0))</f>
        <v>1</v>
      </c>
      <c r="AI58" s="109"/>
      <c r="AJ58" s="110">
        <f>IF(SUM(AE58,AH58)=0,"",AE58*2+AH58)</f>
        <v>5</v>
      </c>
      <c r="AK58" s="97"/>
      <c r="AL58" s="111"/>
      <c r="AM58" s="97">
        <f>IF(AJ58="","",RANK(AJ58,AJ$58:AL$65,0))</f>
        <v>2</v>
      </c>
      <c r="AN58" s="97"/>
      <c r="AO58" s="112"/>
      <c r="AP58" s="3"/>
      <c r="AQ58" s="3"/>
      <c r="AS58" s="96">
        <v>1</v>
      </c>
      <c r="AT58" s="97"/>
      <c r="AU58" s="113" t="str">
        <f>IF(BJ19="","",BJ19)</f>
        <v>四学香川西</v>
      </c>
      <c r="AV58" s="113"/>
      <c r="AW58" s="113"/>
      <c r="AX58" s="114"/>
      <c r="AY58" s="101"/>
      <c r="AZ58" s="101"/>
      <c r="BA58" s="101"/>
      <c r="BB58" s="101"/>
      <c r="BC58" s="101"/>
      <c r="BD58" s="101"/>
      <c r="BE58" s="102">
        <v>3</v>
      </c>
      <c r="BF58" s="103"/>
      <c r="BG58" s="103" t="s">
        <v>1</v>
      </c>
      <c r="BH58" s="103"/>
      <c r="BI58" s="103">
        <v>1</v>
      </c>
      <c r="BJ58" s="106"/>
      <c r="BK58" s="102">
        <v>3</v>
      </c>
      <c r="BL58" s="103"/>
      <c r="BM58" s="103" t="s">
        <v>1</v>
      </c>
      <c r="BN58" s="103"/>
      <c r="BO58" s="103">
        <v>0</v>
      </c>
      <c r="BP58" s="106"/>
      <c r="BQ58" s="102">
        <v>3</v>
      </c>
      <c r="BR58" s="103"/>
      <c r="BS58" s="103" t="s">
        <v>1</v>
      </c>
      <c r="BT58" s="103"/>
      <c r="BU58" s="103">
        <v>0</v>
      </c>
      <c r="BV58" s="103"/>
      <c r="BW58" s="108">
        <f>IF(AND(BE58="",BK58="",BQ58=""),"",IF(BE58=3,1,0)+IF(BK58=3,1,0)+IF(BQ58=3,1,0))</f>
        <v>3</v>
      </c>
      <c r="BX58" s="49"/>
      <c r="BY58" s="49" t="s">
        <v>0</v>
      </c>
      <c r="BZ58" s="49">
        <f>IF(AND(BI58="",BO58="",BU58=""),"",IF(BI58=3,1,0)+IF(BO58=3,1,0)+IF(BU58=3,1,0))</f>
        <v>0</v>
      </c>
      <c r="CA58" s="109"/>
      <c r="CB58" s="110">
        <f>IF(SUM(BW58,BZ58)=0,"",BW58*2+BZ58)</f>
        <v>6</v>
      </c>
      <c r="CC58" s="97"/>
      <c r="CD58" s="111"/>
      <c r="CE58" s="97">
        <f>IF(CB58="","",RANK(CB58,CB$58:CD$65,0))</f>
        <v>1</v>
      </c>
      <c r="CF58" s="97"/>
      <c r="CG58" s="112"/>
    </row>
    <row r="59" spans="1:85" ht="9" customHeight="1" x14ac:dyDescent="0.2">
      <c r="A59" s="98"/>
      <c r="B59" s="89"/>
      <c r="C59" s="80"/>
      <c r="D59" s="80"/>
      <c r="E59" s="80"/>
      <c r="F59" s="81"/>
      <c r="G59" s="101"/>
      <c r="H59" s="101"/>
      <c r="I59" s="101"/>
      <c r="J59" s="101"/>
      <c r="K59" s="101"/>
      <c r="L59" s="101"/>
      <c r="M59" s="104"/>
      <c r="N59" s="105"/>
      <c r="O59" s="105"/>
      <c r="P59" s="105"/>
      <c r="Q59" s="105"/>
      <c r="R59" s="107"/>
      <c r="S59" s="104"/>
      <c r="T59" s="105"/>
      <c r="U59" s="105"/>
      <c r="V59" s="105"/>
      <c r="W59" s="105"/>
      <c r="X59" s="107"/>
      <c r="Y59" s="104"/>
      <c r="Z59" s="105"/>
      <c r="AA59" s="105"/>
      <c r="AB59" s="105"/>
      <c r="AC59" s="105"/>
      <c r="AD59" s="105"/>
      <c r="AE59" s="88"/>
      <c r="AF59" s="89"/>
      <c r="AG59" s="89"/>
      <c r="AH59" s="89"/>
      <c r="AI59" s="91"/>
      <c r="AJ59" s="93"/>
      <c r="AK59" s="89"/>
      <c r="AL59" s="91"/>
      <c r="AM59" s="49"/>
      <c r="AN59" s="49"/>
      <c r="AO59" s="95"/>
      <c r="AP59" s="3"/>
      <c r="AQ59" s="3"/>
      <c r="AS59" s="98"/>
      <c r="AT59" s="89"/>
      <c r="AU59" s="84"/>
      <c r="AV59" s="84"/>
      <c r="AW59" s="84"/>
      <c r="AX59" s="85"/>
      <c r="AY59" s="101"/>
      <c r="AZ59" s="101"/>
      <c r="BA59" s="101"/>
      <c r="BB59" s="101"/>
      <c r="BC59" s="101"/>
      <c r="BD59" s="101"/>
      <c r="BE59" s="104"/>
      <c r="BF59" s="105"/>
      <c r="BG59" s="105"/>
      <c r="BH59" s="105"/>
      <c r="BI59" s="105"/>
      <c r="BJ59" s="107"/>
      <c r="BK59" s="104"/>
      <c r="BL59" s="105"/>
      <c r="BM59" s="105"/>
      <c r="BN59" s="105"/>
      <c r="BO59" s="105"/>
      <c r="BP59" s="107"/>
      <c r="BQ59" s="104"/>
      <c r="BR59" s="105"/>
      <c r="BS59" s="105"/>
      <c r="BT59" s="105"/>
      <c r="BU59" s="105"/>
      <c r="BV59" s="105"/>
      <c r="BW59" s="88"/>
      <c r="BX59" s="89"/>
      <c r="BY59" s="89"/>
      <c r="BZ59" s="89"/>
      <c r="CA59" s="91"/>
      <c r="CB59" s="93"/>
      <c r="CC59" s="89"/>
      <c r="CD59" s="91"/>
      <c r="CE59" s="49"/>
      <c r="CF59" s="49"/>
      <c r="CG59" s="95"/>
    </row>
    <row r="60" spans="1:85" ht="9" customHeight="1" x14ac:dyDescent="0.2">
      <c r="A60" s="96">
        <v>2</v>
      </c>
      <c r="B60" s="97"/>
      <c r="C60" s="113" t="str">
        <f>IF(X34="","",X34)</f>
        <v>四学香川西</v>
      </c>
      <c r="D60" s="113"/>
      <c r="E60" s="113"/>
      <c r="F60" s="114"/>
      <c r="G60" s="102">
        <f>IF(Q58="","",Q58)</f>
        <v>3</v>
      </c>
      <c r="H60" s="103"/>
      <c r="I60" s="103" t="s">
        <v>1</v>
      </c>
      <c r="J60" s="103"/>
      <c r="K60" s="103">
        <f>IF(M58="","",M58)</f>
        <v>0</v>
      </c>
      <c r="L60" s="106"/>
      <c r="M60" s="101"/>
      <c r="N60" s="101"/>
      <c r="O60" s="101"/>
      <c r="P60" s="101"/>
      <c r="Q60" s="101"/>
      <c r="R60" s="101"/>
      <c r="S60" s="102">
        <v>3</v>
      </c>
      <c r="T60" s="103"/>
      <c r="U60" s="103" t="s">
        <v>1</v>
      </c>
      <c r="V60" s="103"/>
      <c r="W60" s="103">
        <v>0</v>
      </c>
      <c r="X60" s="106"/>
      <c r="Y60" s="102">
        <v>3</v>
      </c>
      <c r="Z60" s="103"/>
      <c r="AA60" s="103" t="s">
        <v>1</v>
      </c>
      <c r="AB60" s="103"/>
      <c r="AC60" s="103">
        <v>0</v>
      </c>
      <c r="AD60" s="103"/>
      <c r="AE60" s="108">
        <f>IF(AND(G60="",S60="",Y60=""),"",IF(G60=3,1,0)+IF(S60=3,1,0)+IF(Y60=3,1,0))</f>
        <v>3</v>
      </c>
      <c r="AF60" s="49"/>
      <c r="AG60" s="49" t="s">
        <v>0</v>
      </c>
      <c r="AH60" s="49">
        <f>IF(AND(K60="",W60="",AC60=""),"",IF(K60=3,1,0)+IF(W60=3,1,0)+IF(AC60=3,1,0))</f>
        <v>0</v>
      </c>
      <c r="AI60" s="109"/>
      <c r="AJ60" s="115">
        <f>IF(SUM(AE60,AH60)=0,"",AE60*2+AH60)</f>
        <v>6</v>
      </c>
      <c r="AK60" s="49"/>
      <c r="AL60" s="109"/>
      <c r="AM60" s="110">
        <f>IF(AJ60="","",RANK(AJ60,AJ$58:AL$65,0))</f>
        <v>1</v>
      </c>
      <c r="AN60" s="97"/>
      <c r="AO60" s="112"/>
      <c r="AP60" s="3"/>
      <c r="AQ60" s="3"/>
      <c r="AS60" s="96">
        <v>2</v>
      </c>
      <c r="AT60" s="97"/>
      <c r="AU60" s="99" t="str">
        <f>IF(BN35="","",BN35)</f>
        <v>尽誠</v>
      </c>
      <c r="AV60" s="99"/>
      <c r="AW60" s="99"/>
      <c r="AX60" s="100"/>
      <c r="AY60" s="102">
        <f>IF(BI58="","",BI58)</f>
        <v>1</v>
      </c>
      <c r="AZ60" s="103"/>
      <c r="BA60" s="103" t="s">
        <v>1</v>
      </c>
      <c r="BB60" s="103"/>
      <c r="BC60" s="103">
        <f>IF(BE58="","",BE58)</f>
        <v>3</v>
      </c>
      <c r="BD60" s="106"/>
      <c r="BE60" s="101"/>
      <c r="BF60" s="101"/>
      <c r="BG60" s="101"/>
      <c r="BH60" s="101"/>
      <c r="BI60" s="101"/>
      <c r="BJ60" s="101"/>
      <c r="BK60" s="102">
        <v>3</v>
      </c>
      <c r="BL60" s="103"/>
      <c r="BM60" s="103" t="s">
        <v>1</v>
      </c>
      <c r="BN60" s="103"/>
      <c r="BO60" s="103">
        <v>0</v>
      </c>
      <c r="BP60" s="106"/>
      <c r="BQ60" s="102">
        <v>3</v>
      </c>
      <c r="BR60" s="103"/>
      <c r="BS60" s="103" t="s">
        <v>1</v>
      </c>
      <c r="BT60" s="103"/>
      <c r="BU60" s="103">
        <v>0</v>
      </c>
      <c r="BV60" s="103"/>
      <c r="BW60" s="108">
        <f>IF(AND(AY60="",BK60="",BQ60=""),"",IF(AY60=3,1,0)+IF(BK60=3,1,0)+IF(BQ60=3,1,0))</f>
        <v>2</v>
      </c>
      <c r="BX60" s="49"/>
      <c r="BY60" s="49" t="s">
        <v>0</v>
      </c>
      <c r="BZ60" s="49">
        <f>IF(AND(BC60="",BO60="",BU60=""),"",IF(BC60=3,1,0)+IF(BO60=3,1,0)+IF(BU60=3,1,0))</f>
        <v>1</v>
      </c>
      <c r="CA60" s="109"/>
      <c r="CB60" s="115">
        <f>IF(SUM(BW60,BZ60)=0,"",BW60*2+BZ60)</f>
        <v>5</v>
      </c>
      <c r="CC60" s="49"/>
      <c r="CD60" s="109"/>
      <c r="CE60" s="110">
        <f>IF(CB60="","",RANK(CB60,CB$58:CD$65,0))</f>
        <v>2</v>
      </c>
      <c r="CF60" s="97"/>
      <c r="CG60" s="112"/>
    </row>
    <row r="61" spans="1:85" ht="9" customHeight="1" x14ac:dyDescent="0.2">
      <c r="A61" s="98"/>
      <c r="B61" s="89"/>
      <c r="C61" s="84"/>
      <c r="D61" s="84"/>
      <c r="E61" s="84"/>
      <c r="F61" s="85"/>
      <c r="G61" s="104"/>
      <c r="H61" s="105"/>
      <c r="I61" s="105"/>
      <c r="J61" s="105"/>
      <c r="K61" s="105"/>
      <c r="L61" s="107"/>
      <c r="M61" s="101"/>
      <c r="N61" s="101"/>
      <c r="O61" s="101"/>
      <c r="P61" s="101"/>
      <c r="Q61" s="101"/>
      <c r="R61" s="101"/>
      <c r="S61" s="104"/>
      <c r="T61" s="105"/>
      <c r="U61" s="105"/>
      <c r="V61" s="105"/>
      <c r="W61" s="105"/>
      <c r="X61" s="107"/>
      <c r="Y61" s="104"/>
      <c r="Z61" s="105"/>
      <c r="AA61" s="105"/>
      <c r="AB61" s="105"/>
      <c r="AC61" s="105"/>
      <c r="AD61" s="105"/>
      <c r="AE61" s="88"/>
      <c r="AF61" s="89"/>
      <c r="AG61" s="89"/>
      <c r="AH61" s="89"/>
      <c r="AI61" s="91"/>
      <c r="AJ61" s="93"/>
      <c r="AK61" s="89"/>
      <c r="AL61" s="91"/>
      <c r="AM61" s="93"/>
      <c r="AN61" s="89"/>
      <c r="AO61" s="116"/>
      <c r="AP61" s="3"/>
      <c r="AQ61" s="3"/>
      <c r="AS61" s="98"/>
      <c r="AT61" s="89"/>
      <c r="AU61" s="80"/>
      <c r="AV61" s="80"/>
      <c r="AW61" s="80"/>
      <c r="AX61" s="81"/>
      <c r="AY61" s="104"/>
      <c r="AZ61" s="105"/>
      <c r="BA61" s="105"/>
      <c r="BB61" s="105"/>
      <c r="BC61" s="105"/>
      <c r="BD61" s="107"/>
      <c r="BE61" s="101"/>
      <c r="BF61" s="101"/>
      <c r="BG61" s="101"/>
      <c r="BH61" s="101"/>
      <c r="BI61" s="101"/>
      <c r="BJ61" s="101"/>
      <c r="BK61" s="104"/>
      <c r="BL61" s="105"/>
      <c r="BM61" s="105"/>
      <c r="BN61" s="105"/>
      <c r="BO61" s="105"/>
      <c r="BP61" s="107"/>
      <c r="BQ61" s="104"/>
      <c r="BR61" s="105"/>
      <c r="BS61" s="105"/>
      <c r="BT61" s="105"/>
      <c r="BU61" s="105"/>
      <c r="BV61" s="105"/>
      <c r="BW61" s="88"/>
      <c r="BX61" s="89"/>
      <c r="BY61" s="89"/>
      <c r="BZ61" s="89"/>
      <c r="CA61" s="91"/>
      <c r="CB61" s="93"/>
      <c r="CC61" s="89"/>
      <c r="CD61" s="91"/>
      <c r="CE61" s="93"/>
      <c r="CF61" s="89"/>
      <c r="CG61" s="116"/>
    </row>
    <row r="62" spans="1:85" ht="9" customHeight="1" x14ac:dyDescent="0.2">
      <c r="A62" s="96">
        <v>3</v>
      </c>
      <c r="B62" s="97"/>
      <c r="C62" s="99" t="str">
        <f>IF(X18="","",X18)</f>
        <v>高中央</v>
      </c>
      <c r="D62" s="99"/>
      <c r="E62" s="99"/>
      <c r="F62" s="100"/>
      <c r="G62" s="102">
        <f>IF(W58="","",W58)</f>
        <v>0</v>
      </c>
      <c r="H62" s="103"/>
      <c r="I62" s="103" t="s">
        <v>1</v>
      </c>
      <c r="J62" s="103"/>
      <c r="K62" s="103">
        <f>IF(S58="","",S58)</f>
        <v>3</v>
      </c>
      <c r="L62" s="106"/>
      <c r="M62" s="102">
        <f>IF(W60="","",W60)</f>
        <v>0</v>
      </c>
      <c r="N62" s="103"/>
      <c r="O62" s="103" t="s">
        <v>1</v>
      </c>
      <c r="P62" s="103"/>
      <c r="Q62" s="103">
        <f>IF(S60="","",S60)</f>
        <v>3</v>
      </c>
      <c r="R62" s="106"/>
      <c r="S62" s="101"/>
      <c r="T62" s="101"/>
      <c r="U62" s="101"/>
      <c r="V62" s="101"/>
      <c r="W62" s="101"/>
      <c r="X62" s="101"/>
      <c r="Y62" s="102">
        <v>3</v>
      </c>
      <c r="Z62" s="103"/>
      <c r="AA62" s="103" t="s">
        <v>1</v>
      </c>
      <c r="AB62" s="103"/>
      <c r="AC62" s="103">
        <v>2</v>
      </c>
      <c r="AD62" s="103"/>
      <c r="AE62" s="108">
        <f>IF(AND(G62="",M62="",Y62=""),"",IF(G62=3,1,0)+IF(M62=3,1,0)+IF(Y62=3,1,0))</f>
        <v>1</v>
      </c>
      <c r="AF62" s="49"/>
      <c r="AG62" s="49" t="s">
        <v>0</v>
      </c>
      <c r="AH62" s="49">
        <f>IF(AND(K62="",Q62="",AC62=""),"",IF(K62=3,1,0)+IF(Q62=3,1,0)+IF(AC62=3,1,0))</f>
        <v>2</v>
      </c>
      <c r="AI62" s="109"/>
      <c r="AJ62" s="115">
        <f>IF(SUM(AE62,AH62)=0,"",AE62*2+AH62)</f>
        <v>4</v>
      </c>
      <c r="AK62" s="49"/>
      <c r="AL62" s="109"/>
      <c r="AM62" s="110">
        <f>IF(AJ62="","",RANK(AJ62,AJ$58:AL$65,0))</f>
        <v>3</v>
      </c>
      <c r="AN62" s="97"/>
      <c r="AO62" s="112"/>
      <c r="AP62" s="3"/>
      <c r="AQ62" s="3"/>
      <c r="AS62" s="96">
        <v>3</v>
      </c>
      <c r="AT62" s="97"/>
      <c r="AU62" s="99" t="str">
        <f>IF(BN19="","",BN19)</f>
        <v>高松商</v>
      </c>
      <c r="AV62" s="99"/>
      <c r="AW62" s="99"/>
      <c r="AX62" s="100"/>
      <c r="AY62" s="102">
        <f>IF(BO58="","",BO58)</f>
        <v>0</v>
      </c>
      <c r="AZ62" s="103"/>
      <c r="BA62" s="103" t="s">
        <v>1</v>
      </c>
      <c r="BB62" s="103"/>
      <c r="BC62" s="103">
        <f>IF(BK58="","",BK58)</f>
        <v>3</v>
      </c>
      <c r="BD62" s="106"/>
      <c r="BE62" s="102">
        <f>IF(BO60="","",BO60)</f>
        <v>0</v>
      </c>
      <c r="BF62" s="103"/>
      <c r="BG62" s="103" t="s">
        <v>1</v>
      </c>
      <c r="BH62" s="103"/>
      <c r="BI62" s="103">
        <f>IF(BK60="","",BK60)</f>
        <v>3</v>
      </c>
      <c r="BJ62" s="106"/>
      <c r="BK62" s="101"/>
      <c r="BL62" s="101"/>
      <c r="BM62" s="101"/>
      <c r="BN62" s="101"/>
      <c r="BO62" s="101"/>
      <c r="BP62" s="101"/>
      <c r="BQ62" s="102">
        <v>3</v>
      </c>
      <c r="BR62" s="103"/>
      <c r="BS62" s="103" t="s">
        <v>1</v>
      </c>
      <c r="BT62" s="103"/>
      <c r="BU62" s="103">
        <v>0</v>
      </c>
      <c r="BV62" s="103"/>
      <c r="BW62" s="108">
        <f>IF(AND(AY62="",BE62="",BQ62=""),"",IF(AY62=3,1,0)+IF(BE62=3,1,0)+IF(BQ62=3,1,0))</f>
        <v>1</v>
      </c>
      <c r="BX62" s="49"/>
      <c r="BY62" s="49" t="s">
        <v>0</v>
      </c>
      <c r="BZ62" s="49">
        <f>IF(AND(BC62="",BI62="",BU62=""),"",IF(BC62=3,1,0)+IF(BI62=3,1,0)+IF(BU62=3,1,0))</f>
        <v>2</v>
      </c>
      <c r="CA62" s="109"/>
      <c r="CB62" s="115">
        <f>IF(SUM(BW62,BZ62)=0,"",BW62*2+BZ62)</f>
        <v>4</v>
      </c>
      <c r="CC62" s="49"/>
      <c r="CD62" s="109"/>
      <c r="CE62" s="110">
        <f>IF(CB62="","",RANK(CB62,CB$58:CD$65,0))</f>
        <v>3</v>
      </c>
      <c r="CF62" s="97"/>
      <c r="CG62" s="112"/>
    </row>
    <row r="63" spans="1:85" ht="9" customHeight="1" x14ac:dyDescent="0.2">
      <c r="A63" s="98"/>
      <c r="B63" s="89"/>
      <c r="C63" s="80"/>
      <c r="D63" s="80"/>
      <c r="E63" s="80"/>
      <c r="F63" s="81"/>
      <c r="G63" s="104"/>
      <c r="H63" s="105"/>
      <c r="I63" s="105"/>
      <c r="J63" s="105"/>
      <c r="K63" s="105"/>
      <c r="L63" s="107"/>
      <c r="M63" s="104"/>
      <c r="N63" s="105"/>
      <c r="O63" s="105"/>
      <c r="P63" s="105"/>
      <c r="Q63" s="105"/>
      <c r="R63" s="107"/>
      <c r="S63" s="101"/>
      <c r="T63" s="101"/>
      <c r="U63" s="101"/>
      <c r="V63" s="101"/>
      <c r="W63" s="101"/>
      <c r="X63" s="101"/>
      <c r="Y63" s="104"/>
      <c r="Z63" s="105"/>
      <c r="AA63" s="105"/>
      <c r="AB63" s="105"/>
      <c r="AC63" s="105"/>
      <c r="AD63" s="105"/>
      <c r="AE63" s="88"/>
      <c r="AF63" s="89"/>
      <c r="AG63" s="89"/>
      <c r="AH63" s="89"/>
      <c r="AI63" s="91"/>
      <c r="AJ63" s="93"/>
      <c r="AK63" s="89"/>
      <c r="AL63" s="91"/>
      <c r="AM63" s="93"/>
      <c r="AN63" s="89"/>
      <c r="AO63" s="116"/>
      <c r="AP63" s="3"/>
      <c r="AQ63" s="3"/>
      <c r="AS63" s="98"/>
      <c r="AT63" s="89"/>
      <c r="AU63" s="80"/>
      <c r="AV63" s="80"/>
      <c r="AW63" s="80"/>
      <c r="AX63" s="81"/>
      <c r="AY63" s="104"/>
      <c r="AZ63" s="105"/>
      <c r="BA63" s="105"/>
      <c r="BB63" s="105"/>
      <c r="BC63" s="105"/>
      <c r="BD63" s="107"/>
      <c r="BE63" s="104"/>
      <c r="BF63" s="105"/>
      <c r="BG63" s="105"/>
      <c r="BH63" s="105"/>
      <c r="BI63" s="105"/>
      <c r="BJ63" s="107"/>
      <c r="BK63" s="101"/>
      <c r="BL63" s="101"/>
      <c r="BM63" s="101"/>
      <c r="BN63" s="101"/>
      <c r="BO63" s="101"/>
      <c r="BP63" s="101"/>
      <c r="BQ63" s="104"/>
      <c r="BR63" s="105"/>
      <c r="BS63" s="105"/>
      <c r="BT63" s="105"/>
      <c r="BU63" s="105"/>
      <c r="BV63" s="105"/>
      <c r="BW63" s="88"/>
      <c r="BX63" s="89"/>
      <c r="BY63" s="89"/>
      <c r="BZ63" s="89"/>
      <c r="CA63" s="91"/>
      <c r="CB63" s="93"/>
      <c r="CC63" s="89"/>
      <c r="CD63" s="91"/>
      <c r="CE63" s="93"/>
      <c r="CF63" s="89"/>
      <c r="CG63" s="116"/>
    </row>
    <row r="64" spans="1:85" ht="9" customHeight="1" x14ac:dyDescent="0.2">
      <c r="A64" s="96">
        <v>4</v>
      </c>
      <c r="B64" s="97"/>
      <c r="C64" s="99" t="str">
        <f>IF(T34="","",T34)</f>
        <v>高松商</v>
      </c>
      <c r="D64" s="99"/>
      <c r="E64" s="99"/>
      <c r="F64" s="100"/>
      <c r="G64" s="102">
        <f>IF(AC58="","",AC58)</f>
        <v>0</v>
      </c>
      <c r="H64" s="103"/>
      <c r="I64" s="103" t="s">
        <v>1</v>
      </c>
      <c r="J64" s="103"/>
      <c r="K64" s="103">
        <f>IF(Y58="","",Y58)</f>
        <v>3</v>
      </c>
      <c r="L64" s="106"/>
      <c r="M64" s="102">
        <f>IF(AC60="","",AC60)</f>
        <v>0</v>
      </c>
      <c r="N64" s="103"/>
      <c r="O64" s="103" t="s">
        <v>1</v>
      </c>
      <c r="P64" s="103"/>
      <c r="Q64" s="103">
        <f>IF(Y60="","",Y60)</f>
        <v>3</v>
      </c>
      <c r="R64" s="106"/>
      <c r="S64" s="102">
        <f>IF(AC62="","",AC62)</f>
        <v>2</v>
      </c>
      <c r="T64" s="103"/>
      <c r="U64" s="103" t="s">
        <v>1</v>
      </c>
      <c r="V64" s="103"/>
      <c r="W64" s="103">
        <f>IF(Y62="","",Y62)</f>
        <v>3</v>
      </c>
      <c r="X64" s="106"/>
      <c r="Y64" s="124"/>
      <c r="Z64" s="124"/>
      <c r="AA64" s="124"/>
      <c r="AB64" s="124"/>
      <c r="AC64" s="124"/>
      <c r="AD64" s="125"/>
      <c r="AE64" s="108">
        <f>IF(AND(G64="",M64="",S64=""),"",IF(G64=3,1,0)+IF(M64=3,1,0)+IF(S64=3,1,0))</f>
        <v>0</v>
      </c>
      <c r="AF64" s="49"/>
      <c r="AG64" s="49" t="s">
        <v>0</v>
      </c>
      <c r="AH64" s="49">
        <f>IF(AND(K64="",Q64="",W64=""),"",IF(K64=3,1,0)+IF(Q64=3,1,0)+IF(W64=3,1,0))</f>
        <v>3</v>
      </c>
      <c r="AI64" s="49"/>
      <c r="AJ64" s="110">
        <f>IF(SUM(AE64,AH64)=0,"",AE64*2+AH64)</f>
        <v>3</v>
      </c>
      <c r="AK64" s="97"/>
      <c r="AL64" s="111"/>
      <c r="AM64" s="49">
        <f>IF(AJ64="","",RANK(AJ64,AJ$58:AL$65,0))</f>
        <v>4</v>
      </c>
      <c r="AN64" s="49"/>
      <c r="AO64" s="95"/>
      <c r="AP64" s="3"/>
      <c r="AQ64" s="3"/>
      <c r="AS64" s="96">
        <v>4</v>
      </c>
      <c r="AT64" s="97"/>
      <c r="AU64" s="99" t="str">
        <f>IF(BJ35="","",BJ35)</f>
        <v>観一</v>
      </c>
      <c r="AV64" s="99"/>
      <c r="AW64" s="99"/>
      <c r="AX64" s="100"/>
      <c r="AY64" s="102">
        <f>IF(BU58="","",BU58)</f>
        <v>0</v>
      </c>
      <c r="AZ64" s="103"/>
      <c r="BA64" s="103" t="s">
        <v>1</v>
      </c>
      <c r="BB64" s="103"/>
      <c r="BC64" s="103">
        <f>IF(BQ58="","",BQ58)</f>
        <v>3</v>
      </c>
      <c r="BD64" s="106"/>
      <c r="BE64" s="102">
        <f>IF(BU60="","",BU60)</f>
        <v>0</v>
      </c>
      <c r="BF64" s="103"/>
      <c r="BG64" s="103" t="s">
        <v>1</v>
      </c>
      <c r="BH64" s="103"/>
      <c r="BI64" s="103">
        <f>IF(BQ60="","",BQ60)</f>
        <v>3</v>
      </c>
      <c r="BJ64" s="106"/>
      <c r="BK64" s="102">
        <f>IF(BU62="","",BU62)</f>
        <v>0</v>
      </c>
      <c r="BL64" s="103"/>
      <c r="BM64" s="103" t="s">
        <v>1</v>
      </c>
      <c r="BN64" s="103"/>
      <c r="BO64" s="103">
        <f>IF(BQ62="","",BQ62)</f>
        <v>3</v>
      </c>
      <c r="BP64" s="106"/>
      <c r="BQ64" s="124"/>
      <c r="BR64" s="124"/>
      <c r="BS64" s="124"/>
      <c r="BT64" s="124"/>
      <c r="BU64" s="124"/>
      <c r="BV64" s="125"/>
      <c r="BW64" s="108">
        <f>IF(AND(AY64="",BE64="",BK64=""),"",IF(AY64=3,1,0)+IF(BE64=3,1,0)+IF(BK64=3,1,0))</f>
        <v>0</v>
      </c>
      <c r="BX64" s="49"/>
      <c r="BY64" s="49" t="s">
        <v>0</v>
      </c>
      <c r="BZ64" s="49">
        <f>IF(AND(BC64="",BI64="",BO64=""),"",IF(BC64=3,1,0)+IF(BI64=3,1,0)+IF(BO64=3,1,0))</f>
        <v>3</v>
      </c>
      <c r="CA64" s="49"/>
      <c r="CB64" s="110">
        <f>IF(SUM(BW64,BZ64)=0,"",BW64*2+BZ64)</f>
        <v>3</v>
      </c>
      <c r="CC64" s="97"/>
      <c r="CD64" s="111"/>
      <c r="CE64" s="49">
        <f>IF(CB64="","",RANK(CB64,CB$58:CD$65,0))</f>
        <v>4</v>
      </c>
      <c r="CF64" s="49"/>
      <c r="CG64" s="95"/>
    </row>
    <row r="65" spans="1:85" ht="9" customHeight="1" thickBot="1" x14ac:dyDescent="0.25">
      <c r="A65" s="117"/>
      <c r="B65" s="118"/>
      <c r="C65" s="119"/>
      <c r="D65" s="119"/>
      <c r="E65" s="119"/>
      <c r="F65" s="120"/>
      <c r="G65" s="121"/>
      <c r="H65" s="122"/>
      <c r="I65" s="122"/>
      <c r="J65" s="122"/>
      <c r="K65" s="122"/>
      <c r="L65" s="123"/>
      <c r="M65" s="121"/>
      <c r="N65" s="122"/>
      <c r="O65" s="122"/>
      <c r="P65" s="122"/>
      <c r="Q65" s="122"/>
      <c r="R65" s="123"/>
      <c r="S65" s="121"/>
      <c r="T65" s="122"/>
      <c r="U65" s="122"/>
      <c r="V65" s="122"/>
      <c r="W65" s="122"/>
      <c r="X65" s="123"/>
      <c r="Y65" s="126"/>
      <c r="Z65" s="126"/>
      <c r="AA65" s="126"/>
      <c r="AB65" s="126"/>
      <c r="AC65" s="126"/>
      <c r="AD65" s="127"/>
      <c r="AE65" s="128"/>
      <c r="AF65" s="118"/>
      <c r="AG65" s="118"/>
      <c r="AH65" s="118"/>
      <c r="AI65" s="118"/>
      <c r="AJ65" s="129"/>
      <c r="AK65" s="118"/>
      <c r="AL65" s="130"/>
      <c r="AM65" s="118"/>
      <c r="AN65" s="118"/>
      <c r="AO65" s="131"/>
      <c r="AP65" s="3"/>
      <c r="AQ65" s="3"/>
      <c r="AS65" s="117"/>
      <c r="AT65" s="118"/>
      <c r="AU65" s="119"/>
      <c r="AV65" s="119"/>
      <c r="AW65" s="119"/>
      <c r="AX65" s="120"/>
      <c r="AY65" s="121"/>
      <c r="AZ65" s="122"/>
      <c r="BA65" s="122"/>
      <c r="BB65" s="122"/>
      <c r="BC65" s="122"/>
      <c r="BD65" s="123"/>
      <c r="BE65" s="121"/>
      <c r="BF65" s="122"/>
      <c r="BG65" s="122"/>
      <c r="BH65" s="122"/>
      <c r="BI65" s="122"/>
      <c r="BJ65" s="123"/>
      <c r="BK65" s="121"/>
      <c r="BL65" s="122"/>
      <c r="BM65" s="122"/>
      <c r="BN65" s="122"/>
      <c r="BO65" s="122"/>
      <c r="BP65" s="123"/>
      <c r="BQ65" s="126"/>
      <c r="BR65" s="126"/>
      <c r="BS65" s="126"/>
      <c r="BT65" s="126"/>
      <c r="BU65" s="126"/>
      <c r="BV65" s="127"/>
      <c r="BW65" s="128"/>
      <c r="BX65" s="118"/>
      <c r="BY65" s="118"/>
      <c r="BZ65" s="118"/>
      <c r="CA65" s="118"/>
      <c r="CB65" s="129"/>
      <c r="CC65" s="118"/>
      <c r="CD65" s="130"/>
      <c r="CE65" s="118"/>
      <c r="CF65" s="118"/>
      <c r="CG65" s="131"/>
    </row>
    <row r="71" spans="1:85" ht="9" customHeight="1" x14ac:dyDescent="0.2">
      <c r="AK71" s="2"/>
      <c r="AL71" s="2"/>
      <c r="AY71" s="2"/>
      <c r="AZ71" s="2"/>
      <c r="BA71" s="2"/>
      <c r="BB71" s="2"/>
    </row>
    <row r="72" spans="1:85" ht="9" customHeight="1" x14ac:dyDescent="0.2">
      <c r="AK72" s="2"/>
      <c r="AL72" s="2"/>
      <c r="AY72" s="2"/>
      <c r="AZ72" s="2"/>
      <c r="BA72" s="2"/>
      <c r="BB72" s="2"/>
    </row>
    <row r="73" spans="1:85" ht="9" customHeight="1" x14ac:dyDescent="0.2">
      <c r="AK73" s="2"/>
      <c r="AL73" s="2"/>
      <c r="AY73" s="2"/>
      <c r="AZ73" s="2"/>
      <c r="BA73" s="2"/>
      <c r="BB73" s="2"/>
    </row>
    <row r="74" spans="1:85" ht="9" customHeight="1" x14ac:dyDescent="0.2">
      <c r="AK74" s="2"/>
      <c r="AL74" s="2"/>
      <c r="AY74" s="2"/>
      <c r="AZ74" s="2"/>
      <c r="BA74" s="2"/>
      <c r="BB74" s="2"/>
    </row>
    <row r="75" spans="1:85" ht="9" customHeight="1" x14ac:dyDescent="0.2">
      <c r="AK75" s="2"/>
      <c r="AL75" s="2"/>
      <c r="AY75" s="2"/>
      <c r="AZ75" s="2"/>
      <c r="BA75" s="2"/>
      <c r="BB75" s="2"/>
    </row>
    <row r="76" spans="1:85" ht="9" customHeight="1" x14ac:dyDescent="0.2">
      <c r="AK76" s="2"/>
      <c r="AL76" s="2"/>
      <c r="AY76" s="2"/>
      <c r="AZ76" s="2"/>
      <c r="BA76" s="2"/>
      <c r="BB76" s="2"/>
    </row>
    <row r="77" spans="1:85" ht="9" customHeight="1" x14ac:dyDescent="0.2">
      <c r="AK77" s="2"/>
      <c r="AL77" s="2"/>
      <c r="AY77" s="2"/>
      <c r="AZ77" s="2"/>
      <c r="BA77" s="2"/>
      <c r="BB77" s="2"/>
    </row>
    <row r="78" spans="1:85" ht="9" customHeight="1" x14ac:dyDescent="0.2">
      <c r="AK78" s="2"/>
      <c r="AL78" s="2"/>
      <c r="AY78" s="2"/>
      <c r="AZ78" s="2"/>
      <c r="BA78" s="2"/>
      <c r="BB78" s="2"/>
    </row>
    <row r="79" spans="1:85" ht="9" customHeight="1" x14ac:dyDescent="0.2">
      <c r="AK79" s="2"/>
      <c r="AL79" s="2"/>
      <c r="AY79" s="2"/>
      <c r="AZ79" s="2"/>
      <c r="BA79" s="2"/>
      <c r="BB79" s="2"/>
    </row>
    <row r="80" spans="1:85" ht="9" customHeight="1" x14ac:dyDescent="0.2">
      <c r="J80" s="3"/>
      <c r="AI80" s="2"/>
      <c r="AJ80" s="2"/>
      <c r="AK80" s="2"/>
      <c r="AL80" s="2"/>
      <c r="AY80" s="2"/>
      <c r="AZ80" s="2"/>
      <c r="BA80" s="2"/>
      <c r="BB80" s="2"/>
    </row>
    <row r="81" spans="10:54" ht="9" customHeight="1" x14ac:dyDescent="0.2">
      <c r="J81" s="3"/>
      <c r="AI81" s="2"/>
      <c r="AJ81" s="2"/>
      <c r="AK81" s="2"/>
      <c r="AL81" s="2"/>
      <c r="AY81" s="2"/>
      <c r="AZ81" s="2"/>
      <c r="BA81" s="2"/>
      <c r="BB81" s="2"/>
    </row>
    <row r="82" spans="10:54" ht="9" customHeight="1" x14ac:dyDescent="0.2">
      <c r="J82" s="3"/>
      <c r="AI82" s="2"/>
      <c r="AJ82" s="2"/>
      <c r="AK82" s="2"/>
      <c r="AL82" s="2"/>
      <c r="AY82" s="2"/>
      <c r="AZ82" s="2"/>
      <c r="BA82" s="2"/>
      <c r="BB82" s="2"/>
    </row>
    <row r="83" spans="10:54" ht="9" customHeight="1" x14ac:dyDescent="0.2">
      <c r="J83" s="3"/>
      <c r="AI83" s="2"/>
      <c r="AJ83" s="2"/>
      <c r="AK83" s="2"/>
      <c r="AL83" s="2"/>
      <c r="AY83" s="2"/>
      <c r="AZ83" s="2"/>
      <c r="BA83" s="2"/>
      <c r="BB83" s="2"/>
    </row>
    <row r="84" spans="10:54" ht="9" customHeight="1" x14ac:dyDescent="0.2">
      <c r="AI84" s="2"/>
      <c r="AJ84" s="2"/>
      <c r="AK84" s="2"/>
      <c r="AL84" s="2"/>
      <c r="AY84" s="2"/>
      <c r="AZ84" s="2"/>
      <c r="BA84" s="2"/>
      <c r="BB84" s="2"/>
    </row>
    <row r="85" spans="10:54" ht="9" customHeight="1" x14ac:dyDescent="0.2">
      <c r="AI85" s="2"/>
      <c r="AJ85" s="2"/>
      <c r="AK85" s="2"/>
      <c r="AL85" s="2"/>
    </row>
    <row r="86" spans="10:54" ht="9" customHeight="1" x14ac:dyDescent="0.2">
      <c r="AI86" s="2"/>
      <c r="AJ86" s="2"/>
      <c r="AK86" s="2"/>
      <c r="AL86" s="2"/>
    </row>
    <row r="87" spans="10:54" ht="9" customHeight="1" x14ac:dyDescent="0.2">
      <c r="AI87" s="2"/>
      <c r="AJ87" s="2"/>
      <c r="AK87" s="2"/>
      <c r="AL87" s="2"/>
    </row>
    <row r="88" spans="10:54" ht="9" customHeight="1" x14ac:dyDescent="0.2">
      <c r="AI88" s="2"/>
      <c r="AJ88" s="2"/>
      <c r="AK88" s="2"/>
      <c r="AL88" s="2"/>
    </row>
  </sheetData>
  <mergeCells count="339">
    <mergeCell ref="AY64:AZ65"/>
    <mergeCell ref="BA64:BB65"/>
    <mergeCell ref="BC64:BD65"/>
    <mergeCell ref="BE64:BF65"/>
    <mergeCell ref="BG64:BH65"/>
    <mergeCell ref="BI64:BJ65"/>
    <mergeCell ref="BK64:BL65"/>
    <mergeCell ref="CB64:CD65"/>
    <mergeCell ref="CE64:CG65"/>
    <mergeCell ref="BM64:BN65"/>
    <mergeCell ref="BO64:BP65"/>
    <mergeCell ref="BQ64:BV65"/>
    <mergeCell ref="BW64:BX65"/>
    <mergeCell ref="BY64:BY65"/>
    <mergeCell ref="BZ64:CA65"/>
    <mergeCell ref="BW62:BX63"/>
    <mergeCell ref="BY62:BY63"/>
    <mergeCell ref="BZ62:CA63"/>
    <mergeCell ref="CB62:CD63"/>
    <mergeCell ref="CE62:CG63"/>
    <mergeCell ref="A64:B65"/>
    <mergeCell ref="C64:F65"/>
    <mergeCell ref="G64:H65"/>
    <mergeCell ref="I64:J65"/>
    <mergeCell ref="K64:L65"/>
    <mergeCell ref="M64:N65"/>
    <mergeCell ref="O64:P65"/>
    <mergeCell ref="Q64:R65"/>
    <mergeCell ref="S64:T65"/>
    <mergeCell ref="U64:V65"/>
    <mergeCell ref="W64:X65"/>
    <mergeCell ref="Y64:AD65"/>
    <mergeCell ref="AE64:AF65"/>
    <mergeCell ref="AG64:AG65"/>
    <mergeCell ref="AH64:AI65"/>
    <mergeCell ref="AJ64:AL65"/>
    <mergeCell ref="AM64:AO65"/>
    <mergeCell ref="AS64:AT65"/>
    <mergeCell ref="AU64:AX65"/>
    <mergeCell ref="BA62:BB63"/>
    <mergeCell ref="BC62:BD63"/>
    <mergeCell ref="BE62:BF63"/>
    <mergeCell ref="BG62:BH63"/>
    <mergeCell ref="BI62:BJ63"/>
    <mergeCell ref="BK62:BP63"/>
    <mergeCell ref="BQ62:BR63"/>
    <mergeCell ref="BS62:BT63"/>
    <mergeCell ref="BU62:BV63"/>
    <mergeCell ref="BY60:BY61"/>
    <mergeCell ref="BZ60:CA61"/>
    <mergeCell ref="CB60:CD61"/>
    <mergeCell ref="CE60:CG61"/>
    <mergeCell ref="A62:B63"/>
    <mergeCell ref="C62:F63"/>
    <mergeCell ref="G62:H63"/>
    <mergeCell ref="I62:J63"/>
    <mergeCell ref="K62:L63"/>
    <mergeCell ref="M62:N63"/>
    <mergeCell ref="O62:P63"/>
    <mergeCell ref="Q62:R63"/>
    <mergeCell ref="S62:X63"/>
    <mergeCell ref="Y62:Z63"/>
    <mergeCell ref="AA62:AB63"/>
    <mergeCell ref="AC62:AD63"/>
    <mergeCell ref="AE62:AF63"/>
    <mergeCell ref="AG62:AG63"/>
    <mergeCell ref="AH62:AI63"/>
    <mergeCell ref="AJ62:AL63"/>
    <mergeCell ref="AM62:AO63"/>
    <mergeCell ref="AS62:AT63"/>
    <mergeCell ref="AU62:AX63"/>
    <mergeCell ref="AY62:AZ63"/>
    <mergeCell ref="BC60:BD61"/>
    <mergeCell ref="BE60:BJ61"/>
    <mergeCell ref="BK60:BL61"/>
    <mergeCell ref="BM60:BN61"/>
    <mergeCell ref="BO60:BP61"/>
    <mergeCell ref="BQ60:BR61"/>
    <mergeCell ref="BS60:BT61"/>
    <mergeCell ref="BU60:BV61"/>
    <mergeCell ref="BW60:BX61"/>
    <mergeCell ref="BZ58:CA59"/>
    <mergeCell ref="CB58:CD59"/>
    <mergeCell ref="CE58:CG59"/>
    <mergeCell ref="A60:B61"/>
    <mergeCell ref="C60:F61"/>
    <mergeCell ref="G60:H61"/>
    <mergeCell ref="I60:J61"/>
    <mergeCell ref="K60:L61"/>
    <mergeCell ref="M60:R61"/>
    <mergeCell ref="S60:T61"/>
    <mergeCell ref="U60:V61"/>
    <mergeCell ref="W60:X61"/>
    <mergeCell ref="Y60:Z61"/>
    <mergeCell ref="AA60:AB61"/>
    <mergeCell ref="AC60:AD61"/>
    <mergeCell ref="AE60:AF61"/>
    <mergeCell ref="AG60:AG61"/>
    <mergeCell ref="AH60:AI61"/>
    <mergeCell ref="AJ60:AL61"/>
    <mergeCell ref="AM60:AO61"/>
    <mergeCell ref="AS60:AT61"/>
    <mergeCell ref="AU60:AX61"/>
    <mergeCell ref="AY60:AZ61"/>
    <mergeCell ref="BA60:BB61"/>
    <mergeCell ref="BI58:BJ59"/>
    <mergeCell ref="BK58:BL59"/>
    <mergeCell ref="BM58:BN59"/>
    <mergeCell ref="BO58:BP59"/>
    <mergeCell ref="BQ58:BR59"/>
    <mergeCell ref="BS58:BT59"/>
    <mergeCell ref="BU58:BV59"/>
    <mergeCell ref="BW58:BX59"/>
    <mergeCell ref="BY58:BY59"/>
    <mergeCell ref="CB56:CD57"/>
    <mergeCell ref="CE56:CG57"/>
    <mergeCell ref="A58:B59"/>
    <mergeCell ref="C58:F59"/>
    <mergeCell ref="G58:L59"/>
    <mergeCell ref="M58:N59"/>
    <mergeCell ref="O58:P59"/>
    <mergeCell ref="Q58:R59"/>
    <mergeCell ref="S58:T59"/>
    <mergeCell ref="U58:V59"/>
    <mergeCell ref="W58:X59"/>
    <mergeCell ref="Y58:Z59"/>
    <mergeCell ref="AA58:AB59"/>
    <mergeCell ref="AC58:AD59"/>
    <mergeCell ref="AE58:AF59"/>
    <mergeCell ref="AG58:AG59"/>
    <mergeCell ref="AH58:AI59"/>
    <mergeCell ref="AJ58:AL59"/>
    <mergeCell ref="AM58:AO59"/>
    <mergeCell ref="AS58:AT59"/>
    <mergeCell ref="AU58:AX59"/>
    <mergeCell ref="AY58:BD59"/>
    <mergeCell ref="BE58:BF59"/>
    <mergeCell ref="BG58:BH59"/>
    <mergeCell ref="BE56:BF57"/>
    <mergeCell ref="BG56:BJ57"/>
    <mergeCell ref="BK56:BL57"/>
    <mergeCell ref="BM56:BP57"/>
    <mergeCell ref="BQ56:BR57"/>
    <mergeCell ref="BS56:BV57"/>
    <mergeCell ref="BW56:BX57"/>
    <mergeCell ref="BY56:BY57"/>
    <mergeCell ref="BZ56:CA57"/>
    <mergeCell ref="B53:K54"/>
    <mergeCell ref="AT53:BC54"/>
    <mergeCell ref="A56:F57"/>
    <mergeCell ref="G56:H57"/>
    <mergeCell ref="I56:L57"/>
    <mergeCell ref="M56:N57"/>
    <mergeCell ref="O56:R57"/>
    <mergeCell ref="S56:T57"/>
    <mergeCell ref="U56:X57"/>
    <mergeCell ref="Y56:Z57"/>
    <mergeCell ref="AA56:AD57"/>
    <mergeCell ref="AE56:AF57"/>
    <mergeCell ref="AG56:AG57"/>
    <mergeCell ref="AH56:AI57"/>
    <mergeCell ref="AJ56:AL57"/>
    <mergeCell ref="AM56:AO57"/>
    <mergeCell ref="AS56:AX57"/>
    <mergeCell ref="AY56:AZ57"/>
    <mergeCell ref="BA56:BD57"/>
    <mergeCell ref="C44:D45"/>
    <mergeCell ref="E44:H45"/>
    <mergeCell ref="AK44:AN45"/>
    <mergeCell ref="C46:D47"/>
    <mergeCell ref="E46:H47"/>
    <mergeCell ref="AK46:AN47"/>
    <mergeCell ref="AO46:AP47"/>
    <mergeCell ref="AW46:CD47"/>
    <mergeCell ref="C48:D49"/>
    <mergeCell ref="E48:H49"/>
    <mergeCell ref="AK48:AN49"/>
    <mergeCell ref="AO48:AP49"/>
    <mergeCell ref="AQ48:AR49"/>
    <mergeCell ref="AW48:BA49"/>
    <mergeCell ref="BE48:BH49"/>
    <mergeCell ref="BL48:BO49"/>
    <mergeCell ref="BS48:BV49"/>
    <mergeCell ref="BC49:BD50"/>
    <mergeCell ref="BJ49:BK50"/>
    <mergeCell ref="BQ49:BR50"/>
    <mergeCell ref="F50:AM51"/>
    <mergeCell ref="BE50:BH51"/>
    <mergeCell ref="BL50:BO51"/>
    <mergeCell ref="BS50:BV51"/>
    <mergeCell ref="AW38:AZ39"/>
    <mergeCell ref="CC42:CD43"/>
    <mergeCell ref="C40:D41"/>
    <mergeCell ref="E40:H41"/>
    <mergeCell ref="AK40:AN41"/>
    <mergeCell ref="AO40:AP41"/>
    <mergeCell ref="AW40:AZ41"/>
    <mergeCell ref="BY40:CB41"/>
    <mergeCell ref="C42:D43"/>
    <mergeCell ref="E42:H43"/>
    <mergeCell ref="AI42:AL43"/>
    <mergeCell ref="AU42:AV43"/>
    <mergeCell ref="AW42:AZ43"/>
    <mergeCell ref="BY42:CB43"/>
    <mergeCell ref="AQ40:AR41"/>
    <mergeCell ref="R41:AA42"/>
    <mergeCell ref="C30:D31"/>
    <mergeCell ref="E30:H31"/>
    <mergeCell ref="AK30:AN31"/>
    <mergeCell ref="AO30:AP31"/>
    <mergeCell ref="AU30:AV31"/>
    <mergeCell ref="AW30:AZ31"/>
    <mergeCell ref="BY38:CB39"/>
    <mergeCell ref="CC38:CD39"/>
    <mergeCell ref="CC40:CD41"/>
    <mergeCell ref="BY30:CB31"/>
    <mergeCell ref="CC30:CD31"/>
    <mergeCell ref="C32:D33"/>
    <mergeCell ref="E32:H33"/>
    <mergeCell ref="T32:U33"/>
    <mergeCell ref="X32:Y33"/>
    <mergeCell ref="AK32:AN33"/>
    <mergeCell ref="AK34:AN35"/>
    <mergeCell ref="AO34:AP35"/>
    <mergeCell ref="AU34:AV35"/>
    <mergeCell ref="AW34:AZ35"/>
    <mergeCell ref="BY34:CB35"/>
    <mergeCell ref="CC34:CD35"/>
    <mergeCell ref="BJ35:BK40"/>
    <mergeCell ref="BN35:BO40"/>
    <mergeCell ref="BY32:CB33"/>
    <mergeCell ref="CC32:CD33"/>
    <mergeCell ref="BJ33:BK34"/>
    <mergeCell ref="BN33:BO34"/>
    <mergeCell ref="C34:D35"/>
    <mergeCell ref="E34:H35"/>
    <mergeCell ref="T34:U39"/>
    <mergeCell ref="X34:Y39"/>
    <mergeCell ref="AO32:AP33"/>
    <mergeCell ref="AU32:AV33"/>
    <mergeCell ref="AW32:AZ33"/>
    <mergeCell ref="BY36:CB37"/>
    <mergeCell ref="CC36:CD37"/>
    <mergeCell ref="C36:D37"/>
    <mergeCell ref="E36:H37"/>
    <mergeCell ref="AK36:AN37"/>
    <mergeCell ref="AO36:AP37"/>
    <mergeCell ref="AU36:AV37"/>
    <mergeCell ref="AW36:AZ37"/>
    <mergeCell ref="C38:D39"/>
    <mergeCell ref="E38:H39"/>
    <mergeCell ref="AK38:AN39"/>
    <mergeCell ref="AO38:AP39"/>
    <mergeCell ref="AU38:AV39"/>
    <mergeCell ref="C26:D27"/>
    <mergeCell ref="E26:H27"/>
    <mergeCell ref="AK26:AN27"/>
    <mergeCell ref="AO26:AP27"/>
    <mergeCell ref="AU26:AV27"/>
    <mergeCell ref="AW26:AZ27"/>
    <mergeCell ref="BY26:CB27"/>
    <mergeCell ref="CC26:CD27"/>
    <mergeCell ref="C28:D29"/>
    <mergeCell ref="E28:H29"/>
    <mergeCell ref="AK28:AN29"/>
    <mergeCell ref="AO28:AP29"/>
    <mergeCell ref="AU28:AV29"/>
    <mergeCell ref="AW28:AZ29"/>
    <mergeCell ref="BY28:CB29"/>
    <mergeCell ref="CC28:CD29"/>
    <mergeCell ref="AW22:AZ23"/>
    <mergeCell ref="AW20:AZ21"/>
    <mergeCell ref="CC22:CD23"/>
    <mergeCell ref="C24:D25"/>
    <mergeCell ref="E24:H25"/>
    <mergeCell ref="AK24:AN25"/>
    <mergeCell ref="AO24:AP25"/>
    <mergeCell ref="AU24:AV25"/>
    <mergeCell ref="AW24:AZ25"/>
    <mergeCell ref="BY24:CB25"/>
    <mergeCell ref="CC24:CD25"/>
    <mergeCell ref="C22:D23"/>
    <mergeCell ref="E22:H23"/>
    <mergeCell ref="AK22:AN23"/>
    <mergeCell ref="AO22:AP23"/>
    <mergeCell ref="AU22:AV23"/>
    <mergeCell ref="C20:D21"/>
    <mergeCell ref="E20:H21"/>
    <mergeCell ref="AK20:AN21"/>
    <mergeCell ref="AO20:AP21"/>
    <mergeCell ref="AU20:AV21"/>
    <mergeCell ref="J2:BZ3"/>
    <mergeCell ref="AL4:AX5"/>
    <mergeCell ref="BQ4:CG5"/>
    <mergeCell ref="BQ6:BS9"/>
    <mergeCell ref="BT6:CG7"/>
    <mergeCell ref="BT8:CG9"/>
    <mergeCell ref="CC16:CD17"/>
    <mergeCell ref="BJ17:BK18"/>
    <mergeCell ref="BN17:BO18"/>
    <mergeCell ref="BY14:CB15"/>
    <mergeCell ref="CC14:CD15"/>
    <mergeCell ref="CE14:CF15"/>
    <mergeCell ref="Q10:AA11"/>
    <mergeCell ref="BG10:BQ11"/>
    <mergeCell ref="T16:U17"/>
    <mergeCell ref="X16:Y17"/>
    <mergeCell ref="AK16:AN17"/>
    <mergeCell ref="AO16:AP17"/>
    <mergeCell ref="AO18:AP19"/>
    <mergeCell ref="AU18:AV19"/>
    <mergeCell ref="AW18:AZ19"/>
    <mergeCell ref="AU16:AV17"/>
    <mergeCell ref="BY18:CB19"/>
    <mergeCell ref="CC18:CD19"/>
    <mergeCell ref="CE42:CF43"/>
    <mergeCell ref="A14:B15"/>
    <mergeCell ref="C14:D15"/>
    <mergeCell ref="E14:H15"/>
    <mergeCell ref="AK14:AN15"/>
    <mergeCell ref="AO14:AP15"/>
    <mergeCell ref="AU14:AV15"/>
    <mergeCell ref="AW14:AZ15"/>
    <mergeCell ref="BH42:BQ43"/>
    <mergeCell ref="AS14:AT15"/>
    <mergeCell ref="C16:D17"/>
    <mergeCell ref="E16:H17"/>
    <mergeCell ref="BJ19:BK24"/>
    <mergeCell ref="BN19:BO24"/>
    <mergeCell ref="BY20:CB21"/>
    <mergeCell ref="CC20:CD21"/>
    <mergeCell ref="BY22:CB23"/>
    <mergeCell ref="AW16:AZ17"/>
    <mergeCell ref="BY16:CB17"/>
    <mergeCell ref="C18:D19"/>
    <mergeCell ref="E18:H19"/>
    <mergeCell ref="T18:U23"/>
    <mergeCell ref="X18:Y23"/>
    <mergeCell ref="AK18:AN19"/>
  </mergeCells>
  <phoneticPr fontId="1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5"/>
  <sheetViews>
    <sheetView tabSelected="1" view="pageBreakPreview" topLeftCell="A76" zoomScale="115" zoomScaleNormal="100" workbookViewId="0">
      <selection activeCell="W70" sqref="W70"/>
    </sheetView>
  </sheetViews>
  <sheetFormatPr defaultColWidth="9" defaultRowHeight="13.2" x14ac:dyDescent="0.2"/>
  <cols>
    <col min="1" max="1" width="4.88671875" style="18" customWidth="1"/>
    <col min="2" max="2" width="11.33203125" style="18" customWidth="1"/>
    <col min="3" max="7" width="4.6640625" style="18" customWidth="1"/>
    <col min="8" max="8" width="11.33203125" style="18" customWidth="1"/>
    <col min="9" max="9" width="4.88671875" style="18" customWidth="1"/>
    <col min="10" max="10" width="5.6640625" style="18" customWidth="1"/>
    <col min="11" max="11" width="4.88671875" style="18" customWidth="1"/>
    <col min="12" max="12" width="11.33203125" style="18" customWidth="1"/>
    <col min="13" max="17" width="4.6640625" style="18" customWidth="1"/>
    <col min="18" max="18" width="11.33203125" style="18" customWidth="1"/>
    <col min="19" max="19" width="4.88671875" style="18" customWidth="1"/>
    <col min="20" max="246" width="9" style="18"/>
    <col min="247" max="247" width="4.33203125" style="18" customWidth="1"/>
    <col min="248" max="248" width="10.21875" style="18" customWidth="1"/>
    <col min="249" max="253" width="4.21875" style="18" customWidth="1"/>
    <col min="254" max="254" width="10.21875" style="18" customWidth="1"/>
    <col min="255" max="255" width="4.33203125" style="18" customWidth="1"/>
    <col min="256" max="256" width="5.109375" style="18" customWidth="1"/>
    <col min="257" max="257" width="4.33203125" style="18" customWidth="1"/>
    <col min="258" max="258" width="10.21875" style="18" customWidth="1"/>
    <col min="259" max="263" width="4.21875" style="18" customWidth="1"/>
    <col min="264" max="264" width="10.21875" style="18" customWidth="1"/>
    <col min="265" max="265" width="4.33203125" style="18" customWidth="1"/>
    <col min="266" max="502" width="9" style="18"/>
    <col min="503" max="503" width="4.33203125" style="18" customWidth="1"/>
    <col min="504" max="504" width="10.21875" style="18" customWidth="1"/>
    <col min="505" max="509" width="4.21875" style="18" customWidth="1"/>
    <col min="510" max="510" width="10.21875" style="18" customWidth="1"/>
    <col min="511" max="511" width="4.33203125" style="18" customWidth="1"/>
    <col min="512" max="512" width="5.109375" style="18" customWidth="1"/>
    <col min="513" max="513" width="4.33203125" style="18" customWidth="1"/>
    <col min="514" max="514" width="10.21875" style="18" customWidth="1"/>
    <col min="515" max="519" width="4.21875" style="18" customWidth="1"/>
    <col min="520" max="520" width="10.21875" style="18" customWidth="1"/>
    <col min="521" max="521" width="4.33203125" style="18" customWidth="1"/>
    <col min="522" max="758" width="9" style="18"/>
    <col min="759" max="759" width="4.33203125" style="18" customWidth="1"/>
    <col min="760" max="760" width="10.21875" style="18" customWidth="1"/>
    <col min="761" max="765" width="4.21875" style="18" customWidth="1"/>
    <col min="766" max="766" width="10.21875" style="18" customWidth="1"/>
    <col min="767" max="767" width="4.33203125" style="18" customWidth="1"/>
    <col min="768" max="768" width="5.109375" style="18" customWidth="1"/>
    <col min="769" max="769" width="4.33203125" style="18" customWidth="1"/>
    <col min="770" max="770" width="10.21875" style="18" customWidth="1"/>
    <col min="771" max="775" width="4.21875" style="18" customWidth="1"/>
    <col min="776" max="776" width="10.21875" style="18" customWidth="1"/>
    <col min="777" max="777" width="4.33203125" style="18" customWidth="1"/>
    <col min="778" max="1014" width="9" style="18"/>
    <col min="1015" max="1015" width="4.33203125" style="18" customWidth="1"/>
    <col min="1016" max="1016" width="10.21875" style="18" customWidth="1"/>
    <col min="1017" max="1021" width="4.21875" style="18" customWidth="1"/>
    <col min="1022" max="1022" width="10.21875" style="18" customWidth="1"/>
    <col min="1023" max="1023" width="4.33203125" style="18" customWidth="1"/>
    <col min="1024" max="1024" width="5.109375" style="18" customWidth="1"/>
    <col min="1025" max="1025" width="4.33203125" style="18" customWidth="1"/>
    <col min="1026" max="1026" width="10.21875" style="18" customWidth="1"/>
    <col min="1027" max="1031" width="4.21875" style="18" customWidth="1"/>
    <col min="1032" max="1032" width="10.21875" style="18" customWidth="1"/>
    <col min="1033" max="1033" width="4.33203125" style="18" customWidth="1"/>
    <col min="1034" max="1270" width="9" style="18"/>
    <col min="1271" max="1271" width="4.33203125" style="18" customWidth="1"/>
    <col min="1272" max="1272" width="10.21875" style="18" customWidth="1"/>
    <col min="1273" max="1277" width="4.21875" style="18" customWidth="1"/>
    <col min="1278" max="1278" width="10.21875" style="18" customWidth="1"/>
    <col min="1279" max="1279" width="4.33203125" style="18" customWidth="1"/>
    <col min="1280" max="1280" width="5.109375" style="18" customWidth="1"/>
    <col min="1281" max="1281" width="4.33203125" style="18" customWidth="1"/>
    <col min="1282" max="1282" width="10.21875" style="18" customWidth="1"/>
    <col min="1283" max="1287" width="4.21875" style="18" customWidth="1"/>
    <col min="1288" max="1288" width="10.21875" style="18" customWidth="1"/>
    <col min="1289" max="1289" width="4.33203125" style="18" customWidth="1"/>
    <col min="1290" max="1526" width="9" style="18"/>
    <col min="1527" max="1527" width="4.33203125" style="18" customWidth="1"/>
    <col min="1528" max="1528" width="10.21875" style="18" customWidth="1"/>
    <col min="1529" max="1533" width="4.21875" style="18" customWidth="1"/>
    <col min="1534" max="1534" width="10.21875" style="18" customWidth="1"/>
    <col min="1535" max="1535" width="4.33203125" style="18" customWidth="1"/>
    <col min="1536" max="1536" width="5.109375" style="18" customWidth="1"/>
    <col min="1537" max="1537" width="4.33203125" style="18" customWidth="1"/>
    <col min="1538" max="1538" width="10.21875" style="18" customWidth="1"/>
    <col min="1539" max="1543" width="4.21875" style="18" customWidth="1"/>
    <col min="1544" max="1544" width="10.21875" style="18" customWidth="1"/>
    <col min="1545" max="1545" width="4.33203125" style="18" customWidth="1"/>
    <col min="1546" max="1782" width="9" style="18"/>
    <col min="1783" max="1783" width="4.33203125" style="18" customWidth="1"/>
    <col min="1784" max="1784" width="10.21875" style="18" customWidth="1"/>
    <col min="1785" max="1789" width="4.21875" style="18" customWidth="1"/>
    <col min="1790" max="1790" width="10.21875" style="18" customWidth="1"/>
    <col min="1791" max="1791" width="4.33203125" style="18" customWidth="1"/>
    <col min="1792" max="1792" width="5.109375" style="18" customWidth="1"/>
    <col min="1793" max="1793" width="4.33203125" style="18" customWidth="1"/>
    <col min="1794" max="1794" width="10.21875" style="18" customWidth="1"/>
    <col min="1795" max="1799" width="4.21875" style="18" customWidth="1"/>
    <col min="1800" max="1800" width="10.21875" style="18" customWidth="1"/>
    <col min="1801" max="1801" width="4.33203125" style="18" customWidth="1"/>
    <col min="1802" max="2038" width="9" style="18"/>
    <col min="2039" max="2039" width="4.33203125" style="18" customWidth="1"/>
    <col min="2040" max="2040" width="10.21875" style="18" customWidth="1"/>
    <col min="2041" max="2045" width="4.21875" style="18" customWidth="1"/>
    <col min="2046" max="2046" width="10.21875" style="18" customWidth="1"/>
    <col min="2047" max="2047" width="4.33203125" style="18" customWidth="1"/>
    <col min="2048" max="2048" width="5.109375" style="18" customWidth="1"/>
    <col min="2049" max="2049" width="4.33203125" style="18" customWidth="1"/>
    <col min="2050" max="2050" width="10.21875" style="18" customWidth="1"/>
    <col min="2051" max="2055" width="4.21875" style="18" customWidth="1"/>
    <col min="2056" max="2056" width="10.21875" style="18" customWidth="1"/>
    <col min="2057" max="2057" width="4.33203125" style="18" customWidth="1"/>
    <col min="2058" max="2294" width="9" style="18"/>
    <col min="2295" max="2295" width="4.33203125" style="18" customWidth="1"/>
    <col min="2296" max="2296" width="10.21875" style="18" customWidth="1"/>
    <col min="2297" max="2301" width="4.21875" style="18" customWidth="1"/>
    <col min="2302" max="2302" width="10.21875" style="18" customWidth="1"/>
    <col min="2303" max="2303" width="4.33203125" style="18" customWidth="1"/>
    <col min="2304" max="2304" width="5.109375" style="18" customWidth="1"/>
    <col min="2305" max="2305" width="4.33203125" style="18" customWidth="1"/>
    <col min="2306" max="2306" width="10.21875" style="18" customWidth="1"/>
    <col min="2307" max="2311" width="4.21875" style="18" customWidth="1"/>
    <col min="2312" max="2312" width="10.21875" style="18" customWidth="1"/>
    <col min="2313" max="2313" width="4.33203125" style="18" customWidth="1"/>
    <col min="2314" max="2550" width="9" style="18"/>
    <col min="2551" max="2551" width="4.33203125" style="18" customWidth="1"/>
    <col min="2552" max="2552" width="10.21875" style="18" customWidth="1"/>
    <col min="2553" max="2557" width="4.21875" style="18" customWidth="1"/>
    <col min="2558" max="2558" width="10.21875" style="18" customWidth="1"/>
    <col min="2559" max="2559" width="4.33203125" style="18" customWidth="1"/>
    <col min="2560" max="2560" width="5.109375" style="18" customWidth="1"/>
    <col min="2561" max="2561" width="4.33203125" style="18" customWidth="1"/>
    <col min="2562" max="2562" width="10.21875" style="18" customWidth="1"/>
    <col min="2563" max="2567" width="4.21875" style="18" customWidth="1"/>
    <col min="2568" max="2568" width="10.21875" style="18" customWidth="1"/>
    <col min="2569" max="2569" width="4.33203125" style="18" customWidth="1"/>
    <col min="2570" max="2806" width="9" style="18"/>
    <col min="2807" max="2807" width="4.33203125" style="18" customWidth="1"/>
    <col min="2808" max="2808" width="10.21875" style="18" customWidth="1"/>
    <col min="2809" max="2813" width="4.21875" style="18" customWidth="1"/>
    <col min="2814" max="2814" width="10.21875" style="18" customWidth="1"/>
    <col min="2815" max="2815" width="4.33203125" style="18" customWidth="1"/>
    <col min="2816" max="2816" width="5.109375" style="18" customWidth="1"/>
    <col min="2817" max="2817" width="4.33203125" style="18" customWidth="1"/>
    <col min="2818" max="2818" width="10.21875" style="18" customWidth="1"/>
    <col min="2819" max="2823" width="4.21875" style="18" customWidth="1"/>
    <col min="2824" max="2824" width="10.21875" style="18" customWidth="1"/>
    <col min="2825" max="2825" width="4.33203125" style="18" customWidth="1"/>
    <col min="2826" max="3062" width="9" style="18"/>
    <col min="3063" max="3063" width="4.33203125" style="18" customWidth="1"/>
    <col min="3064" max="3064" width="10.21875" style="18" customWidth="1"/>
    <col min="3065" max="3069" width="4.21875" style="18" customWidth="1"/>
    <col min="3070" max="3070" width="10.21875" style="18" customWidth="1"/>
    <col min="3071" max="3071" width="4.33203125" style="18" customWidth="1"/>
    <col min="3072" max="3072" width="5.109375" style="18" customWidth="1"/>
    <col min="3073" max="3073" width="4.33203125" style="18" customWidth="1"/>
    <col min="3074" max="3074" width="10.21875" style="18" customWidth="1"/>
    <col min="3075" max="3079" width="4.21875" style="18" customWidth="1"/>
    <col min="3080" max="3080" width="10.21875" style="18" customWidth="1"/>
    <col min="3081" max="3081" width="4.33203125" style="18" customWidth="1"/>
    <col min="3082" max="3318" width="9" style="18"/>
    <col min="3319" max="3319" width="4.33203125" style="18" customWidth="1"/>
    <col min="3320" max="3320" width="10.21875" style="18" customWidth="1"/>
    <col min="3321" max="3325" width="4.21875" style="18" customWidth="1"/>
    <col min="3326" max="3326" width="10.21875" style="18" customWidth="1"/>
    <col min="3327" max="3327" width="4.33203125" style="18" customWidth="1"/>
    <col min="3328" max="3328" width="5.109375" style="18" customWidth="1"/>
    <col min="3329" max="3329" width="4.33203125" style="18" customWidth="1"/>
    <col min="3330" max="3330" width="10.21875" style="18" customWidth="1"/>
    <col min="3331" max="3335" width="4.21875" style="18" customWidth="1"/>
    <col min="3336" max="3336" width="10.21875" style="18" customWidth="1"/>
    <col min="3337" max="3337" width="4.33203125" style="18" customWidth="1"/>
    <col min="3338" max="3574" width="9" style="18"/>
    <col min="3575" max="3575" width="4.33203125" style="18" customWidth="1"/>
    <col min="3576" max="3576" width="10.21875" style="18" customWidth="1"/>
    <col min="3577" max="3581" width="4.21875" style="18" customWidth="1"/>
    <col min="3582" max="3582" width="10.21875" style="18" customWidth="1"/>
    <col min="3583" max="3583" width="4.33203125" style="18" customWidth="1"/>
    <col min="3584" max="3584" width="5.109375" style="18" customWidth="1"/>
    <col min="3585" max="3585" width="4.33203125" style="18" customWidth="1"/>
    <col min="3586" max="3586" width="10.21875" style="18" customWidth="1"/>
    <col min="3587" max="3591" width="4.21875" style="18" customWidth="1"/>
    <col min="3592" max="3592" width="10.21875" style="18" customWidth="1"/>
    <col min="3593" max="3593" width="4.33203125" style="18" customWidth="1"/>
    <col min="3594" max="3830" width="9" style="18"/>
    <col min="3831" max="3831" width="4.33203125" style="18" customWidth="1"/>
    <col min="3832" max="3832" width="10.21875" style="18" customWidth="1"/>
    <col min="3833" max="3837" width="4.21875" style="18" customWidth="1"/>
    <col min="3838" max="3838" width="10.21875" style="18" customWidth="1"/>
    <col min="3839" max="3839" width="4.33203125" style="18" customWidth="1"/>
    <col min="3840" max="3840" width="5.109375" style="18" customWidth="1"/>
    <col min="3841" max="3841" width="4.33203125" style="18" customWidth="1"/>
    <col min="3842" max="3842" width="10.21875" style="18" customWidth="1"/>
    <col min="3843" max="3847" width="4.21875" style="18" customWidth="1"/>
    <col min="3848" max="3848" width="10.21875" style="18" customWidth="1"/>
    <col min="3849" max="3849" width="4.33203125" style="18" customWidth="1"/>
    <col min="3850" max="4086" width="9" style="18"/>
    <col min="4087" max="4087" width="4.33203125" style="18" customWidth="1"/>
    <col min="4088" max="4088" width="10.21875" style="18" customWidth="1"/>
    <col min="4089" max="4093" width="4.21875" style="18" customWidth="1"/>
    <col min="4094" max="4094" width="10.21875" style="18" customWidth="1"/>
    <col min="4095" max="4095" width="4.33203125" style="18" customWidth="1"/>
    <col min="4096" max="4096" width="5.109375" style="18" customWidth="1"/>
    <col min="4097" max="4097" width="4.33203125" style="18" customWidth="1"/>
    <col min="4098" max="4098" width="10.21875" style="18" customWidth="1"/>
    <col min="4099" max="4103" width="4.21875" style="18" customWidth="1"/>
    <col min="4104" max="4104" width="10.21875" style="18" customWidth="1"/>
    <col min="4105" max="4105" width="4.33203125" style="18" customWidth="1"/>
    <col min="4106" max="4342" width="9" style="18"/>
    <col min="4343" max="4343" width="4.33203125" style="18" customWidth="1"/>
    <col min="4344" max="4344" width="10.21875" style="18" customWidth="1"/>
    <col min="4345" max="4349" width="4.21875" style="18" customWidth="1"/>
    <col min="4350" max="4350" width="10.21875" style="18" customWidth="1"/>
    <col min="4351" max="4351" width="4.33203125" style="18" customWidth="1"/>
    <col min="4352" max="4352" width="5.109375" style="18" customWidth="1"/>
    <col min="4353" max="4353" width="4.33203125" style="18" customWidth="1"/>
    <col min="4354" max="4354" width="10.21875" style="18" customWidth="1"/>
    <col min="4355" max="4359" width="4.21875" style="18" customWidth="1"/>
    <col min="4360" max="4360" width="10.21875" style="18" customWidth="1"/>
    <col min="4361" max="4361" width="4.33203125" style="18" customWidth="1"/>
    <col min="4362" max="4598" width="9" style="18"/>
    <col min="4599" max="4599" width="4.33203125" style="18" customWidth="1"/>
    <col min="4600" max="4600" width="10.21875" style="18" customWidth="1"/>
    <col min="4601" max="4605" width="4.21875" style="18" customWidth="1"/>
    <col min="4606" max="4606" width="10.21875" style="18" customWidth="1"/>
    <col min="4607" max="4607" width="4.33203125" style="18" customWidth="1"/>
    <col min="4608" max="4608" width="5.109375" style="18" customWidth="1"/>
    <col min="4609" max="4609" width="4.33203125" style="18" customWidth="1"/>
    <col min="4610" max="4610" width="10.21875" style="18" customWidth="1"/>
    <col min="4611" max="4615" width="4.21875" style="18" customWidth="1"/>
    <col min="4616" max="4616" width="10.21875" style="18" customWidth="1"/>
    <col min="4617" max="4617" width="4.33203125" style="18" customWidth="1"/>
    <col min="4618" max="4854" width="9" style="18"/>
    <col min="4855" max="4855" width="4.33203125" style="18" customWidth="1"/>
    <col min="4856" max="4856" width="10.21875" style="18" customWidth="1"/>
    <col min="4857" max="4861" width="4.21875" style="18" customWidth="1"/>
    <col min="4862" max="4862" width="10.21875" style="18" customWidth="1"/>
    <col min="4863" max="4863" width="4.33203125" style="18" customWidth="1"/>
    <col min="4864" max="4864" width="5.109375" style="18" customWidth="1"/>
    <col min="4865" max="4865" width="4.33203125" style="18" customWidth="1"/>
    <col min="4866" max="4866" width="10.21875" style="18" customWidth="1"/>
    <col min="4867" max="4871" width="4.21875" style="18" customWidth="1"/>
    <col min="4872" max="4872" width="10.21875" style="18" customWidth="1"/>
    <col min="4873" max="4873" width="4.33203125" style="18" customWidth="1"/>
    <col min="4874" max="5110" width="9" style="18"/>
    <col min="5111" max="5111" width="4.33203125" style="18" customWidth="1"/>
    <col min="5112" max="5112" width="10.21875" style="18" customWidth="1"/>
    <col min="5113" max="5117" width="4.21875" style="18" customWidth="1"/>
    <col min="5118" max="5118" width="10.21875" style="18" customWidth="1"/>
    <col min="5119" max="5119" width="4.33203125" style="18" customWidth="1"/>
    <col min="5120" max="5120" width="5.109375" style="18" customWidth="1"/>
    <col min="5121" max="5121" width="4.33203125" style="18" customWidth="1"/>
    <col min="5122" max="5122" width="10.21875" style="18" customWidth="1"/>
    <col min="5123" max="5127" width="4.21875" style="18" customWidth="1"/>
    <col min="5128" max="5128" width="10.21875" style="18" customWidth="1"/>
    <col min="5129" max="5129" width="4.33203125" style="18" customWidth="1"/>
    <col min="5130" max="5366" width="9" style="18"/>
    <col min="5367" max="5367" width="4.33203125" style="18" customWidth="1"/>
    <col min="5368" max="5368" width="10.21875" style="18" customWidth="1"/>
    <col min="5369" max="5373" width="4.21875" style="18" customWidth="1"/>
    <col min="5374" max="5374" width="10.21875" style="18" customWidth="1"/>
    <col min="5375" max="5375" width="4.33203125" style="18" customWidth="1"/>
    <col min="5376" max="5376" width="5.109375" style="18" customWidth="1"/>
    <col min="5377" max="5377" width="4.33203125" style="18" customWidth="1"/>
    <col min="5378" max="5378" width="10.21875" style="18" customWidth="1"/>
    <col min="5379" max="5383" width="4.21875" style="18" customWidth="1"/>
    <col min="5384" max="5384" width="10.21875" style="18" customWidth="1"/>
    <col min="5385" max="5385" width="4.33203125" style="18" customWidth="1"/>
    <col min="5386" max="5622" width="9" style="18"/>
    <col min="5623" max="5623" width="4.33203125" style="18" customWidth="1"/>
    <col min="5624" max="5624" width="10.21875" style="18" customWidth="1"/>
    <col min="5625" max="5629" width="4.21875" style="18" customWidth="1"/>
    <col min="5630" max="5630" width="10.21875" style="18" customWidth="1"/>
    <col min="5631" max="5631" width="4.33203125" style="18" customWidth="1"/>
    <col min="5632" max="5632" width="5.109375" style="18" customWidth="1"/>
    <col min="5633" max="5633" width="4.33203125" style="18" customWidth="1"/>
    <col min="5634" max="5634" width="10.21875" style="18" customWidth="1"/>
    <col min="5635" max="5639" width="4.21875" style="18" customWidth="1"/>
    <col min="5640" max="5640" width="10.21875" style="18" customWidth="1"/>
    <col min="5641" max="5641" width="4.33203125" style="18" customWidth="1"/>
    <col min="5642" max="5878" width="9" style="18"/>
    <col min="5879" max="5879" width="4.33203125" style="18" customWidth="1"/>
    <col min="5880" max="5880" width="10.21875" style="18" customWidth="1"/>
    <col min="5881" max="5885" width="4.21875" style="18" customWidth="1"/>
    <col min="5886" max="5886" width="10.21875" style="18" customWidth="1"/>
    <col min="5887" max="5887" width="4.33203125" style="18" customWidth="1"/>
    <col min="5888" max="5888" width="5.109375" style="18" customWidth="1"/>
    <col min="5889" max="5889" width="4.33203125" style="18" customWidth="1"/>
    <col min="5890" max="5890" width="10.21875" style="18" customWidth="1"/>
    <col min="5891" max="5895" width="4.21875" style="18" customWidth="1"/>
    <col min="5896" max="5896" width="10.21875" style="18" customWidth="1"/>
    <col min="5897" max="5897" width="4.33203125" style="18" customWidth="1"/>
    <col min="5898" max="6134" width="9" style="18"/>
    <col min="6135" max="6135" width="4.33203125" style="18" customWidth="1"/>
    <col min="6136" max="6136" width="10.21875" style="18" customWidth="1"/>
    <col min="6137" max="6141" width="4.21875" style="18" customWidth="1"/>
    <col min="6142" max="6142" width="10.21875" style="18" customWidth="1"/>
    <col min="6143" max="6143" width="4.33203125" style="18" customWidth="1"/>
    <col min="6144" max="6144" width="5.109375" style="18" customWidth="1"/>
    <col min="6145" max="6145" width="4.33203125" style="18" customWidth="1"/>
    <col min="6146" max="6146" width="10.21875" style="18" customWidth="1"/>
    <col min="6147" max="6151" width="4.21875" style="18" customWidth="1"/>
    <col min="6152" max="6152" width="10.21875" style="18" customWidth="1"/>
    <col min="6153" max="6153" width="4.33203125" style="18" customWidth="1"/>
    <col min="6154" max="6390" width="9" style="18"/>
    <col min="6391" max="6391" width="4.33203125" style="18" customWidth="1"/>
    <col min="6392" max="6392" width="10.21875" style="18" customWidth="1"/>
    <col min="6393" max="6397" width="4.21875" style="18" customWidth="1"/>
    <col min="6398" max="6398" width="10.21875" style="18" customWidth="1"/>
    <col min="6399" max="6399" width="4.33203125" style="18" customWidth="1"/>
    <col min="6400" max="6400" width="5.109375" style="18" customWidth="1"/>
    <col min="6401" max="6401" width="4.33203125" style="18" customWidth="1"/>
    <col min="6402" max="6402" width="10.21875" style="18" customWidth="1"/>
    <col min="6403" max="6407" width="4.21875" style="18" customWidth="1"/>
    <col min="6408" max="6408" width="10.21875" style="18" customWidth="1"/>
    <col min="6409" max="6409" width="4.33203125" style="18" customWidth="1"/>
    <col min="6410" max="6646" width="9" style="18"/>
    <col min="6647" max="6647" width="4.33203125" style="18" customWidth="1"/>
    <col min="6648" max="6648" width="10.21875" style="18" customWidth="1"/>
    <col min="6649" max="6653" width="4.21875" style="18" customWidth="1"/>
    <col min="6654" max="6654" width="10.21875" style="18" customWidth="1"/>
    <col min="6655" max="6655" width="4.33203125" style="18" customWidth="1"/>
    <col min="6656" max="6656" width="5.109375" style="18" customWidth="1"/>
    <col min="6657" max="6657" width="4.33203125" style="18" customWidth="1"/>
    <col min="6658" max="6658" width="10.21875" style="18" customWidth="1"/>
    <col min="6659" max="6663" width="4.21875" style="18" customWidth="1"/>
    <col min="6664" max="6664" width="10.21875" style="18" customWidth="1"/>
    <col min="6665" max="6665" width="4.33203125" style="18" customWidth="1"/>
    <col min="6666" max="6902" width="9" style="18"/>
    <col min="6903" max="6903" width="4.33203125" style="18" customWidth="1"/>
    <col min="6904" max="6904" width="10.21875" style="18" customWidth="1"/>
    <col min="6905" max="6909" width="4.21875" style="18" customWidth="1"/>
    <col min="6910" max="6910" width="10.21875" style="18" customWidth="1"/>
    <col min="6911" max="6911" width="4.33203125" style="18" customWidth="1"/>
    <col min="6912" max="6912" width="5.109375" style="18" customWidth="1"/>
    <col min="6913" max="6913" width="4.33203125" style="18" customWidth="1"/>
    <col min="6914" max="6914" width="10.21875" style="18" customWidth="1"/>
    <col min="6915" max="6919" width="4.21875" style="18" customWidth="1"/>
    <col min="6920" max="6920" width="10.21875" style="18" customWidth="1"/>
    <col min="6921" max="6921" width="4.33203125" style="18" customWidth="1"/>
    <col min="6922" max="7158" width="9" style="18"/>
    <col min="7159" max="7159" width="4.33203125" style="18" customWidth="1"/>
    <col min="7160" max="7160" width="10.21875" style="18" customWidth="1"/>
    <col min="7161" max="7165" width="4.21875" style="18" customWidth="1"/>
    <col min="7166" max="7166" width="10.21875" style="18" customWidth="1"/>
    <col min="7167" max="7167" width="4.33203125" style="18" customWidth="1"/>
    <col min="7168" max="7168" width="5.109375" style="18" customWidth="1"/>
    <col min="7169" max="7169" width="4.33203125" style="18" customWidth="1"/>
    <col min="7170" max="7170" width="10.21875" style="18" customWidth="1"/>
    <col min="7171" max="7175" width="4.21875" style="18" customWidth="1"/>
    <col min="7176" max="7176" width="10.21875" style="18" customWidth="1"/>
    <col min="7177" max="7177" width="4.33203125" style="18" customWidth="1"/>
    <col min="7178" max="7414" width="9" style="18"/>
    <col min="7415" max="7415" width="4.33203125" style="18" customWidth="1"/>
    <col min="7416" max="7416" width="10.21875" style="18" customWidth="1"/>
    <col min="7417" max="7421" width="4.21875" style="18" customWidth="1"/>
    <col min="7422" max="7422" width="10.21875" style="18" customWidth="1"/>
    <col min="7423" max="7423" width="4.33203125" style="18" customWidth="1"/>
    <col min="7424" max="7424" width="5.109375" style="18" customWidth="1"/>
    <col min="7425" max="7425" width="4.33203125" style="18" customWidth="1"/>
    <col min="7426" max="7426" width="10.21875" style="18" customWidth="1"/>
    <col min="7427" max="7431" width="4.21875" style="18" customWidth="1"/>
    <col min="7432" max="7432" width="10.21875" style="18" customWidth="1"/>
    <col min="7433" max="7433" width="4.33203125" style="18" customWidth="1"/>
    <col min="7434" max="7670" width="9" style="18"/>
    <col min="7671" max="7671" width="4.33203125" style="18" customWidth="1"/>
    <col min="7672" max="7672" width="10.21875" style="18" customWidth="1"/>
    <col min="7673" max="7677" width="4.21875" style="18" customWidth="1"/>
    <col min="7678" max="7678" width="10.21875" style="18" customWidth="1"/>
    <col min="7679" max="7679" width="4.33203125" style="18" customWidth="1"/>
    <col min="7680" max="7680" width="5.109375" style="18" customWidth="1"/>
    <col min="7681" max="7681" width="4.33203125" style="18" customWidth="1"/>
    <col min="7682" max="7682" width="10.21875" style="18" customWidth="1"/>
    <col min="7683" max="7687" width="4.21875" style="18" customWidth="1"/>
    <col min="7688" max="7688" width="10.21875" style="18" customWidth="1"/>
    <col min="7689" max="7689" width="4.33203125" style="18" customWidth="1"/>
    <col min="7690" max="7926" width="9" style="18"/>
    <col min="7927" max="7927" width="4.33203125" style="18" customWidth="1"/>
    <col min="7928" max="7928" width="10.21875" style="18" customWidth="1"/>
    <col min="7929" max="7933" width="4.21875" style="18" customWidth="1"/>
    <col min="7934" max="7934" width="10.21875" style="18" customWidth="1"/>
    <col min="7935" max="7935" width="4.33203125" style="18" customWidth="1"/>
    <col min="7936" max="7936" width="5.109375" style="18" customWidth="1"/>
    <col min="7937" max="7937" width="4.33203125" style="18" customWidth="1"/>
    <col min="7938" max="7938" width="10.21875" style="18" customWidth="1"/>
    <col min="7939" max="7943" width="4.21875" style="18" customWidth="1"/>
    <col min="7944" max="7944" width="10.21875" style="18" customWidth="1"/>
    <col min="7945" max="7945" width="4.33203125" style="18" customWidth="1"/>
    <col min="7946" max="8182" width="9" style="18"/>
    <col min="8183" max="8183" width="4.33203125" style="18" customWidth="1"/>
    <col min="8184" max="8184" width="10.21875" style="18" customWidth="1"/>
    <col min="8185" max="8189" width="4.21875" style="18" customWidth="1"/>
    <col min="8190" max="8190" width="10.21875" style="18" customWidth="1"/>
    <col min="8191" max="8191" width="4.33203125" style="18" customWidth="1"/>
    <col min="8192" max="8192" width="5.109375" style="18" customWidth="1"/>
    <col min="8193" max="8193" width="4.33203125" style="18" customWidth="1"/>
    <col min="8194" max="8194" width="10.21875" style="18" customWidth="1"/>
    <col min="8195" max="8199" width="4.21875" style="18" customWidth="1"/>
    <col min="8200" max="8200" width="10.21875" style="18" customWidth="1"/>
    <col min="8201" max="8201" width="4.33203125" style="18" customWidth="1"/>
    <col min="8202" max="8438" width="9" style="18"/>
    <col min="8439" max="8439" width="4.33203125" style="18" customWidth="1"/>
    <col min="8440" max="8440" width="10.21875" style="18" customWidth="1"/>
    <col min="8441" max="8445" width="4.21875" style="18" customWidth="1"/>
    <col min="8446" max="8446" width="10.21875" style="18" customWidth="1"/>
    <col min="8447" max="8447" width="4.33203125" style="18" customWidth="1"/>
    <col min="8448" max="8448" width="5.109375" style="18" customWidth="1"/>
    <col min="8449" max="8449" width="4.33203125" style="18" customWidth="1"/>
    <col min="8450" max="8450" width="10.21875" style="18" customWidth="1"/>
    <col min="8451" max="8455" width="4.21875" style="18" customWidth="1"/>
    <col min="8456" max="8456" width="10.21875" style="18" customWidth="1"/>
    <col min="8457" max="8457" width="4.33203125" style="18" customWidth="1"/>
    <col min="8458" max="8694" width="9" style="18"/>
    <col min="8695" max="8695" width="4.33203125" style="18" customWidth="1"/>
    <col min="8696" max="8696" width="10.21875" style="18" customWidth="1"/>
    <col min="8697" max="8701" width="4.21875" style="18" customWidth="1"/>
    <col min="8702" max="8702" width="10.21875" style="18" customWidth="1"/>
    <col min="8703" max="8703" width="4.33203125" style="18" customWidth="1"/>
    <col min="8704" max="8704" width="5.109375" style="18" customWidth="1"/>
    <col min="8705" max="8705" width="4.33203125" style="18" customWidth="1"/>
    <col min="8706" max="8706" width="10.21875" style="18" customWidth="1"/>
    <col min="8707" max="8711" width="4.21875" style="18" customWidth="1"/>
    <col min="8712" max="8712" width="10.21875" style="18" customWidth="1"/>
    <col min="8713" max="8713" width="4.33203125" style="18" customWidth="1"/>
    <col min="8714" max="8950" width="9" style="18"/>
    <col min="8951" max="8951" width="4.33203125" style="18" customWidth="1"/>
    <col min="8952" max="8952" width="10.21875" style="18" customWidth="1"/>
    <col min="8953" max="8957" width="4.21875" style="18" customWidth="1"/>
    <col min="8958" max="8958" width="10.21875" style="18" customWidth="1"/>
    <col min="8959" max="8959" width="4.33203125" style="18" customWidth="1"/>
    <col min="8960" max="8960" width="5.109375" style="18" customWidth="1"/>
    <col min="8961" max="8961" width="4.33203125" style="18" customWidth="1"/>
    <col min="8962" max="8962" width="10.21875" style="18" customWidth="1"/>
    <col min="8963" max="8967" width="4.21875" style="18" customWidth="1"/>
    <col min="8968" max="8968" width="10.21875" style="18" customWidth="1"/>
    <col min="8969" max="8969" width="4.33203125" style="18" customWidth="1"/>
    <col min="8970" max="9206" width="9" style="18"/>
    <col min="9207" max="9207" width="4.33203125" style="18" customWidth="1"/>
    <col min="9208" max="9208" width="10.21875" style="18" customWidth="1"/>
    <col min="9209" max="9213" width="4.21875" style="18" customWidth="1"/>
    <col min="9214" max="9214" width="10.21875" style="18" customWidth="1"/>
    <col min="9215" max="9215" width="4.33203125" style="18" customWidth="1"/>
    <col min="9216" max="9216" width="5.109375" style="18" customWidth="1"/>
    <col min="9217" max="9217" width="4.33203125" style="18" customWidth="1"/>
    <col min="9218" max="9218" width="10.21875" style="18" customWidth="1"/>
    <col min="9219" max="9223" width="4.21875" style="18" customWidth="1"/>
    <col min="9224" max="9224" width="10.21875" style="18" customWidth="1"/>
    <col min="9225" max="9225" width="4.33203125" style="18" customWidth="1"/>
    <col min="9226" max="9462" width="9" style="18"/>
    <col min="9463" max="9463" width="4.33203125" style="18" customWidth="1"/>
    <col min="9464" max="9464" width="10.21875" style="18" customWidth="1"/>
    <col min="9465" max="9469" width="4.21875" style="18" customWidth="1"/>
    <col min="9470" max="9470" width="10.21875" style="18" customWidth="1"/>
    <col min="9471" max="9471" width="4.33203125" style="18" customWidth="1"/>
    <col min="9472" max="9472" width="5.109375" style="18" customWidth="1"/>
    <col min="9473" max="9473" width="4.33203125" style="18" customWidth="1"/>
    <col min="9474" max="9474" width="10.21875" style="18" customWidth="1"/>
    <col min="9475" max="9479" width="4.21875" style="18" customWidth="1"/>
    <col min="9480" max="9480" width="10.21875" style="18" customWidth="1"/>
    <col min="9481" max="9481" width="4.33203125" style="18" customWidth="1"/>
    <col min="9482" max="9718" width="9" style="18"/>
    <col min="9719" max="9719" width="4.33203125" style="18" customWidth="1"/>
    <col min="9720" max="9720" width="10.21875" style="18" customWidth="1"/>
    <col min="9721" max="9725" width="4.21875" style="18" customWidth="1"/>
    <col min="9726" max="9726" width="10.21875" style="18" customWidth="1"/>
    <col min="9727" max="9727" width="4.33203125" style="18" customWidth="1"/>
    <col min="9728" max="9728" width="5.109375" style="18" customWidth="1"/>
    <col min="9729" max="9729" width="4.33203125" style="18" customWidth="1"/>
    <col min="9730" max="9730" width="10.21875" style="18" customWidth="1"/>
    <col min="9731" max="9735" width="4.21875" style="18" customWidth="1"/>
    <col min="9736" max="9736" width="10.21875" style="18" customWidth="1"/>
    <col min="9737" max="9737" width="4.33203125" style="18" customWidth="1"/>
    <col min="9738" max="9974" width="9" style="18"/>
    <col min="9975" max="9975" width="4.33203125" style="18" customWidth="1"/>
    <col min="9976" max="9976" width="10.21875" style="18" customWidth="1"/>
    <col min="9977" max="9981" width="4.21875" style="18" customWidth="1"/>
    <col min="9982" max="9982" width="10.21875" style="18" customWidth="1"/>
    <col min="9983" max="9983" width="4.33203125" style="18" customWidth="1"/>
    <col min="9984" max="9984" width="5.109375" style="18" customWidth="1"/>
    <col min="9985" max="9985" width="4.33203125" style="18" customWidth="1"/>
    <col min="9986" max="9986" width="10.21875" style="18" customWidth="1"/>
    <col min="9987" max="9991" width="4.21875" style="18" customWidth="1"/>
    <col min="9992" max="9992" width="10.21875" style="18" customWidth="1"/>
    <col min="9993" max="9993" width="4.33203125" style="18" customWidth="1"/>
    <col min="9994" max="10230" width="9" style="18"/>
    <col min="10231" max="10231" width="4.33203125" style="18" customWidth="1"/>
    <col min="10232" max="10232" width="10.21875" style="18" customWidth="1"/>
    <col min="10233" max="10237" width="4.21875" style="18" customWidth="1"/>
    <col min="10238" max="10238" width="10.21875" style="18" customWidth="1"/>
    <col min="10239" max="10239" width="4.33203125" style="18" customWidth="1"/>
    <col min="10240" max="10240" width="5.109375" style="18" customWidth="1"/>
    <col min="10241" max="10241" width="4.33203125" style="18" customWidth="1"/>
    <col min="10242" max="10242" width="10.21875" style="18" customWidth="1"/>
    <col min="10243" max="10247" width="4.21875" style="18" customWidth="1"/>
    <col min="10248" max="10248" width="10.21875" style="18" customWidth="1"/>
    <col min="10249" max="10249" width="4.33203125" style="18" customWidth="1"/>
    <col min="10250" max="10486" width="9" style="18"/>
    <col min="10487" max="10487" width="4.33203125" style="18" customWidth="1"/>
    <col min="10488" max="10488" width="10.21875" style="18" customWidth="1"/>
    <col min="10489" max="10493" width="4.21875" style="18" customWidth="1"/>
    <col min="10494" max="10494" width="10.21875" style="18" customWidth="1"/>
    <col min="10495" max="10495" width="4.33203125" style="18" customWidth="1"/>
    <col min="10496" max="10496" width="5.109375" style="18" customWidth="1"/>
    <col min="10497" max="10497" width="4.33203125" style="18" customWidth="1"/>
    <col min="10498" max="10498" width="10.21875" style="18" customWidth="1"/>
    <col min="10499" max="10503" width="4.21875" style="18" customWidth="1"/>
    <col min="10504" max="10504" width="10.21875" style="18" customWidth="1"/>
    <col min="10505" max="10505" width="4.33203125" style="18" customWidth="1"/>
    <col min="10506" max="10742" width="9" style="18"/>
    <col min="10743" max="10743" width="4.33203125" style="18" customWidth="1"/>
    <col min="10744" max="10744" width="10.21875" style="18" customWidth="1"/>
    <col min="10745" max="10749" width="4.21875" style="18" customWidth="1"/>
    <col min="10750" max="10750" width="10.21875" style="18" customWidth="1"/>
    <col min="10751" max="10751" width="4.33203125" style="18" customWidth="1"/>
    <col min="10752" max="10752" width="5.109375" style="18" customWidth="1"/>
    <col min="10753" max="10753" width="4.33203125" style="18" customWidth="1"/>
    <col min="10754" max="10754" width="10.21875" style="18" customWidth="1"/>
    <col min="10755" max="10759" width="4.21875" style="18" customWidth="1"/>
    <col min="10760" max="10760" width="10.21875" style="18" customWidth="1"/>
    <col min="10761" max="10761" width="4.33203125" style="18" customWidth="1"/>
    <col min="10762" max="10998" width="9" style="18"/>
    <col min="10999" max="10999" width="4.33203125" style="18" customWidth="1"/>
    <col min="11000" max="11000" width="10.21875" style="18" customWidth="1"/>
    <col min="11001" max="11005" width="4.21875" style="18" customWidth="1"/>
    <col min="11006" max="11006" width="10.21875" style="18" customWidth="1"/>
    <col min="11007" max="11007" width="4.33203125" style="18" customWidth="1"/>
    <col min="11008" max="11008" width="5.109375" style="18" customWidth="1"/>
    <col min="11009" max="11009" width="4.33203125" style="18" customWidth="1"/>
    <col min="11010" max="11010" width="10.21875" style="18" customWidth="1"/>
    <col min="11011" max="11015" width="4.21875" style="18" customWidth="1"/>
    <col min="11016" max="11016" width="10.21875" style="18" customWidth="1"/>
    <col min="11017" max="11017" width="4.33203125" style="18" customWidth="1"/>
    <col min="11018" max="11254" width="9" style="18"/>
    <col min="11255" max="11255" width="4.33203125" style="18" customWidth="1"/>
    <col min="11256" max="11256" width="10.21875" style="18" customWidth="1"/>
    <col min="11257" max="11261" width="4.21875" style="18" customWidth="1"/>
    <col min="11262" max="11262" width="10.21875" style="18" customWidth="1"/>
    <col min="11263" max="11263" width="4.33203125" style="18" customWidth="1"/>
    <col min="11264" max="11264" width="5.109375" style="18" customWidth="1"/>
    <col min="11265" max="11265" width="4.33203125" style="18" customWidth="1"/>
    <col min="11266" max="11266" width="10.21875" style="18" customWidth="1"/>
    <col min="11267" max="11271" width="4.21875" style="18" customWidth="1"/>
    <col min="11272" max="11272" width="10.21875" style="18" customWidth="1"/>
    <col min="11273" max="11273" width="4.33203125" style="18" customWidth="1"/>
    <col min="11274" max="11510" width="9" style="18"/>
    <col min="11511" max="11511" width="4.33203125" style="18" customWidth="1"/>
    <col min="11512" max="11512" width="10.21875" style="18" customWidth="1"/>
    <col min="11513" max="11517" width="4.21875" style="18" customWidth="1"/>
    <col min="11518" max="11518" width="10.21875" style="18" customWidth="1"/>
    <col min="11519" max="11519" width="4.33203125" style="18" customWidth="1"/>
    <col min="11520" max="11520" width="5.109375" style="18" customWidth="1"/>
    <col min="11521" max="11521" width="4.33203125" style="18" customWidth="1"/>
    <col min="11522" max="11522" width="10.21875" style="18" customWidth="1"/>
    <col min="11523" max="11527" width="4.21875" style="18" customWidth="1"/>
    <col min="11528" max="11528" width="10.21875" style="18" customWidth="1"/>
    <col min="11529" max="11529" width="4.33203125" style="18" customWidth="1"/>
    <col min="11530" max="11766" width="9" style="18"/>
    <col min="11767" max="11767" width="4.33203125" style="18" customWidth="1"/>
    <col min="11768" max="11768" width="10.21875" style="18" customWidth="1"/>
    <col min="11769" max="11773" width="4.21875" style="18" customWidth="1"/>
    <col min="11774" max="11774" width="10.21875" style="18" customWidth="1"/>
    <col min="11775" max="11775" width="4.33203125" style="18" customWidth="1"/>
    <col min="11776" max="11776" width="5.109375" style="18" customWidth="1"/>
    <col min="11777" max="11777" width="4.33203125" style="18" customWidth="1"/>
    <col min="11778" max="11778" width="10.21875" style="18" customWidth="1"/>
    <col min="11779" max="11783" width="4.21875" style="18" customWidth="1"/>
    <col min="11784" max="11784" width="10.21875" style="18" customWidth="1"/>
    <col min="11785" max="11785" width="4.33203125" style="18" customWidth="1"/>
    <col min="11786" max="12022" width="9" style="18"/>
    <col min="12023" max="12023" width="4.33203125" style="18" customWidth="1"/>
    <col min="12024" max="12024" width="10.21875" style="18" customWidth="1"/>
    <col min="12025" max="12029" width="4.21875" style="18" customWidth="1"/>
    <col min="12030" max="12030" width="10.21875" style="18" customWidth="1"/>
    <col min="12031" max="12031" width="4.33203125" style="18" customWidth="1"/>
    <col min="12032" max="12032" width="5.109375" style="18" customWidth="1"/>
    <col min="12033" max="12033" width="4.33203125" style="18" customWidth="1"/>
    <col min="12034" max="12034" width="10.21875" style="18" customWidth="1"/>
    <col min="12035" max="12039" width="4.21875" style="18" customWidth="1"/>
    <col min="12040" max="12040" width="10.21875" style="18" customWidth="1"/>
    <col min="12041" max="12041" width="4.33203125" style="18" customWidth="1"/>
    <col min="12042" max="12278" width="9" style="18"/>
    <col min="12279" max="12279" width="4.33203125" style="18" customWidth="1"/>
    <col min="12280" max="12280" width="10.21875" style="18" customWidth="1"/>
    <col min="12281" max="12285" width="4.21875" style="18" customWidth="1"/>
    <col min="12286" max="12286" width="10.21875" style="18" customWidth="1"/>
    <col min="12287" max="12287" width="4.33203125" style="18" customWidth="1"/>
    <col min="12288" max="12288" width="5.109375" style="18" customWidth="1"/>
    <col min="12289" max="12289" width="4.33203125" style="18" customWidth="1"/>
    <col min="12290" max="12290" width="10.21875" style="18" customWidth="1"/>
    <col min="12291" max="12295" width="4.21875" style="18" customWidth="1"/>
    <col min="12296" max="12296" width="10.21875" style="18" customWidth="1"/>
    <col min="12297" max="12297" width="4.33203125" style="18" customWidth="1"/>
    <col min="12298" max="12534" width="9" style="18"/>
    <col min="12535" max="12535" width="4.33203125" style="18" customWidth="1"/>
    <col min="12536" max="12536" width="10.21875" style="18" customWidth="1"/>
    <col min="12537" max="12541" width="4.21875" style="18" customWidth="1"/>
    <col min="12542" max="12542" width="10.21875" style="18" customWidth="1"/>
    <col min="12543" max="12543" width="4.33203125" style="18" customWidth="1"/>
    <col min="12544" max="12544" width="5.109375" style="18" customWidth="1"/>
    <col min="12545" max="12545" width="4.33203125" style="18" customWidth="1"/>
    <col min="12546" max="12546" width="10.21875" style="18" customWidth="1"/>
    <col min="12547" max="12551" width="4.21875" style="18" customWidth="1"/>
    <col min="12552" max="12552" width="10.21875" style="18" customWidth="1"/>
    <col min="12553" max="12553" width="4.33203125" style="18" customWidth="1"/>
    <col min="12554" max="12790" width="9" style="18"/>
    <col min="12791" max="12791" width="4.33203125" style="18" customWidth="1"/>
    <col min="12792" max="12792" width="10.21875" style="18" customWidth="1"/>
    <col min="12793" max="12797" width="4.21875" style="18" customWidth="1"/>
    <col min="12798" max="12798" width="10.21875" style="18" customWidth="1"/>
    <col min="12799" max="12799" width="4.33203125" style="18" customWidth="1"/>
    <col min="12800" max="12800" width="5.109375" style="18" customWidth="1"/>
    <col min="12801" max="12801" width="4.33203125" style="18" customWidth="1"/>
    <col min="12802" max="12802" width="10.21875" style="18" customWidth="1"/>
    <col min="12803" max="12807" width="4.21875" style="18" customWidth="1"/>
    <col min="12808" max="12808" width="10.21875" style="18" customWidth="1"/>
    <col min="12809" max="12809" width="4.33203125" style="18" customWidth="1"/>
    <col min="12810" max="13046" width="9" style="18"/>
    <col min="13047" max="13047" width="4.33203125" style="18" customWidth="1"/>
    <col min="13048" max="13048" width="10.21875" style="18" customWidth="1"/>
    <col min="13049" max="13053" width="4.21875" style="18" customWidth="1"/>
    <col min="13054" max="13054" width="10.21875" style="18" customWidth="1"/>
    <col min="13055" max="13055" width="4.33203125" style="18" customWidth="1"/>
    <col min="13056" max="13056" width="5.109375" style="18" customWidth="1"/>
    <col min="13057" max="13057" width="4.33203125" style="18" customWidth="1"/>
    <col min="13058" max="13058" width="10.21875" style="18" customWidth="1"/>
    <col min="13059" max="13063" width="4.21875" style="18" customWidth="1"/>
    <col min="13064" max="13064" width="10.21875" style="18" customWidth="1"/>
    <col min="13065" max="13065" width="4.33203125" style="18" customWidth="1"/>
    <col min="13066" max="13302" width="9" style="18"/>
    <col min="13303" max="13303" width="4.33203125" style="18" customWidth="1"/>
    <col min="13304" max="13304" width="10.21875" style="18" customWidth="1"/>
    <col min="13305" max="13309" width="4.21875" style="18" customWidth="1"/>
    <col min="13310" max="13310" width="10.21875" style="18" customWidth="1"/>
    <col min="13311" max="13311" width="4.33203125" style="18" customWidth="1"/>
    <col min="13312" max="13312" width="5.109375" style="18" customWidth="1"/>
    <col min="13313" max="13313" width="4.33203125" style="18" customWidth="1"/>
    <col min="13314" max="13314" width="10.21875" style="18" customWidth="1"/>
    <col min="13315" max="13319" width="4.21875" style="18" customWidth="1"/>
    <col min="13320" max="13320" width="10.21875" style="18" customWidth="1"/>
    <col min="13321" max="13321" width="4.33203125" style="18" customWidth="1"/>
    <col min="13322" max="13558" width="9" style="18"/>
    <col min="13559" max="13559" width="4.33203125" style="18" customWidth="1"/>
    <col min="13560" max="13560" width="10.21875" style="18" customWidth="1"/>
    <col min="13561" max="13565" width="4.21875" style="18" customWidth="1"/>
    <col min="13566" max="13566" width="10.21875" style="18" customWidth="1"/>
    <col min="13567" max="13567" width="4.33203125" style="18" customWidth="1"/>
    <col min="13568" max="13568" width="5.109375" style="18" customWidth="1"/>
    <col min="13569" max="13569" width="4.33203125" style="18" customWidth="1"/>
    <col min="13570" max="13570" width="10.21875" style="18" customWidth="1"/>
    <col min="13571" max="13575" width="4.21875" style="18" customWidth="1"/>
    <col min="13576" max="13576" width="10.21875" style="18" customWidth="1"/>
    <col min="13577" max="13577" width="4.33203125" style="18" customWidth="1"/>
    <col min="13578" max="13814" width="9" style="18"/>
    <col min="13815" max="13815" width="4.33203125" style="18" customWidth="1"/>
    <col min="13816" max="13816" width="10.21875" style="18" customWidth="1"/>
    <col min="13817" max="13821" width="4.21875" style="18" customWidth="1"/>
    <col min="13822" max="13822" width="10.21875" style="18" customWidth="1"/>
    <col min="13823" max="13823" width="4.33203125" style="18" customWidth="1"/>
    <col min="13824" max="13824" width="5.109375" style="18" customWidth="1"/>
    <col min="13825" max="13825" width="4.33203125" style="18" customWidth="1"/>
    <col min="13826" max="13826" width="10.21875" style="18" customWidth="1"/>
    <col min="13827" max="13831" width="4.21875" style="18" customWidth="1"/>
    <col min="13832" max="13832" width="10.21875" style="18" customWidth="1"/>
    <col min="13833" max="13833" width="4.33203125" style="18" customWidth="1"/>
    <col min="13834" max="14070" width="9" style="18"/>
    <col min="14071" max="14071" width="4.33203125" style="18" customWidth="1"/>
    <col min="14072" max="14072" width="10.21875" style="18" customWidth="1"/>
    <col min="14073" max="14077" width="4.21875" style="18" customWidth="1"/>
    <col min="14078" max="14078" width="10.21875" style="18" customWidth="1"/>
    <col min="14079" max="14079" width="4.33203125" style="18" customWidth="1"/>
    <col min="14080" max="14080" width="5.109375" style="18" customWidth="1"/>
    <col min="14081" max="14081" width="4.33203125" style="18" customWidth="1"/>
    <col min="14082" max="14082" width="10.21875" style="18" customWidth="1"/>
    <col min="14083" max="14087" width="4.21875" style="18" customWidth="1"/>
    <col min="14088" max="14088" width="10.21875" style="18" customWidth="1"/>
    <col min="14089" max="14089" width="4.33203125" style="18" customWidth="1"/>
    <col min="14090" max="14326" width="9" style="18"/>
    <col min="14327" max="14327" width="4.33203125" style="18" customWidth="1"/>
    <col min="14328" max="14328" width="10.21875" style="18" customWidth="1"/>
    <col min="14329" max="14333" width="4.21875" style="18" customWidth="1"/>
    <col min="14334" max="14334" width="10.21875" style="18" customWidth="1"/>
    <col min="14335" max="14335" width="4.33203125" style="18" customWidth="1"/>
    <col min="14336" max="14336" width="5.109375" style="18" customWidth="1"/>
    <col min="14337" max="14337" width="4.33203125" style="18" customWidth="1"/>
    <col min="14338" max="14338" width="10.21875" style="18" customWidth="1"/>
    <col min="14339" max="14343" width="4.21875" style="18" customWidth="1"/>
    <col min="14344" max="14344" width="10.21875" style="18" customWidth="1"/>
    <col min="14345" max="14345" width="4.33203125" style="18" customWidth="1"/>
    <col min="14346" max="14582" width="9" style="18"/>
    <col min="14583" max="14583" width="4.33203125" style="18" customWidth="1"/>
    <col min="14584" max="14584" width="10.21875" style="18" customWidth="1"/>
    <col min="14585" max="14589" width="4.21875" style="18" customWidth="1"/>
    <col min="14590" max="14590" width="10.21875" style="18" customWidth="1"/>
    <col min="14591" max="14591" width="4.33203125" style="18" customWidth="1"/>
    <col min="14592" max="14592" width="5.109375" style="18" customWidth="1"/>
    <col min="14593" max="14593" width="4.33203125" style="18" customWidth="1"/>
    <col min="14594" max="14594" width="10.21875" style="18" customWidth="1"/>
    <col min="14595" max="14599" width="4.21875" style="18" customWidth="1"/>
    <col min="14600" max="14600" width="10.21875" style="18" customWidth="1"/>
    <col min="14601" max="14601" width="4.33203125" style="18" customWidth="1"/>
    <col min="14602" max="14838" width="9" style="18"/>
    <col min="14839" max="14839" width="4.33203125" style="18" customWidth="1"/>
    <col min="14840" max="14840" width="10.21875" style="18" customWidth="1"/>
    <col min="14841" max="14845" width="4.21875" style="18" customWidth="1"/>
    <col min="14846" max="14846" width="10.21875" style="18" customWidth="1"/>
    <col min="14847" max="14847" width="4.33203125" style="18" customWidth="1"/>
    <col min="14848" max="14848" width="5.109375" style="18" customWidth="1"/>
    <col min="14849" max="14849" width="4.33203125" style="18" customWidth="1"/>
    <col min="14850" max="14850" width="10.21875" style="18" customWidth="1"/>
    <col min="14851" max="14855" width="4.21875" style="18" customWidth="1"/>
    <col min="14856" max="14856" width="10.21875" style="18" customWidth="1"/>
    <col min="14857" max="14857" width="4.33203125" style="18" customWidth="1"/>
    <col min="14858" max="15094" width="9" style="18"/>
    <col min="15095" max="15095" width="4.33203125" style="18" customWidth="1"/>
    <col min="15096" max="15096" width="10.21875" style="18" customWidth="1"/>
    <col min="15097" max="15101" width="4.21875" style="18" customWidth="1"/>
    <col min="15102" max="15102" width="10.21875" style="18" customWidth="1"/>
    <col min="15103" max="15103" width="4.33203125" style="18" customWidth="1"/>
    <col min="15104" max="15104" width="5.109375" style="18" customWidth="1"/>
    <col min="15105" max="15105" width="4.33203125" style="18" customWidth="1"/>
    <col min="15106" max="15106" width="10.21875" style="18" customWidth="1"/>
    <col min="15107" max="15111" width="4.21875" style="18" customWidth="1"/>
    <col min="15112" max="15112" width="10.21875" style="18" customWidth="1"/>
    <col min="15113" max="15113" width="4.33203125" style="18" customWidth="1"/>
    <col min="15114" max="15350" width="9" style="18"/>
    <col min="15351" max="15351" width="4.33203125" style="18" customWidth="1"/>
    <col min="15352" max="15352" width="10.21875" style="18" customWidth="1"/>
    <col min="15353" max="15357" width="4.21875" style="18" customWidth="1"/>
    <col min="15358" max="15358" width="10.21875" style="18" customWidth="1"/>
    <col min="15359" max="15359" width="4.33203125" style="18" customWidth="1"/>
    <col min="15360" max="15360" width="5.109375" style="18" customWidth="1"/>
    <col min="15361" max="15361" width="4.33203125" style="18" customWidth="1"/>
    <col min="15362" max="15362" width="10.21875" style="18" customWidth="1"/>
    <col min="15363" max="15367" width="4.21875" style="18" customWidth="1"/>
    <col min="15368" max="15368" width="10.21875" style="18" customWidth="1"/>
    <col min="15369" max="15369" width="4.33203125" style="18" customWidth="1"/>
    <col min="15370" max="15606" width="9" style="18"/>
    <col min="15607" max="15607" width="4.33203125" style="18" customWidth="1"/>
    <col min="15608" max="15608" width="10.21875" style="18" customWidth="1"/>
    <col min="15609" max="15613" width="4.21875" style="18" customWidth="1"/>
    <col min="15614" max="15614" width="10.21875" style="18" customWidth="1"/>
    <col min="15615" max="15615" width="4.33203125" style="18" customWidth="1"/>
    <col min="15616" max="15616" width="5.109375" style="18" customWidth="1"/>
    <col min="15617" max="15617" width="4.33203125" style="18" customWidth="1"/>
    <col min="15618" max="15618" width="10.21875" style="18" customWidth="1"/>
    <col min="15619" max="15623" width="4.21875" style="18" customWidth="1"/>
    <col min="15624" max="15624" width="10.21875" style="18" customWidth="1"/>
    <col min="15625" max="15625" width="4.33203125" style="18" customWidth="1"/>
    <col min="15626" max="15862" width="9" style="18"/>
    <col min="15863" max="15863" width="4.33203125" style="18" customWidth="1"/>
    <col min="15864" max="15864" width="10.21875" style="18" customWidth="1"/>
    <col min="15865" max="15869" width="4.21875" style="18" customWidth="1"/>
    <col min="15870" max="15870" width="10.21875" style="18" customWidth="1"/>
    <col min="15871" max="15871" width="4.33203125" style="18" customWidth="1"/>
    <col min="15872" max="15872" width="5.109375" style="18" customWidth="1"/>
    <col min="15873" max="15873" width="4.33203125" style="18" customWidth="1"/>
    <col min="15874" max="15874" width="10.21875" style="18" customWidth="1"/>
    <col min="15875" max="15879" width="4.21875" style="18" customWidth="1"/>
    <col min="15880" max="15880" width="10.21875" style="18" customWidth="1"/>
    <col min="15881" max="15881" width="4.33203125" style="18" customWidth="1"/>
    <col min="15882" max="16118" width="9" style="18"/>
    <col min="16119" max="16119" width="4.33203125" style="18" customWidth="1"/>
    <col min="16120" max="16120" width="10.21875" style="18" customWidth="1"/>
    <col min="16121" max="16125" width="4.21875" style="18" customWidth="1"/>
    <col min="16126" max="16126" width="10.21875" style="18" customWidth="1"/>
    <col min="16127" max="16127" width="4.33203125" style="18" customWidth="1"/>
    <col min="16128" max="16128" width="5.109375" style="18" customWidth="1"/>
    <col min="16129" max="16129" width="4.33203125" style="18" customWidth="1"/>
    <col min="16130" max="16130" width="10.21875" style="18" customWidth="1"/>
    <col min="16131" max="16135" width="4.21875" style="18" customWidth="1"/>
    <col min="16136" max="16136" width="10.21875" style="18" customWidth="1"/>
    <col min="16137" max="16137" width="4.33203125" style="18" customWidth="1"/>
    <col min="16138" max="16384" width="9" style="18"/>
  </cols>
  <sheetData>
    <row r="1" spans="1:28" ht="16.5" customHeight="1" x14ac:dyDescent="0.2">
      <c r="A1" s="151" t="s">
        <v>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28" ht="11.2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8" ht="16.5" customHeight="1" x14ac:dyDescent="0.2">
      <c r="G3" s="151" t="s">
        <v>59</v>
      </c>
      <c r="H3" s="151"/>
      <c r="I3" s="151"/>
      <c r="J3" s="151"/>
      <c r="K3" s="151"/>
      <c r="L3" s="151"/>
      <c r="M3" s="151"/>
      <c r="N3" s="19"/>
    </row>
    <row r="4" spans="1:28" ht="15" customHeight="1" x14ac:dyDescent="0.2">
      <c r="AB4" s="18" t="s">
        <v>60</v>
      </c>
    </row>
    <row r="5" spans="1:28" ht="15" customHeight="1" x14ac:dyDescent="0.2">
      <c r="A5" s="149" t="s">
        <v>61</v>
      </c>
      <c r="B5" s="149"/>
      <c r="C5" s="149"/>
      <c r="D5" s="20"/>
    </row>
    <row r="6" spans="1:28" ht="17.25" customHeight="1" x14ac:dyDescent="0.2">
      <c r="A6" s="150" t="s">
        <v>62</v>
      </c>
      <c r="B6" s="150"/>
      <c r="C6" s="150"/>
      <c r="D6" s="21"/>
      <c r="E6" s="21" t="s">
        <v>63</v>
      </c>
      <c r="F6" s="21"/>
      <c r="G6" s="150" t="s">
        <v>62</v>
      </c>
      <c r="H6" s="150"/>
      <c r="I6" s="150"/>
      <c r="K6" s="150" t="s">
        <v>62</v>
      </c>
      <c r="L6" s="150"/>
      <c r="M6" s="150"/>
      <c r="N6" s="21"/>
      <c r="O6" s="21" t="s">
        <v>63</v>
      </c>
      <c r="P6" s="21"/>
      <c r="Q6" s="150" t="s">
        <v>62</v>
      </c>
      <c r="R6" s="150"/>
      <c r="S6" s="150"/>
    </row>
    <row r="7" spans="1:28" ht="24" customHeight="1" x14ac:dyDescent="0.2">
      <c r="A7" s="146" t="str">
        <f>男女T!C58</f>
        <v>尽誠</v>
      </c>
      <c r="B7" s="147"/>
      <c r="C7" s="148"/>
      <c r="D7" s="31">
        <f>IF(D8="","",COUNTIF(C8:C33,3))</f>
        <v>3</v>
      </c>
      <c r="E7" s="32" t="s">
        <v>65</v>
      </c>
      <c r="F7" s="33">
        <f>IF(D8="","",COUNTIF(G8:G33,3))</f>
        <v>0</v>
      </c>
      <c r="G7" s="146" t="str">
        <f>男女T!C64</f>
        <v>高松商</v>
      </c>
      <c r="H7" s="147"/>
      <c r="I7" s="148"/>
      <c r="K7" s="146" t="str">
        <f>男女T!C60</f>
        <v>四学香川西</v>
      </c>
      <c r="L7" s="147"/>
      <c r="M7" s="148"/>
      <c r="N7" s="31">
        <f>IF(N8="","",COUNTIF(M8:M33,3))</f>
        <v>3</v>
      </c>
      <c r="O7" s="32" t="s">
        <v>65</v>
      </c>
      <c r="P7" s="33">
        <f>IF(N8="","",COUNTIF(Q8:Q33,3))</f>
        <v>0</v>
      </c>
      <c r="Q7" s="146" t="str">
        <f>男女T!C62</f>
        <v>高中央</v>
      </c>
      <c r="R7" s="147"/>
      <c r="S7" s="148"/>
    </row>
    <row r="8" spans="1:28" ht="10.5" customHeight="1" x14ac:dyDescent="0.2">
      <c r="A8" s="132" t="s">
        <v>64</v>
      </c>
      <c r="B8" s="134" t="s">
        <v>72</v>
      </c>
      <c r="C8" s="137">
        <f>IF(D8="","",IF(D12&gt;F12,1,0)+IF(D11&gt;F11,1,0)+IF(D10&gt;F10,1,0)+IF(D9&gt;F9,1,0)+IF(D8&gt;F8,1,0))</f>
        <v>3</v>
      </c>
      <c r="D8" s="22">
        <v>11</v>
      </c>
      <c r="E8" s="23" t="s">
        <v>65</v>
      </c>
      <c r="F8" s="24">
        <v>6</v>
      </c>
      <c r="G8" s="137">
        <f>IF(D8="","",IF(D12&lt;F12,1,0)+IF(D11&lt;F11,1,0)+IF(D10&lt;F10,1,0)+IF(D9&lt;F9,1,0)+IF(D8&lt;F8,1,0))</f>
        <v>0</v>
      </c>
      <c r="H8" s="134" t="s">
        <v>78</v>
      </c>
      <c r="I8" s="132" t="s">
        <v>64</v>
      </c>
      <c r="K8" s="132" t="s">
        <v>64</v>
      </c>
      <c r="L8" s="134" t="s">
        <v>82</v>
      </c>
      <c r="M8" s="137">
        <f>IF(N8="","",IF(N12&gt;P12,1,0)+IF(N11&gt;P11,1,0)+IF(N10&gt;P10,1,0)+IF(N9&gt;P9,1,0)+IF(N8&gt;P8,1,0))</f>
        <v>3</v>
      </c>
      <c r="N8" s="22">
        <v>11</v>
      </c>
      <c r="O8" s="23" t="s">
        <v>65</v>
      </c>
      <c r="P8" s="24">
        <v>6</v>
      </c>
      <c r="Q8" s="137">
        <f>IF(N8="","",IF(N12&lt;P12,1,0)+IF(N11&lt;P11,1,0)+IF(N10&lt;P10,1,0)+IF(N9&lt;P9,1,0)+IF(N8&lt;P8,1,0))</f>
        <v>0</v>
      </c>
      <c r="R8" s="134" t="s">
        <v>85</v>
      </c>
      <c r="S8" s="132" t="s">
        <v>64</v>
      </c>
    </row>
    <row r="9" spans="1:28" ht="10.5" customHeight="1" x14ac:dyDescent="0.2">
      <c r="A9" s="132"/>
      <c r="B9" s="135"/>
      <c r="C9" s="137"/>
      <c r="D9" s="25">
        <v>11</v>
      </c>
      <c r="E9" s="26" t="s">
        <v>65</v>
      </c>
      <c r="F9" s="27">
        <v>5</v>
      </c>
      <c r="G9" s="137"/>
      <c r="H9" s="135"/>
      <c r="I9" s="132"/>
      <c r="K9" s="132"/>
      <c r="L9" s="135"/>
      <c r="M9" s="137"/>
      <c r="N9" s="25">
        <v>11</v>
      </c>
      <c r="O9" s="26" t="s">
        <v>65</v>
      </c>
      <c r="P9" s="27">
        <v>8</v>
      </c>
      <c r="Q9" s="137"/>
      <c r="R9" s="135"/>
      <c r="S9" s="132"/>
    </row>
    <row r="10" spans="1:28" ht="10.5" customHeight="1" x14ac:dyDescent="0.2">
      <c r="A10" s="132"/>
      <c r="B10" s="135"/>
      <c r="C10" s="137"/>
      <c r="D10" s="25">
        <v>11</v>
      </c>
      <c r="E10" s="26" t="s">
        <v>65</v>
      </c>
      <c r="F10" s="27">
        <v>2</v>
      </c>
      <c r="G10" s="137"/>
      <c r="H10" s="135"/>
      <c r="I10" s="132"/>
      <c r="K10" s="132"/>
      <c r="L10" s="135"/>
      <c r="M10" s="137"/>
      <c r="N10" s="25">
        <v>11</v>
      </c>
      <c r="O10" s="26" t="s">
        <v>65</v>
      </c>
      <c r="P10" s="27">
        <v>5</v>
      </c>
      <c r="Q10" s="137"/>
      <c r="R10" s="135"/>
      <c r="S10" s="132"/>
    </row>
    <row r="11" spans="1:28" ht="10.5" customHeight="1" x14ac:dyDescent="0.2">
      <c r="A11" s="132"/>
      <c r="B11" s="135"/>
      <c r="C11" s="137"/>
      <c r="D11" s="25"/>
      <c r="E11" s="26" t="s">
        <v>65</v>
      </c>
      <c r="F11" s="27"/>
      <c r="G11" s="137"/>
      <c r="H11" s="135"/>
      <c r="I11" s="132"/>
      <c r="K11" s="132"/>
      <c r="L11" s="135"/>
      <c r="M11" s="137"/>
      <c r="N11" s="25"/>
      <c r="O11" s="26" t="s">
        <v>65</v>
      </c>
      <c r="P11" s="27"/>
      <c r="Q11" s="137"/>
      <c r="R11" s="135"/>
      <c r="S11" s="132"/>
    </row>
    <row r="12" spans="1:28" ht="10.5" customHeight="1" x14ac:dyDescent="0.2">
      <c r="A12" s="132"/>
      <c r="B12" s="136"/>
      <c r="C12" s="137"/>
      <c r="D12" s="28"/>
      <c r="E12" s="29" t="s">
        <v>65</v>
      </c>
      <c r="F12" s="30"/>
      <c r="G12" s="137"/>
      <c r="H12" s="136"/>
      <c r="I12" s="132"/>
      <c r="K12" s="132"/>
      <c r="L12" s="136"/>
      <c r="M12" s="137"/>
      <c r="N12" s="28"/>
      <c r="O12" s="29" t="s">
        <v>65</v>
      </c>
      <c r="P12" s="30"/>
      <c r="Q12" s="137"/>
      <c r="R12" s="136"/>
      <c r="S12" s="132"/>
    </row>
    <row r="13" spans="1:28" ht="10.5" customHeight="1" x14ac:dyDescent="0.2">
      <c r="A13" s="132">
        <v>2</v>
      </c>
      <c r="B13" s="134" t="s">
        <v>73</v>
      </c>
      <c r="C13" s="137">
        <f>IF(D13="","",IF(D17&gt;F17,1,0)+IF(D16&gt;F16,1,0)+IF(D15&gt;F15,1,0)+IF(D14&gt;F14,1,0)+IF(D13&gt;F13,1,0))</f>
        <v>3</v>
      </c>
      <c r="D13" s="22">
        <v>11</v>
      </c>
      <c r="E13" s="23" t="s">
        <v>65</v>
      </c>
      <c r="F13" s="24">
        <v>7</v>
      </c>
      <c r="G13" s="137">
        <f>IF(D13="","",IF(D17&lt;F17,1,0)+IF(D16&lt;F16,1,0)+IF(D15&lt;F15,1,0)+IF(D14&lt;F14,1,0)+IF(D13&lt;F13,1,0))</f>
        <v>0</v>
      </c>
      <c r="H13" s="134" t="s">
        <v>79</v>
      </c>
      <c r="I13" s="132">
        <v>2</v>
      </c>
      <c r="K13" s="132">
        <v>2</v>
      </c>
      <c r="L13" s="134" t="s">
        <v>84</v>
      </c>
      <c r="M13" s="137">
        <f>IF(N13="","",IF(N17&gt;P17,1,0)+IF(N16&gt;P16,1,0)+IF(N15&gt;P15,1,0)+IF(N14&gt;P14,1,0)+IF(N13&gt;P13,1,0))</f>
        <v>3</v>
      </c>
      <c r="N13" s="22">
        <v>11</v>
      </c>
      <c r="O13" s="23" t="s">
        <v>65</v>
      </c>
      <c r="P13" s="24">
        <v>8</v>
      </c>
      <c r="Q13" s="137">
        <f>IF(N13="","",IF(N17&lt;P17,1,0)+IF(N16&lt;P16,1,0)+IF(N15&lt;P15,1,0)+IF(N14&lt;P14,1,0)+IF(N13&lt;P13,1,0))</f>
        <v>1</v>
      </c>
      <c r="R13" s="134" t="s">
        <v>86</v>
      </c>
      <c r="S13" s="132">
        <v>2</v>
      </c>
    </row>
    <row r="14" spans="1:28" ht="10.5" customHeight="1" x14ac:dyDescent="0.2">
      <c r="A14" s="132"/>
      <c r="B14" s="135"/>
      <c r="C14" s="137"/>
      <c r="D14" s="25">
        <v>11</v>
      </c>
      <c r="E14" s="26" t="s">
        <v>65</v>
      </c>
      <c r="F14" s="27">
        <v>4</v>
      </c>
      <c r="G14" s="137"/>
      <c r="H14" s="135"/>
      <c r="I14" s="132"/>
      <c r="K14" s="132"/>
      <c r="L14" s="135"/>
      <c r="M14" s="137"/>
      <c r="N14" s="25">
        <v>8</v>
      </c>
      <c r="O14" s="26" t="s">
        <v>65</v>
      </c>
      <c r="P14" s="27">
        <v>11</v>
      </c>
      <c r="Q14" s="137"/>
      <c r="R14" s="135"/>
      <c r="S14" s="132"/>
    </row>
    <row r="15" spans="1:28" ht="10.5" customHeight="1" x14ac:dyDescent="0.2">
      <c r="A15" s="132"/>
      <c r="B15" s="135"/>
      <c r="C15" s="137"/>
      <c r="D15" s="25">
        <v>11</v>
      </c>
      <c r="E15" s="26" t="s">
        <v>65</v>
      </c>
      <c r="F15" s="27">
        <v>6</v>
      </c>
      <c r="G15" s="137"/>
      <c r="H15" s="135"/>
      <c r="I15" s="132"/>
      <c r="K15" s="132"/>
      <c r="L15" s="135"/>
      <c r="M15" s="137"/>
      <c r="N15" s="25">
        <v>11</v>
      </c>
      <c r="O15" s="26" t="s">
        <v>65</v>
      </c>
      <c r="P15" s="27">
        <v>6</v>
      </c>
      <c r="Q15" s="137"/>
      <c r="R15" s="135"/>
      <c r="S15" s="132"/>
    </row>
    <row r="16" spans="1:28" ht="10.5" customHeight="1" x14ac:dyDescent="0.2">
      <c r="A16" s="132"/>
      <c r="B16" s="135"/>
      <c r="C16" s="137"/>
      <c r="D16" s="25"/>
      <c r="E16" s="26" t="s">
        <v>65</v>
      </c>
      <c r="F16" s="27"/>
      <c r="G16" s="137"/>
      <c r="H16" s="135"/>
      <c r="I16" s="132"/>
      <c r="K16" s="132"/>
      <c r="L16" s="135"/>
      <c r="M16" s="137"/>
      <c r="N16" s="25">
        <v>11</v>
      </c>
      <c r="O16" s="26" t="s">
        <v>65</v>
      </c>
      <c r="P16" s="27">
        <v>5</v>
      </c>
      <c r="Q16" s="137"/>
      <c r="R16" s="135"/>
      <c r="S16" s="132"/>
    </row>
    <row r="17" spans="1:19" ht="10.5" customHeight="1" x14ac:dyDescent="0.2">
      <c r="A17" s="132"/>
      <c r="B17" s="136"/>
      <c r="C17" s="137"/>
      <c r="D17" s="28"/>
      <c r="E17" s="29" t="s">
        <v>65</v>
      </c>
      <c r="F17" s="30"/>
      <c r="G17" s="137"/>
      <c r="H17" s="136"/>
      <c r="I17" s="132"/>
      <c r="K17" s="132"/>
      <c r="L17" s="136"/>
      <c r="M17" s="137"/>
      <c r="N17" s="28"/>
      <c r="O17" s="29" t="s">
        <v>65</v>
      </c>
      <c r="P17" s="30"/>
      <c r="Q17" s="137"/>
      <c r="R17" s="136"/>
      <c r="S17" s="132"/>
    </row>
    <row r="18" spans="1:19" ht="10.5" customHeight="1" x14ac:dyDescent="0.2">
      <c r="A18" s="132" t="s">
        <v>71</v>
      </c>
      <c r="B18" s="134" t="s">
        <v>74</v>
      </c>
      <c r="C18" s="140">
        <f>IF(D18="","",IF(D23&gt;F23,1,0)+IF(D22&gt;F22,1,0)+IF(D20&gt;F20,1,0)+IF(D19&gt;F19,1,0)+IF(D18&gt;F18,1,0))</f>
        <v>3</v>
      </c>
      <c r="D18" s="22">
        <v>11</v>
      </c>
      <c r="E18" s="23" t="s">
        <v>65</v>
      </c>
      <c r="F18" s="24">
        <v>8</v>
      </c>
      <c r="G18" s="140">
        <f>IF(D18="","",IF(D23&lt;F23,1,0)+IF(D22&lt;F22,1,0)+IF(D20&lt;F20,1,0)+IF(D19&lt;F19,1,0)+IF(D18&lt;F18,1,0))</f>
        <v>0</v>
      </c>
      <c r="H18" s="134" t="s">
        <v>80</v>
      </c>
      <c r="I18" s="132" t="s">
        <v>71</v>
      </c>
      <c r="K18" s="132" t="s">
        <v>71</v>
      </c>
      <c r="L18" s="134" t="s">
        <v>82</v>
      </c>
      <c r="M18" s="140">
        <f>IF(N18="","",IF(N23&gt;P23,1,0)+IF(N22&gt;P22,1,0)+IF(N20&gt;P20,1,0)+IF(N19&gt;P19,1,0)+IF(N18&gt;P18,1,0))</f>
        <v>3</v>
      </c>
      <c r="N18" s="22">
        <v>11</v>
      </c>
      <c r="O18" s="23" t="s">
        <v>65</v>
      </c>
      <c r="P18" s="24">
        <v>1</v>
      </c>
      <c r="Q18" s="140">
        <f>IF(N18="","",IF(N23&lt;P23,1,0)+IF(N22&lt;P22,1,0)+IF(N20&lt;P20,1,0)+IF(N19&lt;P19,1,0)+IF(N18&lt;P18,1,0))</f>
        <v>0</v>
      </c>
      <c r="R18" s="134" t="s">
        <v>85</v>
      </c>
      <c r="S18" s="132" t="s">
        <v>71</v>
      </c>
    </row>
    <row r="19" spans="1:19" ht="10.5" customHeight="1" x14ac:dyDescent="0.2">
      <c r="A19" s="132"/>
      <c r="B19" s="135"/>
      <c r="C19" s="141"/>
      <c r="D19" s="25">
        <v>11</v>
      </c>
      <c r="E19" s="26" t="s">
        <v>65</v>
      </c>
      <c r="F19" s="27">
        <v>8</v>
      </c>
      <c r="G19" s="141"/>
      <c r="H19" s="135"/>
      <c r="I19" s="132"/>
      <c r="K19" s="132"/>
      <c r="L19" s="135"/>
      <c r="M19" s="141"/>
      <c r="N19" s="25">
        <v>11</v>
      </c>
      <c r="O19" s="26" t="s">
        <v>65</v>
      </c>
      <c r="P19" s="27">
        <v>3</v>
      </c>
      <c r="Q19" s="141"/>
      <c r="R19" s="135"/>
      <c r="S19" s="132"/>
    </row>
    <row r="20" spans="1:19" ht="5.25" customHeight="1" x14ac:dyDescent="0.2">
      <c r="A20" s="132"/>
      <c r="B20" s="139"/>
      <c r="C20" s="141"/>
      <c r="D20" s="143">
        <v>11</v>
      </c>
      <c r="E20" s="144" t="s">
        <v>65</v>
      </c>
      <c r="F20" s="145">
        <v>9</v>
      </c>
      <c r="G20" s="141"/>
      <c r="H20" s="139"/>
      <c r="I20" s="132"/>
      <c r="K20" s="132"/>
      <c r="L20" s="139"/>
      <c r="M20" s="141"/>
      <c r="N20" s="143">
        <v>11</v>
      </c>
      <c r="O20" s="144" t="s">
        <v>65</v>
      </c>
      <c r="P20" s="145">
        <v>6</v>
      </c>
      <c r="Q20" s="141"/>
      <c r="R20" s="139"/>
      <c r="S20" s="132"/>
    </row>
    <row r="21" spans="1:19" ht="5.25" customHeight="1" x14ac:dyDescent="0.2">
      <c r="A21" s="132"/>
      <c r="B21" s="138" t="s">
        <v>75</v>
      </c>
      <c r="C21" s="141"/>
      <c r="D21" s="143"/>
      <c r="E21" s="144"/>
      <c r="F21" s="145"/>
      <c r="G21" s="141"/>
      <c r="H21" s="138" t="s">
        <v>79</v>
      </c>
      <c r="I21" s="132"/>
      <c r="K21" s="132"/>
      <c r="L21" s="138" t="s">
        <v>83</v>
      </c>
      <c r="M21" s="141"/>
      <c r="N21" s="143"/>
      <c r="O21" s="144"/>
      <c r="P21" s="145"/>
      <c r="Q21" s="141"/>
      <c r="R21" s="138" t="s">
        <v>87</v>
      </c>
      <c r="S21" s="132"/>
    </row>
    <row r="22" spans="1:19" ht="10.5" customHeight="1" x14ac:dyDescent="0.2">
      <c r="A22" s="132"/>
      <c r="B22" s="135"/>
      <c r="C22" s="141"/>
      <c r="D22" s="25"/>
      <c r="E22" s="26" t="s">
        <v>65</v>
      </c>
      <c r="F22" s="27"/>
      <c r="G22" s="141"/>
      <c r="H22" s="135"/>
      <c r="I22" s="132"/>
      <c r="K22" s="132"/>
      <c r="L22" s="135"/>
      <c r="M22" s="141"/>
      <c r="N22" s="25"/>
      <c r="O22" s="26" t="s">
        <v>65</v>
      </c>
      <c r="P22" s="27"/>
      <c r="Q22" s="141"/>
      <c r="R22" s="135"/>
      <c r="S22" s="132"/>
    </row>
    <row r="23" spans="1:19" ht="10.5" customHeight="1" x14ac:dyDescent="0.2">
      <c r="A23" s="132"/>
      <c r="B23" s="136"/>
      <c r="C23" s="142"/>
      <c r="D23" s="28"/>
      <c r="E23" s="29" t="s">
        <v>65</v>
      </c>
      <c r="F23" s="30"/>
      <c r="G23" s="142"/>
      <c r="H23" s="136"/>
      <c r="I23" s="132"/>
      <c r="K23" s="132"/>
      <c r="L23" s="136"/>
      <c r="M23" s="142"/>
      <c r="N23" s="28"/>
      <c r="O23" s="29" t="s">
        <v>65</v>
      </c>
      <c r="P23" s="30"/>
      <c r="Q23" s="142"/>
      <c r="R23" s="136"/>
      <c r="S23" s="132"/>
    </row>
    <row r="24" spans="1:19" ht="10.5" customHeight="1" x14ac:dyDescent="0.2">
      <c r="A24" s="132">
        <v>4</v>
      </c>
      <c r="B24" s="134" t="s">
        <v>76</v>
      </c>
      <c r="C24" s="137" t="str">
        <f>IF(D24="","",IF(D28&gt;F28,1,0)+IF(D27&gt;F27,1,0)+IF(D26&gt;F26,1,0)+IF(D25&gt;F25,1,0)+IF(D24&gt;F24,1,0))</f>
        <v/>
      </c>
      <c r="D24" s="22"/>
      <c r="E24" s="23" t="s">
        <v>65</v>
      </c>
      <c r="F24" s="24"/>
      <c r="G24" s="137" t="str">
        <f>IF(D24="","",IF(D28&lt;F28,1,0)+IF(D27&lt;F27,1,0)+IF(D26&lt;F26,1,0)+IF(D25&lt;F25,1,0)+IF(D24&lt;F24,1,0))</f>
        <v/>
      </c>
      <c r="H24" s="134" t="s">
        <v>81</v>
      </c>
      <c r="I24" s="132">
        <v>4</v>
      </c>
      <c r="K24" s="132">
        <v>4</v>
      </c>
      <c r="L24" s="134" t="s">
        <v>89</v>
      </c>
      <c r="M24" s="137" t="str">
        <f>IF(N24="","",IF(N28&gt;P28,1,0)+IF(N27&gt;P27,1,0)+IF(N26&gt;P26,1,0)+IF(N25&gt;P25,1,0)+IF(N24&gt;P24,1,0))</f>
        <v/>
      </c>
      <c r="N24" s="22"/>
      <c r="O24" s="23" t="s">
        <v>65</v>
      </c>
      <c r="P24" s="24"/>
      <c r="Q24" s="137" t="str">
        <f>IF(N24="","",IF(N28&lt;P28,1,0)+IF(N27&lt;P27,1,0)+IF(N26&lt;P26,1,0)+IF(N25&lt;P25,1,0)+IF(N24&lt;P24,1,0))</f>
        <v/>
      </c>
      <c r="R24" s="134" t="s">
        <v>88</v>
      </c>
      <c r="S24" s="132">
        <v>4</v>
      </c>
    </row>
    <row r="25" spans="1:19" ht="10.5" customHeight="1" x14ac:dyDescent="0.2">
      <c r="A25" s="132"/>
      <c r="B25" s="135"/>
      <c r="C25" s="137"/>
      <c r="D25" s="25"/>
      <c r="E25" s="26" t="s">
        <v>65</v>
      </c>
      <c r="F25" s="27"/>
      <c r="G25" s="137"/>
      <c r="H25" s="135"/>
      <c r="I25" s="132"/>
      <c r="K25" s="132"/>
      <c r="L25" s="135"/>
      <c r="M25" s="137"/>
      <c r="N25" s="25"/>
      <c r="O25" s="26" t="s">
        <v>65</v>
      </c>
      <c r="P25" s="27"/>
      <c r="Q25" s="137"/>
      <c r="R25" s="135"/>
      <c r="S25" s="132"/>
    </row>
    <row r="26" spans="1:19" ht="10.5" customHeight="1" x14ac:dyDescent="0.2">
      <c r="A26" s="132"/>
      <c r="B26" s="135"/>
      <c r="C26" s="137"/>
      <c r="D26" s="25"/>
      <c r="E26" s="26" t="s">
        <v>65</v>
      </c>
      <c r="F26" s="27"/>
      <c r="G26" s="137"/>
      <c r="H26" s="135"/>
      <c r="I26" s="132"/>
      <c r="K26" s="132"/>
      <c r="L26" s="135"/>
      <c r="M26" s="137"/>
      <c r="N26" s="25"/>
      <c r="O26" s="26" t="s">
        <v>65</v>
      </c>
      <c r="P26" s="27"/>
      <c r="Q26" s="137"/>
      <c r="R26" s="135"/>
      <c r="S26" s="132"/>
    </row>
    <row r="27" spans="1:19" ht="10.5" customHeight="1" x14ac:dyDescent="0.2">
      <c r="A27" s="132"/>
      <c r="B27" s="135"/>
      <c r="C27" s="137"/>
      <c r="D27" s="25"/>
      <c r="E27" s="26" t="s">
        <v>65</v>
      </c>
      <c r="F27" s="27"/>
      <c r="G27" s="137"/>
      <c r="H27" s="135"/>
      <c r="I27" s="132"/>
      <c r="K27" s="132"/>
      <c r="L27" s="135"/>
      <c r="M27" s="137"/>
      <c r="N27" s="25"/>
      <c r="O27" s="26" t="s">
        <v>65</v>
      </c>
      <c r="P27" s="27"/>
      <c r="Q27" s="137"/>
      <c r="R27" s="135"/>
      <c r="S27" s="132"/>
    </row>
    <row r="28" spans="1:19" ht="10.5" customHeight="1" x14ac:dyDescent="0.2">
      <c r="A28" s="132"/>
      <c r="B28" s="136"/>
      <c r="C28" s="137"/>
      <c r="D28" s="28"/>
      <c r="E28" s="29" t="s">
        <v>65</v>
      </c>
      <c r="F28" s="30"/>
      <c r="G28" s="137"/>
      <c r="H28" s="136"/>
      <c r="I28" s="132"/>
      <c r="K28" s="132"/>
      <c r="L28" s="136"/>
      <c r="M28" s="137"/>
      <c r="N28" s="28"/>
      <c r="O28" s="29" t="s">
        <v>65</v>
      </c>
      <c r="P28" s="30"/>
      <c r="Q28" s="137"/>
      <c r="R28" s="136"/>
      <c r="S28" s="132"/>
    </row>
    <row r="29" spans="1:19" ht="10.5" customHeight="1" x14ac:dyDescent="0.2">
      <c r="A29" s="132" t="s">
        <v>66</v>
      </c>
      <c r="B29" s="134" t="s">
        <v>77</v>
      </c>
      <c r="C29" s="137" t="str">
        <f>IF(D29="","",IF(D33&gt;F33,1,0)+IF(D32&gt;F32,1,0)+IF(D31&gt;F31,1,0)+IF(D30&gt;F30,1,0)+IF(D29&gt;F29,1,0))</f>
        <v/>
      </c>
      <c r="D29" s="22"/>
      <c r="E29" s="23" t="s">
        <v>65</v>
      </c>
      <c r="F29" s="24"/>
      <c r="G29" s="137" t="str">
        <f>IF(D29="","",IF(D33&lt;F33,1,0)+IF(D32&lt;F32,1,0)+IF(D31&lt;F31,1,0)+IF(D30&lt;F30,1,0)+IF(D29&lt;F29,1,0))</f>
        <v/>
      </c>
      <c r="H29" s="134" t="s">
        <v>80</v>
      </c>
      <c r="I29" s="132" t="s">
        <v>66</v>
      </c>
      <c r="K29" s="132" t="s">
        <v>66</v>
      </c>
      <c r="L29" s="134" t="s">
        <v>90</v>
      </c>
      <c r="M29" s="137" t="str">
        <f>IF(N29="","",IF(N33&gt;P33,1,0)+IF(N32&gt;P32,1,0)+IF(N31&gt;P31,1,0)+IF(N30&gt;P30,1,0)+IF(N29&gt;P29,1,0))</f>
        <v/>
      </c>
      <c r="N29" s="22"/>
      <c r="O29" s="23" t="s">
        <v>65</v>
      </c>
      <c r="P29" s="24"/>
      <c r="Q29" s="137" t="str">
        <f>IF(N29="","",IF(N33&lt;P33,1,0)+IF(N32&lt;P32,1,0)+IF(N31&lt;P31,1,0)+IF(N30&lt;P30,1,0)+IF(N29&lt;P29,1,0))</f>
        <v/>
      </c>
      <c r="R29" s="134" t="s">
        <v>87</v>
      </c>
      <c r="S29" s="132" t="s">
        <v>66</v>
      </c>
    </row>
    <row r="30" spans="1:19" ht="10.5" customHeight="1" x14ac:dyDescent="0.2">
      <c r="A30" s="132"/>
      <c r="B30" s="135"/>
      <c r="C30" s="137"/>
      <c r="D30" s="25"/>
      <c r="E30" s="26" t="s">
        <v>65</v>
      </c>
      <c r="F30" s="27"/>
      <c r="G30" s="137"/>
      <c r="H30" s="135"/>
      <c r="I30" s="132"/>
      <c r="K30" s="132"/>
      <c r="L30" s="135"/>
      <c r="M30" s="137"/>
      <c r="N30" s="25"/>
      <c r="O30" s="26" t="s">
        <v>65</v>
      </c>
      <c r="P30" s="27"/>
      <c r="Q30" s="137"/>
      <c r="R30" s="135"/>
      <c r="S30" s="132"/>
    </row>
    <row r="31" spans="1:19" ht="10.5" customHeight="1" x14ac:dyDescent="0.2">
      <c r="A31" s="132"/>
      <c r="B31" s="135"/>
      <c r="C31" s="137"/>
      <c r="D31" s="25"/>
      <c r="E31" s="26" t="s">
        <v>65</v>
      </c>
      <c r="F31" s="27"/>
      <c r="G31" s="137"/>
      <c r="H31" s="135"/>
      <c r="I31" s="132"/>
      <c r="K31" s="132"/>
      <c r="L31" s="135"/>
      <c r="M31" s="137"/>
      <c r="N31" s="25"/>
      <c r="O31" s="26" t="s">
        <v>65</v>
      </c>
      <c r="P31" s="27"/>
      <c r="Q31" s="137"/>
      <c r="R31" s="135"/>
      <c r="S31" s="132"/>
    </row>
    <row r="32" spans="1:19" ht="10.5" customHeight="1" x14ac:dyDescent="0.2">
      <c r="A32" s="132"/>
      <c r="B32" s="135"/>
      <c r="C32" s="137"/>
      <c r="D32" s="25"/>
      <c r="E32" s="26" t="s">
        <v>65</v>
      </c>
      <c r="F32" s="27"/>
      <c r="G32" s="137"/>
      <c r="H32" s="135"/>
      <c r="I32" s="132"/>
      <c r="K32" s="132"/>
      <c r="L32" s="135"/>
      <c r="M32" s="137"/>
      <c r="N32" s="25"/>
      <c r="O32" s="26" t="s">
        <v>65</v>
      </c>
      <c r="P32" s="27"/>
      <c r="Q32" s="137"/>
      <c r="R32" s="135"/>
      <c r="S32" s="132"/>
    </row>
    <row r="33" spans="1:19" ht="10.5" customHeight="1" x14ac:dyDescent="0.2">
      <c r="A33" s="132"/>
      <c r="B33" s="136"/>
      <c r="C33" s="137"/>
      <c r="D33" s="28"/>
      <c r="E33" s="29" t="s">
        <v>65</v>
      </c>
      <c r="F33" s="30"/>
      <c r="G33" s="137"/>
      <c r="H33" s="136"/>
      <c r="I33" s="132"/>
      <c r="K33" s="132"/>
      <c r="L33" s="136"/>
      <c r="M33" s="137"/>
      <c r="N33" s="28"/>
      <c r="O33" s="29" t="s">
        <v>65</v>
      </c>
      <c r="P33" s="30"/>
      <c r="Q33" s="137"/>
      <c r="R33" s="136"/>
      <c r="S33" s="132"/>
    </row>
    <row r="34" spans="1:19" ht="15" customHeight="1" x14ac:dyDescent="0.2"/>
    <row r="35" spans="1:19" ht="15" customHeight="1" x14ac:dyDescent="0.2">
      <c r="A35" s="149" t="s">
        <v>67</v>
      </c>
      <c r="B35" s="149"/>
      <c r="C35" s="149"/>
      <c r="D35" s="20"/>
    </row>
    <row r="36" spans="1:19" ht="17.25" customHeight="1" x14ac:dyDescent="0.2">
      <c r="A36" s="150" t="s">
        <v>62</v>
      </c>
      <c r="B36" s="150"/>
      <c r="C36" s="150"/>
      <c r="D36" s="21"/>
      <c r="E36" s="21" t="s">
        <v>63</v>
      </c>
      <c r="F36" s="21"/>
      <c r="G36" s="150" t="s">
        <v>62</v>
      </c>
      <c r="H36" s="150"/>
      <c r="I36" s="150"/>
      <c r="K36" s="150" t="s">
        <v>62</v>
      </c>
      <c r="L36" s="150"/>
      <c r="M36" s="150"/>
      <c r="N36" s="21"/>
      <c r="O36" s="21" t="s">
        <v>63</v>
      </c>
      <c r="P36" s="21"/>
      <c r="Q36" s="150" t="s">
        <v>62</v>
      </c>
      <c r="R36" s="150"/>
      <c r="S36" s="150"/>
    </row>
    <row r="37" spans="1:19" ht="24" customHeight="1" x14ac:dyDescent="0.2">
      <c r="A37" s="146" t="str">
        <f>A7</f>
        <v>尽誠</v>
      </c>
      <c r="B37" s="147"/>
      <c r="C37" s="148"/>
      <c r="D37" s="31">
        <f>IF(D38="","",COUNTIF(C38:C63,3))</f>
        <v>3</v>
      </c>
      <c r="E37" s="32" t="s">
        <v>65</v>
      </c>
      <c r="F37" s="33">
        <f>IF(D38="","",COUNTIF(G38:G63,3))</f>
        <v>0</v>
      </c>
      <c r="G37" s="146" t="str">
        <f>Q7</f>
        <v>高中央</v>
      </c>
      <c r="H37" s="147"/>
      <c r="I37" s="148"/>
      <c r="K37" s="146" t="str">
        <f>K7</f>
        <v>四学香川西</v>
      </c>
      <c r="L37" s="147"/>
      <c r="M37" s="148"/>
      <c r="N37" s="31">
        <f>IF(N38="","",COUNTIF(M38:M63,3))</f>
        <v>3</v>
      </c>
      <c r="O37" s="32" t="s">
        <v>65</v>
      </c>
      <c r="P37" s="33">
        <f>IF(N38="","",COUNTIF(Q38:Q63,3))</f>
        <v>0</v>
      </c>
      <c r="Q37" s="146" t="str">
        <f>G7</f>
        <v>高松商</v>
      </c>
      <c r="R37" s="147"/>
      <c r="S37" s="148"/>
    </row>
    <row r="38" spans="1:19" ht="10.5" customHeight="1" x14ac:dyDescent="0.2">
      <c r="A38" s="132" t="s">
        <v>64</v>
      </c>
      <c r="B38" s="134" t="s">
        <v>72</v>
      </c>
      <c r="C38" s="137">
        <f>IF(D38="","",IF(D42&gt;F42,1,0)+IF(D41&gt;F41,1,0)+IF(D40&gt;F40,1,0)+IF(D39&gt;F39,1,0)+IF(D38&gt;F38,1,0))</f>
        <v>3</v>
      </c>
      <c r="D38" s="22">
        <v>11</v>
      </c>
      <c r="E38" s="23" t="s">
        <v>65</v>
      </c>
      <c r="F38" s="24">
        <v>5</v>
      </c>
      <c r="G38" s="137">
        <f>IF(D38="","",IF(D42&lt;F42,1,0)+IF(D41&lt;F41,1,0)+IF(D40&lt;F40,1,0)+IF(D39&lt;F39,1,0)+IF(D38&lt;F38,1,0))</f>
        <v>0</v>
      </c>
      <c r="H38" s="134" t="s">
        <v>85</v>
      </c>
      <c r="I38" s="132" t="s">
        <v>64</v>
      </c>
      <c r="K38" s="132" t="s">
        <v>64</v>
      </c>
      <c r="L38" s="134" t="s">
        <v>83</v>
      </c>
      <c r="M38" s="137">
        <f>IF(N38="","",IF(N42&gt;P42,1,0)+IF(N41&gt;P41,1,0)+IF(N40&gt;P40,1,0)+IF(N39&gt;P39,1,0)+IF(N38&gt;P38,1,0))</f>
        <v>3</v>
      </c>
      <c r="N38" s="22">
        <v>11</v>
      </c>
      <c r="O38" s="23" t="s">
        <v>65</v>
      </c>
      <c r="P38" s="24">
        <v>0</v>
      </c>
      <c r="Q38" s="137">
        <f>IF(N38="","",IF(N42&lt;P42,1,0)+IF(N41&lt;P41,1,0)+IF(N40&lt;P40,1,0)+IF(N39&lt;P39,1,0)+IF(N38&lt;P38,1,0))</f>
        <v>0</v>
      </c>
      <c r="R38" s="134" t="s">
        <v>81</v>
      </c>
      <c r="S38" s="132" t="s">
        <v>64</v>
      </c>
    </row>
    <row r="39" spans="1:19" ht="10.5" customHeight="1" x14ac:dyDescent="0.2">
      <c r="A39" s="132"/>
      <c r="B39" s="135"/>
      <c r="C39" s="137"/>
      <c r="D39" s="25">
        <v>11</v>
      </c>
      <c r="E39" s="26" t="s">
        <v>65</v>
      </c>
      <c r="F39" s="27">
        <v>9</v>
      </c>
      <c r="G39" s="137"/>
      <c r="H39" s="135"/>
      <c r="I39" s="132"/>
      <c r="K39" s="132"/>
      <c r="L39" s="135"/>
      <c r="M39" s="137"/>
      <c r="N39" s="25">
        <v>11</v>
      </c>
      <c r="O39" s="26" t="s">
        <v>65</v>
      </c>
      <c r="P39" s="27">
        <v>5</v>
      </c>
      <c r="Q39" s="137"/>
      <c r="R39" s="135"/>
      <c r="S39" s="132"/>
    </row>
    <row r="40" spans="1:19" ht="10.5" customHeight="1" x14ac:dyDescent="0.2">
      <c r="A40" s="132"/>
      <c r="B40" s="135"/>
      <c r="C40" s="137"/>
      <c r="D40" s="25">
        <v>11</v>
      </c>
      <c r="E40" s="26" t="s">
        <v>65</v>
      </c>
      <c r="F40" s="27">
        <v>4</v>
      </c>
      <c r="G40" s="137"/>
      <c r="H40" s="135"/>
      <c r="I40" s="132"/>
      <c r="K40" s="132"/>
      <c r="L40" s="135"/>
      <c r="M40" s="137"/>
      <c r="N40" s="25">
        <v>11</v>
      </c>
      <c r="O40" s="26" t="s">
        <v>65</v>
      </c>
      <c r="P40" s="27">
        <v>6</v>
      </c>
      <c r="Q40" s="137"/>
      <c r="R40" s="135"/>
      <c r="S40" s="132"/>
    </row>
    <row r="41" spans="1:19" ht="10.5" customHeight="1" x14ac:dyDescent="0.2">
      <c r="A41" s="132"/>
      <c r="B41" s="135"/>
      <c r="C41" s="137"/>
      <c r="D41" s="25"/>
      <c r="E41" s="26" t="s">
        <v>65</v>
      </c>
      <c r="F41" s="27"/>
      <c r="G41" s="137"/>
      <c r="H41" s="135"/>
      <c r="I41" s="132"/>
      <c r="K41" s="132"/>
      <c r="L41" s="135"/>
      <c r="M41" s="137"/>
      <c r="N41" s="25"/>
      <c r="O41" s="26" t="s">
        <v>65</v>
      </c>
      <c r="P41" s="27"/>
      <c r="Q41" s="137"/>
      <c r="R41" s="135"/>
      <c r="S41" s="132"/>
    </row>
    <row r="42" spans="1:19" ht="10.5" customHeight="1" x14ac:dyDescent="0.2">
      <c r="A42" s="132"/>
      <c r="B42" s="136"/>
      <c r="C42" s="137"/>
      <c r="D42" s="28"/>
      <c r="E42" s="29" t="s">
        <v>65</v>
      </c>
      <c r="F42" s="30"/>
      <c r="G42" s="137"/>
      <c r="H42" s="136"/>
      <c r="I42" s="132"/>
      <c r="K42" s="132"/>
      <c r="L42" s="136"/>
      <c r="M42" s="137"/>
      <c r="N42" s="28"/>
      <c r="O42" s="29" t="s">
        <v>65</v>
      </c>
      <c r="P42" s="30"/>
      <c r="Q42" s="137"/>
      <c r="R42" s="136"/>
      <c r="S42" s="132"/>
    </row>
    <row r="43" spans="1:19" ht="10.5" customHeight="1" x14ac:dyDescent="0.2">
      <c r="A43" s="132">
        <v>2</v>
      </c>
      <c r="B43" s="134" t="s">
        <v>77</v>
      </c>
      <c r="C43" s="137">
        <f>IF(D43="","",IF(D47&gt;F47,1,0)+IF(D46&gt;F46,1,0)+IF(D45&gt;F45,1,0)+IF(D44&gt;F44,1,0)+IF(D43&gt;F43,1,0))</f>
        <v>3</v>
      </c>
      <c r="D43" s="22">
        <v>7</v>
      </c>
      <c r="E43" s="23" t="s">
        <v>65</v>
      </c>
      <c r="F43" s="24">
        <v>11</v>
      </c>
      <c r="G43" s="137">
        <f>IF(D43="","",IF(D47&lt;F47,1,0)+IF(D46&lt;F46,1,0)+IF(D45&lt;F45,1,0)+IF(D44&lt;F44,1,0)+IF(D43&lt;F43,1,0))</f>
        <v>1</v>
      </c>
      <c r="H43" s="134" t="s">
        <v>91</v>
      </c>
      <c r="I43" s="132">
        <v>2</v>
      </c>
      <c r="K43" s="132">
        <v>2</v>
      </c>
      <c r="L43" s="134" t="s">
        <v>90</v>
      </c>
      <c r="M43" s="137">
        <f>IF(N43="","",IF(N47&gt;P47,1,0)+IF(N46&gt;P46,1,0)+IF(N45&gt;P45,1,0)+IF(N44&gt;P44,1,0)+IF(N43&gt;P43,1,0))</f>
        <v>3</v>
      </c>
      <c r="N43" s="22">
        <v>11</v>
      </c>
      <c r="O43" s="23" t="s">
        <v>65</v>
      </c>
      <c r="P43" s="24">
        <v>4</v>
      </c>
      <c r="Q43" s="137">
        <f>IF(N43="","",IF(N47&lt;P47,1,0)+IF(N46&lt;P46,1,0)+IF(N45&lt;P45,1,0)+IF(N44&lt;P44,1,0)+IF(N43&lt;P43,1,0))</f>
        <v>0</v>
      </c>
      <c r="R43" s="134" t="s">
        <v>80</v>
      </c>
      <c r="S43" s="132">
        <v>2</v>
      </c>
    </row>
    <row r="44" spans="1:19" ht="10.5" customHeight="1" x14ac:dyDescent="0.2">
      <c r="A44" s="132"/>
      <c r="B44" s="135"/>
      <c r="C44" s="137"/>
      <c r="D44" s="25">
        <v>11</v>
      </c>
      <c r="E44" s="26" t="s">
        <v>65</v>
      </c>
      <c r="F44" s="27">
        <v>6</v>
      </c>
      <c r="G44" s="137"/>
      <c r="H44" s="135"/>
      <c r="I44" s="132"/>
      <c r="K44" s="132"/>
      <c r="L44" s="135"/>
      <c r="M44" s="137"/>
      <c r="N44" s="25">
        <v>11</v>
      </c>
      <c r="O44" s="26" t="s">
        <v>65</v>
      </c>
      <c r="P44" s="27">
        <v>8</v>
      </c>
      <c r="Q44" s="137"/>
      <c r="R44" s="135"/>
      <c r="S44" s="132"/>
    </row>
    <row r="45" spans="1:19" ht="10.5" customHeight="1" x14ac:dyDescent="0.2">
      <c r="A45" s="132"/>
      <c r="B45" s="135"/>
      <c r="C45" s="137"/>
      <c r="D45" s="25">
        <v>11</v>
      </c>
      <c r="E45" s="26" t="s">
        <v>65</v>
      </c>
      <c r="F45" s="27">
        <v>4</v>
      </c>
      <c r="G45" s="137"/>
      <c r="H45" s="135"/>
      <c r="I45" s="132"/>
      <c r="K45" s="132"/>
      <c r="L45" s="135"/>
      <c r="M45" s="137"/>
      <c r="N45" s="25">
        <v>11</v>
      </c>
      <c r="O45" s="26" t="s">
        <v>65</v>
      </c>
      <c r="P45" s="27">
        <v>7</v>
      </c>
      <c r="Q45" s="137"/>
      <c r="R45" s="135"/>
      <c r="S45" s="132"/>
    </row>
    <row r="46" spans="1:19" ht="10.5" customHeight="1" x14ac:dyDescent="0.2">
      <c r="A46" s="132"/>
      <c r="B46" s="135"/>
      <c r="C46" s="137"/>
      <c r="D46" s="25">
        <v>11</v>
      </c>
      <c r="E46" s="26" t="s">
        <v>65</v>
      </c>
      <c r="F46" s="27">
        <v>9</v>
      </c>
      <c r="G46" s="137"/>
      <c r="H46" s="135"/>
      <c r="I46" s="132"/>
      <c r="K46" s="132"/>
      <c r="L46" s="135"/>
      <c r="M46" s="137"/>
      <c r="N46" s="25"/>
      <c r="O46" s="26" t="s">
        <v>65</v>
      </c>
      <c r="P46" s="27"/>
      <c r="Q46" s="137"/>
      <c r="R46" s="135"/>
      <c r="S46" s="132"/>
    </row>
    <row r="47" spans="1:19" ht="10.5" customHeight="1" x14ac:dyDescent="0.2">
      <c r="A47" s="132"/>
      <c r="B47" s="136"/>
      <c r="C47" s="137"/>
      <c r="D47" s="28"/>
      <c r="E47" s="29" t="s">
        <v>65</v>
      </c>
      <c r="F47" s="30"/>
      <c r="G47" s="137"/>
      <c r="H47" s="136"/>
      <c r="I47" s="132"/>
      <c r="K47" s="132"/>
      <c r="L47" s="136"/>
      <c r="M47" s="137"/>
      <c r="N47" s="28"/>
      <c r="O47" s="29" t="s">
        <v>65</v>
      </c>
      <c r="P47" s="30"/>
      <c r="Q47" s="137"/>
      <c r="R47" s="136"/>
      <c r="S47" s="132"/>
    </row>
    <row r="48" spans="1:19" ht="10.5" customHeight="1" x14ac:dyDescent="0.2">
      <c r="A48" s="132" t="s">
        <v>71</v>
      </c>
      <c r="B48" s="134" t="s">
        <v>73</v>
      </c>
      <c r="C48" s="140">
        <f>IF(D48="","",IF(D53&gt;F53,1,0)+IF(D52&gt;F52,1,0)+IF(D50&gt;F50,1,0)+IF(D49&gt;F49,1,0)+IF(D48&gt;F48,1,0))</f>
        <v>3</v>
      </c>
      <c r="D48" s="22">
        <v>11</v>
      </c>
      <c r="E48" s="23" t="s">
        <v>65</v>
      </c>
      <c r="F48" s="24">
        <v>7</v>
      </c>
      <c r="G48" s="140">
        <f>IF(D48="","",IF(D53&lt;F53,1,0)+IF(D52&lt;F52,1,0)+IF(D50&lt;F50,1,0)+IF(D49&lt;F49,1,0)+IF(D48&lt;F48,1,0))</f>
        <v>1</v>
      </c>
      <c r="H48" s="134" t="s">
        <v>85</v>
      </c>
      <c r="I48" s="132" t="s">
        <v>71</v>
      </c>
      <c r="K48" s="132" t="s">
        <v>71</v>
      </c>
      <c r="L48" s="134" t="s">
        <v>82</v>
      </c>
      <c r="M48" s="140">
        <f>IF(N48="","",IF(N53&gt;P53,1,0)+IF(N52&gt;P52,1,0)+IF(N50&gt;P50,1,0)+IF(N49&gt;P49,1,0)+IF(N48&gt;P48,1,0))</f>
        <v>3</v>
      </c>
      <c r="N48" s="22">
        <v>11</v>
      </c>
      <c r="O48" s="23" t="s">
        <v>65</v>
      </c>
      <c r="P48" s="24">
        <v>3</v>
      </c>
      <c r="Q48" s="140">
        <f>IF(N48="","",IF(N53&lt;P53,1,0)+IF(N52&lt;P52,1,0)+IF(N50&lt;P50,1,0)+IF(N49&lt;P49,1,0)+IF(N48&lt;P48,1,0))</f>
        <v>0</v>
      </c>
      <c r="R48" s="134" t="s">
        <v>80</v>
      </c>
      <c r="S48" s="132" t="s">
        <v>71</v>
      </c>
    </row>
    <row r="49" spans="1:19" ht="10.5" customHeight="1" x14ac:dyDescent="0.2">
      <c r="A49" s="132"/>
      <c r="B49" s="135"/>
      <c r="C49" s="141"/>
      <c r="D49" s="25">
        <v>6</v>
      </c>
      <c r="E49" s="26" t="s">
        <v>65</v>
      </c>
      <c r="F49" s="27">
        <v>11</v>
      </c>
      <c r="G49" s="141"/>
      <c r="H49" s="135"/>
      <c r="I49" s="132"/>
      <c r="K49" s="132"/>
      <c r="L49" s="135"/>
      <c r="M49" s="141"/>
      <c r="N49" s="25">
        <v>11</v>
      </c>
      <c r="O49" s="26" t="s">
        <v>65</v>
      </c>
      <c r="P49" s="27">
        <v>2</v>
      </c>
      <c r="Q49" s="141"/>
      <c r="R49" s="135"/>
      <c r="S49" s="132"/>
    </row>
    <row r="50" spans="1:19" ht="5.25" customHeight="1" x14ac:dyDescent="0.2">
      <c r="A50" s="132"/>
      <c r="B50" s="139"/>
      <c r="C50" s="141"/>
      <c r="D50" s="143">
        <v>11</v>
      </c>
      <c r="E50" s="144" t="s">
        <v>65</v>
      </c>
      <c r="F50" s="145">
        <v>4</v>
      </c>
      <c r="G50" s="141"/>
      <c r="H50" s="139"/>
      <c r="I50" s="132"/>
      <c r="K50" s="132"/>
      <c r="L50" s="139"/>
      <c r="M50" s="141"/>
      <c r="N50" s="143">
        <v>11</v>
      </c>
      <c r="O50" s="144" t="s">
        <v>65</v>
      </c>
      <c r="P50" s="145">
        <v>6</v>
      </c>
      <c r="Q50" s="141"/>
      <c r="R50" s="139"/>
      <c r="S50" s="132"/>
    </row>
    <row r="51" spans="1:19" ht="5.25" customHeight="1" x14ac:dyDescent="0.2">
      <c r="A51" s="132"/>
      <c r="B51" s="138" t="s">
        <v>75</v>
      </c>
      <c r="C51" s="141"/>
      <c r="D51" s="143"/>
      <c r="E51" s="144"/>
      <c r="F51" s="145"/>
      <c r="G51" s="141"/>
      <c r="H51" s="138" t="s">
        <v>86</v>
      </c>
      <c r="I51" s="132"/>
      <c r="K51" s="132"/>
      <c r="L51" s="138" t="s">
        <v>83</v>
      </c>
      <c r="M51" s="141"/>
      <c r="N51" s="143"/>
      <c r="O51" s="144"/>
      <c r="P51" s="145"/>
      <c r="Q51" s="141"/>
      <c r="R51" s="138" t="s">
        <v>79</v>
      </c>
      <c r="S51" s="132"/>
    </row>
    <row r="52" spans="1:19" ht="10.5" customHeight="1" x14ac:dyDescent="0.2">
      <c r="A52" s="132"/>
      <c r="B52" s="135"/>
      <c r="C52" s="141"/>
      <c r="D52" s="25">
        <v>11</v>
      </c>
      <c r="E52" s="26" t="s">
        <v>65</v>
      </c>
      <c r="F52" s="27">
        <v>9</v>
      </c>
      <c r="G52" s="141"/>
      <c r="H52" s="135"/>
      <c r="I52" s="132"/>
      <c r="K52" s="132"/>
      <c r="L52" s="135"/>
      <c r="M52" s="141"/>
      <c r="N52" s="25"/>
      <c r="O52" s="26" t="s">
        <v>65</v>
      </c>
      <c r="P52" s="27"/>
      <c r="Q52" s="141"/>
      <c r="R52" s="135"/>
      <c r="S52" s="132"/>
    </row>
    <row r="53" spans="1:19" ht="10.5" customHeight="1" x14ac:dyDescent="0.2">
      <c r="A53" s="132"/>
      <c r="B53" s="136"/>
      <c r="C53" s="142"/>
      <c r="D53" s="28"/>
      <c r="E53" s="29" t="s">
        <v>65</v>
      </c>
      <c r="F53" s="30"/>
      <c r="G53" s="142"/>
      <c r="H53" s="136"/>
      <c r="I53" s="132"/>
      <c r="K53" s="132"/>
      <c r="L53" s="136"/>
      <c r="M53" s="142"/>
      <c r="N53" s="28"/>
      <c r="O53" s="29" t="s">
        <v>65</v>
      </c>
      <c r="P53" s="30"/>
      <c r="Q53" s="142"/>
      <c r="R53" s="136"/>
      <c r="S53" s="132"/>
    </row>
    <row r="54" spans="1:19" ht="10.5" customHeight="1" x14ac:dyDescent="0.2">
      <c r="A54" s="132">
        <v>4</v>
      </c>
      <c r="B54" s="134" t="s">
        <v>73</v>
      </c>
      <c r="C54" s="137" t="str">
        <f>IF(D54="","",IF(D58&gt;F58,1,0)+IF(D57&gt;F57,1,0)+IF(D56&gt;F56,1,0)+IF(D55&gt;F55,1,0)+IF(D54&gt;F54,1,0))</f>
        <v/>
      </c>
      <c r="D54" s="22"/>
      <c r="E54" s="23" t="s">
        <v>65</v>
      </c>
      <c r="F54" s="24"/>
      <c r="G54" s="137" t="str">
        <f>IF(D54="","",IF(D58&lt;F58,1,0)+IF(D57&lt;F57,1,0)+IF(D56&lt;F56,1,0)+IF(D55&lt;F55,1,0)+IF(D54&lt;F54,1,0))</f>
        <v/>
      </c>
      <c r="H54" s="134" t="s">
        <v>86</v>
      </c>
      <c r="I54" s="132">
        <v>4</v>
      </c>
      <c r="K54" s="132">
        <v>4</v>
      </c>
      <c r="L54" s="134" t="s">
        <v>82</v>
      </c>
      <c r="M54" s="137" t="str">
        <f>IF(N54="","",IF(N58&gt;P58,1,0)+IF(N57&gt;P57,1,0)+IF(N56&gt;P56,1,0)+IF(N55&gt;P55,1,0)+IF(N54&gt;P54,1,0))</f>
        <v/>
      </c>
      <c r="N54" s="22"/>
      <c r="O54" s="23" t="s">
        <v>65</v>
      </c>
      <c r="P54" s="24"/>
      <c r="Q54" s="137" t="str">
        <f>IF(N54="","",IF(N58&lt;P58,1,0)+IF(N57&lt;P57,1,0)+IF(N56&lt;P56,1,0)+IF(N55&lt;P55,1,0)+IF(N54&lt;P54,1,0))</f>
        <v/>
      </c>
      <c r="R54" s="134" t="s">
        <v>78</v>
      </c>
      <c r="S54" s="132">
        <v>4</v>
      </c>
    </row>
    <row r="55" spans="1:19" ht="10.5" customHeight="1" x14ac:dyDescent="0.2">
      <c r="A55" s="132"/>
      <c r="B55" s="135"/>
      <c r="C55" s="137"/>
      <c r="D55" s="25"/>
      <c r="E55" s="26" t="s">
        <v>65</v>
      </c>
      <c r="F55" s="27"/>
      <c r="G55" s="137"/>
      <c r="H55" s="135"/>
      <c r="I55" s="132"/>
      <c r="K55" s="132"/>
      <c r="L55" s="135"/>
      <c r="M55" s="137"/>
      <c r="N55" s="25"/>
      <c r="O55" s="26" t="s">
        <v>65</v>
      </c>
      <c r="P55" s="27"/>
      <c r="Q55" s="137"/>
      <c r="R55" s="135"/>
      <c r="S55" s="132"/>
    </row>
    <row r="56" spans="1:19" ht="10.5" customHeight="1" x14ac:dyDescent="0.2">
      <c r="A56" s="132"/>
      <c r="B56" s="135"/>
      <c r="C56" s="137"/>
      <c r="D56" s="25"/>
      <c r="E56" s="26" t="s">
        <v>65</v>
      </c>
      <c r="F56" s="27"/>
      <c r="G56" s="137"/>
      <c r="H56" s="135"/>
      <c r="I56" s="132"/>
      <c r="K56" s="132"/>
      <c r="L56" s="135"/>
      <c r="M56" s="137"/>
      <c r="N56" s="25"/>
      <c r="O56" s="26" t="s">
        <v>65</v>
      </c>
      <c r="P56" s="27"/>
      <c r="Q56" s="137"/>
      <c r="R56" s="135"/>
      <c r="S56" s="132"/>
    </row>
    <row r="57" spans="1:19" ht="10.5" customHeight="1" x14ac:dyDescent="0.2">
      <c r="A57" s="132"/>
      <c r="B57" s="135"/>
      <c r="C57" s="137"/>
      <c r="D57" s="25"/>
      <c r="E57" s="26" t="s">
        <v>65</v>
      </c>
      <c r="F57" s="27"/>
      <c r="G57" s="137"/>
      <c r="H57" s="135"/>
      <c r="I57" s="132"/>
      <c r="K57" s="132"/>
      <c r="L57" s="135"/>
      <c r="M57" s="137"/>
      <c r="N57" s="25"/>
      <c r="O57" s="26" t="s">
        <v>65</v>
      </c>
      <c r="P57" s="27"/>
      <c r="Q57" s="137"/>
      <c r="R57" s="135"/>
      <c r="S57" s="132"/>
    </row>
    <row r="58" spans="1:19" ht="10.5" customHeight="1" x14ac:dyDescent="0.2">
      <c r="A58" s="132"/>
      <c r="B58" s="136"/>
      <c r="C58" s="137"/>
      <c r="D58" s="28"/>
      <c r="E58" s="29" t="s">
        <v>65</v>
      </c>
      <c r="F58" s="30"/>
      <c r="G58" s="137"/>
      <c r="H58" s="136"/>
      <c r="I58" s="132"/>
      <c r="K58" s="132"/>
      <c r="L58" s="136"/>
      <c r="M58" s="137"/>
      <c r="N58" s="28"/>
      <c r="O58" s="29" t="s">
        <v>65</v>
      </c>
      <c r="P58" s="30"/>
      <c r="Q58" s="137"/>
      <c r="R58" s="136"/>
      <c r="S58" s="132"/>
    </row>
    <row r="59" spans="1:19" ht="10.5" customHeight="1" x14ac:dyDescent="0.2">
      <c r="A59" s="132" t="s">
        <v>66</v>
      </c>
      <c r="B59" s="134" t="s">
        <v>76</v>
      </c>
      <c r="C59" s="137" t="str">
        <f>IF(D59="","",IF(D63&gt;F63,1,0)+IF(D62&gt;F62,1,0)+IF(D61&gt;F61,1,0)+IF(D60&gt;F60,1,0)+IF(D59&gt;F59,1,0))</f>
        <v/>
      </c>
      <c r="D59" s="22"/>
      <c r="E59" s="23" t="s">
        <v>65</v>
      </c>
      <c r="F59" s="24"/>
      <c r="G59" s="137" t="str">
        <f>IF(D59="","",IF(D63&lt;F63,1,0)+IF(D62&lt;F62,1,0)+IF(D61&lt;F61,1,0)+IF(D60&lt;F60,1,0)+IF(D59&lt;F59,1,0))</f>
        <v/>
      </c>
      <c r="H59" s="134" t="s">
        <v>87</v>
      </c>
      <c r="I59" s="132" t="s">
        <v>66</v>
      </c>
      <c r="K59" s="132" t="s">
        <v>66</v>
      </c>
      <c r="L59" s="134" t="s">
        <v>89</v>
      </c>
      <c r="M59" s="137" t="str">
        <f>IF(N59="","",IF(N63&gt;P63,1,0)+IF(N62&gt;P62,1,0)+IF(N61&gt;P61,1,0)+IF(N60&gt;P60,1,0)+IF(N59&gt;P59,1,0))</f>
        <v/>
      </c>
      <c r="N59" s="22"/>
      <c r="O59" s="23" t="s">
        <v>65</v>
      </c>
      <c r="P59" s="24"/>
      <c r="Q59" s="137" t="str">
        <f>IF(N59="","",IF(N63&lt;P63,1,0)+IF(N62&lt;P62,1,0)+IF(N61&lt;P61,1,0)+IF(N60&lt;P60,1,0)+IF(N59&lt;P59,1,0))</f>
        <v/>
      </c>
      <c r="R59" s="134" t="s">
        <v>79</v>
      </c>
      <c r="S59" s="132" t="s">
        <v>66</v>
      </c>
    </row>
    <row r="60" spans="1:19" ht="10.5" customHeight="1" x14ac:dyDescent="0.2">
      <c r="A60" s="132"/>
      <c r="B60" s="135"/>
      <c r="C60" s="137"/>
      <c r="D60" s="25"/>
      <c r="E60" s="26" t="s">
        <v>65</v>
      </c>
      <c r="F60" s="27"/>
      <c r="G60" s="137"/>
      <c r="H60" s="135"/>
      <c r="I60" s="132"/>
      <c r="K60" s="132"/>
      <c r="L60" s="135"/>
      <c r="M60" s="137"/>
      <c r="N60" s="25"/>
      <c r="O60" s="26" t="s">
        <v>65</v>
      </c>
      <c r="P60" s="27"/>
      <c r="Q60" s="137"/>
      <c r="R60" s="135"/>
      <c r="S60" s="132"/>
    </row>
    <row r="61" spans="1:19" ht="10.5" customHeight="1" x14ac:dyDescent="0.2">
      <c r="A61" s="132"/>
      <c r="B61" s="135"/>
      <c r="C61" s="137"/>
      <c r="D61" s="25"/>
      <c r="E61" s="26" t="s">
        <v>65</v>
      </c>
      <c r="F61" s="27"/>
      <c r="G61" s="137"/>
      <c r="H61" s="135"/>
      <c r="I61" s="132"/>
      <c r="K61" s="132"/>
      <c r="L61" s="135"/>
      <c r="M61" s="137"/>
      <c r="N61" s="25"/>
      <c r="O61" s="26" t="s">
        <v>65</v>
      </c>
      <c r="P61" s="27"/>
      <c r="Q61" s="137"/>
      <c r="R61" s="135"/>
      <c r="S61" s="132"/>
    </row>
    <row r="62" spans="1:19" ht="10.5" customHeight="1" x14ac:dyDescent="0.2">
      <c r="A62" s="132"/>
      <c r="B62" s="135"/>
      <c r="C62" s="137"/>
      <c r="D62" s="25"/>
      <c r="E62" s="26" t="s">
        <v>65</v>
      </c>
      <c r="F62" s="27"/>
      <c r="G62" s="137"/>
      <c r="H62" s="135"/>
      <c r="I62" s="132"/>
      <c r="K62" s="132"/>
      <c r="L62" s="135"/>
      <c r="M62" s="137"/>
      <c r="N62" s="25"/>
      <c r="O62" s="26" t="s">
        <v>65</v>
      </c>
      <c r="P62" s="27"/>
      <c r="Q62" s="137"/>
      <c r="R62" s="135"/>
      <c r="S62" s="132"/>
    </row>
    <row r="63" spans="1:19" ht="10.5" customHeight="1" x14ac:dyDescent="0.2">
      <c r="A63" s="132"/>
      <c r="B63" s="136"/>
      <c r="C63" s="137"/>
      <c r="D63" s="28"/>
      <c r="E63" s="29" t="s">
        <v>65</v>
      </c>
      <c r="F63" s="30"/>
      <c r="G63" s="137"/>
      <c r="H63" s="136"/>
      <c r="I63" s="132"/>
      <c r="K63" s="132"/>
      <c r="L63" s="136"/>
      <c r="M63" s="137"/>
      <c r="N63" s="28"/>
      <c r="O63" s="29" t="s">
        <v>65</v>
      </c>
      <c r="P63" s="30"/>
      <c r="Q63" s="137"/>
      <c r="R63" s="136"/>
      <c r="S63" s="132"/>
    </row>
    <row r="64" spans="1:19" ht="15" customHeight="1" x14ac:dyDescent="0.2"/>
    <row r="65" spans="1:19" ht="15" customHeight="1" x14ac:dyDescent="0.2">
      <c r="A65" s="149" t="s">
        <v>68</v>
      </c>
      <c r="B65" s="149"/>
      <c r="C65" s="149"/>
    </row>
    <row r="66" spans="1:19" ht="17.25" customHeight="1" x14ac:dyDescent="0.2">
      <c r="A66" s="150" t="s">
        <v>62</v>
      </c>
      <c r="B66" s="150"/>
      <c r="C66" s="150"/>
      <c r="D66" s="21"/>
      <c r="E66" s="21" t="s">
        <v>63</v>
      </c>
      <c r="F66" s="21"/>
      <c r="G66" s="150" t="s">
        <v>62</v>
      </c>
      <c r="H66" s="150"/>
      <c r="I66" s="150"/>
      <c r="K66" s="150" t="s">
        <v>62</v>
      </c>
      <c r="L66" s="150"/>
      <c r="M66" s="150"/>
      <c r="N66" s="21"/>
      <c r="O66" s="21" t="s">
        <v>63</v>
      </c>
      <c r="P66" s="21"/>
      <c r="Q66" s="150" t="s">
        <v>62</v>
      </c>
      <c r="R66" s="150"/>
      <c r="S66" s="150"/>
    </row>
    <row r="67" spans="1:19" ht="24" customHeight="1" x14ac:dyDescent="0.2">
      <c r="A67" s="146" t="str">
        <f>A37</f>
        <v>尽誠</v>
      </c>
      <c r="B67" s="147"/>
      <c r="C67" s="148"/>
      <c r="D67" s="31">
        <f>IF(D68="","",COUNTIF(C68:C93,3))</f>
        <v>0</v>
      </c>
      <c r="E67" s="32" t="s">
        <v>65</v>
      </c>
      <c r="F67" s="33">
        <f>IF(D68="","",COUNTIF(G68:G93,3))</f>
        <v>3</v>
      </c>
      <c r="G67" s="146" t="str">
        <f>K37</f>
        <v>四学香川西</v>
      </c>
      <c r="H67" s="147"/>
      <c r="I67" s="148"/>
      <c r="K67" s="146" t="str">
        <f>G37</f>
        <v>高中央</v>
      </c>
      <c r="L67" s="147"/>
      <c r="M67" s="148"/>
      <c r="N67" s="31">
        <f>IF(N68="","",COUNTIF(M68:M93,3))</f>
        <v>3</v>
      </c>
      <c r="O67" s="32" t="s">
        <v>65</v>
      </c>
      <c r="P67" s="33">
        <f>IF(N68="","",COUNTIF(Q68:Q93,3))</f>
        <v>2</v>
      </c>
      <c r="Q67" s="146" t="str">
        <f>Q37</f>
        <v>高松商</v>
      </c>
      <c r="R67" s="147"/>
      <c r="S67" s="148"/>
    </row>
    <row r="68" spans="1:19" ht="10.5" customHeight="1" x14ac:dyDescent="0.2">
      <c r="A68" s="132" t="s">
        <v>64</v>
      </c>
      <c r="B68" s="134" t="s">
        <v>77</v>
      </c>
      <c r="C68" s="137">
        <f>IF(D68="","",IF(D72&gt;F72,1,0)+IF(D71&gt;F71,1,0)+IF(D70&gt;F70,1,0)+IF(D69&gt;F69,1,0)+IF(D68&gt;F68,1,0))</f>
        <v>0</v>
      </c>
      <c r="D68" s="22">
        <v>3</v>
      </c>
      <c r="E68" s="23" t="s">
        <v>65</v>
      </c>
      <c r="F68" s="24">
        <v>11</v>
      </c>
      <c r="G68" s="137">
        <f>IF(D68="","",IF(D72&lt;F72,1,0)+IF(D71&lt;F71,1,0)+IF(D70&lt;F70,1,0)+IF(D69&lt;F69,1,0)+IF(D68&lt;F68,1,0))</f>
        <v>3</v>
      </c>
      <c r="H68" s="134" t="s">
        <v>82</v>
      </c>
      <c r="I68" s="132" t="s">
        <v>64</v>
      </c>
      <c r="K68" s="132" t="s">
        <v>64</v>
      </c>
      <c r="L68" s="134" t="s">
        <v>85</v>
      </c>
      <c r="M68" s="137">
        <f>IF(N68="","",IF(N72&gt;P72,1,0)+IF(N71&gt;P71,1,0)+IF(N70&gt;P70,1,0)+IF(N69&gt;P69,1,0)+IF(N68&gt;P68,1,0))</f>
        <v>3</v>
      </c>
      <c r="N68" s="22">
        <v>11</v>
      </c>
      <c r="O68" s="23" t="s">
        <v>65</v>
      </c>
      <c r="P68" s="24">
        <v>6</v>
      </c>
      <c r="Q68" s="137">
        <f>IF(N68="","",IF(N72&lt;P72,1,0)+IF(N71&lt;P71,1,0)+IF(N70&lt;P70,1,0)+IF(N69&lt;P69,1,0)+IF(N68&lt;P68,1,0))</f>
        <v>0</v>
      </c>
      <c r="R68" s="134" t="s">
        <v>80</v>
      </c>
      <c r="S68" s="132" t="s">
        <v>64</v>
      </c>
    </row>
    <row r="69" spans="1:19" ht="10.5" customHeight="1" x14ac:dyDescent="0.2">
      <c r="A69" s="132"/>
      <c r="B69" s="135"/>
      <c r="C69" s="137"/>
      <c r="D69" s="25">
        <v>7</v>
      </c>
      <c r="E69" s="26" t="s">
        <v>65</v>
      </c>
      <c r="F69" s="27">
        <v>11</v>
      </c>
      <c r="G69" s="137"/>
      <c r="H69" s="135"/>
      <c r="I69" s="132"/>
      <c r="K69" s="132"/>
      <c r="L69" s="135"/>
      <c r="M69" s="137"/>
      <c r="N69" s="25">
        <v>11</v>
      </c>
      <c r="O69" s="26" t="s">
        <v>65</v>
      </c>
      <c r="P69" s="27">
        <v>6</v>
      </c>
      <c r="Q69" s="137"/>
      <c r="R69" s="135"/>
      <c r="S69" s="132"/>
    </row>
    <row r="70" spans="1:19" ht="10.5" customHeight="1" x14ac:dyDescent="0.2">
      <c r="A70" s="132"/>
      <c r="B70" s="135"/>
      <c r="C70" s="137"/>
      <c r="D70" s="25">
        <v>12</v>
      </c>
      <c r="E70" s="26" t="s">
        <v>65</v>
      </c>
      <c r="F70" s="27">
        <v>14</v>
      </c>
      <c r="G70" s="137"/>
      <c r="H70" s="135"/>
      <c r="I70" s="132"/>
      <c r="K70" s="132"/>
      <c r="L70" s="135"/>
      <c r="M70" s="137"/>
      <c r="N70" s="25">
        <v>11</v>
      </c>
      <c r="O70" s="26" t="s">
        <v>65</v>
      </c>
      <c r="P70" s="27">
        <v>8</v>
      </c>
      <c r="Q70" s="137"/>
      <c r="R70" s="135"/>
      <c r="S70" s="132"/>
    </row>
    <row r="71" spans="1:19" ht="10.5" customHeight="1" x14ac:dyDescent="0.2">
      <c r="A71" s="132"/>
      <c r="B71" s="135"/>
      <c r="C71" s="137"/>
      <c r="D71" s="25"/>
      <c r="E71" s="26" t="s">
        <v>65</v>
      </c>
      <c r="F71" s="27"/>
      <c r="G71" s="137"/>
      <c r="H71" s="135"/>
      <c r="I71" s="132"/>
      <c r="K71" s="132"/>
      <c r="L71" s="135"/>
      <c r="M71" s="137"/>
      <c r="N71" s="25"/>
      <c r="O71" s="26" t="s">
        <v>65</v>
      </c>
      <c r="P71" s="27"/>
      <c r="Q71" s="137"/>
      <c r="R71" s="135"/>
      <c r="S71" s="132"/>
    </row>
    <row r="72" spans="1:19" ht="10.5" customHeight="1" x14ac:dyDescent="0.2">
      <c r="A72" s="132"/>
      <c r="B72" s="136"/>
      <c r="C72" s="137"/>
      <c r="D72" s="28"/>
      <c r="E72" s="29" t="s">
        <v>65</v>
      </c>
      <c r="F72" s="30"/>
      <c r="G72" s="137"/>
      <c r="H72" s="136"/>
      <c r="I72" s="132"/>
      <c r="K72" s="132"/>
      <c r="L72" s="136"/>
      <c r="M72" s="137"/>
      <c r="N72" s="28"/>
      <c r="O72" s="29" t="s">
        <v>65</v>
      </c>
      <c r="P72" s="30"/>
      <c r="Q72" s="137"/>
      <c r="R72" s="136"/>
      <c r="S72" s="132"/>
    </row>
    <row r="73" spans="1:19" ht="10.5" customHeight="1" x14ac:dyDescent="0.2">
      <c r="A73" s="132">
        <v>2</v>
      </c>
      <c r="B73" s="134" t="s">
        <v>76</v>
      </c>
      <c r="C73" s="137">
        <f>IF(D73="","",IF(D77&gt;F77,1,0)+IF(D76&gt;F76,1,0)+IF(D75&gt;F75,1,0)+IF(D74&gt;F74,1,0)+IF(D73&gt;F73,1,0))</f>
        <v>1</v>
      </c>
      <c r="D73" s="22">
        <v>8</v>
      </c>
      <c r="E73" s="23" t="s">
        <v>65</v>
      </c>
      <c r="F73" s="24">
        <v>11</v>
      </c>
      <c r="G73" s="137">
        <f>IF(D73="","",IF(D77&lt;F77,1,0)+IF(D76&lt;F76,1,0)+IF(D75&lt;F75,1,0)+IF(D74&lt;F74,1,0)+IF(D73&lt;F73,1,0))</f>
        <v>3</v>
      </c>
      <c r="H73" s="134" t="s">
        <v>90</v>
      </c>
      <c r="I73" s="132">
        <v>2</v>
      </c>
      <c r="K73" s="132">
        <v>2</v>
      </c>
      <c r="L73" s="134" t="s">
        <v>87</v>
      </c>
      <c r="M73" s="137">
        <f>IF(N73="","",IF(N77&gt;P77,1,0)+IF(N76&gt;P76,1,0)+IF(N75&gt;P75,1,0)+IF(N74&gt;P74,1,0)+IF(N73&gt;P73,1,0))</f>
        <v>2</v>
      </c>
      <c r="N73" s="22">
        <v>11</v>
      </c>
      <c r="O73" s="23" t="s">
        <v>65</v>
      </c>
      <c r="P73" s="24">
        <v>7</v>
      </c>
      <c r="Q73" s="137">
        <f>IF(N73="","",IF(N77&lt;P77,1,0)+IF(N76&lt;P76,1,0)+IF(N75&lt;P75,1,0)+IF(N74&lt;P74,1,0)+IF(N73&lt;P73,1,0))</f>
        <v>3</v>
      </c>
      <c r="R73" s="134" t="s">
        <v>81</v>
      </c>
      <c r="S73" s="132">
        <v>2</v>
      </c>
    </row>
    <row r="74" spans="1:19" ht="10.5" customHeight="1" x14ac:dyDescent="0.2">
      <c r="A74" s="132"/>
      <c r="B74" s="135"/>
      <c r="C74" s="137"/>
      <c r="D74" s="25">
        <v>11</v>
      </c>
      <c r="E74" s="26" t="s">
        <v>65</v>
      </c>
      <c r="F74" s="27">
        <v>9</v>
      </c>
      <c r="G74" s="137"/>
      <c r="H74" s="135"/>
      <c r="I74" s="132"/>
      <c r="K74" s="132"/>
      <c r="L74" s="135"/>
      <c r="M74" s="137"/>
      <c r="N74" s="25">
        <v>11</v>
      </c>
      <c r="O74" s="26" t="s">
        <v>65</v>
      </c>
      <c r="P74" s="27">
        <v>13</v>
      </c>
      <c r="Q74" s="137"/>
      <c r="R74" s="135"/>
      <c r="S74" s="132"/>
    </row>
    <row r="75" spans="1:19" ht="10.5" customHeight="1" x14ac:dyDescent="0.2">
      <c r="A75" s="132"/>
      <c r="B75" s="135"/>
      <c r="C75" s="137"/>
      <c r="D75" s="25">
        <v>7</v>
      </c>
      <c r="E75" s="26" t="s">
        <v>65</v>
      </c>
      <c r="F75" s="27">
        <v>11</v>
      </c>
      <c r="G75" s="137"/>
      <c r="H75" s="135"/>
      <c r="I75" s="132"/>
      <c r="K75" s="132"/>
      <c r="L75" s="135"/>
      <c r="M75" s="137"/>
      <c r="N75" s="25">
        <v>13</v>
      </c>
      <c r="O75" s="26" t="s">
        <v>65</v>
      </c>
      <c r="P75" s="27">
        <v>15</v>
      </c>
      <c r="Q75" s="137"/>
      <c r="R75" s="135"/>
      <c r="S75" s="132"/>
    </row>
    <row r="76" spans="1:19" ht="10.5" customHeight="1" x14ac:dyDescent="0.2">
      <c r="A76" s="132"/>
      <c r="B76" s="135"/>
      <c r="C76" s="137"/>
      <c r="D76" s="25">
        <v>9</v>
      </c>
      <c r="E76" s="26" t="s">
        <v>65</v>
      </c>
      <c r="F76" s="27">
        <v>11</v>
      </c>
      <c r="G76" s="137"/>
      <c r="H76" s="135"/>
      <c r="I76" s="132"/>
      <c r="K76" s="132"/>
      <c r="L76" s="135"/>
      <c r="M76" s="137"/>
      <c r="N76" s="25">
        <v>11</v>
      </c>
      <c r="O76" s="26" t="s">
        <v>65</v>
      </c>
      <c r="P76" s="27">
        <v>6</v>
      </c>
      <c r="Q76" s="137"/>
      <c r="R76" s="135"/>
      <c r="S76" s="132"/>
    </row>
    <row r="77" spans="1:19" ht="10.5" customHeight="1" x14ac:dyDescent="0.2">
      <c r="A77" s="132"/>
      <c r="B77" s="136"/>
      <c r="C77" s="137"/>
      <c r="D77" s="28"/>
      <c r="E77" s="29" t="s">
        <v>65</v>
      </c>
      <c r="F77" s="30"/>
      <c r="G77" s="137"/>
      <c r="H77" s="136"/>
      <c r="I77" s="132"/>
      <c r="K77" s="132"/>
      <c r="L77" s="136"/>
      <c r="M77" s="137"/>
      <c r="N77" s="28">
        <v>9</v>
      </c>
      <c r="O77" s="29" t="s">
        <v>65</v>
      </c>
      <c r="P77" s="30">
        <v>11</v>
      </c>
      <c r="Q77" s="137"/>
      <c r="R77" s="136"/>
      <c r="S77" s="132"/>
    </row>
    <row r="78" spans="1:19" ht="10.5" customHeight="1" x14ac:dyDescent="0.2">
      <c r="A78" s="132" t="s">
        <v>71</v>
      </c>
      <c r="B78" s="134" t="s">
        <v>73</v>
      </c>
      <c r="C78" s="140">
        <f>IF(D78="","",IF(D83&gt;F83,1,0)+IF(D82&gt;F82,1,0)+IF(D80&gt;F80,1,0)+IF(D79&gt;F79,1,0)+IF(D78&gt;F78,1,0))</f>
        <v>0</v>
      </c>
      <c r="D78" s="22">
        <v>4</v>
      </c>
      <c r="E78" s="23" t="s">
        <v>65</v>
      </c>
      <c r="F78" s="24">
        <v>11</v>
      </c>
      <c r="G78" s="140">
        <f>IF(D78="","",IF(D83&lt;F83,1,0)+IF(D82&lt;F82,1,0)+IF(D80&lt;F80,1,0)+IF(D79&lt;F79,1,0)+IF(D78&lt;F78,1,0))</f>
        <v>3</v>
      </c>
      <c r="H78" s="134" t="s">
        <v>82</v>
      </c>
      <c r="I78" s="132" t="s">
        <v>71</v>
      </c>
      <c r="K78" s="132" t="s">
        <v>71</v>
      </c>
      <c r="L78" s="134" t="s">
        <v>85</v>
      </c>
      <c r="M78" s="140">
        <f>IF(N78="","",IF(N83&gt;P83,1,0)+IF(N82&gt;P82,1,0)+IF(N80&gt;P80,1,0)+IF(N79&gt;P79,1,0)+IF(N78&gt;P78,1,0))</f>
        <v>3</v>
      </c>
      <c r="N78" s="22">
        <v>12</v>
      </c>
      <c r="O78" s="23" t="s">
        <v>65</v>
      </c>
      <c r="P78" s="24">
        <v>10</v>
      </c>
      <c r="Q78" s="140">
        <f>IF(N78="","",IF(N83&lt;P83,1,0)+IF(N82&lt;P82,1,0)+IF(N80&lt;P80,1,0)+IF(N79&lt;P79,1,0)+IF(N78&lt;P78,1,0))</f>
        <v>0</v>
      </c>
      <c r="R78" s="134" t="s">
        <v>80</v>
      </c>
      <c r="S78" s="132" t="s">
        <v>71</v>
      </c>
    </row>
    <row r="79" spans="1:19" ht="10.5" customHeight="1" x14ac:dyDescent="0.2">
      <c r="A79" s="132"/>
      <c r="B79" s="135"/>
      <c r="C79" s="141"/>
      <c r="D79" s="25">
        <v>2</v>
      </c>
      <c r="E79" s="26" t="s">
        <v>65</v>
      </c>
      <c r="F79" s="27">
        <v>11</v>
      </c>
      <c r="G79" s="141"/>
      <c r="H79" s="135"/>
      <c r="I79" s="132"/>
      <c r="K79" s="132"/>
      <c r="L79" s="135"/>
      <c r="M79" s="141"/>
      <c r="N79" s="25">
        <v>11</v>
      </c>
      <c r="O79" s="26" t="s">
        <v>65</v>
      </c>
      <c r="P79" s="27">
        <v>8</v>
      </c>
      <c r="Q79" s="141"/>
      <c r="R79" s="135"/>
      <c r="S79" s="132"/>
    </row>
    <row r="80" spans="1:19" ht="5.25" customHeight="1" x14ac:dyDescent="0.2">
      <c r="A80" s="132"/>
      <c r="B80" s="139"/>
      <c r="C80" s="141"/>
      <c r="D80" s="143">
        <v>6</v>
      </c>
      <c r="E80" s="144" t="s">
        <v>65</v>
      </c>
      <c r="F80" s="145">
        <v>11</v>
      </c>
      <c r="G80" s="141"/>
      <c r="H80" s="139"/>
      <c r="I80" s="132"/>
      <c r="K80" s="132"/>
      <c r="L80" s="139"/>
      <c r="M80" s="141"/>
      <c r="N80" s="143">
        <v>11</v>
      </c>
      <c r="O80" s="144" t="s">
        <v>65</v>
      </c>
      <c r="P80" s="145">
        <v>6</v>
      </c>
      <c r="Q80" s="141"/>
      <c r="R80" s="139"/>
      <c r="S80" s="132"/>
    </row>
    <row r="81" spans="1:19" ht="5.25" customHeight="1" x14ac:dyDescent="0.2">
      <c r="A81" s="132"/>
      <c r="B81" s="138" t="s">
        <v>75</v>
      </c>
      <c r="C81" s="141"/>
      <c r="D81" s="143"/>
      <c r="E81" s="144"/>
      <c r="F81" s="145"/>
      <c r="G81" s="141"/>
      <c r="H81" s="138" t="s">
        <v>83</v>
      </c>
      <c r="I81" s="132"/>
      <c r="K81" s="132"/>
      <c r="L81" s="138" t="s">
        <v>86</v>
      </c>
      <c r="M81" s="141"/>
      <c r="N81" s="143"/>
      <c r="O81" s="144"/>
      <c r="P81" s="145"/>
      <c r="Q81" s="141"/>
      <c r="R81" s="138" t="s">
        <v>79</v>
      </c>
      <c r="S81" s="132"/>
    </row>
    <row r="82" spans="1:19" ht="10.5" customHeight="1" x14ac:dyDescent="0.2">
      <c r="A82" s="132"/>
      <c r="B82" s="135"/>
      <c r="C82" s="141"/>
      <c r="D82" s="25"/>
      <c r="E82" s="26" t="s">
        <v>65</v>
      </c>
      <c r="F82" s="27"/>
      <c r="G82" s="141"/>
      <c r="H82" s="135"/>
      <c r="I82" s="132"/>
      <c r="K82" s="132"/>
      <c r="L82" s="135"/>
      <c r="M82" s="141"/>
      <c r="N82" s="25"/>
      <c r="O82" s="26" t="s">
        <v>65</v>
      </c>
      <c r="P82" s="27"/>
      <c r="Q82" s="141"/>
      <c r="R82" s="135"/>
      <c r="S82" s="132"/>
    </row>
    <row r="83" spans="1:19" ht="10.5" customHeight="1" x14ac:dyDescent="0.2">
      <c r="A83" s="132"/>
      <c r="B83" s="136"/>
      <c r="C83" s="142"/>
      <c r="D83" s="28"/>
      <c r="E83" s="29" t="s">
        <v>65</v>
      </c>
      <c r="F83" s="30"/>
      <c r="G83" s="142"/>
      <c r="H83" s="136"/>
      <c r="I83" s="132"/>
      <c r="K83" s="132"/>
      <c r="L83" s="136"/>
      <c r="M83" s="142"/>
      <c r="N83" s="28"/>
      <c r="O83" s="29" t="s">
        <v>65</v>
      </c>
      <c r="P83" s="30"/>
      <c r="Q83" s="142"/>
      <c r="R83" s="136"/>
      <c r="S83" s="132"/>
    </row>
    <row r="84" spans="1:19" ht="10.5" customHeight="1" x14ac:dyDescent="0.2">
      <c r="A84" s="132">
        <v>4</v>
      </c>
      <c r="B84" s="134" t="s">
        <v>72</v>
      </c>
      <c r="C84" s="137" t="str">
        <f>IF(D84="","",IF(D88&gt;F88,1,0)+IF(D87&gt;F87,1,0)+IF(D86&gt;F86,1,0)+IF(D85&gt;F85,1,0)+IF(D84&gt;F84,1,0))</f>
        <v/>
      </c>
      <c r="D84" s="22"/>
      <c r="E84" s="23" t="s">
        <v>65</v>
      </c>
      <c r="F84" s="24"/>
      <c r="G84" s="137" t="str">
        <f>IF(D84="","",IF(D88&lt;F88,1,0)+IF(D87&lt;F87,1,0)+IF(D86&lt;F86,1,0)+IF(D85&lt;F85,1,0)+IF(D84&lt;F84,1,0))</f>
        <v/>
      </c>
      <c r="H84" s="134" t="s">
        <v>84</v>
      </c>
      <c r="I84" s="132">
        <v>4</v>
      </c>
      <c r="K84" s="132">
        <v>4</v>
      </c>
      <c r="L84" s="134" t="s">
        <v>86</v>
      </c>
      <c r="M84" s="137">
        <f>IF(N84="","",IF(N88&gt;P88,1,0)+IF(N87&gt;P87,1,0)+IF(N86&gt;P86,1,0)+IF(N85&gt;P85,1,0)+IF(N84&gt;P84,1,0))</f>
        <v>2</v>
      </c>
      <c r="N84" s="22">
        <v>11</v>
      </c>
      <c r="O84" s="23" t="s">
        <v>65</v>
      </c>
      <c r="P84" s="24">
        <v>7</v>
      </c>
      <c r="Q84" s="137">
        <f>IF(N84="","",IF(N88&lt;P88,1,0)+IF(N87&lt;P87,1,0)+IF(N86&lt;P86,1,0)+IF(N85&lt;P85,1,0)+IF(N84&lt;P84,1,0))</f>
        <v>3</v>
      </c>
      <c r="R84" s="134" t="s">
        <v>79</v>
      </c>
      <c r="S84" s="132">
        <v>4</v>
      </c>
    </row>
    <row r="85" spans="1:19" ht="10.5" customHeight="1" x14ac:dyDescent="0.2">
      <c r="A85" s="132"/>
      <c r="B85" s="135"/>
      <c r="C85" s="137"/>
      <c r="D85" s="25"/>
      <c r="E85" s="26" t="s">
        <v>65</v>
      </c>
      <c r="F85" s="27"/>
      <c r="G85" s="137"/>
      <c r="H85" s="135"/>
      <c r="I85" s="132"/>
      <c r="K85" s="132"/>
      <c r="L85" s="135"/>
      <c r="M85" s="137"/>
      <c r="N85" s="25">
        <v>9</v>
      </c>
      <c r="O85" s="26" t="s">
        <v>65</v>
      </c>
      <c r="P85" s="27">
        <v>11</v>
      </c>
      <c r="Q85" s="137"/>
      <c r="R85" s="135"/>
      <c r="S85" s="132"/>
    </row>
    <row r="86" spans="1:19" ht="10.5" customHeight="1" x14ac:dyDescent="0.2">
      <c r="A86" s="132"/>
      <c r="B86" s="135"/>
      <c r="C86" s="137"/>
      <c r="D86" s="25"/>
      <c r="E86" s="26" t="s">
        <v>65</v>
      </c>
      <c r="F86" s="27"/>
      <c r="G86" s="137"/>
      <c r="H86" s="135"/>
      <c r="I86" s="132"/>
      <c r="K86" s="132"/>
      <c r="L86" s="135"/>
      <c r="M86" s="137"/>
      <c r="N86" s="25">
        <v>9</v>
      </c>
      <c r="O86" s="26" t="s">
        <v>65</v>
      </c>
      <c r="P86" s="27">
        <v>11</v>
      </c>
      <c r="Q86" s="137"/>
      <c r="R86" s="135"/>
      <c r="S86" s="132"/>
    </row>
    <row r="87" spans="1:19" ht="10.5" customHeight="1" x14ac:dyDescent="0.2">
      <c r="A87" s="132"/>
      <c r="B87" s="135"/>
      <c r="C87" s="137"/>
      <c r="D87" s="25"/>
      <c r="E87" s="26" t="s">
        <v>65</v>
      </c>
      <c r="F87" s="27"/>
      <c r="G87" s="137"/>
      <c r="H87" s="135"/>
      <c r="I87" s="132"/>
      <c r="K87" s="132"/>
      <c r="L87" s="135"/>
      <c r="M87" s="137"/>
      <c r="N87" s="25">
        <v>11</v>
      </c>
      <c r="O87" s="26" t="s">
        <v>65</v>
      </c>
      <c r="P87" s="27">
        <v>8</v>
      </c>
      <c r="Q87" s="137"/>
      <c r="R87" s="135"/>
      <c r="S87" s="132"/>
    </row>
    <row r="88" spans="1:19" ht="10.5" customHeight="1" x14ac:dyDescent="0.2">
      <c r="A88" s="132"/>
      <c r="B88" s="136"/>
      <c r="C88" s="137"/>
      <c r="D88" s="28"/>
      <c r="E88" s="29" t="s">
        <v>65</v>
      </c>
      <c r="F88" s="30"/>
      <c r="G88" s="137"/>
      <c r="H88" s="136"/>
      <c r="I88" s="132"/>
      <c r="K88" s="132"/>
      <c r="L88" s="136"/>
      <c r="M88" s="137"/>
      <c r="N88" s="28">
        <v>8</v>
      </c>
      <c r="O88" s="29" t="s">
        <v>65</v>
      </c>
      <c r="P88" s="30">
        <v>11</v>
      </c>
      <c r="Q88" s="137"/>
      <c r="R88" s="136"/>
      <c r="S88" s="132"/>
    </row>
    <row r="89" spans="1:19" ht="10.5" customHeight="1" x14ac:dyDescent="0.2">
      <c r="A89" s="132" t="s">
        <v>66</v>
      </c>
      <c r="B89" s="134" t="s">
        <v>73</v>
      </c>
      <c r="C89" s="137" t="str">
        <f>IF(D89="","",IF(D93&gt;F93,1,0)+IF(D92&gt;F92,1,0)+IF(D91&gt;F91,1,0)+IF(D90&gt;F90,1,0)+IF(D89&gt;F89,1,0))</f>
        <v/>
      </c>
      <c r="D89" s="22"/>
      <c r="E89" s="23" t="s">
        <v>65</v>
      </c>
      <c r="F89" s="24"/>
      <c r="G89" s="137" t="str">
        <f>IF(D89="","",IF(D93&lt;F93,1,0)+IF(D92&lt;F92,1,0)+IF(D91&lt;F91,1,0)+IF(D90&lt;F90,1,0)+IF(D89&lt;F89,1,0))</f>
        <v/>
      </c>
      <c r="H89" s="134" t="s">
        <v>83</v>
      </c>
      <c r="I89" s="132" t="s">
        <v>66</v>
      </c>
      <c r="K89" s="132" t="s">
        <v>66</v>
      </c>
      <c r="L89" s="134" t="s">
        <v>95</v>
      </c>
      <c r="M89" s="137">
        <f>IF(N89="","",IF(N93&gt;P93,1,0)+IF(N92&gt;P92,1,0)+IF(N91&gt;P91,1,0)+IF(N90&gt;P90,1,0)+IF(N89&gt;P89,1,0))</f>
        <v>3</v>
      </c>
      <c r="N89" s="22">
        <v>11</v>
      </c>
      <c r="O89" s="23" t="s">
        <v>65</v>
      </c>
      <c r="P89" s="24">
        <v>1</v>
      </c>
      <c r="Q89" s="137">
        <f>IF(N89="","",IF(N93&lt;P93,1,0)+IF(N92&lt;P92,1,0)+IF(N91&lt;P91,1,0)+IF(N90&lt;P90,1,0)+IF(N89&lt;P89,1,0))</f>
        <v>0</v>
      </c>
      <c r="R89" s="134" t="s">
        <v>78</v>
      </c>
      <c r="S89" s="132" t="s">
        <v>66</v>
      </c>
    </row>
    <row r="90" spans="1:19" ht="10.5" customHeight="1" x14ac:dyDescent="0.2">
      <c r="A90" s="132"/>
      <c r="B90" s="135"/>
      <c r="C90" s="137"/>
      <c r="D90" s="25"/>
      <c r="E90" s="26" t="s">
        <v>65</v>
      </c>
      <c r="F90" s="27"/>
      <c r="G90" s="137"/>
      <c r="H90" s="135"/>
      <c r="I90" s="132"/>
      <c r="K90" s="132"/>
      <c r="L90" s="135"/>
      <c r="M90" s="137"/>
      <c r="N90" s="25">
        <v>11</v>
      </c>
      <c r="O90" s="26" t="s">
        <v>65</v>
      </c>
      <c r="P90" s="27">
        <v>7</v>
      </c>
      <c r="Q90" s="137"/>
      <c r="R90" s="135"/>
      <c r="S90" s="132"/>
    </row>
    <row r="91" spans="1:19" ht="10.5" customHeight="1" x14ac:dyDescent="0.2">
      <c r="A91" s="132"/>
      <c r="B91" s="135"/>
      <c r="C91" s="137"/>
      <c r="D91" s="25"/>
      <c r="E91" s="26" t="s">
        <v>65</v>
      </c>
      <c r="F91" s="27"/>
      <c r="G91" s="137"/>
      <c r="H91" s="135"/>
      <c r="I91" s="132"/>
      <c r="K91" s="132"/>
      <c r="L91" s="135"/>
      <c r="M91" s="137"/>
      <c r="N91" s="25">
        <v>11</v>
      </c>
      <c r="O91" s="26" t="s">
        <v>65</v>
      </c>
      <c r="P91" s="27">
        <v>6</v>
      </c>
      <c r="Q91" s="137"/>
      <c r="R91" s="135"/>
      <c r="S91" s="132"/>
    </row>
    <row r="92" spans="1:19" ht="10.5" customHeight="1" x14ac:dyDescent="0.2">
      <c r="A92" s="132"/>
      <c r="B92" s="135"/>
      <c r="C92" s="137"/>
      <c r="D92" s="25"/>
      <c r="E92" s="26" t="s">
        <v>65</v>
      </c>
      <c r="F92" s="27"/>
      <c r="G92" s="137"/>
      <c r="H92" s="135"/>
      <c r="I92" s="132"/>
      <c r="K92" s="132"/>
      <c r="L92" s="135"/>
      <c r="M92" s="137"/>
      <c r="N92" s="25"/>
      <c r="O92" s="26" t="s">
        <v>65</v>
      </c>
      <c r="P92" s="27"/>
      <c r="Q92" s="137"/>
      <c r="R92" s="135"/>
      <c r="S92" s="132"/>
    </row>
    <row r="93" spans="1:19" ht="10.5" customHeight="1" x14ac:dyDescent="0.2">
      <c r="A93" s="132"/>
      <c r="B93" s="136"/>
      <c r="C93" s="137"/>
      <c r="D93" s="28"/>
      <c r="E93" s="29" t="s">
        <v>65</v>
      </c>
      <c r="F93" s="30"/>
      <c r="G93" s="137"/>
      <c r="H93" s="136"/>
      <c r="I93" s="132"/>
      <c r="K93" s="132"/>
      <c r="L93" s="136"/>
      <c r="M93" s="137"/>
      <c r="N93" s="28"/>
      <c r="O93" s="29" t="s">
        <v>65</v>
      </c>
      <c r="P93" s="30"/>
      <c r="Q93" s="137"/>
      <c r="R93" s="136"/>
      <c r="S93" s="132"/>
    </row>
    <row r="95" spans="1:19" ht="19.2" x14ac:dyDescent="0.2">
      <c r="B95" s="133" t="s">
        <v>121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18:K23"/>
    <mergeCell ref="L18:L20"/>
    <mergeCell ref="L24:L28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M18:M23"/>
    <mergeCell ref="Q18:Q23"/>
    <mergeCell ref="R18:R20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24:A28"/>
    <mergeCell ref="B24:B28"/>
    <mergeCell ref="C24:C28"/>
    <mergeCell ref="G24:G28"/>
    <mergeCell ref="H24:H28"/>
    <mergeCell ref="I24:I28"/>
    <mergeCell ref="K24:K28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48:K53"/>
    <mergeCell ref="L48:L50"/>
    <mergeCell ref="L54:L58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M48:M53"/>
    <mergeCell ref="Q48:Q53"/>
    <mergeCell ref="R48:R50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54:A58"/>
    <mergeCell ref="B54:B58"/>
    <mergeCell ref="C54:C58"/>
    <mergeCell ref="G54:G58"/>
    <mergeCell ref="H54:H58"/>
    <mergeCell ref="I54:I58"/>
    <mergeCell ref="K54:K58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5"/>
  <sheetViews>
    <sheetView tabSelected="1" view="pageBreakPreview" zoomScale="115" zoomScaleNormal="100" workbookViewId="0">
      <selection activeCell="W70" sqref="W70"/>
    </sheetView>
  </sheetViews>
  <sheetFormatPr defaultColWidth="10" defaultRowHeight="13.2" x14ac:dyDescent="0.2"/>
  <cols>
    <col min="1" max="1" width="4.88671875" style="18" customWidth="1"/>
    <col min="2" max="2" width="11.33203125" style="18" customWidth="1"/>
    <col min="3" max="7" width="4.6640625" style="18" customWidth="1"/>
    <col min="8" max="8" width="11.33203125" style="18" customWidth="1"/>
    <col min="9" max="9" width="4.88671875" style="18" customWidth="1"/>
    <col min="10" max="10" width="5.6640625" style="18" customWidth="1"/>
    <col min="11" max="11" width="4.88671875" style="18" customWidth="1"/>
    <col min="12" max="12" width="11.33203125" style="18" customWidth="1"/>
    <col min="13" max="17" width="4.6640625" style="18" customWidth="1"/>
    <col min="18" max="18" width="11.33203125" style="18" customWidth="1"/>
    <col min="19" max="19" width="4.88671875" style="18" customWidth="1"/>
    <col min="20" max="243" width="10" style="18"/>
    <col min="244" max="244" width="4.88671875" style="18" customWidth="1"/>
    <col min="245" max="245" width="11.33203125" style="18" customWidth="1"/>
    <col min="246" max="250" width="4.6640625" style="18" customWidth="1"/>
    <col min="251" max="251" width="11.33203125" style="18" customWidth="1"/>
    <col min="252" max="252" width="4.88671875" style="18" customWidth="1"/>
    <col min="253" max="253" width="5.6640625" style="18" customWidth="1"/>
    <col min="254" max="254" width="4.88671875" style="18" customWidth="1"/>
    <col min="255" max="255" width="11.33203125" style="18" customWidth="1"/>
    <col min="256" max="260" width="4.6640625" style="18" customWidth="1"/>
    <col min="261" max="261" width="11.33203125" style="18" customWidth="1"/>
    <col min="262" max="262" width="4.88671875" style="18" customWidth="1"/>
    <col min="263" max="499" width="10" style="18"/>
    <col min="500" max="500" width="4.88671875" style="18" customWidth="1"/>
    <col min="501" max="501" width="11.33203125" style="18" customWidth="1"/>
    <col min="502" max="506" width="4.6640625" style="18" customWidth="1"/>
    <col min="507" max="507" width="11.33203125" style="18" customWidth="1"/>
    <col min="508" max="508" width="4.88671875" style="18" customWidth="1"/>
    <col min="509" max="509" width="5.6640625" style="18" customWidth="1"/>
    <col min="510" max="510" width="4.88671875" style="18" customWidth="1"/>
    <col min="511" max="511" width="11.33203125" style="18" customWidth="1"/>
    <col min="512" max="516" width="4.6640625" style="18" customWidth="1"/>
    <col min="517" max="517" width="11.33203125" style="18" customWidth="1"/>
    <col min="518" max="518" width="4.88671875" style="18" customWidth="1"/>
    <col min="519" max="755" width="10" style="18"/>
    <col min="756" max="756" width="4.88671875" style="18" customWidth="1"/>
    <col min="757" max="757" width="11.33203125" style="18" customWidth="1"/>
    <col min="758" max="762" width="4.6640625" style="18" customWidth="1"/>
    <col min="763" max="763" width="11.33203125" style="18" customWidth="1"/>
    <col min="764" max="764" width="4.88671875" style="18" customWidth="1"/>
    <col min="765" max="765" width="5.6640625" style="18" customWidth="1"/>
    <col min="766" max="766" width="4.88671875" style="18" customWidth="1"/>
    <col min="767" max="767" width="11.33203125" style="18" customWidth="1"/>
    <col min="768" max="772" width="4.6640625" style="18" customWidth="1"/>
    <col min="773" max="773" width="11.33203125" style="18" customWidth="1"/>
    <col min="774" max="774" width="4.88671875" style="18" customWidth="1"/>
    <col min="775" max="1011" width="10" style="18"/>
    <col min="1012" max="1012" width="4.88671875" style="18" customWidth="1"/>
    <col min="1013" max="1013" width="11.33203125" style="18" customWidth="1"/>
    <col min="1014" max="1018" width="4.6640625" style="18" customWidth="1"/>
    <col min="1019" max="1019" width="11.33203125" style="18" customWidth="1"/>
    <col min="1020" max="1020" width="4.88671875" style="18" customWidth="1"/>
    <col min="1021" max="1021" width="5.6640625" style="18" customWidth="1"/>
    <col min="1022" max="1022" width="4.88671875" style="18" customWidth="1"/>
    <col min="1023" max="1023" width="11.33203125" style="18" customWidth="1"/>
    <col min="1024" max="1028" width="4.6640625" style="18" customWidth="1"/>
    <col min="1029" max="1029" width="11.33203125" style="18" customWidth="1"/>
    <col min="1030" max="1030" width="4.88671875" style="18" customWidth="1"/>
    <col min="1031" max="1267" width="10" style="18"/>
    <col min="1268" max="1268" width="4.88671875" style="18" customWidth="1"/>
    <col min="1269" max="1269" width="11.33203125" style="18" customWidth="1"/>
    <col min="1270" max="1274" width="4.6640625" style="18" customWidth="1"/>
    <col min="1275" max="1275" width="11.33203125" style="18" customWidth="1"/>
    <col min="1276" max="1276" width="4.88671875" style="18" customWidth="1"/>
    <col min="1277" max="1277" width="5.6640625" style="18" customWidth="1"/>
    <col min="1278" max="1278" width="4.88671875" style="18" customWidth="1"/>
    <col min="1279" max="1279" width="11.33203125" style="18" customWidth="1"/>
    <col min="1280" max="1284" width="4.6640625" style="18" customWidth="1"/>
    <col min="1285" max="1285" width="11.33203125" style="18" customWidth="1"/>
    <col min="1286" max="1286" width="4.88671875" style="18" customWidth="1"/>
    <col min="1287" max="1523" width="10" style="18"/>
    <col min="1524" max="1524" width="4.88671875" style="18" customWidth="1"/>
    <col min="1525" max="1525" width="11.33203125" style="18" customWidth="1"/>
    <col min="1526" max="1530" width="4.6640625" style="18" customWidth="1"/>
    <col min="1531" max="1531" width="11.33203125" style="18" customWidth="1"/>
    <col min="1532" max="1532" width="4.88671875" style="18" customWidth="1"/>
    <col min="1533" max="1533" width="5.6640625" style="18" customWidth="1"/>
    <col min="1534" max="1534" width="4.88671875" style="18" customWidth="1"/>
    <col min="1535" max="1535" width="11.33203125" style="18" customWidth="1"/>
    <col min="1536" max="1540" width="4.6640625" style="18" customWidth="1"/>
    <col min="1541" max="1541" width="11.33203125" style="18" customWidth="1"/>
    <col min="1542" max="1542" width="4.88671875" style="18" customWidth="1"/>
    <col min="1543" max="1779" width="10" style="18"/>
    <col min="1780" max="1780" width="4.88671875" style="18" customWidth="1"/>
    <col min="1781" max="1781" width="11.33203125" style="18" customWidth="1"/>
    <col min="1782" max="1786" width="4.6640625" style="18" customWidth="1"/>
    <col min="1787" max="1787" width="11.33203125" style="18" customWidth="1"/>
    <col min="1788" max="1788" width="4.88671875" style="18" customWidth="1"/>
    <col min="1789" max="1789" width="5.6640625" style="18" customWidth="1"/>
    <col min="1790" max="1790" width="4.88671875" style="18" customWidth="1"/>
    <col min="1791" max="1791" width="11.33203125" style="18" customWidth="1"/>
    <col min="1792" max="1796" width="4.6640625" style="18" customWidth="1"/>
    <col min="1797" max="1797" width="11.33203125" style="18" customWidth="1"/>
    <col min="1798" max="1798" width="4.88671875" style="18" customWidth="1"/>
    <col min="1799" max="2035" width="10" style="18"/>
    <col min="2036" max="2036" width="4.88671875" style="18" customWidth="1"/>
    <col min="2037" max="2037" width="11.33203125" style="18" customWidth="1"/>
    <col min="2038" max="2042" width="4.6640625" style="18" customWidth="1"/>
    <col min="2043" max="2043" width="11.33203125" style="18" customWidth="1"/>
    <col min="2044" max="2044" width="4.88671875" style="18" customWidth="1"/>
    <col min="2045" max="2045" width="5.6640625" style="18" customWidth="1"/>
    <col min="2046" max="2046" width="4.88671875" style="18" customWidth="1"/>
    <col min="2047" max="2047" width="11.33203125" style="18" customWidth="1"/>
    <col min="2048" max="2052" width="4.6640625" style="18" customWidth="1"/>
    <col min="2053" max="2053" width="11.33203125" style="18" customWidth="1"/>
    <col min="2054" max="2054" width="4.88671875" style="18" customWidth="1"/>
    <col min="2055" max="2291" width="10" style="18"/>
    <col min="2292" max="2292" width="4.88671875" style="18" customWidth="1"/>
    <col min="2293" max="2293" width="11.33203125" style="18" customWidth="1"/>
    <col min="2294" max="2298" width="4.6640625" style="18" customWidth="1"/>
    <col min="2299" max="2299" width="11.33203125" style="18" customWidth="1"/>
    <col min="2300" max="2300" width="4.88671875" style="18" customWidth="1"/>
    <col min="2301" max="2301" width="5.6640625" style="18" customWidth="1"/>
    <col min="2302" max="2302" width="4.88671875" style="18" customWidth="1"/>
    <col min="2303" max="2303" width="11.33203125" style="18" customWidth="1"/>
    <col min="2304" max="2308" width="4.6640625" style="18" customWidth="1"/>
    <col min="2309" max="2309" width="11.33203125" style="18" customWidth="1"/>
    <col min="2310" max="2310" width="4.88671875" style="18" customWidth="1"/>
    <col min="2311" max="2547" width="10" style="18"/>
    <col min="2548" max="2548" width="4.88671875" style="18" customWidth="1"/>
    <col min="2549" max="2549" width="11.33203125" style="18" customWidth="1"/>
    <col min="2550" max="2554" width="4.6640625" style="18" customWidth="1"/>
    <col min="2555" max="2555" width="11.33203125" style="18" customWidth="1"/>
    <col min="2556" max="2556" width="4.88671875" style="18" customWidth="1"/>
    <col min="2557" max="2557" width="5.6640625" style="18" customWidth="1"/>
    <col min="2558" max="2558" width="4.88671875" style="18" customWidth="1"/>
    <col min="2559" max="2559" width="11.33203125" style="18" customWidth="1"/>
    <col min="2560" max="2564" width="4.6640625" style="18" customWidth="1"/>
    <col min="2565" max="2565" width="11.33203125" style="18" customWidth="1"/>
    <col min="2566" max="2566" width="4.88671875" style="18" customWidth="1"/>
    <col min="2567" max="2803" width="10" style="18"/>
    <col min="2804" max="2804" width="4.88671875" style="18" customWidth="1"/>
    <col min="2805" max="2805" width="11.33203125" style="18" customWidth="1"/>
    <col min="2806" max="2810" width="4.6640625" style="18" customWidth="1"/>
    <col min="2811" max="2811" width="11.33203125" style="18" customWidth="1"/>
    <col min="2812" max="2812" width="4.88671875" style="18" customWidth="1"/>
    <col min="2813" max="2813" width="5.6640625" style="18" customWidth="1"/>
    <col min="2814" max="2814" width="4.88671875" style="18" customWidth="1"/>
    <col min="2815" max="2815" width="11.33203125" style="18" customWidth="1"/>
    <col min="2816" max="2820" width="4.6640625" style="18" customWidth="1"/>
    <col min="2821" max="2821" width="11.33203125" style="18" customWidth="1"/>
    <col min="2822" max="2822" width="4.88671875" style="18" customWidth="1"/>
    <col min="2823" max="3059" width="10" style="18"/>
    <col min="3060" max="3060" width="4.88671875" style="18" customWidth="1"/>
    <col min="3061" max="3061" width="11.33203125" style="18" customWidth="1"/>
    <col min="3062" max="3066" width="4.6640625" style="18" customWidth="1"/>
    <col min="3067" max="3067" width="11.33203125" style="18" customWidth="1"/>
    <col min="3068" max="3068" width="4.88671875" style="18" customWidth="1"/>
    <col min="3069" max="3069" width="5.6640625" style="18" customWidth="1"/>
    <col min="3070" max="3070" width="4.88671875" style="18" customWidth="1"/>
    <col min="3071" max="3071" width="11.33203125" style="18" customWidth="1"/>
    <col min="3072" max="3076" width="4.6640625" style="18" customWidth="1"/>
    <col min="3077" max="3077" width="11.33203125" style="18" customWidth="1"/>
    <col min="3078" max="3078" width="4.88671875" style="18" customWidth="1"/>
    <col min="3079" max="3315" width="10" style="18"/>
    <col min="3316" max="3316" width="4.88671875" style="18" customWidth="1"/>
    <col min="3317" max="3317" width="11.33203125" style="18" customWidth="1"/>
    <col min="3318" max="3322" width="4.6640625" style="18" customWidth="1"/>
    <col min="3323" max="3323" width="11.33203125" style="18" customWidth="1"/>
    <col min="3324" max="3324" width="4.88671875" style="18" customWidth="1"/>
    <col min="3325" max="3325" width="5.6640625" style="18" customWidth="1"/>
    <col min="3326" max="3326" width="4.88671875" style="18" customWidth="1"/>
    <col min="3327" max="3327" width="11.33203125" style="18" customWidth="1"/>
    <col min="3328" max="3332" width="4.6640625" style="18" customWidth="1"/>
    <col min="3333" max="3333" width="11.33203125" style="18" customWidth="1"/>
    <col min="3334" max="3334" width="4.88671875" style="18" customWidth="1"/>
    <col min="3335" max="3571" width="10" style="18"/>
    <col min="3572" max="3572" width="4.88671875" style="18" customWidth="1"/>
    <col min="3573" max="3573" width="11.33203125" style="18" customWidth="1"/>
    <col min="3574" max="3578" width="4.6640625" style="18" customWidth="1"/>
    <col min="3579" max="3579" width="11.33203125" style="18" customWidth="1"/>
    <col min="3580" max="3580" width="4.88671875" style="18" customWidth="1"/>
    <col min="3581" max="3581" width="5.6640625" style="18" customWidth="1"/>
    <col min="3582" max="3582" width="4.88671875" style="18" customWidth="1"/>
    <col min="3583" max="3583" width="11.33203125" style="18" customWidth="1"/>
    <col min="3584" max="3588" width="4.6640625" style="18" customWidth="1"/>
    <col min="3589" max="3589" width="11.33203125" style="18" customWidth="1"/>
    <col min="3590" max="3590" width="4.88671875" style="18" customWidth="1"/>
    <col min="3591" max="3827" width="10" style="18"/>
    <col min="3828" max="3828" width="4.88671875" style="18" customWidth="1"/>
    <col min="3829" max="3829" width="11.33203125" style="18" customWidth="1"/>
    <col min="3830" max="3834" width="4.6640625" style="18" customWidth="1"/>
    <col min="3835" max="3835" width="11.33203125" style="18" customWidth="1"/>
    <col min="3836" max="3836" width="4.88671875" style="18" customWidth="1"/>
    <col min="3837" max="3837" width="5.6640625" style="18" customWidth="1"/>
    <col min="3838" max="3838" width="4.88671875" style="18" customWidth="1"/>
    <col min="3839" max="3839" width="11.33203125" style="18" customWidth="1"/>
    <col min="3840" max="3844" width="4.6640625" style="18" customWidth="1"/>
    <col min="3845" max="3845" width="11.33203125" style="18" customWidth="1"/>
    <col min="3846" max="3846" width="4.88671875" style="18" customWidth="1"/>
    <col min="3847" max="4083" width="10" style="18"/>
    <col min="4084" max="4084" width="4.88671875" style="18" customWidth="1"/>
    <col min="4085" max="4085" width="11.33203125" style="18" customWidth="1"/>
    <col min="4086" max="4090" width="4.6640625" style="18" customWidth="1"/>
    <col min="4091" max="4091" width="11.33203125" style="18" customWidth="1"/>
    <col min="4092" max="4092" width="4.88671875" style="18" customWidth="1"/>
    <col min="4093" max="4093" width="5.6640625" style="18" customWidth="1"/>
    <col min="4094" max="4094" width="4.88671875" style="18" customWidth="1"/>
    <col min="4095" max="4095" width="11.33203125" style="18" customWidth="1"/>
    <col min="4096" max="4100" width="4.6640625" style="18" customWidth="1"/>
    <col min="4101" max="4101" width="11.33203125" style="18" customWidth="1"/>
    <col min="4102" max="4102" width="4.88671875" style="18" customWidth="1"/>
    <col min="4103" max="4339" width="10" style="18"/>
    <col min="4340" max="4340" width="4.88671875" style="18" customWidth="1"/>
    <col min="4341" max="4341" width="11.33203125" style="18" customWidth="1"/>
    <col min="4342" max="4346" width="4.6640625" style="18" customWidth="1"/>
    <col min="4347" max="4347" width="11.33203125" style="18" customWidth="1"/>
    <col min="4348" max="4348" width="4.88671875" style="18" customWidth="1"/>
    <col min="4349" max="4349" width="5.6640625" style="18" customWidth="1"/>
    <col min="4350" max="4350" width="4.88671875" style="18" customWidth="1"/>
    <col min="4351" max="4351" width="11.33203125" style="18" customWidth="1"/>
    <col min="4352" max="4356" width="4.6640625" style="18" customWidth="1"/>
    <col min="4357" max="4357" width="11.33203125" style="18" customWidth="1"/>
    <col min="4358" max="4358" width="4.88671875" style="18" customWidth="1"/>
    <col min="4359" max="4595" width="10" style="18"/>
    <col min="4596" max="4596" width="4.88671875" style="18" customWidth="1"/>
    <col min="4597" max="4597" width="11.33203125" style="18" customWidth="1"/>
    <col min="4598" max="4602" width="4.6640625" style="18" customWidth="1"/>
    <col min="4603" max="4603" width="11.33203125" style="18" customWidth="1"/>
    <col min="4604" max="4604" width="4.88671875" style="18" customWidth="1"/>
    <col min="4605" max="4605" width="5.6640625" style="18" customWidth="1"/>
    <col min="4606" max="4606" width="4.88671875" style="18" customWidth="1"/>
    <col min="4607" max="4607" width="11.33203125" style="18" customWidth="1"/>
    <col min="4608" max="4612" width="4.6640625" style="18" customWidth="1"/>
    <col min="4613" max="4613" width="11.33203125" style="18" customWidth="1"/>
    <col min="4614" max="4614" width="4.88671875" style="18" customWidth="1"/>
    <col min="4615" max="4851" width="10" style="18"/>
    <col min="4852" max="4852" width="4.88671875" style="18" customWidth="1"/>
    <col min="4853" max="4853" width="11.33203125" style="18" customWidth="1"/>
    <col min="4854" max="4858" width="4.6640625" style="18" customWidth="1"/>
    <col min="4859" max="4859" width="11.33203125" style="18" customWidth="1"/>
    <col min="4860" max="4860" width="4.88671875" style="18" customWidth="1"/>
    <col min="4861" max="4861" width="5.6640625" style="18" customWidth="1"/>
    <col min="4862" max="4862" width="4.88671875" style="18" customWidth="1"/>
    <col min="4863" max="4863" width="11.33203125" style="18" customWidth="1"/>
    <col min="4864" max="4868" width="4.6640625" style="18" customWidth="1"/>
    <col min="4869" max="4869" width="11.33203125" style="18" customWidth="1"/>
    <col min="4870" max="4870" width="4.88671875" style="18" customWidth="1"/>
    <col min="4871" max="5107" width="10" style="18"/>
    <col min="5108" max="5108" width="4.88671875" style="18" customWidth="1"/>
    <col min="5109" max="5109" width="11.33203125" style="18" customWidth="1"/>
    <col min="5110" max="5114" width="4.6640625" style="18" customWidth="1"/>
    <col min="5115" max="5115" width="11.33203125" style="18" customWidth="1"/>
    <col min="5116" max="5116" width="4.88671875" style="18" customWidth="1"/>
    <col min="5117" max="5117" width="5.6640625" style="18" customWidth="1"/>
    <col min="5118" max="5118" width="4.88671875" style="18" customWidth="1"/>
    <col min="5119" max="5119" width="11.33203125" style="18" customWidth="1"/>
    <col min="5120" max="5124" width="4.6640625" style="18" customWidth="1"/>
    <col min="5125" max="5125" width="11.33203125" style="18" customWidth="1"/>
    <col min="5126" max="5126" width="4.88671875" style="18" customWidth="1"/>
    <col min="5127" max="5363" width="10" style="18"/>
    <col min="5364" max="5364" width="4.88671875" style="18" customWidth="1"/>
    <col min="5365" max="5365" width="11.33203125" style="18" customWidth="1"/>
    <col min="5366" max="5370" width="4.6640625" style="18" customWidth="1"/>
    <col min="5371" max="5371" width="11.33203125" style="18" customWidth="1"/>
    <col min="5372" max="5372" width="4.88671875" style="18" customWidth="1"/>
    <col min="5373" max="5373" width="5.6640625" style="18" customWidth="1"/>
    <col min="5374" max="5374" width="4.88671875" style="18" customWidth="1"/>
    <col min="5375" max="5375" width="11.33203125" style="18" customWidth="1"/>
    <col min="5376" max="5380" width="4.6640625" style="18" customWidth="1"/>
    <col min="5381" max="5381" width="11.33203125" style="18" customWidth="1"/>
    <col min="5382" max="5382" width="4.88671875" style="18" customWidth="1"/>
    <col min="5383" max="5619" width="10" style="18"/>
    <col min="5620" max="5620" width="4.88671875" style="18" customWidth="1"/>
    <col min="5621" max="5621" width="11.33203125" style="18" customWidth="1"/>
    <col min="5622" max="5626" width="4.6640625" style="18" customWidth="1"/>
    <col min="5627" max="5627" width="11.33203125" style="18" customWidth="1"/>
    <col min="5628" max="5628" width="4.88671875" style="18" customWidth="1"/>
    <col min="5629" max="5629" width="5.6640625" style="18" customWidth="1"/>
    <col min="5630" max="5630" width="4.88671875" style="18" customWidth="1"/>
    <col min="5631" max="5631" width="11.33203125" style="18" customWidth="1"/>
    <col min="5632" max="5636" width="4.6640625" style="18" customWidth="1"/>
    <col min="5637" max="5637" width="11.33203125" style="18" customWidth="1"/>
    <col min="5638" max="5638" width="4.88671875" style="18" customWidth="1"/>
    <col min="5639" max="5875" width="10" style="18"/>
    <col min="5876" max="5876" width="4.88671875" style="18" customWidth="1"/>
    <col min="5877" max="5877" width="11.33203125" style="18" customWidth="1"/>
    <col min="5878" max="5882" width="4.6640625" style="18" customWidth="1"/>
    <col min="5883" max="5883" width="11.33203125" style="18" customWidth="1"/>
    <col min="5884" max="5884" width="4.88671875" style="18" customWidth="1"/>
    <col min="5885" max="5885" width="5.6640625" style="18" customWidth="1"/>
    <col min="5886" max="5886" width="4.88671875" style="18" customWidth="1"/>
    <col min="5887" max="5887" width="11.33203125" style="18" customWidth="1"/>
    <col min="5888" max="5892" width="4.6640625" style="18" customWidth="1"/>
    <col min="5893" max="5893" width="11.33203125" style="18" customWidth="1"/>
    <col min="5894" max="5894" width="4.88671875" style="18" customWidth="1"/>
    <col min="5895" max="6131" width="10" style="18"/>
    <col min="6132" max="6132" width="4.88671875" style="18" customWidth="1"/>
    <col min="6133" max="6133" width="11.33203125" style="18" customWidth="1"/>
    <col min="6134" max="6138" width="4.6640625" style="18" customWidth="1"/>
    <col min="6139" max="6139" width="11.33203125" style="18" customWidth="1"/>
    <col min="6140" max="6140" width="4.88671875" style="18" customWidth="1"/>
    <col min="6141" max="6141" width="5.6640625" style="18" customWidth="1"/>
    <col min="6142" max="6142" width="4.88671875" style="18" customWidth="1"/>
    <col min="6143" max="6143" width="11.33203125" style="18" customWidth="1"/>
    <col min="6144" max="6148" width="4.6640625" style="18" customWidth="1"/>
    <col min="6149" max="6149" width="11.33203125" style="18" customWidth="1"/>
    <col min="6150" max="6150" width="4.88671875" style="18" customWidth="1"/>
    <col min="6151" max="6387" width="10" style="18"/>
    <col min="6388" max="6388" width="4.88671875" style="18" customWidth="1"/>
    <col min="6389" max="6389" width="11.33203125" style="18" customWidth="1"/>
    <col min="6390" max="6394" width="4.6640625" style="18" customWidth="1"/>
    <col min="6395" max="6395" width="11.33203125" style="18" customWidth="1"/>
    <col min="6396" max="6396" width="4.88671875" style="18" customWidth="1"/>
    <col min="6397" max="6397" width="5.6640625" style="18" customWidth="1"/>
    <col min="6398" max="6398" width="4.88671875" style="18" customWidth="1"/>
    <col min="6399" max="6399" width="11.33203125" style="18" customWidth="1"/>
    <col min="6400" max="6404" width="4.6640625" style="18" customWidth="1"/>
    <col min="6405" max="6405" width="11.33203125" style="18" customWidth="1"/>
    <col min="6406" max="6406" width="4.88671875" style="18" customWidth="1"/>
    <col min="6407" max="6643" width="10" style="18"/>
    <col min="6644" max="6644" width="4.88671875" style="18" customWidth="1"/>
    <col min="6645" max="6645" width="11.33203125" style="18" customWidth="1"/>
    <col min="6646" max="6650" width="4.6640625" style="18" customWidth="1"/>
    <col min="6651" max="6651" width="11.33203125" style="18" customWidth="1"/>
    <col min="6652" max="6652" width="4.88671875" style="18" customWidth="1"/>
    <col min="6653" max="6653" width="5.6640625" style="18" customWidth="1"/>
    <col min="6654" max="6654" width="4.88671875" style="18" customWidth="1"/>
    <col min="6655" max="6655" width="11.33203125" style="18" customWidth="1"/>
    <col min="6656" max="6660" width="4.6640625" style="18" customWidth="1"/>
    <col min="6661" max="6661" width="11.33203125" style="18" customWidth="1"/>
    <col min="6662" max="6662" width="4.88671875" style="18" customWidth="1"/>
    <col min="6663" max="6899" width="10" style="18"/>
    <col min="6900" max="6900" width="4.88671875" style="18" customWidth="1"/>
    <col min="6901" max="6901" width="11.33203125" style="18" customWidth="1"/>
    <col min="6902" max="6906" width="4.6640625" style="18" customWidth="1"/>
    <col min="6907" max="6907" width="11.33203125" style="18" customWidth="1"/>
    <col min="6908" max="6908" width="4.88671875" style="18" customWidth="1"/>
    <col min="6909" max="6909" width="5.6640625" style="18" customWidth="1"/>
    <col min="6910" max="6910" width="4.88671875" style="18" customWidth="1"/>
    <col min="6911" max="6911" width="11.33203125" style="18" customWidth="1"/>
    <col min="6912" max="6916" width="4.6640625" style="18" customWidth="1"/>
    <col min="6917" max="6917" width="11.33203125" style="18" customWidth="1"/>
    <col min="6918" max="6918" width="4.88671875" style="18" customWidth="1"/>
    <col min="6919" max="7155" width="10" style="18"/>
    <col min="7156" max="7156" width="4.88671875" style="18" customWidth="1"/>
    <col min="7157" max="7157" width="11.33203125" style="18" customWidth="1"/>
    <col min="7158" max="7162" width="4.6640625" style="18" customWidth="1"/>
    <col min="7163" max="7163" width="11.33203125" style="18" customWidth="1"/>
    <col min="7164" max="7164" width="4.88671875" style="18" customWidth="1"/>
    <col min="7165" max="7165" width="5.6640625" style="18" customWidth="1"/>
    <col min="7166" max="7166" width="4.88671875" style="18" customWidth="1"/>
    <col min="7167" max="7167" width="11.33203125" style="18" customWidth="1"/>
    <col min="7168" max="7172" width="4.6640625" style="18" customWidth="1"/>
    <col min="7173" max="7173" width="11.33203125" style="18" customWidth="1"/>
    <col min="7174" max="7174" width="4.88671875" style="18" customWidth="1"/>
    <col min="7175" max="7411" width="10" style="18"/>
    <col min="7412" max="7412" width="4.88671875" style="18" customWidth="1"/>
    <col min="7413" max="7413" width="11.33203125" style="18" customWidth="1"/>
    <col min="7414" max="7418" width="4.6640625" style="18" customWidth="1"/>
    <col min="7419" max="7419" width="11.33203125" style="18" customWidth="1"/>
    <col min="7420" max="7420" width="4.88671875" style="18" customWidth="1"/>
    <col min="7421" max="7421" width="5.6640625" style="18" customWidth="1"/>
    <col min="7422" max="7422" width="4.88671875" style="18" customWidth="1"/>
    <col min="7423" max="7423" width="11.33203125" style="18" customWidth="1"/>
    <col min="7424" max="7428" width="4.6640625" style="18" customWidth="1"/>
    <col min="7429" max="7429" width="11.33203125" style="18" customWidth="1"/>
    <col min="7430" max="7430" width="4.88671875" style="18" customWidth="1"/>
    <col min="7431" max="7667" width="10" style="18"/>
    <col min="7668" max="7668" width="4.88671875" style="18" customWidth="1"/>
    <col min="7669" max="7669" width="11.33203125" style="18" customWidth="1"/>
    <col min="7670" max="7674" width="4.6640625" style="18" customWidth="1"/>
    <col min="7675" max="7675" width="11.33203125" style="18" customWidth="1"/>
    <col min="7676" max="7676" width="4.88671875" style="18" customWidth="1"/>
    <col min="7677" max="7677" width="5.6640625" style="18" customWidth="1"/>
    <col min="7678" max="7678" width="4.88671875" style="18" customWidth="1"/>
    <col min="7679" max="7679" width="11.33203125" style="18" customWidth="1"/>
    <col min="7680" max="7684" width="4.6640625" style="18" customWidth="1"/>
    <col min="7685" max="7685" width="11.33203125" style="18" customWidth="1"/>
    <col min="7686" max="7686" width="4.88671875" style="18" customWidth="1"/>
    <col min="7687" max="7923" width="10" style="18"/>
    <col min="7924" max="7924" width="4.88671875" style="18" customWidth="1"/>
    <col min="7925" max="7925" width="11.33203125" style="18" customWidth="1"/>
    <col min="7926" max="7930" width="4.6640625" style="18" customWidth="1"/>
    <col min="7931" max="7931" width="11.33203125" style="18" customWidth="1"/>
    <col min="7932" max="7932" width="4.88671875" style="18" customWidth="1"/>
    <col min="7933" max="7933" width="5.6640625" style="18" customWidth="1"/>
    <col min="7934" max="7934" width="4.88671875" style="18" customWidth="1"/>
    <col min="7935" max="7935" width="11.33203125" style="18" customWidth="1"/>
    <col min="7936" max="7940" width="4.6640625" style="18" customWidth="1"/>
    <col min="7941" max="7941" width="11.33203125" style="18" customWidth="1"/>
    <col min="7942" max="7942" width="4.88671875" style="18" customWidth="1"/>
    <col min="7943" max="8179" width="10" style="18"/>
    <col min="8180" max="8180" width="4.88671875" style="18" customWidth="1"/>
    <col min="8181" max="8181" width="11.33203125" style="18" customWidth="1"/>
    <col min="8182" max="8186" width="4.6640625" style="18" customWidth="1"/>
    <col min="8187" max="8187" width="11.33203125" style="18" customWidth="1"/>
    <col min="8188" max="8188" width="4.88671875" style="18" customWidth="1"/>
    <col min="8189" max="8189" width="5.6640625" style="18" customWidth="1"/>
    <col min="8190" max="8190" width="4.88671875" style="18" customWidth="1"/>
    <col min="8191" max="8191" width="11.33203125" style="18" customWidth="1"/>
    <col min="8192" max="8196" width="4.6640625" style="18" customWidth="1"/>
    <col min="8197" max="8197" width="11.33203125" style="18" customWidth="1"/>
    <col min="8198" max="8198" width="4.88671875" style="18" customWidth="1"/>
    <col min="8199" max="8435" width="10" style="18"/>
    <col min="8436" max="8436" width="4.88671875" style="18" customWidth="1"/>
    <col min="8437" max="8437" width="11.33203125" style="18" customWidth="1"/>
    <col min="8438" max="8442" width="4.6640625" style="18" customWidth="1"/>
    <col min="8443" max="8443" width="11.33203125" style="18" customWidth="1"/>
    <col min="8444" max="8444" width="4.88671875" style="18" customWidth="1"/>
    <col min="8445" max="8445" width="5.6640625" style="18" customWidth="1"/>
    <col min="8446" max="8446" width="4.88671875" style="18" customWidth="1"/>
    <col min="8447" max="8447" width="11.33203125" style="18" customWidth="1"/>
    <col min="8448" max="8452" width="4.6640625" style="18" customWidth="1"/>
    <col min="8453" max="8453" width="11.33203125" style="18" customWidth="1"/>
    <col min="8454" max="8454" width="4.88671875" style="18" customWidth="1"/>
    <col min="8455" max="8691" width="10" style="18"/>
    <col min="8692" max="8692" width="4.88671875" style="18" customWidth="1"/>
    <col min="8693" max="8693" width="11.33203125" style="18" customWidth="1"/>
    <col min="8694" max="8698" width="4.6640625" style="18" customWidth="1"/>
    <col min="8699" max="8699" width="11.33203125" style="18" customWidth="1"/>
    <col min="8700" max="8700" width="4.88671875" style="18" customWidth="1"/>
    <col min="8701" max="8701" width="5.6640625" style="18" customWidth="1"/>
    <col min="8702" max="8702" width="4.88671875" style="18" customWidth="1"/>
    <col min="8703" max="8703" width="11.33203125" style="18" customWidth="1"/>
    <col min="8704" max="8708" width="4.6640625" style="18" customWidth="1"/>
    <col min="8709" max="8709" width="11.33203125" style="18" customWidth="1"/>
    <col min="8710" max="8710" width="4.88671875" style="18" customWidth="1"/>
    <col min="8711" max="8947" width="10" style="18"/>
    <col min="8948" max="8948" width="4.88671875" style="18" customWidth="1"/>
    <col min="8949" max="8949" width="11.33203125" style="18" customWidth="1"/>
    <col min="8950" max="8954" width="4.6640625" style="18" customWidth="1"/>
    <col min="8955" max="8955" width="11.33203125" style="18" customWidth="1"/>
    <col min="8956" max="8956" width="4.88671875" style="18" customWidth="1"/>
    <col min="8957" max="8957" width="5.6640625" style="18" customWidth="1"/>
    <col min="8958" max="8958" width="4.88671875" style="18" customWidth="1"/>
    <col min="8959" max="8959" width="11.33203125" style="18" customWidth="1"/>
    <col min="8960" max="8964" width="4.6640625" style="18" customWidth="1"/>
    <col min="8965" max="8965" width="11.33203125" style="18" customWidth="1"/>
    <col min="8966" max="8966" width="4.88671875" style="18" customWidth="1"/>
    <col min="8967" max="9203" width="10" style="18"/>
    <col min="9204" max="9204" width="4.88671875" style="18" customWidth="1"/>
    <col min="9205" max="9205" width="11.33203125" style="18" customWidth="1"/>
    <col min="9206" max="9210" width="4.6640625" style="18" customWidth="1"/>
    <col min="9211" max="9211" width="11.33203125" style="18" customWidth="1"/>
    <col min="9212" max="9212" width="4.88671875" style="18" customWidth="1"/>
    <col min="9213" max="9213" width="5.6640625" style="18" customWidth="1"/>
    <col min="9214" max="9214" width="4.88671875" style="18" customWidth="1"/>
    <col min="9215" max="9215" width="11.33203125" style="18" customWidth="1"/>
    <col min="9216" max="9220" width="4.6640625" style="18" customWidth="1"/>
    <col min="9221" max="9221" width="11.33203125" style="18" customWidth="1"/>
    <col min="9222" max="9222" width="4.88671875" style="18" customWidth="1"/>
    <col min="9223" max="9459" width="10" style="18"/>
    <col min="9460" max="9460" width="4.88671875" style="18" customWidth="1"/>
    <col min="9461" max="9461" width="11.33203125" style="18" customWidth="1"/>
    <col min="9462" max="9466" width="4.6640625" style="18" customWidth="1"/>
    <col min="9467" max="9467" width="11.33203125" style="18" customWidth="1"/>
    <col min="9468" max="9468" width="4.88671875" style="18" customWidth="1"/>
    <col min="9469" max="9469" width="5.6640625" style="18" customWidth="1"/>
    <col min="9470" max="9470" width="4.88671875" style="18" customWidth="1"/>
    <col min="9471" max="9471" width="11.33203125" style="18" customWidth="1"/>
    <col min="9472" max="9476" width="4.6640625" style="18" customWidth="1"/>
    <col min="9477" max="9477" width="11.33203125" style="18" customWidth="1"/>
    <col min="9478" max="9478" width="4.88671875" style="18" customWidth="1"/>
    <col min="9479" max="9715" width="10" style="18"/>
    <col min="9716" max="9716" width="4.88671875" style="18" customWidth="1"/>
    <col min="9717" max="9717" width="11.33203125" style="18" customWidth="1"/>
    <col min="9718" max="9722" width="4.6640625" style="18" customWidth="1"/>
    <col min="9723" max="9723" width="11.33203125" style="18" customWidth="1"/>
    <col min="9724" max="9724" width="4.88671875" style="18" customWidth="1"/>
    <col min="9725" max="9725" width="5.6640625" style="18" customWidth="1"/>
    <col min="9726" max="9726" width="4.88671875" style="18" customWidth="1"/>
    <col min="9727" max="9727" width="11.33203125" style="18" customWidth="1"/>
    <col min="9728" max="9732" width="4.6640625" style="18" customWidth="1"/>
    <col min="9733" max="9733" width="11.33203125" style="18" customWidth="1"/>
    <col min="9734" max="9734" width="4.88671875" style="18" customWidth="1"/>
    <col min="9735" max="9971" width="10" style="18"/>
    <col min="9972" max="9972" width="4.88671875" style="18" customWidth="1"/>
    <col min="9973" max="9973" width="11.33203125" style="18" customWidth="1"/>
    <col min="9974" max="9978" width="4.6640625" style="18" customWidth="1"/>
    <col min="9979" max="9979" width="11.33203125" style="18" customWidth="1"/>
    <col min="9980" max="9980" width="4.88671875" style="18" customWidth="1"/>
    <col min="9981" max="9981" width="5.6640625" style="18" customWidth="1"/>
    <col min="9982" max="9982" width="4.88671875" style="18" customWidth="1"/>
    <col min="9983" max="9983" width="11.33203125" style="18" customWidth="1"/>
    <col min="9984" max="9988" width="4.6640625" style="18" customWidth="1"/>
    <col min="9989" max="9989" width="11.33203125" style="18" customWidth="1"/>
    <col min="9990" max="9990" width="4.88671875" style="18" customWidth="1"/>
    <col min="9991" max="10227" width="10" style="18"/>
    <col min="10228" max="10228" width="4.88671875" style="18" customWidth="1"/>
    <col min="10229" max="10229" width="11.33203125" style="18" customWidth="1"/>
    <col min="10230" max="10234" width="4.6640625" style="18" customWidth="1"/>
    <col min="10235" max="10235" width="11.33203125" style="18" customWidth="1"/>
    <col min="10236" max="10236" width="4.88671875" style="18" customWidth="1"/>
    <col min="10237" max="10237" width="5.6640625" style="18" customWidth="1"/>
    <col min="10238" max="10238" width="4.88671875" style="18" customWidth="1"/>
    <col min="10239" max="10239" width="11.33203125" style="18" customWidth="1"/>
    <col min="10240" max="10244" width="4.6640625" style="18" customWidth="1"/>
    <col min="10245" max="10245" width="11.33203125" style="18" customWidth="1"/>
    <col min="10246" max="10246" width="4.88671875" style="18" customWidth="1"/>
    <col min="10247" max="10483" width="10" style="18"/>
    <col min="10484" max="10484" width="4.88671875" style="18" customWidth="1"/>
    <col min="10485" max="10485" width="11.33203125" style="18" customWidth="1"/>
    <col min="10486" max="10490" width="4.6640625" style="18" customWidth="1"/>
    <col min="10491" max="10491" width="11.33203125" style="18" customWidth="1"/>
    <col min="10492" max="10492" width="4.88671875" style="18" customWidth="1"/>
    <col min="10493" max="10493" width="5.6640625" style="18" customWidth="1"/>
    <col min="10494" max="10494" width="4.88671875" style="18" customWidth="1"/>
    <col min="10495" max="10495" width="11.33203125" style="18" customWidth="1"/>
    <col min="10496" max="10500" width="4.6640625" style="18" customWidth="1"/>
    <col min="10501" max="10501" width="11.33203125" style="18" customWidth="1"/>
    <col min="10502" max="10502" width="4.88671875" style="18" customWidth="1"/>
    <col min="10503" max="10739" width="10" style="18"/>
    <col min="10740" max="10740" width="4.88671875" style="18" customWidth="1"/>
    <col min="10741" max="10741" width="11.33203125" style="18" customWidth="1"/>
    <col min="10742" max="10746" width="4.6640625" style="18" customWidth="1"/>
    <col min="10747" max="10747" width="11.33203125" style="18" customWidth="1"/>
    <col min="10748" max="10748" width="4.88671875" style="18" customWidth="1"/>
    <col min="10749" max="10749" width="5.6640625" style="18" customWidth="1"/>
    <col min="10750" max="10750" width="4.88671875" style="18" customWidth="1"/>
    <col min="10751" max="10751" width="11.33203125" style="18" customWidth="1"/>
    <col min="10752" max="10756" width="4.6640625" style="18" customWidth="1"/>
    <col min="10757" max="10757" width="11.33203125" style="18" customWidth="1"/>
    <col min="10758" max="10758" width="4.88671875" style="18" customWidth="1"/>
    <col min="10759" max="10995" width="10" style="18"/>
    <col min="10996" max="10996" width="4.88671875" style="18" customWidth="1"/>
    <col min="10997" max="10997" width="11.33203125" style="18" customWidth="1"/>
    <col min="10998" max="11002" width="4.6640625" style="18" customWidth="1"/>
    <col min="11003" max="11003" width="11.33203125" style="18" customWidth="1"/>
    <col min="11004" max="11004" width="4.88671875" style="18" customWidth="1"/>
    <col min="11005" max="11005" width="5.6640625" style="18" customWidth="1"/>
    <col min="11006" max="11006" width="4.88671875" style="18" customWidth="1"/>
    <col min="11007" max="11007" width="11.33203125" style="18" customWidth="1"/>
    <col min="11008" max="11012" width="4.6640625" style="18" customWidth="1"/>
    <col min="11013" max="11013" width="11.33203125" style="18" customWidth="1"/>
    <col min="11014" max="11014" width="4.88671875" style="18" customWidth="1"/>
    <col min="11015" max="11251" width="10" style="18"/>
    <col min="11252" max="11252" width="4.88671875" style="18" customWidth="1"/>
    <col min="11253" max="11253" width="11.33203125" style="18" customWidth="1"/>
    <col min="11254" max="11258" width="4.6640625" style="18" customWidth="1"/>
    <col min="11259" max="11259" width="11.33203125" style="18" customWidth="1"/>
    <col min="11260" max="11260" width="4.88671875" style="18" customWidth="1"/>
    <col min="11261" max="11261" width="5.6640625" style="18" customWidth="1"/>
    <col min="11262" max="11262" width="4.88671875" style="18" customWidth="1"/>
    <col min="11263" max="11263" width="11.33203125" style="18" customWidth="1"/>
    <col min="11264" max="11268" width="4.6640625" style="18" customWidth="1"/>
    <col min="11269" max="11269" width="11.33203125" style="18" customWidth="1"/>
    <col min="11270" max="11270" width="4.88671875" style="18" customWidth="1"/>
    <col min="11271" max="11507" width="10" style="18"/>
    <col min="11508" max="11508" width="4.88671875" style="18" customWidth="1"/>
    <col min="11509" max="11509" width="11.33203125" style="18" customWidth="1"/>
    <col min="11510" max="11514" width="4.6640625" style="18" customWidth="1"/>
    <col min="11515" max="11515" width="11.33203125" style="18" customWidth="1"/>
    <col min="11516" max="11516" width="4.88671875" style="18" customWidth="1"/>
    <col min="11517" max="11517" width="5.6640625" style="18" customWidth="1"/>
    <col min="11518" max="11518" width="4.88671875" style="18" customWidth="1"/>
    <col min="11519" max="11519" width="11.33203125" style="18" customWidth="1"/>
    <col min="11520" max="11524" width="4.6640625" style="18" customWidth="1"/>
    <col min="11525" max="11525" width="11.33203125" style="18" customWidth="1"/>
    <col min="11526" max="11526" width="4.88671875" style="18" customWidth="1"/>
    <col min="11527" max="11763" width="10" style="18"/>
    <col min="11764" max="11764" width="4.88671875" style="18" customWidth="1"/>
    <col min="11765" max="11765" width="11.33203125" style="18" customWidth="1"/>
    <col min="11766" max="11770" width="4.6640625" style="18" customWidth="1"/>
    <col min="11771" max="11771" width="11.33203125" style="18" customWidth="1"/>
    <col min="11772" max="11772" width="4.88671875" style="18" customWidth="1"/>
    <col min="11773" max="11773" width="5.6640625" style="18" customWidth="1"/>
    <col min="11774" max="11774" width="4.88671875" style="18" customWidth="1"/>
    <col min="11775" max="11775" width="11.33203125" style="18" customWidth="1"/>
    <col min="11776" max="11780" width="4.6640625" style="18" customWidth="1"/>
    <col min="11781" max="11781" width="11.33203125" style="18" customWidth="1"/>
    <col min="11782" max="11782" width="4.88671875" style="18" customWidth="1"/>
    <col min="11783" max="12019" width="10" style="18"/>
    <col min="12020" max="12020" width="4.88671875" style="18" customWidth="1"/>
    <col min="12021" max="12021" width="11.33203125" style="18" customWidth="1"/>
    <col min="12022" max="12026" width="4.6640625" style="18" customWidth="1"/>
    <col min="12027" max="12027" width="11.33203125" style="18" customWidth="1"/>
    <col min="12028" max="12028" width="4.88671875" style="18" customWidth="1"/>
    <col min="12029" max="12029" width="5.6640625" style="18" customWidth="1"/>
    <col min="12030" max="12030" width="4.88671875" style="18" customWidth="1"/>
    <col min="12031" max="12031" width="11.33203125" style="18" customWidth="1"/>
    <col min="12032" max="12036" width="4.6640625" style="18" customWidth="1"/>
    <col min="12037" max="12037" width="11.33203125" style="18" customWidth="1"/>
    <col min="12038" max="12038" width="4.88671875" style="18" customWidth="1"/>
    <col min="12039" max="12275" width="10" style="18"/>
    <col min="12276" max="12276" width="4.88671875" style="18" customWidth="1"/>
    <col min="12277" max="12277" width="11.33203125" style="18" customWidth="1"/>
    <col min="12278" max="12282" width="4.6640625" style="18" customWidth="1"/>
    <col min="12283" max="12283" width="11.33203125" style="18" customWidth="1"/>
    <col min="12284" max="12284" width="4.88671875" style="18" customWidth="1"/>
    <col min="12285" max="12285" width="5.6640625" style="18" customWidth="1"/>
    <col min="12286" max="12286" width="4.88671875" style="18" customWidth="1"/>
    <col min="12287" max="12287" width="11.33203125" style="18" customWidth="1"/>
    <col min="12288" max="12292" width="4.6640625" style="18" customWidth="1"/>
    <col min="12293" max="12293" width="11.33203125" style="18" customWidth="1"/>
    <col min="12294" max="12294" width="4.88671875" style="18" customWidth="1"/>
    <col min="12295" max="12531" width="10" style="18"/>
    <col min="12532" max="12532" width="4.88671875" style="18" customWidth="1"/>
    <col min="12533" max="12533" width="11.33203125" style="18" customWidth="1"/>
    <col min="12534" max="12538" width="4.6640625" style="18" customWidth="1"/>
    <col min="12539" max="12539" width="11.33203125" style="18" customWidth="1"/>
    <col min="12540" max="12540" width="4.88671875" style="18" customWidth="1"/>
    <col min="12541" max="12541" width="5.6640625" style="18" customWidth="1"/>
    <col min="12542" max="12542" width="4.88671875" style="18" customWidth="1"/>
    <col min="12543" max="12543" width="11.33203125" style="18" customWidth="1"/>
    <col min="12544" max="12548" width="4.6640625" style="18" customWidth="1"/>
    <col min="12549" max="12549" width="11.33203125" style="18" customWidth="1"/>
    <col min="12550" max="12550" width="4.88671875" style="18" customWidth="1"/>
    <col min="12551" max="12787" width="10" style="18"/>
    <col min="12788" max="12788" width="4.88671875" style="18" customWidth="1"/>
    <col min="12789" max="12789" width="11.33203125" style="18" customWidth="1"/>
    <col min="12790" max="12794" width="4.6640625" style="18" customWidth="1"/>
    <col min="12795" max="12795" width="11.33203125" style="18" customWidth="1"/>
    <col min="12796" max="12796" width="4.88671875" style="18" customWidth="1"/>
    <col min="12797" max="12797" width="5.6640625" style="18" customWidth="1"/>
    <col min="12798" max="12798" width="4.88671875" style="18" customWidth="1"/>
    <col min="12799" max="12799" width="11.33203125" style="18" customWidth="1"/>
    <col min="12800" max="12804" width="4.6640625" style="18" customWidth="1"/>
    <col min="12805" max="12805" width="11.33203125" style="18" customWidth="1"/>
    <col min="12806" max="12806" width="4.88671875" style="18" customWidth="1"/>
    <col min="12807" max="13043" width="10" style="18"/>
    <col min="13044" max="13044" width="4.88671875" style="18" customWidth="1"/>
    <col min="13045" max="13045" width="11.33203125" style="18" customWidth="1"/>
    <col min="13046" max="13050" width="4.6640625" style="18" customWidth="1"/>
    <col min="13051" max="13051" width="11.33203125" style="18" customWidth="1"/>
    <col min="13052" max="13052" width="4.88671875" style="18" customWidth="1"/>
    <col min="13053" max="13053" width="5.6640625" style="18" customWidth="1"/>
    <col min="13054" max="13054" width="4.88671875" style="18" customWidth="1"/>
    <col min="13055" max="13055" width="11.33203125" style="18" customWidth="1"/>
    <col min="13056" max="13060" width="4.6640625" style="18" customWidth="1"/>
    <col min="13061" max="13061" width="11.33203125" style="18" customWidth="1"/>
    <col min="13062" max="13062" width="4.88671875" style="18" customWidth="1"/>
    <col min="13063" max="13299" width="10" style="18"/>
    <col min="13300" max="13300" width="4.88671875" style="18" customWidth="1"/>
    <col min="13301" max="13301" width="11.33203125" style="18" customWidth="1"/>
    <col min="13302" max="13306" width="4.6640625" style="18" customWidth="1"/>
    <col min="13307" max="13307" width="11.33203125" style="18" customWidth="1"/>
    <col min="13308" max="13308" width="4.88671875" style="18" customWidth="1"/>
    <col min="13309" max="13309" width="5.6640625" style="18" customWidth="1"/>
    <col min="13310" max="13310" width="4.88671875" style="18" customWidth="1"/>
    <col min="13311" max="13311" width="11.33203125" style="18" customWidth="1"/>
    <col min="13312" max="13316" width="4.6640625" style="18" customWidth="1"/>
    <col min="13317" max="13317" width="11.33203125" style="18" customWidth="1"/>
    <col min="13318" max="13318" width="4.88671875" style="18" customWidth="1"/>
    <col min="13319" max="13555" width="10" style="18"/>
    <col min="13556" max="13556" width="4.88671875" style="18" customWidth="1"/>
    <col min="13557" max="13557" width="11.33203125" style="18" customWidth="1"/>
    <col min="13558" max="13562" width="4.6640625" style="18" customWidth="1"/>
    <col min="13563" max="13563" width="11.33203125" style="18" customWidth="1"/>
    <col min="13564" max="13564" width="4.88671875" style="18" customWidth="1"/>
    <col min="13565" max="13565" width="5.6640625" style="18" customWidth="1"/>
    <col min="13566" max="13566" width="4.88671875" style="18" customWidth="1"/>
    <col min="13567" max="13567" width="11.33203125" style="18" customWidth="1"/>
    <col min="13568" max="13572" width="4.6640625" style="18" customWidth="1"/>
    <col min="13573" max="13573" width="11.33203125" style="18" customWidth="1"/>
    <col min="13574" max="13574" width="4.88671875" style="18" customWidth="1"/>
    <col min="13575" max="13811" width="10" style="18"/>
    <col min="13812" max="13812" width="4.88671875" style="18" customWidth="1"/>
    <col min="13813" max="13813" width="11.33203125" style="18" customWidth="1"/>
    <col min="13814" max="13818" width="4.6640625" style="18" customWidth="1"/>
    <col min="13819" max="13819" width="11.33203125" style="18" customWidth="1"/>
    <col min="13820" max="13820" width="4.88671875" style="18" customWidth="1"/>
    <col min="13821" max="13821" width="5.6640625" style="18" customWidth="1"/>
    <col min="13822" max="13822" width="4.88671875" style="18" customWidth="1"/>
    <col min="13823" max="13823" width="11.33203125" style="18" customWidth="1"/>
    <col min="13824" max="13828" width="4.6640625" style="18" customWidth="1"/>
    <col min="13829" max="13829" width="11.33203125" style="18" customWidth="1"/>
    <col min="13830" max="13830" width="4.88671875" style="18" customWidth="1"/>
    <col min="13831" max="14067" width="10" style="18"/>
    <col min="14068" max="14068" width="4.88671875" style="18" customWidth="1"/>
    <col min="14069" max="14069" width="11.33203125" style="18" customWidth="1"/>
    <col min="14070" max="14074" width="4.6640625" style="18" customWidth="1"/>
    <col min="14075" max="14075" width="11.33203125" style="18" customWidth="1"/>
    <col min="14076" max="14076" width="4.88671875" style="18" customWidth="1"/>
    <col min="14077" max="14077" width="5.6640625" style="18" customWidth="1"/>
    <col min="14078" max="14078" width="4.88671875" style="18" customWidth="1"/>
    <col min="14079" max="14079" width="11.33203125" style="18" customWidth="1"/>
    <col min="14080" max="14084" width="4.6640625" style="18" customWidth="1"/>
    <col min="14085" max="14085" width="11.33203125" style="18" customWidth="1"/>
    <col min="14086" max="14086" width="4.88671875" style="18" customWidth="1"/>
    <col min="14087" max="14323" width="10" style="18"/>
    <col min="14324" max="14324" width="4.88671875" style="18" customWidth="1"/>
    <col min="14325" max="14325" width="11.33203125" style="18" customWidth="1"/>
    <col min="14326" max="14330" width="4.6640625" style="18" customWidth="1"/>
    <col min="14331" max="14331" width="11.33203125" style="18" customWidth="1"/>
    <col min="14332" max="14332" width="4.88671875" style="18" customWidth="1"/>
    <col min="14333" max="14333" width="5.6640625" style="18" customWidth="1"/>
    <col min="14334" max="14334" width="4.88671875" style="18" customWidth="1"/>
    <col min="14335" max="14335" width="11.33203125" style="18" customWidth="1"/>
    <col min="14336" max="14340" width="4.6640625" style="18" customWidth="1"/>
    <col min="14341" max="14341" width="11.33203125" style="18" customWidth="1"/>
    <col min="14342" max="14342" width="4.88671875" style="18" customWidth="1"/>
    <col min="14343" max="14579" width="10" style="18"/>
    <col min="14580" max="14580" width="4.88671875" style="18" customWidth="1"/>
    <col min="14581" max="14581" width="11.33203125" style="18" customWidth="1"/>
    <col min="14582" max="14586" width="4.6640625" style="18" customWidth="1"/>
    <col min="14587" max="14587" width="11.33203125" style="18" customWidth="1"/>
    <col min="14588" max="14588" width="4.88671875" style="18" customWidth="1"/>
    <col min="14589" max="14589" width="5.6640625" style="18" customWidth="1"/>
    <col min="14590" max="14590" width="4.88671875" style="18" customWidth="1"/>
    <col min="14591" max="14591" width="11.33203125" style="18" customWidth="1"/>
    <col min="14592" max="14596" width="4.6640625" style="18" customWidth="1"/>
    <col min="14597" max="14597" width="11.33203125" style="18" customWidth="1"/>
    <col min="14598" max="14598" width="4.88671875" style="18" customWidth="1"/>
    <col min="14599" max="14835" width="10" style="18"/>
    <col min="14836" max="14836" width="4.88671875" style="18" customWidth="1"/>
    <col min="14837" max="14837" width="11.33203125" style="18" customWidth="1"/>
    <col min="14838" max="14842" width="4.6640625" style="18" customWidth="1"/>
    <col min="14843" max="14843" width="11.33203125" style="18" customWidth="1"/>
    <col min="14844" max="14844" width="4.88671875" style="18" customWidth="1"/>
    <col min="14845" max="14845" width="5.6640625" style="18" customWidth="1"/>
    <col min="14846" max="14846" width="4.88671875" style="18" customWidth="1"/>
    <col min="14847" max="14847" width="11.33203125" style="18" customWidth="1"/>
    <col min="14848" max="14852" width="4.6640625" style="18" customWidth="1"/>
    <col min="14853" max="14853" width="11.33203125" style="18" customWidth="1"/>
    <col min="14854" max="14854" width="4.88671875" style="18" customWidth="1"/>
    <col min="14855" max="15091" width="10" style="18"/>
    <col min="15092" max="15092" width="4.88671875" style="18" customWidth="1"/>
    <col min="15093" max="15093" width="11.33203125" style="18" customWidth="1"/>
    <col min="15094" max="15098" width="4.6640625" style="18" customWidth="1"/>
    <col min="15099" max="15099" width="11.33203125" style="18" customWidth="1"/>
    <col min="15100" max="15100" width="4.88671875" style="18" customWidth="1"/>
    <col min="15101" max="15101" width="5.6640625" style="18" customWidth="1"/>
    <col min="15102" max="15102" width="4.88671875" style="18" customWidth="1"/>
    <col min="15103" max="15103" width="11.33203125" style="18" customWidth="1"/>
    <col min="15104" max="15108" width="4.6640625" style="18" customWidth="1"/>
    <col min="15109" max="15109" width="11.33203125" style="18" customWidth="1"/>
    <col min="15110" max="15110" width="4.88671875" style="18" customWidth="1"/>
    <col min="15111" max="15347" width="10" style="18"/>
    <col min="15348" max="15348" width="4.88671875" style="18" customWidth="1"/>
    <col min="15349" max="15349" width="11.33203125" style="18" customWidth="1"/>
    <col min="15350" max="15354" width="4.6640625" style="18" customWidth="1"/>
    <col min="15355" max="15355" width="11.33203125" style="18" customWidth="1"/>
    <col min="15356" max="15356" width="4.88671875" style="18" customWidth="1"/>
    <col min="15357" max="15357" width="5.6640625" style="18" customWidth="1"/>
    <col min="15358" max="15358" width="4.88671875" style="18" customWidth="1"/>
    <col min="15359" max="15359" width="11.33203125" style="18" customWidth="1"/>
    <col min="15360" max="15364" width="4.6640625" style="18" customWidth="1"/>
    <col min="15365" max="15365" width="11.33203125" style="18" customWidth="1"/>
    <col min="15366" max="15366" width="4.88671875" style="18" customWidth="1"/>
    <col min="15367" max="15603" width="10" style="18"/>
    <col min="15604" max="15604" width="4.88671875" style="18" customWidth="1"/>
    <col min="15605" max="15605" width="11.33203125" style="18" customWidth="1"/>
    <col min="15606" max="15610" width="4.6640625" style="18" customWidth="1"/>
    <col min="15611" max="15611" width="11.33203125" style="18" customWidth="1"/>
    <col min="15612" max="15612" width="4.88671875" style="18" customWidth="1"/>
    <col min="15613" max="15613" width="5.6640625" style="18" customWidth="1"/>
    <col min="15614" max="15614" width="4.88671875" style="18" customWidth="1"/>
    <col min="15615" max="15615" width="11.33203125" style="18" customWidth="1"/>
    <col min="15616" max="15620" width="4.6640625" style="18" customWidth="1"/>
    <col min="15621" max="15621" width="11.33203125" style="18" customWidth="1"/>
    <col min="15622" max="15622" width="4.88671875" style="18" customWidth="1"/>
    <col min="15623" max="15859" width="10" style="18"/>
    <col min="15860" max="15860" width="4.88671875" style="18" customWidth="1"/>
    <col min="15861" max="15861" width="11.33203125" style="18" customWidth="1"/>
    <col min="15862" max="15866" width="4.6640625" style="18" customWidth="1"/>
    <col min="15867" max="15867" width="11.33203125" style="18" customWidth="1"/>
    <col min="15868" max="15868" width="4.88671875" style="18" customWidth="1"/>
    <col min="15869" max="15869" width="5.6640625" style="18" customWidth="1"/>
    <col min="15870" max="15870" width="4.88671875" style="18" customWidth="1"/>
    <col min="15871" max="15871" width="11.33203125" style="18" customWidth="1"/>
    <col min="15872" max="15876" width="4.6640625" style="18" customWidth="1"/>
    <col min="15877" max="15877" width="11.33203125" style="18" customWidth="1"/>
    <col min="15878" max="15878" width="4.88671875" style="18" customWidth="1"/>
    <col min="15879" max="16115" width="10" style="18"/>
    <col min="16116" max="16116" width="4.88671875" style="18" customWidth="1"/>
    <col min="16117" max="16117" width="11.33203125" style="18" customWidth="1"/>
    <col min="16118" max="16122" width="4.6640625" style="18" customWidth="1"/>
    <col min="16123" max="16123" width="11.33203125" style="18" customWidth="1"/>
    <col min="16124" max="16124" width="4.88671875" style="18" customWidth="1"/>
    <col min="16125" max="16125" width="5.6640625" style="18" customWidth="1"/>
    <col min="16126" max="16126" width="4.88671875" style="18" customWidth="1"/>
    <col min="16127" max="16127" width="11.33203125" style="18" customWidth="1"/>
    <col min="16128" max="16132" width="4.6640625" style="18" customWidth="1"/>
    <col min="16133" max="16133" width="11.33203125" style="18" customWidth="1"/>
    <col min="16134" max="16134" width="4.88671875" style="18" customWidth="1"/>
    <col min="16135" max="16384" width="10" style="18"/>
  </cols>
  <sheetData>
    <row r="1" spans="1:19" ht="16.5" customHeight="1" x14ac:dyDescent="0.2">
      <c r="A1" s="151" t="s">
        <v>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1.2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6.5" customHeight="1" x14ac:dyDescent="0.2">
      <c r="G3" s="151" t="s">
        <v>69</v>
      </c>
      <c r="H3" s="151"/>
      <c r="I3" s="151"/>
      <c r="J3" s="151"/>
      <c r="K3" s="151"/>
      <c r="L3" s="151"/>
      <c r="M3" s="151"/>
      <c r="N3" s="19"/>
    </row>
    <row r="4" spans="1:19" ht="15" customHeight="1" x14ac:dyDescent="0.2"/>
    <row r="5" spans="1:19" ht="15" customHeight="1" x14ac:dyDescent="0.2">
      <c r="A5" s="149" t="s">
        <v>61</v>
      </c>
      <c r="B5" s="149"/>
      <c r="C5" s="149"/>
      <c r="D5" s="20"/>
    </row>
    <row r="6" spans="1:19" ht="17.25" customHeight="1" x14ac:dyDescent="0.2">
      <c r="A6" s="150" t="s">
        <v>62</v>
      </c>
      <c r="B6" s="150"/>
      <c r="C6" s="150"/>
      <c r="D6" s="21"/>
      <c r="E6" s="21" t="s">
        <v>63</v>
      </c>
      <c r="F6" s="21"/>
      <c r="G6" s="150" t="s">
        <v>62</v>
      </c>
      <c r="H6" s="150"/>
      <c r="I6" s="150"/>
      <c r="K6" s="150" t="s">
        <v>62</v>
      </c>
      <c r="L6" s="150"/>
      <c r="M6" s="150"/>
      <c r="N6" s="21"/>
      <c r="O6" s="21" t="s">
        <v>63</v>
      </c>
      <c r="P6" s="21"/>
      <c r="Q6" s="150" t="s">
        <v>62</v>
      </c>
      <c r="R6" s="150"/>
      <c r="S6" s="150"/>
    </row>
    <row r="7" spans="1:19" ht="24" customHeight="1" x14ac:dyDescent="0.2">
      <c r="A7" s="146" t="str">
        <f>男女T!AU58</f>
        <v>四学香川西</v>
      </c>
      <c r="B7" s="147"/>
      <c r="C7" s="148"/>
      <c r="D7" s="31">
        <f>IF(D8="","",COUNTIF(C8:C33,3))</f>
        <v>3</v>
      </c>
      <c r="E7" s="32" t="s">
        <v>65</v>
      </c>
      <c r="F7" s="33">
        <f>IF(D8="","",COUNTIF(G8:G33,3))</f>
        <v>0</v>
      </c>
      <c r="G7" s="146" t="str">
        <f>男女T!AU64</f>
        <v>観一</v>
      </c>
      <c r="H7" s="147"/>
      <c r="I7" s="148"/>
      <c r="K7" s="146" t="str">
        <f>男女T!AU60</f>
        <v>尽誠</v>
      </c>
      <c r="L7" s="147"/>
      <c r="M7" s="148"/>
      <c r="N7" s="31">
        <f>IF(N8="","",COUNTIF(M8:M33,3))</f>
        <v>3</v>
      </c>
      <c r="O7" s="32" t="s">
        <v>65</v>
      </c>
      <c r="P7" s="33">
        <f>IF(N8="","",COUNTIF(Q8:Q33,3))</f>
        <v>0</v>
      </c>
      <c r="Q7" s="146" t="str">
        <f>男女T!AU62</f>
        <v>高松商</v>
      </c>
      <c r="R7" s="147"/>
      <c r="S7" s="148"/>
    </row>
    <row r="8" spans="1:19" ht="10.5" customHeight="1" x14ac:dyDescent="0.2">
      <c r="A8" s="132" t="s">
        <v>64</v>
      </c>
      <c r="B8" s="134" t="s">
        <v>101</v>
      </c>
      <c r="C8" s="137">
        <f>IF(D8="","",IF(D12&gt;F12,1,0)+IF(D11&gt;F11,1,0)+IF(D10&gt;F10,1,0)+IF(D9&gt;F9,1,0)+IF(D8&gt;F8,1,0))</f>
        <v>3</v>
      </c>
      <c r="D8" s="22">
        <v>11</v>
      </c>
      <c r="E8" s="23" t="s">
        <v>65</v>
      </c>
      <c r="F8" s="24">
        <v>6</v>
      </c>
      <c r="G8" s="137">
        <f>IF(D8="","",IF(D12&lt;F12,1,0)+IF(D11&lt;F11,1,0)+IF(D10&lt;F10,1,0)+IF(D9&lt;F9,1,0)+IF(D8&lt;F8,1,0))</f>
        <v>0</v>
      </c>
      <c r="H8" s="134" t="s">
        <v>102</v>
      </c>
      <c r="I8" s="132" t="s">
        <v>64</v>
      </c>
      <c r="K8" s="132" t="s">
        <v>64</v>
      </c>
      <c r="L8" s="134" t="s">
        <v>103</v>
      </c>
      <c r="M8" s="137">
        <f>IF(N8="","",IF(N12&gt;P12,1,0)+IF(N11&gt;P11,1,0)+IF(N10&gt;P10,1,0)+IF(N9&gt;P9,1,0)+IF(N8&gt;P8,1,0))</f>
        <v>3</v>
      </c>
      <c r="N8" s="22">
        <v>11</v>
      </c>
      <c r="O8" s="23" t="s">
        <v>65</v>
      </c>
      <c r="P8" s="24">
        <v>9</v>
      </c>
      <c r="Q8" s="137">
        <f>IF(N8="","",IF(N12&lt;P12,1,0)+IF(N11&lt;P11,1,0)+IF(N10&lt;P10,1,0)+IF(N9&lt;P9,1,0)+IF(N8&lt;P8,1,0))</f>
        <v>0</v>
      </c>
      <c r="R8" s="134" t="s">
        <v>104</v>
      </c>
      <c r="S8" s="132" t="s">
        <v>64</v>
      </c>
    </row>
    <row r="9" spans="1:19" ht="10.5" customHeight="1" x14ac:dyDescent="0.2">
      <c r="A9" s="132"/>
      <c r="B9" s="135"/>
      <c r="C9" s="137"/>
      <c r="D9" s="25">
        <v>11</v>
      </c>
      <c r="E9" s="26" t="s">
        <v>65</v>
      </c>
      <c r="F9" s="27">
        <v>3</v>
      </c>
      <c r="G9" s="137"/>
      <c r="H9" s="135"/>
      <c r="I9" s="132"/>
      <c r="K9" s="132"/>
      <c r="L9" s="135"/>
      <c r="M9" s="137"/>
      <c r="N9" s="25">
        <v>11</v>
      </c>
      <c r="O9" s="26" t="s">
        <v>65</v>
      </c>
      <c r="P9" s="27">
        <v>9</v>
      </c>
      <c r="Q9" s="137"/>
      <c r="R9" s="135"/>
      <c r="S9" s="132"/>
    </row>
    <row r="10" spans="1:19" ht="10.5" customHeight="1" x14ac:dyDescent="0.2">
      <c r="A10" s="132"/>
      <c r="B10" s="135"/>
      <c r="C10" s="137"/>
      <c r="D10" s="25">
        <v>11</v>
      </c>
      <c r="E10" s="26" t="s">
        <v>65</v>
      </c>
      <c r="F10" s="27">
        <v>5</v>
      </c>
      <c r="G10" s="137"/>
      <c r="H10" s="135"/>
      <c r="I10" s="132"/>
      <c r="K10" s="132"/>
      <c r="L10" s="135"/>
      <c r="M10" s="137"/>
      <c r="N10" s="25">
        <v>11</v>
      </c>
      <c r="O10" s="26" t="s">
        <v>65</v>
      </c>
      <c r="P10" s="27">
        <v>9</v>
      </c>
      <c r="Q10" s="137"/>
      <c r="R10" s="135"/>
      <c r="S10" s="132"/>
    </row>
    <row r="11" spans="1:19" ht="10.5" customHeight="1" x14ac:dyDescent="0.2">
      <c r="A11" s="132"/>
      <c r="B11" s="135"/>
      <c r="C11" s="137"/>
      <c r="D11" s="25"/>
      <c r="E11" s="26" t="s">
        <v>65</v>
      </c>
      <c r="F11" s="27"/>
      <c r="G11" s="137"/>
      <c r="H11" s="135"/>
      <c r="I11" s="132"/>
      <c r="K11" s="132"/>
      <c r="L11" s="135"/>
      <c r="M11" s="137"/>
      <c r="N11" s="25"/>
      <c r="O11" s="26" t="s">
        <v>65</v>
      </c>
      <c r="P11" s="27"/>
      <c r="Q11" s="137"/>
      <c r="R11" s="135"/>
      <c r="S11" s="132"/>
    </row>
    <row r="12" spans="1:19" ht="10.5" customHeight="1" x14ac:dyDescent="0.2">
      <c r="A12" s="132"/>
      <c r="B12" s="136"/>
      <c r="C12" s="137"/>
      <c r="D12" s="28"/>
      <c r="E12" s="29" t="s">
        <v>65</v>
      </c>
      <c r="F12" s="30"/>
      <c r="G12" s="137"/>
      <c r="H12" s="136"/>
      <c r="I12" s="132"/>
      <c r="K12" s="132"/>
      <c r="L12" s="136"/>
      <c r="M12" s="137"/>
      <c r="N12" s="28"/>
      <c r="O12" s="29" t="s">
        <v>65</v>
      </c>
      <c r="P12" s="30"/>
      <c r="Q12" s="137"/>
      <c r="R12" s="136"/>
      <c r="S12" s="132"/>
    </row>
    <row r="13" spans="1:19" ht="10.5" customHeight="1" x14ac:dyDescent="0.2">
      <c r="A13" s="132">
        <v>2</v>
      </c>
      <c r="B13" s="134" t="s">
        <v>105</v>
      </c>
      <c r="C13" s="137">
        <f>IF(D13="","",IF(D17&gt;F17,1,0)+IF(D16&gt;F16,1,0)+IF(D15&gt;F15,1,0)+IF(D14&gt;F14,1,0)+IF(D13&gt;F13,1,0))</f>
        <v>3</v>
      </c>
      <c r="D13" s="22">
        <v>11</v>
      </c>
      <c r="E13" s="23" t="s">
        <v>65</v>
      </c>
      <c r="F13" s="24">
        <v>2</v>
      </c>
      <c r="G13" s="137">
        <f>IF(D13="","",IF(D17&lt;F17,1,0)+IF(D16&lt;F16,1,0)+IF(D15&lt;F15,1,0)+IF(D14&lt;F14,1,0)+IF(D13&lt;F13,1,0))</f>
        <v>0</v>
      </c>
      <c r="H13" s="134" t="s">
        <v>106</v>
      </c>
      <c r="I13" s="132">
        <v>2</v>
      </c>
      <c r="K13" s="132">
        <v>2</v>
      </c>
      <c r="L13" s="134" t="s">
        <v>107</v>
      </c>
      <c r="M13" s="137">
        <f>IF(N13="","",IF(N17&gt;P17,1,0)+IF(N16&gt;P16,1,0)+IF(N15&gt;P15,1,0)+IF(N14&gt;P14,1,0)+IF(N13&gt;P13,1,0))</f>
        <v>3</v>
      </c>
      <c r="N13" s="22">
        <v>11</v>
      </c>
      <c r="O13" s="23" t="s">
        <v>65</v>
      </c>
      <c r="P13" s="24">
        <v>9</v>
      </c>
      <c r="Q13" s="137">
        <f>IF(N13="","",IF(N17&lt;P17,1,0)+IF(N16&lt;P16,1,0)+IF(N15&lt;P15,1,0)+IF(N14&lt;P14,1,0)+IF(N13&lt;P13,1,0))</f>
        <v>0</v>
      </c>
      <c r="R13" s="134" t="s">
        <v>108</v>
      </c>
      <c r="S13" s="132">
        <v>2</v>
      </c>
    </row>
    <row r="14" spans="1:19" ht="10.5" customHeight="1" x14ac:dyDescent="0.2">
      <c r="A14" s="132"/>
      <c r="B14" s="135"/>
      <c r="C14" s="137"/>
      <c r="D14" s="25">
        <v>11</v>
      </c>
      <c r="E14" s="26" t="s">
        <v>65</v>
      </c>
      <c r="F14" s="27">
        <v>3</v>
      </c>
      <c r="G14" s="137"/>
      <c r="H14" s="135"/>
      <c r="I14" s="132"/>
      <c r="K14" s="132"/>
      <c r="L14" s="135"/>
      <c r="M14" s="137"/>
      <c r="N14" s="25">
        <v>11</v>
      </c>
      <c r="O14" s="26" t="s">
        <v>65</v>
      </c>
      <c r="P14" s="27">
        <v>3</v>
      </c>
      <c r="Q14" s="137"/>
      <c r="R14" s="135"/>
      <c r="S14" s="132"/>
    </row>
    <row r="15" spans="1:19" ht="10.5" customHeight="1" x14ac:dyDescent="0.2">
      <c r="A15" s="132"/>
      <c r="B15" s="135"/>
      <c r="C15" s="137"/>
      <c r="D15" s="25">
        <v>11</v>
      </c>
      <c r="E15" s="26" t="s">
        <v>65</v>
      </c>
      <c r="F15" s="27">
        <v>6</v>
      </c>
      <c r="G15" s="137"/>
      <c r="H15" s="135"/>
      <c r="I15" s="132"/>
      <c r="K15" s="132"/>
      <c r="L15" s="135"/>
      <c r="M15" s="137"/>
      <c r="N15" s="25">
        <v>11</v>
      </c>
      <c r="O15" s="26" t="s">
        <v>65</v>
      </c>
      <c r="P15" s="27">
        <v>1</v>
      </c>
      <c r="Q15" s="137"/>
      <c r="R15" s="135"/>
      <c r="S15" s="132"/>
    </row>
    <row r="16" spans="1:19" ht="10.5" customHeight="1" x14ac:dyDescent="0.2">
      <c r="A16" s="132"/>
      <c r="B16" s="135"/>
      <c r="C16" s="137"/>
      <c r="D16" s="25"/>
      <c r="E16" s="26" t="s">
        <v>65</v>
      </c>
      <c r="F16" s="27"/>
      <c r="G16" s="137"/>
      <c r="H16" s="135"/>
      <c r="I16" s="132"/>
      <c r="K16" s="132"/>
      <c r="L16" s="135"/>
      <c r="M16" s="137"/>
      <c r="N16" s="25"/>
      <c r="O16" s="26" t="s">
        <v>65</v>
      </c>
      <c r="P16" s="27"/>
      <c r="Q16" s="137"/>
      <c r="R16" s="135"/>
      <c r="S16" s="132"/>
    </row>
    <row r="17" spans="1:19" ht="10.5" customHeight="1" x14ac:dyDescent="0.2">
      <c r="A17" s="132"/>
      <c r="B17" s="136"/>
      <c r="C17" s="137"/>
      <c r="D17" s="28"/>
      <c r="E17" s="29" t="s">
        <v>65</v>
      </c>
      <c r="F17" s="30"/>
      <c r="G17" s="137"/>
      <c r="H17" s="136"/>
      <c r="I17" s="132"/>
      <c r="K17" s="132"/>
      <c r="L17" s="136"/>
      <c r="M17" s="137"/>
      <c r="N17" s="28"/>
      <c r="O17" s="29" t="s">
        <v>65</v>
      </c>
      <c r="P17" s="30"/>
      <c r="Q17" s="137"/>
      <c r="R17" s="136"/>
      <c r="S17" s="132"/>
    </row>
    <row r="18" spans="1:19" ht="10.5" customHeight="1" x14ac:dyDescent="0.2">
      <c r="A18" s="132" t="s">
        <v>71</v>
      </c>
      <c r="B18" s="134" t="s">
        <v>101</v>
      </c>
      <c r="C18" s="140">
        <f>IF(D18="","",IF(D23&gt;F23,1,0)+IF(D22&gt;F22,1,0)+IF(D20&gt;F20,1,0)+IF(D19&gt;F19,1,0)+IF(D18&gt;F18,1,0))</f>
        <v>3</v>
      </c>
      <c r="D18" s="22">
        <v>11</v>
      </c>
      <c r="E18" s="23" t="s">
        <v>65</v>
      </c>
      <c r="F18" s="24">
        <v>2</v>
      </c>
      <c r="G18" s="140">
        <f>IF(D18="","",IF(D23&lt;F23,1,0)+IF(D22&lt;F22,1,0)+IF(D20&lt;F20,1,0)+IF(D19&lt;F19,1,0)+IF(D18&lt;F18,1,0))</f>
        <v>0</v>
      </c>
      <c r="H18" s="134" t="s">
        <v>109</v>
      </c>
      <c r="I18" s="132" t="s">
        <v>71</v>
      </c>
      <c r="K18" s="132" t="s">
        <v>71</v>
      </c>
      <c r="L18" s="134" t="s">
        <v>107</v>
      </c>
      <c r="M18" s="140">
        <f>IF(N18="","",IF(N23&gt;P23,1,0)+IF(N22&gt;P22,1,0)+IF(N20&gt;P20,1,0)+IF(N19&gt;P19,1,0)+IF(N18&gt;P18,1,0))</f>
        <v>3</v>
      </c>
      <c r="N18" s="22">
        <v>12</v>
      </c>
      <c r="O18" s="23" t="s">
        <v>65</v>
      </c>
      <c r="P18" s="24">
        <v>14</v>
      </c>
      <c r="Q18" s="140">
        <f>IF(N18="","",IF(N23&lt;P23,1,0)+IF(N22&lt;P22,1,0)+IF(N20&lt;P20,1,0)+IF(N19&lt;P19,1,0)+IF(N18&lt;P18,1,0))</f>
        <v>2</v>
      </c>
      <c r="R18" s="134" t="s">
        <v>110</v>
      </c>
      <c r="S18" s="132" t="s">
        <v>71</v>
      </c>
    </row>
    <row r="19" spans="1:19" ht="10.5" customHeight="1" x14ac:dyDescent="0.2">
      <c r="A19" s="132"/>
      <c r="B19" s="135"/>
      <c r="C19" s="141"/>
      <c r="D19" s="25">
        <v>11</v>
      </c>
      <c r="E19" s="26" t="s">
        <v>65</v>
      </c>
      <c r="F19" s="27">
        <v>5</v>
      </c>
      <c r="G19" s="141"/>
      <c r="H19" s="135"/>
      <c r="I19" s="132"/>
      <c r="K19" s="132"/>
      <c r="L19" s="135"/>
      <c r="M19" s="141"/>
      <c r="N19" s="25">
        <v>11</v>
      </c>
      <c r="O19" s="26" t="s">
        <v>65</v>
      </c>
      <c r="P19" s="27">
        <v>9</v>
      </c>
      <c r="Q19" s="141"/>
      <c r="R19" s="135"/>
      <c r="S19" s="132"/>
    </row>
    <row r="20" spans="1:19" ht="5.25" customHeight="1" x14ac:dyDescent="0.2">
      <c r="A20" s="132"/>
      <c r="B20" s="139"/>
      <c r="C20" s="141"/>
      <c r="D20" s="143">
        <v>11</v>
      </c>
      <c r="E20" s="144" t="s">
        <v>65</v>
      </c>
      <c r="F20" s="145">
        <v>3</v>
      </c>
      <c r="G20" s="141"/>
      <c r="H20" s="139"/>
      <c r="I20" s="132"/>
      <c r="K20" s="132"/>
      <c r="L20" s="139"/>
      <c r="M20" s="141"/>
      <c r="N20" s="143">
        <v>5</v>
      </c>
      <c r="O20" s="144" t="s">
        <v>65</v>
      </c>
      <c r="P20" s="145">
        <v>11</v>
      </c>
      <c r="Q20" s="141"/>
      <c r="R20" s="139"/>
      <c r="S20" s="132"/>
    </row>
    <row r="21" spans="1:19" ht="5.25" customHeight="1" x14ac:dyDescent="0.2">
      <c r="A21" s="132"/>
      <c r="B21" s="138" t="s">
        <v>111</v>
      </c>
      <c r="C21" s="141"/>
      <c r="D21" s="143"/>
      <c r="E21" s="144"/>
      <c r="F21" s="145"/>
      <c r="G21" s="141"/>
      <c r="H21" s="138" t="s">
        <v>112</v>
      </c>
      <c r="I21" s="132"/>
      <c r="K21" s="132"/>
      <c r="L21" s="138" t="s">
        <v>113</v>
      </c>
      <c r="M21" s="141"/>
      <c r="N21" s="143"/>
      <c r="O21" s="144"/>
      <c r="P21" s="145"/>
      <c r="Q21" s="141"/>
      <c r="R21" s="138" t="s">
        <v>104</v>
      </c>
      <c r="S21" s="132"/>
    </row>
    <row r="22" spans="1:19" ht="10.5" customHeight="1" x14ac:dyDescent="0.2">
      <c r="A22" s="132"/>
      <c r="B22" s="135"/>
      <c r="C22" s="141"/>
      <c r="D22" s="25"/>
      <c r="E22" s="26" t="s">
        <v>65</v>
      </c>
      <c r="F22" s="27"/>
      <c r="G22" s="141"/>
      <c r="H22" s="135"/>
      <c r="I22" s="132"/>
      <c r="K22" s="132"/>
      <c r="L22" s="135"/>
      <c r="M22" s="141"/>
      <c r="N22" s="25">
        <v>11</v>
      </c>
      <c r="O22" s="26" t="s">
        <v>65</v>
      </c>
      <c r="P22" s="27">
        <v>7</v>
      </c>
      <c r="Q22" s="141"/>
      <c r="R22" s="135"/>
      <c r="S22" s="132"/>
    </row>
    <row r="23" spans="1:19" ht="10.5" customHeight="1" x14ac:dyDescent="0.2">
      <c r="A23" s="132"/>
      <c r="B23" s="136"/>
      <c r="C23" s="142"/>
      <c r="D23" s="28"/>
      <c r="E23" s="29" t="s">
        <v>65</v>
      </c>
      <c r="F23" s="30"/>
      <c r="G23" s="142"/>
      <c r="H23" s="136"/>
      <c r="I23" s="132"/>
      <c r="K23" s="132"/>
      <c r="L23" s="136"/>
      <c r="M23" s="142"/>
      <c r="N23" s="28">
        <v>11</v>
      </c>
      <c r="O23" s="29" t="s">
        <v>65</v>
      </c>
      <c r="P23" s="30">
        <v>8</v>
      </c>
      <c r="Q23" s="142"/>
      <c r="R23" s="136"/>
      <c r="S23" s="132"/>
    </row>
    <row r="24" spans="1:19" ht="10.5" customHeight="1" x14ac:dyDescent="0.2">
      <c r="A24" s="132">
        <v>4</v>
      </c>
      <c r="B24" s="134" t="s">
        <v>114</v>
      </c>
      <c r="C24" s="137" t="str">
        <f>IF(D24="","",IF(D28&gt;F28,1,0)+IF(D27&gt;F27,1,0)+IF(D26&gt;F26,1,0)+IF(D25&gt;F25,1,0)+IF(D24&gt;F24,1,0))</f>
        <v/>
      </c>
      <c r="D24" s="22"/>
      <c r="E24" s="23" t="s">
        <v>65</v>
      </c>
      <c r="F24" s="24"/>
      <c r="G24" s="137" t="str">
        <f>IF(D24="","",IF(D28&lt;F28,1,0)+IF(D27&lt;F27,1,0)+IF(D26&lt;F26,1,0)+IF(D25&lt;F25,1,0)+IF(D24&lt;F24,1,0))</f>
        <v/>
      </c>
      <c r="H24" s="134" t="s">
        <v>115</v>
      </c>
      <c r="I24" s="132">
        <v>4</v>
      </c>
      <c r="K24" s="132">
        <v>4</v>
      </c>
      <c r="L24" s="134" t="s">
        <v>116</v>
      </c>
      <c r="M24" s="137" t="str">
        <f>IF(N24="","",IF(N28&gt;P28,1,0)+IF(N27&gt;P27,1,0)+IF(N26&gt;P26,1,0)+IF(N25&gt;P25,1,0)+IF(N24&gt;P24,1,0))</f>
        <v/>
      </c>
      <c r="N24" s="22"/>
      <c r="O24" s="23" t="s">
        <v>65</v>
      </c>
      <c r="P24" s="24"/>
      <c r="Q24" s="137" t="str">
        <f>IF(N24="","",IF(N28&lt;P28,1,0)+IF(N27&lt;P27,1,0)+IF(N26&lt;P26,1,0)+IF(N25&lt;P25,1,0)+IF(N24&lt;P24,1,0))</f>
        <v/>
      </c>
      <c r="R24" s="134" t="s">
        <v>117</v>
      </c>
      <c r="S24" s="132">
        <v>4</v>
      </c>
    </row>
    <row r="25" spans="1:19" ht="10.5" customHeight="1" x14ac:dyDescent="0.2">
      <c r="A25" s="132"/>
      <c r="B25" s="135"/>
      <c r="C25" s="137"/>
      <c r="D25" s="25"/>
      <c r="E25" s="26" t="s">
        <v>65</v>
      </c>
      <c r="F25" s="27"/>
      <c r="G25" s="137"/>
      <c r="H25" s="135"/>
      <c r="I25" s="132"/>
      <c r="K25" s="132"/>
      <c r="L25" s="135"/>
      <c r="M25" s="137"/>
      <c r="N25" s="25"/>
      <c r="O25" s="26" t="s">
        <v>65</v>
      </c>
      <c r="P25" s="27"/>
      <c r="Q25" s="137"/>
      <c r="R25" s="135"/>
      <c r="S25" s="132"/>
    </row>
    <row r="26" spans="1:19" ht="10.5" customHeight="1" x14ac:dyDescent="0.2">
      <c r="A26" s="132"/>
      <c r="B26" s="135"/>
      <c r="C26" s="137"/>
      <c r="D26" s="25"/>
      <c r="E26" s="26" t="s">
        <v>65</v>
      </c>
      <c r="F26" s="27"/>
      <c r="G26" s="137"/>
      <c r="H26" s="135"/>
      <c r="I26" s="132"/>
      <c r="K26" s="132"/>
      <c r="L26" s="135"/>
      <c r="M26" s="137"/>
      <c r="N26" s="25"/>
      <c r="O26" s="26" t="s">
        <v>65</v>
      </c>
      <c r="P26" s="27"/>
      <c r="Q26" s="137"/>
      <c r="R26" s="135"/>
      <c r="S26" s="132"/>
    </row>
    <row r="27" spans="1:19" ht="10.5" customHeight="1" x14ac:dyDescent="0.2">
      <c r="A27" s="132"/>
      <c r="B27" s="135"/>
      <c r="C27" s="137"/>
      <c r="D27" s="25"/>
      <c r="E27" s="26" t="s">
        <v>65</v>
      </c>
      <c r="F27" s="27"/>
      <c r="G27" s="137"/>
      <c r="H27" s="135"/>
      <c r="I27" s="132"/>
      <c r="K27" s="132"/>
      <c r="L27" s="135"/>
      <c r="M27" s="137"/>
      <c r="N27" s="25"/>
      <c r="O27" s="26" t="s">
        <v>65</v>
      </c>
      <c r="P27" s="27"/>
      <c r="Q27" s="137"/>
      <c r="R27" s="135"/>
      <c r="S27" s="132"/>
    </row>
    <row r="28" spans="1:19" ht="10.5" customHeight="1" x14ac:dyDescent="0.2">
      <c r="A28" s="132"/>
      <c r="B28" s="136"/>
      <c r="C28" s="137"/>
      <c r="D28" s="28"/>
      <c r="E28" s="29" t="s">
        <v>65</v>
      </c>
      <c r="F28" s="30"/>
      <c r="G28" s="137"/>
      <c r="H28" s="136"/>
      <c r="I28" s="132"/>
      <c r="K28" s="132"/>
      <c r="L28" s="136"/>
      <c r="M28" s="137"/>
      <c r="N28" s="28"/>
      <c r="O28" s="29" t="s">
        <v>65</v>
      </c>
      <c r="P28" s="30"/>
      <c r="Q28" s="137"/>
      <c r="R28" s="136"/>
      <c r="S28" s="132"/>
    </row>
    <row r="29" spans="1:19" ht="10.5" customHeight="1" x14ac:dyDescent="0.2">
      <c r="A29" s="132" t="s">
        <v>66</v>
      </c>
      <c r="B29" s="134" t="s">
        <v>111</v>
      </c>
      <c r="C29" s="137" t="str">
        <f>IF(D29="","",IF(D33&gt;F33,1,0)+IF(D32&gt;F32,1,0)+IF(D31&gt;F31,1,0)+IF(D30&gt;F30,1,0)+IF(D29&gt;F29,1,0))</f>
        <v/>
      </c>
      <c r="D29" s="22"/>
      <c r="E29" s="23" t="s">
        <v>65</v>
      </c>
      <c r="F29" s="24"/>
      <c r="G29" s="137" t="str">
        <f>IF(D29="","",IF(D33&lt;F33,1,0)+IF(D32&lt;F32,1,0)+IF(D31&lt;F31,1,0)+IF(D30&lt;F30,1,0)+IF(D29&lt;F29,1,0))</f>
        <v/>
      </c>
      <c r="H29" s="134" t="s">
        <v>118</v>
      </c>
      <c r="I29" s="132" t="s">
        <v>66</v>
      </c>
      <c r="K29" s="132" t="s">
        <v>66</v>
      </c>
      <c r="L29" s="134" t="s">
        <v>113</v>
      </c>
      <c r="M29" s="137" t="str">
        <f>IF(N29="","",IF(N33&gt;P33,1,0)+IF(N32&gt;P32,1,0)+IF(N31&gt;P31,1,0)+IF(N30&gt;P30,1,0)+IF(N29&gt;P29,1,0))</f>
        <v/>
      </c>
      <c r="N29" s="22"/>
      <c r="O29" s="23" t="s">
        <v>65</v>
      </c>
      <c r="P29" s="24"/>
      <c r="Q29" s="137" t="str">
        <f>IF(N29="","",IF(N33&lt;P33,1,0)+IF(N32&lt;P32,1,0)+IF(N31&lt;P31,1,0)+IF(N30&lt;P30,1,0)+IF(N29&lt;P29,1,0))</f>
        <v/>
      </c>
      <c r="R29" s="134" t="s">
        <v>110</v>
      </c>
      <c r="S29" s="132" t="s">
        <v>66</v>
      </c>
    </row>
    <row r="30" spans="1:19" ht="10.5" customHeight="1" x14ac:dyDescent="0.2">
      <c r="A30" s="132"/>
      <c r="B30" s="135"/>
      <c r="C30" s="137"/>
      <c r="D30" s="25"/>
      <c r="E30" s="26" t="s">
        <v>65</v>
      </c>
      <c r="F30" s="27"/>
      <c r="G30" s="137"/>
      <c r="H30" s="135"/>
      <c r="I30" s="132"/>
      <c r="K30" s="132"/>
      <c r="L30" s="135"/>
      <c r="M30" s="137"/>
      <c r="N30" s="25"/>
      <c r="O30" s="26" t="s">
        <v>65</v>
      </c>
      <c r="P30" s="27"/>
      <c r="Q30" s="137"/>
      <c r="R30" s="135"/>
      <c r="S30" s="132"/>
    </row>
    <row r="31" spans="1:19" ht="10.5" customHeight="1" x14ac:dyDescent="0.2">
      <c r="A31" s="132"/>
      <c r="B31" s="135"/>
      <c r="C31" s="137"/>
      <c r="D31" s="25"/>
      <c r="E31" s="26" t="s">
        <v>65</v>
      </c>
      <c r="F31" s="27"/>
      <c r="G31" s="137"/>
      <c r="H31" s="135"/>
      <c r="I31" s="132"/>
      <c r="K31" s="132"/>
      <c r="L31" s="135"/>
      <c r="M31" s="137"/>
      <c r="N31" s="25"/>
      <c r="O31" s="26" t="s">
        <v>65</v>
      </c>
      <c r="P31" s="27"/>
      <c r="Q31" s="137"/>
      <c r="R31" s="135"/>
      <c r="S31" s="132"/>
    </row>
    <row r="32" spans="1:19" ht="10.5" customHeight="1" x14ac:dyDescent="0.2">
      <c r="A32" s="132"/>
      <c r="B32" s="135"/>
      <c r="C32" s="137"/>
      <c r="D32" s="25"/>
      <c r="E32" s="26" t="s">
        <v>65</v>
      </c>
      <c r="F32" s="27"/>
      <c r="G32" s="137"/>
      <c r="H32" s="135"/>
      <c r="I32" s="132"/>
      <c r="K32" s="132"/>
      <c r="L32" s="135"/>
      <c r="M32" s="137"/>
      <c r="N32" s="25"/>
      <c r="O32" s="26" t="s">
        <v>65</v>
      </c>
      <c r="P32" s="27"/>
      <c r="Q32" s="137"/>
      <c r="R32" s="135"/>
      <c r="S32" s="132"/>
    </row>
    <row r="33" spans="1:19" ht="10.5" customHeight="1" x14ac:dyDescent="0.2">
      <c r="A33" s="132"/>
      <c r="B33" s="136"/>
      <c r="C33" s="137"/>
      <c r="D33" s="28"/>
      <c r="E33" s="29" t="s">
        <v>65</v>
      </c>
      <c r="F33" s="30"/>
      <c r="G33" s="137"/>
      <c r="H33" s="136"/>
      <c r="I33" s="132"/>
      <c r="K33" s="132"/>
      <c r="L33" s="136"/>
      <c r="M33" s="137"/>
      <c r="N33" s="28"/>
      <c r="O33" s="29" t="s">
        <v>65</v>
      </c>
      <c r="P33" s="30"/>
      <c r="Q33" s="137"/>
      <c r="R33" s="136"/>
      <c r="S33" s="132"/>
    </row>
    <row r="34" spans="1:19" ht="15" customHeight="1" x14ac:dyDescent="0.2"/>
    <row r="35" spans="1:19" ht="15" customHeight="1" x14ac:dyDescent="0.2">
      <c r="A35" s="149" t="s">
        <v>67</v>
      </c>
      <c r="B35" s="149"/>
      <c r="C35" s="149"/>
      <c r="D35" s="20"/>
    </row>
    <row r="36" spans="1:19" ht="17.25" customHeight="1" x14ac:dyDescent="0.2">
      <c r="A36" s="150" t="s">
        <v>62</v>
      </c>
      <c r="B36" s="150"/>
      <c r="C36" s="150"/>
      <c r="D36" s="21"/>
      <c r="E36" s="21" t="s">
        <v>63</v>
      </c>
      <c r="F36" s="21"/>
      <c r="G36" s="150" t="s">
        <v>62</v>
      </c>
      <c r="H36" s="150"/>
      <c r="I36" s="150"/>
      <c r="K36" s="150" t="s">
        <v>62</v>
      </c>
      <c r="L36" s="150"/>
      <c r="M36" s="150"/>
      <c r="N36" s="21"/>
      <c r="O36" s="21" t="s">
        <v>63</v>
      </c>
      <c r="P36" s="21"/>
      <c r="Q36" s="150" t="s">
        <v>62</v>
      </c>
      <c r="R36" s="150"/>
      <c r="S36" s="150"/>
    </row>
    <row r="37" spans="1:19" ht="24" customHeight="1" x14ac:dyDescent="0.2">
      <c r="A37" s="146" t="str">
        <f>A7</f>
        <v>四学香川西</v>
      </c>
      <c r="B37" s="147"/>
      <c r="C37" s="148"/>
      <c r="D37" s="31">
        <f>IF(D38="","",COUNTIF(C38:C63,3))</f>
        <v>3</v>
      </c>
      <c r="E37" s="32" t="s">
        <v>65</v>
      </c>
      <c r="F37" s="33">
        <f>IF(D38="","",COUNTIF(G38:G63,3))</f>
        <v>0</v>
      </c>
      <c r="G37" s="146" t="str">
        <f>Q7</f>
        <v>高松商</v>
      </c>
      <c r="H37" s="147"/>
      <c r="I37" s="148"/>
      <c r="K37" s="146" t="str">
        <f>K7</f>
        <v>尽誠</v>
      </c>
      <c r="L37" s="147"/>
      <c r="M37" s="148"/>
      <c r="N37" s="31">
        <f>IF(N38="","",COUNTIF(M38:M63,3))</f>
        <v>3</v>
      </c>
      <c r="O37" s="32" t="s">
        <v>65</v>
      </c>
      <c r="P37" s="33">
        <f>IF(N38="","",COUNTIF(Q38:Q63,3))</f>
        <v>0</v>
      </c>
      <c r="Q37" s="146" t="str">
        <f>G7</f>
        <v>観一</v>
      </c>
      <c r="R37" s="147"/>
      <c r="S37" s="148"/>
    </row>
    <row r="38" spans="1:19" ht="10.5" customHeight="1" x14ac:dyDescent="0.2">
      <c r="A38" s="132" t="s">
        <v>64</v>
      </c>
      <c r="B38" s="134" t="s">
        <v>111</v>
      </c>
      <c r="C38" s="137">
        <f>IF(D38="","",IF(D42&gt;F42,1,0)+IF(D41&gt;F41,1,0)+IF(D40&gt;F40,1,0)+IF(D39&gt;F39,1,0)+IF(D38&gt;F38,1,0))</f>
        <v>3</v>
      </c>
      <c r="D38" s="22">
        <v>8</v>
      </c>
      <c r="E38" s="23" t="s">
        <v>65</v>
      </c>
      <c r="F38" s="24">
        <v>11</v>
      </c>
      <c r="G38" s="137">
        <f>IF(D38="","",IF(D42&lt;F42,1,0)+IF(D41&lt;F41,1,0)+IF(D40&lt;F40,1,0)+IF(D39&lt;F39,1,0)+IF(D38&lt;F38,1,0))</f>
        <v>1</v>
      </c>
      <c r="H38" s="134" t="s">
        <v>104</v>
      </c>
      <c r="I38" s="132" t="s">
        <v>64</v>
      </c>
      <c r="K38" s="132" t="s">
        <v>64</v>
      </c>
      <c r="L38" s="134" t="s">
        <v>116</v>
      </c>
      <c r="M38" s="137">
        <f>IF(N38="","",IF(N42&gt;P42,1,0)+IF(N41&gt;P41,1,0)+IF(N40&gt;P40,1,0)+IF(N39&gt;P39,1,0)+IF(N38&gt;P38,1,0))</f>
        <v>3</v>
      </c>
      <c r="N38" s="22">
        <v>11</v>
      </c>
      <c r="O38" s="23" t="s">
        <v>65</v>
      </c>
      <c r="P38" s="24">
        <v>3</v>
      </c>
      <c r="Q38" s="137">
        <f>IF(N38="","",IF(N42&lt;P42,1,0)+IF(N41&lt;P41,1,0)+IF(N40&lt;P40,1,0)+IF(N39&lt;P39,1,0)+IF(N38&lt;P38,1,0))</f>
        <v>0</v>
      </c>
      <c r="R38" s="134" t="s">
        <v>102</v>
      </c>
      <c r="S38" s="132" t="s">
        <v>64</v>
      </c>
    </row>
    <row r="39" spans="1:19" ht="10.5" customHeight="1" x14ac:dyDescent="0.2">
      <c r="A39" s="132"/>
      <c r="B39" s="135"/>
      <c r="C39" s="137"/>
      <c r="D39" s="25">
        <v>11</v>
      </c>
      <c r="E39" s="26" t="s">
        <v>65</v>
      </c>
      <c r="F39" s="27">
        <v>5</v>
      </c>
      <c r="G39" s="137"/>
      <c r="H39" s="135"/>
      <c r="I39" s="132"/>
      <c r="K39" s="132"/>
      <c r="L39" s="135"/>
      <c r="M39" s="137"/>
      <c r="N39" s="25">
        <v>11</v>
      </c>
      <c r="O39" s="26" t="s">
        <v>65</v>
      </c>
      <c r="P39" s="27">
        <v>6</v>
      </c>
      <c r="Q39" s="137"/>
      <c r="R39" s="135"/>
      <c r="S39" s="132"/>
    </row>
    <row r="40" spans="1:19" ht="10.5" customHeight="1" x14ac:dyDescent="0.2">
      <c r="A40" s="132"/>
      <c r="B40" s="135"/>
      <c r="C40" s="137"/>
      <c r="D40" s="25">
        <v>11</v>
      </c>
      <c r="E40" s="26" t="s">
        <v>65</v>
      </c>
      <c r="F40" s="27">
        <v>9</v>
      </c>
      <c r="G40" s="137"/>
      <c r="H40" s="135"/>
      <c r="I40" s="132"/>
      <c r="K40" s="132"/>
      <c r="L40" s="135"/>
      <c r="M40" s="137"/>
      <c r="N40" s="25">
        <v>14</v>
      </c>
      <c r="O40" s="26" t="s">
        <v>65</v>
      </c>
      <c r="P40" s="27">
        <v>12</v>
      </c>
      <c r="Q40" s="137"/>
      <c r="R40" s="135"/>
      <c r="S40" s="132"/>
    </row>
    <row r="41" spans="1:19" ht="10.5" customHeight="1" x14ac:dyDescent="0.2">
      <c r="A41" s="132"/>
      <c r="B41" s="135"/>
      <c r="C41" s="137"/>
      <c r="D41" s="25">
        <v>11</v>
      </c>
      <c r="E41" s="26" t="s">
        <v>65</v>
      </c>
      <c r="F41" s="27">
        <v>5</v>
      </c>
      <c r="G41" s="137"/>
      <c r="H41" s="135"/>
      <c r="I41" s="132"/>
      <c r="K41" s="132"/>
      <c r="L41" s="135"/>
      <c r="M41" s="137"/>
      <c r="N41" s="25"/>
      <c r="O41" s="26" t="s">
        <v>65</v>
      </c>
      <c r="P41" s="27"/>
      <c r="Q41" s="137"/>
      <c r="R41" s="135"/>
      <c r="S41" s="132"/>
    </row>
    <row r="42" spans="1:19" ht="10.5" customHeight="1" x14ac:dyDescent="0.2">
      <c r="A42" s="132"/>
      <c r="B42" s="136"/>
      <c r="C42" s="137"/>
      <c r="D42" s="28"/>
      <c r="E42" s="29" t="s">
        <v>65</v>
      </c>
      <c r="F42" s="30"/>
      <c r="G42" s="137"/>
      <c r="H42" s="136"/>
      <c r="I42" s="132"/>
      <c r="K42" s="132"/>
      <c r="L42" s="136"/>
      <c r="M42" s="137"/>
      <c r="N42" s="28"/>
      <c r="O42" s="29" t="s">
        <v>65</v>
      </c>
      <c r="P42" s="30"/>
      <c r="Q42" s="137"/>
      <c r="R42" s="136"/>
      <c r="S42" s="132"/>
    </row>
    <row r="43" spans="1:19" ht="10.5" customHeight="1" x14ac:dyDescent="0.2">
      <c r="A43" s="132">
        <v>2</v>
      </c>
      <c r="B43" s="134" t="s">
        <v>105</v>
      </c>
      <c r="C43" s="137">
        <f>IF(D43="","",IF(D47&gt;F47,1,0)+IF(D46&gt;F46,1,0)+IF(D45&gt;F45,1,0)+IF(D44&gt;F44,1,0)+IF(D43&gt;F43,1,0))</f>
        <v>3</v>
      </c>
      <c r="D43" s="22">
        <v>11</v>
      </c>
      <c r="E43" s="23" t="s">
        <v>65</v>
      </c>
      <c r="F43" s="24">
        <v>7</v>
      </c>
      <c r="G43" s="137">
        <f>IF(D43="","",IF(D47&lt;F47,1,0)+IF(D46&lt;F46,1,0)+IF(D45&lt;F45,1,0)+IF(D44&lt;F44,1,0)+IF(D43&lt;F43,1,0))</f>
        <v>0</v>
      </c>
      <c r="H43" s="134" t="s">
        <v>108</v>
      </c>
      <c r="I43" s="132">
        <v>2</v>
      </c>
      <c r="K43" s="132">
        <v>2</v>
      </c>
      <c r="L43" s="134" t="s">
        <v>113</v>
      </c>
      <c r="M43" s="137">
        <f>IF(N43="","",IF(N47&gt;P47,1,0)+IF(N46&gt;P46,1,0)+IF(N45&gt;P45,1,0)+IF(N44&gt;P44,1,0)+IF(N43&gt;P43,1,0))</f>
        <v>3</v>
      </c>
      <c r="N43" s="22">
        <v>11</v>
      </c>
      <c r="O43" s="23" t="s">
        <v>65</v>
      </c>
      <c r="P43" s="24">
        <v>7</v>
      </c>
      <c r="Q43" s="137">
        <f>IF(N43="","",IF(N47&lt;P47,1,0)+IF(N46&lt;P46,1,0)+IF(N45&lt;P45,1,0)+IF(N44&lt;P44,1,0)+IF(N43&lt;P43,1,0))</f>
        <v>0</v>
      </c>
      <c r="R43" s="134" t="s">
        <v>118</v>
      </c>
      <c r="S43" s="132">
        <v>2</v>
      </c>
    </row>
    <row r="44" spans="1:19" ht="10.5" customHeight="1" x14ac:dyDescent="0.2">
      <c r="A44" s="132"/>
      <c r="B44" s="135"/>
      <c r="C44" s="137"/>
      <c r="D44" s="25">
        <v>11</v>
      </c>
      <c r="E44" s="26" t="s">
        <v>65</v>
      </c>
      <c r="F44" s="27">
        <v>9</v>
      </c>
      <c r="G44" s="137"/>
      <c r="H44" s="135"/>
      <c r="I44" s="132"/>
      <c r="K44" s="132"/>
      <c r="L44" s="135"/>
      <c r="M44" s="137"/>
      <c r="N44" s="25">
        <v>11</v>
      </c>
      <c r="O44" s="26" t="s">
        <v>65</v>
      </c>
      <c r="P44" s="27">
        <v>6</v>
      </c>
      <c r="Q44" s="137"/>
      <c r="R44" s="135"/>
      <c r="S44" s="132"/>
    </row>
    <row r="45" spans="1:19" ht="10.5" customHeight="1" x14ac:dyDescent="0.2">
      <c r="A45" s="132"/>
      <c r="B45" s="135"/>
      <c r="C45" s="137"/>
      <c r="D45" s="25">
        <v>11</v>
      </c>
      <c r="E45" s="26" t="s">
        <v>65</v>
      </c>
      <c r="F45" s="27">
        <v>5</v>
      </c>
      <c r="G45" s="137"/>
      <c r="H45" s="135"/>
      <c r="I45" s="132"/>
      <c r="K45" s="132"/>
      <c r="L45" s="135"/>
      <c r="M45" s="137"/>
      <c r="N45" s="25">
        <v>11</v>
      </c>
      <c r="O45" s="26" t="s">
        <v>65</v>
      </c>
      <c r="P45" s="27">
        <v>8</v>
      </c>
      <c r="Q45" s="137"/>
      <c r="R45" s="135"/>
      <c r="S45" s="132"/>
    </row>
    <row r="46" spans="1:19" ht="10.5" customHeight="1" x14ac:dyDescent="0.2">
      <c r="A46" s="132"/>
      <c r="B46" s="135"/>
      <c r="C46" s="137"/>
      <c r="D46" s="25"/>
      <c r="E46" s="26" t="s">
        <v>65</v>
      </c>
      <c r="F46" s="27"/>
      <c r="G46" s="137"/>
      <c r="H46" s="135"/>
      <c r="I46" s="132"/>
      <c r="K46" s="132"/>
      <c r="L46" s="135"/>
      <c r="M46" s="137"/>
      <c r="N46" s="25"/>
      <c r="O46" s="26" t="s">
        <v>65</v>
      </c>
      <c r="P46" s="27"/>
      <c r="Q46" s="137"/>
      <c r="R46" s="135"/>
      <c r="S46" s="132"/>
    </row>
    <row r="47" spans="1:19" ht="10.5" customHeight="1" x14ac:dyDescent="0.2">
      <c r="A47" s="132"/>
      <c r="B47" s="136"/>
      <c r="C47" s="137"/>
      <c r="D47" s="28"/>
      <c r="E47" s="29" t="s">
        <v>65</v>
      </c>
      <c r="F47" s="30"/>
      <c r="G47" s="137"/>
      <c r="H47" s="136"/>
      <c r="I47" s="132"/>
      <c r="K47" s="132"/>
      <c r="L47" s="136"/>
      <c r="M47" s="137"/>
      <c r="N47" s="28"/>
      <c r="O47" s="29" t="s">
        <v>65</v>
      </c>
      <c r="P47" s="30"/>
      <c r="Q47" s="137"/>
      <c r="R47" s="136"/>
      <c r="S47" s="132"/>
    </row>
    <row r="48" spans="1:19" ht="10.5" customHeight="1" x14ac:dyDescent="0.2">
      <c r="A48" s="132" t="s">
        <v>71</v>
      </c>
      <c r="B48" s="134" t="s">
        <v>101</v>
      </c>
      <c r="C48" s="140">
        <f>IF(D48="","",IF(D53&gt;F53,1,0)+IF(D52&gt;F52,1,0)+IF(D50&gt;F50,1,0)+IF(D49&gt;F49,1,0)+IF(D48&gt;F48,1,0))</f>
        <v>3</v>
      </c>
      <c r="D48" s="22">
        <v>13</v>
      </c>
      <c r="E48" s="23" t="s">
        <v>65</v>
      </c>
      <c r="F48" s="24">
        <v>11</v>
      </c>
      <c r="G48" s="140">
        <f>IF(D48="","",IF(D53&lt;F53,1,0)+IF(D52&lt;F52,1,0)+IF(D50&lt;F50,1,0)+IF(D49&lt;F49,1,0)+IF(D48&lt;F48,1,0))</f>
        <v>0</v>
      </c>
      <c r="H48" s="134" t="s">
        <v>110</v>
      </c>
      <c r="I48" s="132" t="s">
        <v>71</v>
      </c>
      <c r="K48" s="132" t="s">
        <v>71</v>
      </c>
      <c r="L48" s="134" t="s">
        <v>107</v>
      </c>
      <c r="M48" s="140">
        <f>IF(N48="","",IF(N53&gt;P53,1,0)+IF(N52&gt;P52,1,0)+IF(N50&gt;P50,1,0)+IF(N49&gt;P49,1,0)+IF(N48&gt;P48,1,0))</f>
        <v>3</v>
      </c>
      <c r="N48" s="22">
        <v>11</v>
      </c>
      <c r="O48" s="23" t="s">
        <v>65</v>
      </c>
      <c r="P48" s="24">
        <v>6</v>
      </c>
      <c r="Q48" s="140">
        <f>IF(N48="","",IF(N53&lt;P53,1,0)+IF(N52&lt;P52,1,0)+IF(N50&lt;P50,1,0)+IF(N49&lt;P49,1,0)+IF(N48&lt;P48,1,0))</f>
        <v>0</v>
      </c>
      <c r="R48" s="134" t="s">
        <v>119</v>
      </c>
      <c r="S48" s="132" t="s">
        <v>71</v>
      </c>
    </row>
    <row r="49" spans="1:19" ht="10.5" customHeight="1" x14ac:dyDescent="0.2">
      <c r="A49" s="132"/>
      <c r="B49" s="135"/>
      <c r="C49" s="141"/>
      <c r="D49" s="25">
        <v>11</v>
      </c>
      <c r="E49" s="26" t="s">
        <v>65</v>
      </c>
      <c r="F49" s="27">
        <v>5</v>
      </c>
      <c r="G49" s="141"/>
      <c r="H49" s="135"/>
      <c r="I49" s="132"/>
      <c r="K49" s="132"/>
      <c r="L49" s="135"/>
      <c r="M49" s="141"/>
      <c r="N49" s="25">
        <v>11</v>
      </c>
      <c r="O49" s="26" t="s">
        <v>65</v>
      </c>
      <c r="P49" s="27">
        <v>2</v>
      </c>
      <c r="Q49" s="141"/>
      <c r="R49" s="135"/>
      <c r="S49" s="132"/>
    </row>
    <row r="50" spans="1:19" ht="5.25" customHeight="1" x14ac:dyDescent="0.2">
      <c r="A50" s="132"/>
      <c r="B50" s="139"/>
      <c r="C50" s="141"/>
      <c r="D50" s="143">
        <v>11</v>
      </c>
      <c r="E50" s="144" t="s">
        <v>65</v>
      </c>
      <c r="F50" s="145">
        <v>9</v>
      </c>
      <c r="G50" s="141"/>
      <c r="H50" s="139"/>
      <c r="I50" s="132"/>
      <c r="K50" s="132"/>
      <c r="L50" s="139"/>
      <c r="M50" s="141"/>
      <c r="N50" s="143">
        <v>11</v>
      </c>
      <c r="O50" s="144" t="s">
        <v>65</v>
      </c>
      <c r="P50" s="145">
        <v>5</v>
      </c>
      <c r="Q50" s="141"/>
      <c r="R50" s="139"/>
      <c r="S50" s="132"/>
    </row>
    <row r="51" spans="1:19" ht="5.25" customHeight="1" x14ac:dyDescent="0.2">
      <c r="A51" s="132"/>
      <c r="B51" s="138" t="s">
        <v>111</v>
      </c>
      <c r="C51" s="141"/>
      <c r="D51" s="143"/>
      <c r="E51" s="144"/>
      <c r="F51" s="145"/>
      <c r="G51" s="141"/>
      <c r="H51" s="138" t="s">
        <v>104</v>
      </c>
      <c r="I51" s="132"/>
      <c r="K51" s="132"/>
      <c r="L51" s="138" t="s">
        <v>113</v>
      </c>
      <c r="M51" s="141"/>
      <c r="N51" s="143"/>
      <c r="O51" s="144"/>
      <c r="P51" s="145"/>
      <c r="Q51" s="141"/>
      <c r="R51" s="138" t="s">
        <v>106</v>
      </c>
      <c r="S51" s="132"/>
    </row>
    <row r="52" spans="1:19" ht="10.5" customHeight="1" x14ac:dyDescent="0.2">
      <c r="A52" s="132"/>
      <c r="B52" s="135"/>
      <c r="C52" s="141"/>
      <c r="D52" s="25"/>
      <c r="E52" s="26" t="s">
        <v>65</v>
      </c>
      <c r="F52" s="27"/>
      <c r="G52" s="141"/>
      <c r="H52" s="135"/>
      <c r="I52" s="132"/>
      <c r="K52" s="132"/>
      <c r="L52" s="135"/>
      <c r="M52" s="141"/>
      <c r="N52" s="25"/>
      <c r="O52" s="26" t="s">
        <v>65</v>
      </c>
      <c r="P52" s="27"/>
      <c r="Q52" s="141"/>
      <c r="R52" s="135"/>
      <c r="S52" s="132"/>
    </row>
    <row r="53" spans="1:19" ht="10.5" customHeight="1" x14ac:dyDescent="0.2">
      <c r="A53" s="132"/>
      <c r="B53" s="136"/>
      <c r="C53" s="142"/>
      <c r="D53" s="28"/>
      <c r="E53" s="29" t="s">
        <v>65</v>
      </c>
      <c r="F53" s="30"/>
      <c r="G53" s="142"/>
      <c r="H53" s="136"/>
      <c r="I53" s="132"/>
      <c r="K53" s="132"/>
      <c r="L53" s="136"/>
      <c r="M53" s="142"/>
      <c r="N53" s="28"/>
      <c r="O53" s="29" t="s">
        <v>65</v>
      </c>
      <c r="P53" s="30"/>
      <c r="Q53" s="142"/>
      <c r="R53" s="136"/>
      <c r="S53" s="132"/>
    </row>
    <row r="54" spans="1:19" ht="10.5" customHeight="1" x14ac:dyDescent="0.2">
      <c r="A54" s="132">
        <v>4</v>
      </c>
      <c r="B54" s="134" t="s">
        <v>114</v>
      </c>
      <c r="C54" s="137" t="str">
        <f>IF(D54="","",IF(D58&gt;F58,1,0)+IF(D57&gt;F57,1,0)+IF(D56&gt;F56,1,0)+IF(D55&gt;F55,1,0)+IF(D54&gt;F54,1,0))</f>
        <v/>
      </c>
      <c r="D54" s="22"/>
      <c r="E54" s="23" t="s">
        <v>65</v>
      </c>
      <c r="F54" s="24"/>
      <c r="G54" s="137" t="str">
        <f>IF(D54="","",IF(D58&lt;F58,1,0)+IF(D57&lt;F57,1,0)+IF(D56&lt;F56,1,0)+IF(D55&lt;F55,1,0)+IF(D54&lt;F54,1,0))</f>
        <v/>
      </c>
      <c r="H54" s="134" t="s">
        <v>117</v>
      </c>
      <c r="I54" s="132">
        <v>4</v>
      </c>
      <c r="K54" s="132">
        <v>4</v>
      </c>
      <c r="L54" s="134" t="s">
        <v>103</v>
      </c>
      <c r="M54" s="137" t="str">
        <f>IF(N54="","",IF(N58&gt;P58,1,0)+IF(N57&gt;P57,1,0)+IF(N56&gt;P56,1,0)+IF(N55&gt;P55,1,0)+IF(N54&gt;P54,1,0))</f>
        <v/>
      </c>
      <c r="N54" s="22"/>
      <c r="O54" s="23" t="s">
        <v>65</v>
      </c>
      <c r="P54" s="24"/>
      <c r="Q54" s="137" t="str">
        <f>IF(N54="","",IF(N58&lt;P58,1,0)+IF(N57&lt;P57,1,0)+IF(N56&lt;P56,1,0)+IF(N55&lt;P55,1,0)+IF(N54&lt;P54,1,0))</f>
        <v/>
      </c>
      <c r="R54" s="134" t="s">
        <v>109</v>
      </c>
      <c r="S54" s="132">
        <v>4</v>
      </c>
    </row>
    <row r="55" spans="1:19" ht="10.5" customHeight="1" x14ac:dyDescent="0.2">
      <c r="A55" s="132"/>
      <c r="B55" s="135"/>
      <c r="C55" s="137"/>
      <c r="D55" s="25"/>
      <c r="E55" s="26" t="s">
        <v>65</v>
      </c>
      <c r="F55" s="27"/>
      <c r="G55" s="137"/>
      <c r="H55" s="135"/>
      <c r="I55" s="132"/>
      <c r="K55" s="132"/>
      <c r="L55" s="135"/>
      <c r="M55" s="137"/>
      <c r="N55" s="25"/>
      <c r="O55" s="26" t="s">
        <v>65</v>
      </c>
      <c r="P55" s="27"/>
      <c r="Q55" s="137"/>
      <c r="R55" s="135"/>
      <c r="S55" s="132"/>
    </row>
    <row r="56" spans="1:19" ht="10.5" customHeight="1" x14ac:dyDescent="0.2">
      <c r="A56" s="132"/>
      <c r="B56" s="135"/>
      <c r="C56" s="137"/>
      <c r="D56" s="25"/>
      <c r="E56" s="26" t="s">
        <v>65</v>
      </c>
      <c r="F56" s="27"/>
      <c r="G56" s="137"/>
      <c r="H56" s="135"/>
      <c r="I56" s="132"/>
      <c r="K56" s="132"/>
      <c r="L56" s="135"/>
      <c r="M56" s="137"/>
      <c r="N56" s="25"/>
      <c r="O56" s="26" t="s">
        <v>65</v>
      </c>
      <c r="P56" s="27"/>
      <c r="Q56" s="137"/>
      <c r="R56" s="135"/>
      <c r="S56" s="132"/>
    </row>
    <row r="57" spans="1:19" ht="10.5" customHeight="1" x14ac:dyDescent="0.2">
      <c r="A57" s="132"/>
      <c r="B57" s="135"/>
      <c r="C57" s="137"/>
      <c r="D57" s="25"/>
      <c r="E57" s="26" t="s">
        <v>65</v>
      </c>
      <c r="F57" s="27"/>
      <c r="G57" s="137"/>
      <c r="H57" s="135"/>
      <c r="I57" s="132"/>
      <c r="K57" s="132"/>
      <c r="L57" s="135"/>
      <c r="M57" s="137"/>
      <c r="N57" s="25"/>
      <c r="O57" s="26" t="s">
        <v>65</v>
      </c>
      <c r="P57" s="27"/>
      <c r="Q57" s="137"/>
      <c r="R57" s="135"/>
      <c r="S57" s="132"/>
    </row>
    <row r="58" spans="1:19" ht="10.5" customHeight="1" x14ac:dyDescent="0.2">
      <c r="A58" s="132"/>
      <c r="B58" s="136"/>
      <c r="C58" s="137"/>
      <c r="D58" s="28"/>
      <c r="E58" s="29" t="s">
        <v>65</v>
      </c>
      <c r="F58" s="30"/>
      <c r="G58" s="137"/>
      <c r="H58" s="136"/>
      <c r="I58" s="132"/>
      <c r="K58" s="132"/>
      <c r="L58" s="136"/>
      <c r="M58" s="137"/>
      <c r="N58" s="28"/>
      <c r="O58" s="29" t="s">
        <v>65</v>
      </c>
      <c r="P58" s="30"/>
      <c r="Q58" s="137"/>
      <c r="R58" s="136"/>
      <c r="S58" s="132"/>
    </row>
    <row r="59" spans="1:19" ht="10.5" customHeight="1" x14ac:dyDescent="0.2">
      <c r="A59" s="132" t="s">
        <v>66</v>
      </c>
      <c r="B59" s="134" t="s">
        <v>101</v>
      </c>
      <c r="C59" s="137" t="str">
        <f>IF(D59="","",IF(D63&gt;F63,1,0)+IF(D62&gt;F62,1,0)+IF(D61&gt;F61,1,0)+IF(D60&gt;F60,1,0)+IF(D59&gt;F59,1,0))</f>
        <v/>
      </c>
      <c r="D59" s="22"/>
      <c r="E59" s="23" t="s">
        <v>65</v>
      </c>
      <c r="F59" s="24"/>
      <c r="G59" s="137" t="str">
        <f>IF(D59="","",IF(D63&lt;F63,1,0)+IF(D62&lt;F62,1,0)+IF(D61&lt;F61,1,0)+IF(D60&lt;F60,1,0)+IF(D59&lt;F59,1,0))</f>
        <v/>
      </c>
      <c r="H59" s="134" t="s">
        <v>110</v>
      </c>
      <c r="I59" s="132" t="s">
        <v>66</v>
      </c>
      <c r="K59" s="132" t="s">
        <v>66</v>
      </c>
      <c r="L59" s="134" t="s">
        <v>107</v>
      </c>
      <c r="M59" s="137" t="str">
        <f>IF(N59="","",IF(N63&gt;P63,1,0)+IF(N62&gt;P62,1,0)+IF(N61&gt;P61,1,0)+IF(N60&gt;P60,1,0)+IF(N59&gt;P59,1,0))</f>
        <v/>
      </c>
      <c r="N59" s="22"/>
      <c r="O59" s="23" t="s">
        <v>65</v>
      </c>
      <c r="P59" s="24"/>
      <c r="Q59" s="137" t="str">
        <f>IF(N59="","",IF(N63&lt;P63,1,0)+IF(N62&lt;P62,1,0)+IF(N61&lt;P61,1,0)+IF(N60&lt;P60,1,0)+IF(N59&lt;P59,1,0))</f>
        <v/>
      </c>
      <c r="R59" s="134" t="s">
        <v>112</v>
      </c>
      <c r="S59" s="132" t="s">
        <v>66</v>
      </c>
    </row>
    <row r="60" spans="1:19" ht="10.5" customHeight="1" x14ac:dyDescent="0.2">
      <c r="A60" s="132"/>
      <c r="B60" s="135"/>
      <c r="C60" s="137"/>
      <c r="D60" s="25"/>
      <c r="E60" s="26" t="s">
        <v>65</v>
      </c>
      <c r="F60" s="27"/>
      <c r="G60" s="137"/>
      <c r="H60" s="135"/>
      <c r="I60" s="132"/>
      <c r="K60" s="132"/>
      <c r="L60" s="135"/>
      <c r="M60" s="137"/>
      <c r="N60" s="25"/>
      <c r="O60" s="26" t="s">
        <v>65</v>
      </c>
      <c r="P60" s="27"/>
      <c r="Q60" s="137"/>
      <c r="R60" s="135"/>
      <c r="S60" s="132"/>
    </row>
    <row r="61" spans="1:19" ht="10.5" customHeight="1" x14ac:dyDescent="0.2">
      <c r="A61" s="132"/>
      <c r="B61" s="135"/>
      <c r="C61" s="137"/>
      <c r="D61" s="25"/>
      <c r="E61" s="26" t="s">
        <v>65</v>
      </c>
      <c r="F61" s="27"/>
      <c r="G61" s="137"/>
      <c r="H61" s="135"/>
      <c r="I61" s="132"/>
      <c r="K61" s="132"/>
      <c r="L61" s="135"/>
      <c r="M61" s="137"/>
      <c r="N61" s="25"/>
      <c r="O61" s="26" t="s">
        <v>65</v>
      </c>
      <c r="P61" s="27"/>
      <c r="Q61" s="137"/>
      <c r="R61" s="135"/>
      <c r="S61" s="132"/>
    </row>
    <row r="62" spans="1:19" ht="10.5" customHeight="1" x14ac:dyDescent="0.2">
      <c r="A62" s="132"/>
      <c r="B62" s="135"/>
      <c r="C62" s="137"/>
      <c r="D62" s="25"/>
      <c r="E62" s="26" t="s">
        <v>65</v>
      </c>
      <c r="F62" s="27"/>
      <c r="G62" s="137"/>
      <c r="H62" s="135"/>
      <c r="I62" s="132"/>
      <c r="K62" s="132"/>
      <c r="L62" s="135"/>
      <c r="M62" s="137"/>
      <c r="N62" s="25"/>
      <c r="O62" s="26" t="s">
        <v>65</v>
      </c>
      <c r="P62" s="27"/>
      <c r="Q62" s="137"/>
      <c r="R62" s="135"/>
      <c r="S62" s="132"/>
    </row>
    <row r="63" spans="1:19" ht="10.5" customHeight="1" x14ac:dyDescent="0.2">
      <c r="A63" s="132"/>
      <c r="B63" s="136"/>
      <c r="C63" s="137"/>
      <c r="D63" s="28"/>
      <c r="E63" s="29" t="s">
        <v>65</v>
      </c>
      <c r="F63" s="30"/>
      <c r="G63" s="137"/>
      <c r="H63" s="136"/>
      <c r="I63" s="132"/>
      <c r="K63" s="132"/>
      <c r="L63" s="136"/>
      <c r="M63" s="137"/>
      <c r="N63" s="28"/>
      <c r="O63" s="29" t="s">
        <v>65</v>
      </c>
      <c r="P63" s="30"/>
      <c r="Q63" s="137"/>
      <c r="R63" s="136"/>
      <c r="S63" s="132"/>
    </row>
    <row r="64" spans="1:19" ht="15" customHeight="1" x14ac:dyDescent="0.2"/>
    <row r="65" spans="1:19" ht="15" customHeight="1" x14ac:dyDescent="0.2">
      <c r="A65" s="149" t="s">
        <v>68</v>
      </c>
      <c r="B65" s="149"/>
      <c r="C65" s="149"/>
    </row>
    <row r="66" spans="1:19" ht="17.25" customHeight="1" x14ac:dyDescent="0.2">
      <c r="A66" s="150" t="s">
        <v>62</v>
      </c>
      <c r="B66" s="150"/>
      <c r="C66" s="150"/>
      <c r="D66" s="21"/>
      <c r="E66" s="21" t="s">
        <v>63</v>
      </c>
      <c r="F66" s="21"/>
      <c r="G66" s="150" t="s">
        <v>62</v>
      </c>
      <c r="H66" s="150"/>
      <c r="I66" s="150"/>
      <c r="K66" s="150" t="s">
        <v>62</v>
      </c>
      <c r="L66" s="150"/>
      <c r="M66" s="150"/>
      <c r="N66" s="21"/>
      <c r="O66" s="21" t="s">
        <v>63</v>
      </c>
      <c r="P66" s="21"/>
      <c r="Q66" s="150" t="s">
        <v>62</v>
      </c>
      <c r="R66" s="150"/>
      <c r="S66" s="150"/>
    </row>
    <row r="67" spans="1:19" ht="24" customHeight="1" x14ac:dyDescent="0.2">
      <c r="A67" s="146" t="str">
        <f>A37</f>
        <v>四学香川西</v>
      </c>
      <c r="B67" s="147"/>
      <c r="C67" s="148"/>
      <c r="D67" s="31">
        <f>IF(D68="","",COUNTIF(C68:C93,3))</f>
        <v>3</v>
      </c>
      <c r="E67" s="32" t="s">
        <v>65</v>
      </c>
      <c r="F67" s="33">
        <f>IF(D68="","",COUNTIF(G68:G93,3))</f>
        <v>1</v>
      </c>
      <c r="G67" s="146" t="str">
        <f>K37</f>
        <v>尽誠</v>
      </c>
      <c r="H67" s="147"/>
      <c r="I67" s="148"/>
      <c r="K67" s="146" t="str">
        <f>G37</f>
        <v>高松商</v>
      </c>
      <c r="L67" s="147"/>
      <c r="M67" s="148"/>
      <c r="N67" s="31">
        <f>IF(N68="","",COUNTIF(M68:M93,3))</f>
        <v>3</v>
      </c>
      <c r="O67" s="32" t="s">
        <v>65</v>
      </c>
      <c r="P67" s="33">
        <f>IF(N68="","",COUNTIF(Q68:Q93,3))</f>
        <v>0</v>
      </c>
      <c r="Q67" s="146" t="str">
        <f>Q37</f>
        <v>観一</v>
      </c>
      <c r="R67" s="147"/>
      <c r="S67" s="148"/>
    </row>
    <row r="68" spans="1:19" ht="10.5" customHeight="1" x14ac:dyDescent="0.2">
      <c r="A68" s="132" t="s">
        <v>64</v>
      </c>
      <c r="B68" s="134" t="s">
        <v>101</v>
      </c>
      <c r="C68" s="137">
        <f>IF(D68="","",IF(D72&gt;F72,1,0)+IF(D71&gt;F71,1,0)+IF(D70&gt;F70,1,0)+IF(D69&gt;F69,1,0)+IF(D68&gt;F68,1,0))</f>
        <v>3</v>
      </c>
      <c r="D68" s="22">
        <v>8</v>
      </c>
      <c r="E68" s="23" t="s">
        <v>65</v>
      </c>
      <c r="F68" s="24">
        <v>11</v>
      </c>
      <c r="G68" s="137">
        <f>IF(D68="","",IF(D72&lt;F72,1,0)+IF(D71&lt;F71,1,0)+IF(D70&lt;F70,1,0)+IF(D69&lt;F69,1,0)+IF(D68&lt;F68,1,0))</f>
        <v>1</v>
      </c>
      <c r="H68" s="134" t="s">
        <v>103</v>
      </c>
      <c r="I68" s="132" t="s">
        <v>64</v>
      </c>
      <c r="K68" s="132" t="s">
        <v>64</v>
      </c>
      <c r="L68" s="134" t="s">
        <v>110</v>
      </c>
      <c r="M68" s="137">
        <f>IF(N68="","",IF(N72&gt;P72,1,0)+IF(N71&gt;P71,1,0)+IF(N70&gt;P70,1,0)+IF(N69&gt;P69,1,0)+IF(N68&gt;P68,1,0))</f>
        <v>3</v>
      </c>
      <c r="N68" s="22">
        <v>11</v>
      </c>
      <c r="O68" s="23" t="s">
        <v>65</v>
      </c>
      <c r="P68" s="24">
        <v>6</v>
      </c>
      <c r="Q68" s="137">
        <f>IF(N68="","",IF(N72&lt;P72,1,0)+IF(N71&lt;P71,1,0)+IF(N70&lt;P70,1,0)+IF(N69&lt;P69,1,0)+IF(N68&lt;P68,1,0))</f>
        <v>1</v>
      </c>
      <c r="R68" s="134" t="s">
        <v>119</v>
      </c>
      <c r="S68" s="132" t="s">
        <v>64</v>
      </c>
    </row>
    <row r="69" spans="1:19" ht="10.5" customHeight="1" x14ac:dyDescent="0.2">
      <c r="A69" s="132"/>
      <c r="B69" s="135"/>
      <c r="C69" s="137"/>
      <c r="D69" s="25">
        <v>11</v>
      </c>
      <c r="E69" s="26" t="s">
        <v>65</v>
      </c>
      <c r="F69" s="27">
        <v>1</v>
      </c>
      <c r="G69" s="137"/>
      <c r="H69" s="135"/>
      <c r="I69" s="132"/>
      <c r="K69" s="132"/>
      <c r="L69" s="135"/>
      <c r="M69" s="137"/>
      <c r="N69" s="25">
        <v>11</v>
      </c>
      <c r="O69" s="26" t="s">
        <v>65</v>
      </c>
      <c r="P69" s="27">
        <v>5</v>
      </c>
      <c r="Q69" s="137"/>
      <c r="R69" s="135"/>
      <c r="S69" s="132"/>
    </row>
    <row r="70" spans="1:19" ht="10.5" customHeight="1" x14ac:dyDescent="0.2">
      <c r="A70" s="132"/>
      <c r="B70" s="135"/>
      <c r="C70" s="137"/>
      <c r="D70" s="25">
        <v>11</v>
      </c>
      <c r="E70" s="26" t="s">
        <v>65</v>
      </c>
      <c r="F70" s="27">
        <v>8</v>
      </c>
      <c r="G70" s="137"/>
      <c r="H70" s="135"/>
      <c r="I70" s="132"/>
      <c r="K70" s="132"/>
      <c r="L70" s="135"/>
      <c r="M70" s="137"/>
      <c r="N70" s="25">
        <v>9</v>
      </c>
      <c r="O70" s="26" t="s">
        <v>65</v>
      </c>
      <c r="P70" s="27">
        <v>11</v>
      </c>
      <c r="Q70" s="137"/>
      <c r="R70" s="135"/>
      <c r="S70" s="132"/>
    </row>
    <row r="71" spans="1:19" ht="10.5" customHeight="1" x14ac:dyDescent="0.2">
      <c r="A71" s="132"/>
      <c r="B71" s="135"/>
      <c r="C71" s="137"/>
      <c r="D71" s="25">
        <v>13</v>
      </c>
      <c r="E71" s="26" t="s">
        <v>65</v>
      </c>
      <c r="F71" s="27">
        <v>11</v>
      </c>
      <c r="G71" s="137"/>
      <c r="H71" s="135"/>
      <c r="I71" s="132"/>
      <c r="K71" s="132"/>
      <c r="L71" s="135"/>
      <c r="M71" s="137"/>
      <c r="N71" s="25">
        <v>11</v>
      </c>
      <c r="O71" s="26" t="s">
        <v>65</v>
      </c>
      <c r="P71" s="27">
        <v>8</v>
      </c>
      <c r="Q71" s="137"/>
      <c r="R71" s="135"/>
      <c r="S71" s="132"/>
    </row>
    <row r="72" spans="1:19" ht="10.5" customHeight="1" x14ac:dyDescent="0.2">
      <c r="A72" s="132"/>
      <c r="B72" s="136"/>
      <c r="C72" s="137"/>
      <c r="D72" s="28"/>
      <c r="E72" s="29" t="s">
        <v>65</v>
      </c>
      <c r="F72" s="30"/>
      <c r="G72" s="137"/>
      <c r="H72" s="136"/>
      <c r="I72" s="132"/>
      <c r="K72" s="132"/>
      <c r="L72" s="136"/>
      <c r="M72" s="137"/>
      <c r="N72" s="28"/>
      <c r="O72" s="29" t="s">
        <v>65</v>
      </c>
      <c r="P72" s="30"/>
      <c r="Q72" s="137"/>
      <c r="R72" s="136"/>
      <c r="S72" s="132"/>
    </row>
    <row r="73" spans="1:19" ht="10.5" customHeight="1" x14ac:dyDescent="0.2">
      <c r="A73" s="132">
        <v>2</v>
      </c>
      <c r="B73" s="134" t="s">
        <v>114</v>
      </c>
      <c r="C73" s="137">
        <f>IF(D73="","",IF(D77&gt;F77,1,0)+IF(D76&gt;F76,1,0)+IF(D75&gt;F75,1,0)+IF(D74&gt;F74,1,0)+IF(D73&gt;F73,1,0))</f>
        <v>2</v>
      </c>
      <c r="D73" s="22">
        <v>9</v>
      </c>
      <c r="E73" s="23" t="s">
        <v>65</v>
      </c>
      <c r="F73" s="24">
        <v>11</v>
      </c>
      <c r="G73" s="137">
        <f>IF(D73="","",IF(D77&lt;F77,1,0)+IF(D76&lt;F76,1,0)+IF(D75&lt;F75,1,0)+IF(D74&lt;F74,1,0)+IF(D73&lt;F73,1,0))</f>
        <v>3</v>
      </c>
      <c r="H73" s="134" t="s">
        <v>113</v>
      </c>
      <c r="I73" s="132">
        <v>2</v>
      </c>
      <c r="K73" s="132">
        <v>2</v>
      </c>
      <c r="L73" s="134" t="s">
        <v>117</v>
      </c>
      <c r="M73" s="137">
        <f>IF(N73="","",IF(N77&gt;P77,1,0)+IF(N76&gt;P76,1,0)+IF(N75&gt;P75,1,0)+IF(N74&gt;P74,1,0)+IF(N73&gt;P73,1,0))</f>
        <v>3</v>
      </c>
      <c r="N73" s="22">
        <v>11</v>
      </c>
      <c r="O73" s="23" t="s">
        <v>65</v>
      </c>
      <c r="P73" s="24">
        <v>7</v>
      </c>
      <c r="Q73" s="137">
        <f>IF(N73="","",IF(N77&lt;P77,1,0)+IF(N76&lt;P76,1,0)+IF(N75&lt;P75,1,0)+IF(N74&lt;P74,1,0)+IF(N73&lt;P73,1,0))</f>
        <v>0</v>
      </c>
      <c r="R73" s="134" t="s">
        <v>112</v>
      </c>
      <c r="S73" s="132">
        <v>2</v>
      </c>
    </row>
    <row r="74" spans="1:19" ht="10.5" customHeight="1" x14ac:dyDescent="0.2">
      <c r="A74" s="132"/>
      <c r="B74" s="135"/>
      <c r="C74" s="137"/>
      <c r="D74" s="25">
        <v>9</v>
      </c>
      <c r="E74" s="26" t="s">
        <v>65</v>
      </c>
      <c r="F74" s="27">
        <v>11</v>
      </c>
      <c r="G74" s="137"/>
      <c r="H74" s="135"/>
      <c r="I74" s="132"/>
      <c r="K74" s="132"/>
      <c r="L74" s="135"/>
      <c r="M74" s="137"/>
      <c r="N74" s="25">
        <v>11</v>
      </c>
      <c r="O74" s="26" t="s">
        <v>65</v>
      </c>
      <c r="P74" s="27">
        <v>9</v>
      </c>
      <c r="Q74" s="137"/>
      <c r="R74" s="135"/>
      <c r="S74" s="132"/>
    </row>
    <row r="75" spans="1:19" ht="10.5" customHeight="1" x14ac:dyDescent="0.2">
      <c r="A75" s="132"/>
      <c r="B75" s="135"/>
      <c r="C75" s="137"/>
      <c r="D75" s="25">
        <v>11</v>
      </c>
      <c r="E75" s="26" t="s">
        <v>65</v>
      </c>
      <c r="F75" s="27">
        <v>5</v>
      </c>
      <c r="G75" s="137"/>
      <c r="H75" s="135"/>
      <c r="I75" s="132"/>
      <c r="K75" s="132"/>
      <c r="L75" s="135"/>
      <c r="M75" s="137"/>
      <c r="N75" s="25">
        <v>11</v>
      </c>
      <c r="O75" s="26" t="s">
        <v>65</v>
      </c>
      <c r="P75" s="27">
        <v>4</v>
      </c>
      <c r="Q75" s="137"/>
      <c r="R75" s="135"/>
      <c r="S75" s="132"/>
    </row>
    <row r="76" spans="1:19" ht="10.5" customHeight="1" x14ac:dyDescent="0.2">
      <c r="A76" s="132"/>
      <c r="B76" s="135"/>
      <c r="C76" s="137"/>
      <c r="D76" s="25">
        <v>11</v>
      </c>
      <c r="E76" s="26" t="s">
        <v>65</v>
      </c>
      <c r="F76" s="27">
        <v>6</v>
      </c>
      <c r="G76" s="137"/>
      <c r="H76" s="135"/>
      <c r="I76" s="132"/>
      <c r="K76" s="132"/>
      <c r="L76" s="135"/>
      <c r="M76" s="137"/>
      <c r="N76" s="25"/>
      <c r="O76" s="26" t="s">
        <v>65</v>
      </c>
      <c r="P76" s="27"/>
      <c r="Q76" s="137"/>
      <c r="R76" s="135"/>
      <c r="S76" s="132"/>
    </row>
    <row r="77" spans="1:19" ht="10.5" customHeight="1" x14ac:dyDescent="0.2">
      <c r="A77" s="132"/>
      <c r="B77" s="136"/>
      <c r="C77" s="137"/>
      <c r="D77" s="28">
        <v>7</v>
      </c>
      <c r="E77" s="29" t="s">
        <v>65</v>
      </c>
      <c r="F77" s="30">
        <v>11</v>
      </c>
      <c r="G77" s="137"/>
      <c r="H77" s="136"/>
      <c r="I77" s="132"/>
      <c r="K77" s="132"/>
      <c r="L77" s="136"/>
      <c r="M77" s="137"/>
      <c r="N77" s="28"/>
      <c r="O77" s="29" t="s">
        <v>65</v>
      </c>
      <c r="P77" s="30"/>
      <c r="Q77" s="137"/>
      <c r="R77" s="136"/>
      <c r="S77" s="132"/>
    </row>
    <row r="78" spans="1:19" ht="10.5" customHeight="1" x14ac:dyDescent="0.2">
      <c r="A78" s="132" t="s">
        <v>71</v>
      </c>
      <c r="B78" s="134" t="s">
        <v>101</v>
      </c>
      <c r="C78" s="140">
        <f>IF(D78="","",IF(D83&gt;F83,1,0)+IF(D82&gt;F82,1,0)+IF(D80&gt;F80,1,0)+IF(D79&gt;F79,1,0)+IF(D78&gt;F78,1,0))</f>
        <v>3</v>
      </c>
      <c r="D78" s="22">
        <v>11</v>
      </c>
      <c r="E78" s="23" t="s">
        <v>65</v>
      </c>
      <c r="F78" s="24">
        <v>2</v>
      </c>
      <c r="G78" s="140">
        <f>IF(D78="","",IF(D83&lt;F83,1,0)+IF(D82&lt;F82,1,0)+IF(D80&lt;F80,1,0)+IF(D79&lt;F79,1,0)+IF(D78&lt;F78,1,0))</f>
        <v>1</v>
      </c>
      <c r="H78" s="134" t="s">
        <v>107</v>
      </c>
      <c r="I78" s="132" t="s">
        <v>71</v>
      </c>
      <c r="K78" s="132" t="s">
        <v>71</v>
      </c>
      <c r="L78" s="134" t="s">
        <v>110</v>
      </c>
      <c r="M78" s="140">
        <f>IF(N78="","",IF(N83&gt;P83,1,0)+IF(N82&gt;P82,1,0)+IF(N80&gt;P80,1,0)+IF(N79&gt;P79,1,0)+IF(N78&gt;P78,1,0))</f>
        <v>3</v>
      </c>
      <c r="N78" s="22">
        <v>11</v>
      </c>
      <c r="O78" s="23" t="s">
        <v>65</v>
      </c>
      <c r="P78" s="24">
        <v>7</v>
      </c>
      <c r="Q78" s="140">
        <f>IF(N78="","",IF(N83&lt;P83,1,0)+IF(N82&lt;P82,1,0)+IF(N80&lt;P80,1,0)+IF(N79&lt;P79,1,0)+IF(N78&lt;P78,1,0))</f>
        <v>0</v>
      </c>
      <c r="R78" s="134" t="s">
        <v>115</v>
      </c>
      <c r="S78" s="132" t="s">
        <v>71</v>
      </c>
    </row>
    <row r="79" spans="1:19" ht="10.5" customHeight="1" x14ac:dyDescent="0.2">
      <c r="A79" s="132"/>
      <c r="B79" s="135"/>
      <c r="C79" s="141"/>
      <c r="D79" s="25">
        <v>10</v>
      </c>
      <c r="E79" s="26" t="s">
        <v>65</v>
      </c>
      <c r="F79" s="27">
        <v>12</v>
      </c>
      <c r="G79" s="141"/>
      <c r="H79" s="135"/>
      <c r="I79" s="132"/>
      <c r="K79" s="132"/>
      <c r="L79" s="135"/>
      <c r="M79" s="141"/>
      <c r="N79" s="25">
        <v>11</v>
      </c>
      <c r="O79" s="26" t="s">
        <v>65</v>
      </c>
      <c r="P79" s="27">
        <v>9</v>
      </c>
      <c r="Q79" s="141"/>
      <c r="R79" s="135"/>
      <c r="S79" s="132"/>
    </row>
    <row r="80" spans="1:19" ht="5.25" customHeight="1" x14ac:dyDescent="0.2">
      <c r="A80" s="132"/>
      <c r="B80" s="139"/>
      <c r="C80" s="141"/>
      <c r="D80" s="143">
        <v>11</v>
      </c>
      <c r="E80" s="144" t="s">
        <v>65</v>
      </c>
      <c r="F80" s="145">
        <v>4</v>
      </c>
      <c r="G80" s="141"/>
      <c r="H80" s="139"/>
      <c r="I80" s="132"/>
      <c r="K80" s="132"/>
      <c r="L80" s="139"/>
      <c r="M80" s="141"/>
      <c r="N80" s="143">
        <v>11</v>
      </c>
      <c r="O80" s="144" t="s">
        <v>65</v>
      </c>
      <c r="P80" s="145">
        <v>4</v>
      </c>
      <c r="Q80" s="141"/>
      <c r="R80" s="139"/>
      <c r="S80" s="132"/>
    </row>
    <row r="81" spans="1:19" ht="5.25" customHeight="1" x14ac:dyDescent="0.2">
      <c r="A81" s="132"/>
      <c r="B81" s="138" t="s">
        <v>111</v>
      </c>
      <c r="C81" s="141"/>
      <c r="D81" s="143"/>
      <c r="E81" s="144"/>
      <c r="F81" s="145"/>
      <c r="G81" s="141"/>
      <c r="H81" s="138" t="s">
        <v>113</v>
      </c>
      <c r="I81" s="132"/>
      <c r="K81" s="132"/>
      <c r="L81" s="138" t="s">
        <v>104</v>
      </c>
      <c r="M81" s="141"/>
      <c r="N81" s="143"/>
      <c r="O81" s="144"/>
      <c r="P81" s="145"/>
      <c r="Q81" s="141"/>
      <c r="R81" s="138" t="s">
        <v>102</v>
      </c>
      <c r="S81" s="132"/>
    </row>
    <row r="82" spans="1:19" ht="10.5" customHeight="1" x14ac:dyDescent="0.2">
      <c r="A82" s="132"/>
      <c r="B82" s="135"/>
      <c r="C82" s="141"/>
      <c r="D82" s="25">
        <v>13</v>
      </c>
      <c r="E82" s="26" t="s">
        <v>65</v>
      </c>
      <c r="F82" s="27">
        <v>11</v>
      </c>
      <c r="G82" s="141"/>
      <c r="H82" s="135"/>
      <c r="I82" s="132"/>
      <c r="K82" s="132"/>
      <c r="L82" s="135"/>
      <c r="M82" s="141"/>
      <c r="N82" s="25"/>
      <c r="O82" s="26" t="s">
        <v>65</v>
      </c>
      <c r="P82" s="27"/>
      <c r="Q82" s="141"/>
      <c r="R82" s="135"/>
      <c r="S82" s="132"/>
    </row>
    <row r="83" spans="1:19" ht="10.5" customHeight="1" x14ac:dyDescent="0.2">
      <c r="A83" s="132"/>
      <c r="B83" s="136"/>
      <c r="C83" s="142"/>
      <c r="D83" s="28"/>
      <c r="E83" s="29" t="s">
        <v>65</v>
      </c>
      <c r="F83" s="30"/>
      <c r="G83" s="142"/>
      <c r="H83" s="136"/>
      <c r="I83" s="132"/>
      <c r="K83" s="132"/>
      <c r="L83" s="136"/>
      <c r="M83" s="142"/>
      <c r="N83" s="28"/>
      <c r="O83" s="29" t="s">
        <v>65</v>
      </c>
      <c r="P83" s="30"/>
      <c r="Q83" s="142"/>
      <c r="R83" s="136"/>
      <c r="S83" s="132"/>
    </row>
    <row r="84" spans="1:19" ht="10.5" customHeight="1" x14ac:dyDescent="0.2">
      <c r="A84" s="132">
        <v>4</v>
      </c>
      <c r="B84" s="134" t="s">
        <v>105</v>
      </c>
      <c r="C84" s="137">
        <f>IF(D84="","",IF(D88&gt;F88,1,0)+IF(D87&gt;F87,1,0)+IF(D86&gt;F86,1,0)+IF(D85&gt;F85,1,0)+IF(D84&gt;F84,1,0))</f>
        <v>3</v>
      </c>
      <c r="D84" s="22">
        <v>11</v>
      </c>
      <c r="E84" s="23" t="s">
        <v>65</v>
      </c>
      <c r="F84" s="24">
        <v>8</v>
      </c>
      <c r="G84" s="137">
        <f>IF(D84="","",IF(D88&lt;F88,1,0)+IF(D87&lt;F87,1,0)+IF(D86&lt;F86,1,0)+IF(D85&lt;F85,1,0)+IF(D84&lt;F84,1,0))</f>
        <v>1</v>
      </c>
      <c r="H84" s="134" t="s">
        <v>116</v>
      </c>
      <c r="I84" s="132">
        <v>4</v>
      </c>
      <c r="K84" s="132">
        <v>4</v>
      </c>
      <c r="L84" s="134" t="s">
        <v>108</v>
      </c>
      <c r="M84" s="137" t="str">
        <f>IF(N84="","",IF(N88&gt;P88,1,0)+IF(N87&gt;P87,1,0)+IF(N86&gt;P86,1,0)+IF(N85&gt;P85,1,0)+IF(N84&gt;P84,1,0))</f>
        <v/>
      </c>
      <c r="N84" s="22"/>
      <c r="O84" s="23" t="s">
        <v>65</v>
      </c>
      <c r="P84" s="24"/>
      <c r="Q84" s="137" t="str">
        <f>IF(N84="","",IF(N88&lt;P88,1,0)+IF(N87&lt;P87,1,0)+IF(N86&lt;P86,1,0)+IF(N85&lt;P85,1,0)+IF(N84&lt;P84,1,0))</f>
        <v/>
      </c>
      <c r="R84" s="134" t="s">
        <v>109</v>
      </c>
      <c r="S84" s="132">
        <v>4</v>
      </c>
    </row>
    <row r="85" spans="1:19" ht="10.5" customHeight="1" x14ac:dyDescent="0.2">
      <c r="A85" s="132"/>
      <c r="B85" s="135"/>
      <c r="C85" s="137"/>
      <c r="D85" s="25">
        <v>11</v>
      </c>
      <c r="E85" s="26" t="s">
        <v>65</v>
      </c>
      <c r="F85" s="27">
        <v>3</v>
      </c>
      <c r="G85" s="137"/>
      <c r="H85" s="135"/>
      <c r="I85" s="132"/>
      <c r="K85" s="132"/>
      <c r="L85" s="135"/>
      <c r="M85" s="137"/>
      <c r="N85" s="25"/>
      <c r="O85" s="26" t="s">
        <v>65</v>
      </c>
      <c r="P85" s="27"/>
      <c r="Q85" s="137"/>
      <c r="R85" s="135"/>
      <c r="S85" s="132"/>
    </row>
    <row r="86" spans="1:19" ht="10.5" customHeight="1" x14ac:dyDescent="0.2">
      <c r="A86" s="132"/>
      <c r="B86" s="135"/>
      <c r="C86" s="137"/>
      <c r="D86" s="25">
        <v>12</v>
      </c>
      <c r="E86" s="26" t="s">
        <v>65</v>
      </c>
      <c r="F86" s="27">
        <v>14</v>
      </c>
      <c r="G86" s="137"/>
      <c r="H86" s="135"/>
      <c r="I86" s="132"/>
      <c r="K86" s="132"/>
      <c r="L86" s="135"/>
      <c r="M86" s="137"/>
      <c r="N86" s="25"/>
      <c r="O86" s="26" t="s">
        <v>65</v>
      </c>
      <c r="P86" s="27"/>
      <c r="Q86" s="137"/>
      <c r="R86" s="135"/>
      <c r="S86" s="132"/>
    </row>
    <row r="87" spans="1:19" ht="10.5" customHeight="1" x14ac:dyDescent="0.2">
      <c r="A87" s="132"/>
      <c r="B87" s="135"/>
      <c r="C87" s="137"/>
      <c r="D87" s="25">
        <v>11</v>
      </c>
      <c r="E87" s="26" t="s">
        <v>65</v>
      </c>
      <c r="F87" s="27">
        <v>3</v>
      </c>
      <c r="G87" s="137"/>
      <c r="H87" s="135"/>
      <c r="I87" s="132"/>
      <c r="K87" s="132"/>
      <c r="L87" s="135"/>
      <c r="M87" s="137"/>
      <c r="N87" s="25"/>
      <c r="O87" s="26" t="s">
        <v>65</v>
      </c>
      <c r="P87" s="27"/>
      <c r="Q87" s="137"/>
      <c r="R87" s="135"/>
      <c r="S87" s="132"/>
    </row>
    <row r="88" spans="1:19" ht="10.5" customHeight="1" x14ac:dyDescent="0.2">
      <c r="A88" s="132"/>
      <c r="B88" s="136"/>
      <c r="C88" s="137"/>
      <c r="D88" s="28"/>
      <c r="E88" s="29" t="s">
        <v>65</v>
      </c>
      <c r="F88" s="30"/>
      <c r="G88" s="137"/>
      <c r="H88" s="136"/>
      <c r="I88" s="132"/>
      <c r="K88" s="132"/>
      <c r="L88" s="136"/>
      <c r="M88" s="137"/>
      <c r="N88" s="28"/>
      <c r="O88" s="29" t="s">
        <v>65</v>
      </c>
      <c r="P88" s="30"/>
      <c r="Q88" s="137"/>
      <c r="R88" s="136"/>
      <c r="S88" s="132"/>
    </row>
    <row r="89" spans="1:19" ht="10.5" customHeight="1" x14ac:dyDescent="0.2">
      <c r="A89" s="132" t="s">
        <v>66</v>
      </c>
      <c r="B89" s="134" t="s">
        <v>111</v>
      </c>
      <c r="C89" s="137" t="str">
        <f>IF(D89="","",IF(D93&gt;F93,1,0)+IF(D92&gt;F92,1,0)+IF(D91&gt;F91,1,0)+IF(D90&gt;F90,1,0)+IF(D89&gt;F89,1,0))</f>
        <v/>
      </c>
      <c r="D89" s="22"/>
      <c r="E89" s="23" t="s">
        <v>65</v>
      </c>
      <c r="F89" s="24"/>
      <c r="G89" s="137" t="str">
        <f>IF(D89="","",IF(D93&lt;F93,1,0)+IF(D92&lt;F92,1,0)+IF(D91&lt;F91,1,0)+IF(D90&lt;F90,1,0)+IF(D89&lt;F89,1,0))</f>
        <v/>
      </c>
      <c r="H89" s="134" t="s">
        <v>107</v>
      </c>
      <c r="I89" s="132" t="s">
        <v>66</v>
      </c>
      <c r="K89" s="132" t="s">
        <v>66</v>
      </c>
      <c r="L89" s="134" t="s">
        <v>104</v>
      </c>
      <c r="M89" s="137" t="str">
        <f>IF(N89="","",IF(N93&gt;P93,1,0)+IF(N92&gt;P92,1,0)+IF(N91&gt;P91,1,0)+IF(N90&gt;P90,1,0)+IF(N89&gt;P89,1,0))</f>
        <v/>
      </c>
      <c r="N89" s="22"/>
      <c r="O89" s="23" t="s">
        <v>65</v>
      </c>
      <c r="P89" s="24"/>
      <c r="Q89" s="137" t="str">
        <f>IF(N89="","",IF(N93&lt;P93,1,0)+IF(N92&lt;P92,1,0)+IF(N91&lt;P91,1,0)+IF(N90&lt;P90,1,0)+IF(N89&lt;P89,1,0))</f>
        <v/>
      </c>
      <c r="R89" s="134" t="s">
        <v>106</v>
      </c>
      <c r="S89" s="132" t="s">
        <v>66</v>
      </c>
    </row>
    <row r="90" spans="1:19" ht="10.5" customHeight="1" x14ac:dyDescent="0.2">
      <c r="A90" s="132"/>
      <c r="B90" s="135"/>
      <c r="C90" s="137"/>
      <c r="D90" s="25"/>
      <c r="E90" s="26" t="s">
        <v>65</v>
      </c>
      <c r="F90" s="27"/>
      <c r="G90" s="137"/>
      <c r="H90" s="135"/>
      <c r="I90" s="132"/>
      <c r="K90" s="132"/>
      <c r="L90" s="135"/>
      <c r="M90" s="137"/>
      <c r="N90" s="25"/>
      <c r="O90" s="26" t="s">
        <v>65</v>
      </c>
      <c r="P90" s="27"/>
      <c r="Q90" s="137"/>
      <c r="R90" s="135"/>
      <c r="S90" s="132"/>
    </row>
    <row r="91" spans="1:19" ht="10.5" customHeight="1" x14ac:dyDescent="0.2">
      <c r="A91" s="132"/>
      <c r="B91" s="135"/>
      <c r="C91" s="137"/>
      <c r="D91" s="25"/>
      <c r="E91" s="26" t="s">
        <v>65</v>
      </c>
      <c r="F91" s="27"/>
      <c r="G91" s="137"/>
      <c r="H91" s="135"/>
      <c r="I91" s="132"/>
      <c r="K91" s="132"/>
      <c r="L91" s="135"/>
      <c r="M91" s="137"/>
      <c r="N91" s="25"/>
      <c r="O91" s="26" t="s">
        <v>65</v>
      </c>
      <c r="P91" s="27"/>
      <c r="Q91" s="137"/>
      <c r="R91" s="135"/>
      <c r="S91" s="132"/>
    </row>
    <row r="92" spans="1:19" ht="10.5" customHeight="1" x14ac:dyDescent="0.2">
      <c r="A92" s="132"/>
      <c r="B92" s="135"/>
      <c r="C92" s="137"/>
      <c r="D92" s="25"/>
      <c r="E92" s="26" t="s">
        <v>65</v>
      </c>
      <c r="F92" s="27"/>
      <c r="G92" s="137"/>
      <c r="H92" s="135"/>
      <c r="I92" s="132"/>
      <c r="K92" s="132"/>
      <c r="L92" s="135"/>
      <c r="M92" s="137"/>
      <c r="N92" s="25"/>
      <c r="O92" s="26" t="s">
        <v>65</v>
      </c>
      <c r="P92" s="27"/>
      <c r="Q92" s="137"/>
      <c r="R92" s="135"/>
      <c r="S92" s="132"/>
    </row>
    <row r="93" spans="1:19" ht="10.5" customHeight="1" x14ac:dyDescent="0.2">
      <c r="A93" s="132"/>
      <c r="B93" s="136"/>
      <c r="C93" s="137"/>
      <c r="D93" s="28"/>
      <c r="E93" s="29" t="s">
        <v>65</v>
      </c>
      <c r="F93" s="30"/>
      <c r="G93" s="137"/>
      <c r="H93" s="136"/>
      <c r="I93" s="132"/>
      <c r="K93" s="132"/>
      <c r="L93" s="136"/>
      <c r="M93" s="137"/>
      <c r="N93" s="28"/>
      <c r="O93" s="29" t="s">
        <v>65</v>
      </c>
      <c r="P93" s="30"/>
      <c r="Q93" s="137"/>
      <c r="R93" s="136"/>
      <c r="S93" s="132"/>
    </row>
    <row r="95" spans="1:19" ht="19.2" x14ac:dyDescent="0.2">
      <c r="B95" s="133" t="s">
        <v>120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18:K23"/>
    <mergeCell ref="L18:L20"/>
    <mergeCell ref="L24:L28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M18:M23"/>
    <mergeCell ref="Q18:Q23"/>
    <mergeCell ref="R18:R20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24:A28"/>
    <mergeCell ref="B24:B28"/>
    <mergeCell ref="C24:C28"/>
    <mergeCell ref="G24:G28"/>
    <mergeCell ref="H24:H28"/>
    <mergeCell ref="I24:I28"/>
    <mergeCell ref="K24:K28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48:K53"/>
    <mergeCell ref="L48:L50"/>
    <mergeCell ref="L54:L58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M48:M53"/>
    <mergeCell ref="Q48:Q53"/>
    <mergeCell ref="R48:R50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54:A58"/>
    <mergeCell ref="B54:B58"/>
    <mergeCell ref="C54:C58"/>
    <mergeCell ref="G54:G58"/>
    <mergeCell ref="H54:H58"/>
    <mergeCell ref="I54:I58"/>
    <mergeCell ref="K54:K58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8398-E407-42F0-8F36-A8B77FB354D9}">
  <sheetPr>
    <pageSetUpPr fitToPage="1"/>
  </sheetPr>
  <dimension ref="B1:BU70"/>
  <sheetViews>
    <sheetView tabSelected="1" zoomScale="73" zoomScaleNormal="130" zoomScaleSheetLayoutView="85" workbookViewId="0">
      <selection activeCell="W70" sqref="W70"/>
    </sheetView>
  </sheetViews>
  <sheetFormatPr defaultColWidth="9" defaultRowHeight="13.8" x14ac:dyDescent="0.2"/>
  <cols>
    <col min="1" max="1" width="2.5546875" style="152" customWidth="1"/>
    <col min="2" max="2" width="4.21875" style="153" customWidth="1"/>
    <col min="3" max="3" width="0" style="152" hidden="1" customWidth="1"/>
    <col min="4" max="4" width="14.5546875" style="156" customWidth="1"/>
    <col min="5" max="5" width="1.5546875" style="154" customWidth="1"/>
    <col min="6" max="6" width="6.5546875" style="155" customWidth="1"/>
    <col min="7" max="7" width="1.5546875" style="154" customWidth="1"/>
    <col min="8" max="30" width="2" style="152" customWidth="1"/>
    <col min="31" max="31" width="0" style="152" hidden="1" customWidth="1"/>
    <col min="32" max="32" width="14.5546875" style="156" customWidth="1"/>
    <col min="33" max="33" width="1.5546875" style="154" customWidth="1"/>
    <col min="34" max="34" width="6.5546875" style="155" customWidth="1"/>
    <col min="35" max="35" width="1.5546875" style="154" customWidth="1"/>
    <col min="36" max="36" width="4.21875" style="153" customWidth="1"/>
    <col min="37" max="38" width="2.5546875" style="152" customWidth="1"/>
    <col min="39" max="39" width="4.21875" style="153" customWidth="1"/>
    <col min="40" max="40" width="0" style="152" hidden="1" customWidth="1"/>
    <col min="41" max="41" width="14.5546875" style="156" customWidth="1"/>
    <col min="42" max="42" width="1.5546875" style="154" customWidth="1"/>
    <col min="43" max="43" width="6.5546875" style="155" customWidth="1"/>
    <col min="44" max="44" width="1.5546875" style="154" customWidth="1"/>
    <col min="45" max="67" width="2" style="152" customWidth="1"/>
    <col min="68" max="68" width="0" style="152" hidden="1" customWidth="1"/>
    <col min="69" max="69" width="14.5546875" style="156" customWidth="1"/>
    <col min="70" max="70" width="1.5546875" style="154" customWidth="1"/>
    <col min="71" max="71" width="6.5546875" style="155" customWidth="1"/>
    <col min="72" max="72" width="1.5546875" style="154" customWidth="1"/>
    <col min="73" max="73" width="4.21875" style="153" customWidth="1"/>
    <col min="74" max="74" width="2.5546875" style="152" customWidth="1"/>
    <col min="75" max="16384" width="9" style="152"/>
  </cols>
  <sheetData>
    <row r="1" spans="2:73" ht="30" customHeight="1" x14ac:dyDescent="0.2">
      <c r="D1" s="219" t="s">
        <v>294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</row>
    <row r="3" spans="2:73" ht="25.05" customHeight="1" x14ac:dyDescent="0.2">
      <c r="AE3" s="218" t="s">
        <v>293</v>
      </c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BK3" s="215" t="s">
        <v>292</v>
      </c>
      <c r="BL3" s="215"/>
      <c r="BM3" s="215"/>
      <c r="BN3" s="216" t="s">
        <v>291</v>
      </c>
      <c r="BO3" s="216"/>
      <c r="BP3" s="216"/>
      <c r="BQ3" s="216"/>
      <c r="BR3" s="216"/>
      <c r="BS3" s="216"/>
      <c r="BT3" s="216"/>
      <c r="BU3" s="216"/>
    </row>
    <row r="4" spans="2:73" ht="13.95" customHeight="1" x14ac:dyDescent="0.2">
      <c r="BK4" s="215" t="s">
        <v>290</v>
      </c>
      <c r="BL4" s="215"/>
      <c r="BM4" s="215"/>
      <c r="BN4" s="214" t="s">
        <v>289</v>
      </c>
      <c r="BO4" s="214"/>
      <c r="BP4" s="214"/>
      <c r="BQ4" s="214"/>
      <c r="BR4" s="214"/>
      <c r="BS4" s="214"/>
      <c r="BT4" s="214"/>
      <c r="BU4" s="214"/>
    </row>
    <row r="5" spans="2:73" x14ac:dyDescent="0.2">
      <c r="BK5" s="215"/>
      <c r="BL5" s="215"/>
      <c r="BM5" s="215"/>
      <c r="BN5" s="214"/>
      <c r="BO5" s="214"/>
      <c r="BP5" s="214"/>
      <c r="BQ5" s="214"/>
      <c r="BR5" s="214"/>
      <c r="BS5" s="214"/>
      <c r="BT5" s="214"/>
      <c r="BU5" s="214"/>
    </row>
    <row r="6" spans="2:73" ht="13.2" customHeight="1" thickBot="1" x14ac:dyDescent="0.25">
      <c r="B6" s="165">
        <v>1</v>
      </c>
      <c r="D6" s="168" t="s">
        <v>288</v>
      </c>
      <c r="E6" s="166" t="s">
        <v>124</v>
      </c>
      <c r="F6" s="167" t="s">
        <v>284</v>
      </c>
      <c r="G6" s="166" t="s">
        <v>122</v>
      </c>
      <c r="H6" s="170"/>
      <c r="I6" s="170"/>
      <c r="J6" s="169"/>
      <c r="K6" s="169"/>
      <c r="L6" s="169"/>
      <c r="M6" s="169"/>
      <c r="Q6" s="208"/>
      <c r="R6" s="211" t="s">
        <v>287</v>
      </c>
      <c r="S6" s="209"/>
      <c r="T6" s="209"/>
      <c r="U6" s="208"/>
      <c r="Y6" s="169"/>
      <c r="Z6" s="169"/>
      <c r="AA6" s="169"/>
      <c r="AB6" s="169"/>
      <c r="AC6" s="170"/>
      <c r="AD6" s="170"/>
      <c r="AF6" s="168" t="s">
        <v>286</v>
      </c>
      <c r="AG6" s="166" t="s">
        <v>124</v>
      </c>
      <c r="AH6" s="167" t="s">
        <v>123</v>
      </c>
      <c r="AI6" s="166" t="s">
        <v>122</v>
      </c>
      <c r="AJ6" s="165">
        <v>32</v>
      </c>
      <c r="AM6" s="165">
        <v>62</v>
      </c>
      <c r="AO6" s="168" t="s">
        <v>285</v>
      </c>
      <c r="AP6" s="166" t="s">
        <v>124</v>
      </c>
      <c r="AQ6" s="167" t="s">
        <v>284</v>
      </c>
      <c r="AR6" s="166" t="s">
        <v>122</v>
      </c>
      <c r="AS6" s="170"/>
      <c r="AT6" s="170"/>
      <c r="AU6" s="169"/>
      <c r="AV6" s="169"/>
      <c r="AW6" s="169"/>
      <c r="AX6" s="169"/>
      <c r="BJ6" s="169"/>
      <c r="BK6" s="169"/>
      <c r="BL6" s="169"/>
      <c r="BM6" s="169"/>
      <c r="BN6" s="169"/>
      <c r="BO6" s="170"/>
      <c r="BQ6" s="168" t="s">
        <v>283</v>
      </c>
      <c r="BR6" s="166" t="s">
        <v>124</v>
      </c>
      <c r="BS6" s="167" t="s">
        <v>205</v>
      </c>
      <c r="BT6" s="166" t="s">
        <v>122</v>
      </c>
      <c r="BU6" s="165">
        <v>93</v>
      </c>
    </row>
    <row r="7" spans="2:73" ht="13.2" customHeight="1" thickTop="1" thickBot="1" x14ac:dyDescent="0.25">
      <c r="B7" s="165"/>
      <c r="D7" s="168"/>
      <c r="E7" s="166"/>
      <c r="F7" s="167"/>
      <c r="G7" s="166"/>
      <c r="H7" s="169"/>
      <c r="I7" s="169"/>
      <c r="J7" s="202"/>
      <c r="K7" s="169"/>
      <c r="L7" s="169"/>
      <c r="M7" s="169"/>
      <c r="Q7" s="208"/>
      <c r="R7" s="209"/>
      <c r="S7" s="209"/>
      <c r="T7" s="209"/>
      <c r="U7" s="208"/>
      <c r="Y7" s="169"/>
      <c r="Z7" s="169"/>
      <c r="AA7" s="169"/>
      <c r="AB7" s="192"/>
      <c r="AC7" s="169"/>
      <c r="AD7" s="169"/>
      <c r="AF7" s="168"/>
      <c r="AG7" s="166"/>
      <c r="AH7" s="167"/>
      <c r="AI7" s="166"/>
      <c r="AJ7" s="165"/>
      <c r="AM7" s="165"/>
      <c r="AO7" s="168"/>
      <c r="AP7" s="166"/>
      <c r="AQ7" s="167"/>
      <c r="AR7" s="166"/>
      <c r="AS7" s="169"/>
      <c r="AT7" s="169"/>
      <c r="AU7" s="202"/>
      <c r="AV7" s="169"/>
      <c r="AW7" s="169"/>
      <c r="AX7" s="169"/>
      <c r="BJ7" s="169"/>
      <c r="BK7" s="169"/>
      <c r="BL7" s="169"/>
      <c r="BM7" s="169"/>
      <c r="BN7" s="192"/>
      <c r="BO7" s="169"/>
      <c r="BQ7" s="168"/>
      <c r="BR7" s="166"/>
      <c r="BS7" s="167"/>
      <c r="BT7" s="166"/>
      <c r="BU7" s="165"/>
    </row>
    <row r="8" spans="2:73" ht="13.2" customHeight="1" thickTop="1" thickBot="1" x14ac:dyDescent="0.25">
      <c r="B8" s="165">
        <v>2</v>
      </c>
      <c r="D8" s="168" t="s">
        <v>282</v>
      </c>
      <c r="E8" s="166" t="s">
        <v>124</v>
      </c>
      <c r="F8" s="167" t="s">
        <v>127</v>
      </c>
      <c r="G8" s="166" t="s">
        <v>122</v>
      </c>
      <c r="H8" s="170"/>
      <c r="I8" s="179"/>
      <c r="J8" s="191"/>
      <c r="K8" s="172"/>
      <c r="L8" s="169"/>
      <c r="M8" s="169"/>
      <c r="Q8" s="208"/>
      <c r="R8" s="209"/>
      <c r="S8" s="209"/>
      <c r="T8" s="209"/>
      <c r="U8" s="208"/>
      <c r="Y8" s="169"/>
      <c r="Z8" s="169"/>
      <c r="AA8" s="171"/>
      <c r="AB8" s="179"/>
      <c r="AC8" s="191"/>
      <c r="AD8" s="170"/>
      <c r="AF8" s="168" t="s">
        <v>281</v>
      </c>
      <c r="AG8" s="166" t="s">
        <v>124</v>
      </c>
      <c r="AH8" s="167" t="s">
        <v>161</v>
      </c>
      <c r="AI8" s="166" t="s">
        <v>122</v>
      </c>
      <c r="AJ8" s="165">
        <v>33</v>
      </c>
      <c r="AM8" s="165">
        <v>63</v>
      </c>
      <c r="AO8" s="168" t="s">
        <v>280</v>
      </c>
      <c r="AP8" s="166" t="s">
        <v>124</v>
      </c>
      <c r="AQ8" s="167" t="s">
        <v>135</v>
      </c>
      <c r="AR8" s="166" t="s">
        <v>122</v>
      </c>
      <c r="AS8" s="170"/>
      <c r="AT8" s="179"/>
      <c r="AU8" s="191"/>
      <c r="AV8" s="172"/>
      <c r="AW8" s="169"/>
      <c r="AX8" s="169"/>
      <c r="BJ8" s="169"/>
      <c r="BK8" s="169"/>
      <c r="BL8" s="169"/>
      <c r="BM8" s="171"/>
      <c r="BN8" s="179"/>
      <c r="BO8" s="183"/>
      <c r="BQ8" s="168" t="s">
        <v>279</v>
      </c>
      <c r="BR8" s="166" t="s">
        <v>124</v>
      </c>
      <c r="BS8" s="167" t="s">
        <v>151</v>
      </c>
      <c r="BT8" s="166" t="s">
        <v>122</v>
      </c>
      <c r="BU8" s="165">
        <v>94</v>
      </c>
    </row>
    <row r="9" spans="2:73" ht="13.2" customHeight="1" thickTop="1" thickBot="1" x14ac:dyDescent="0.25">
      <c r="B9" s="165"/>
      <c r="D9" s="168"/>
      <c r="E9" s="166"/>
      <c r="F9" s="167"/>
      <c r="G9" s="166"/>
      <c r="H9" s="169"/>
      <c r="I9" s="201"/>
      <c r="J9" s="169"/>
      <c r="K9" s="172"/>
      <c r="L9" s="169"/>
      <c r="M9" s="169"/>
      <c r="Q9" s="208"/>
      <c r="R9" s="209"/>
      <c r="S9" s="209"/>
      <c r="T9" s="209"/>
      <c r="U9" s="208"/>
      <c r="Y9" s="169"/>
      <c r="Z9" s="169"/>
      <c r="AA9" s="171"/>
      <c r="AB9" s="169"/>
      <c r="AC9" s="204"/>
      <c r="AD9" s="169"/>
      <c r="AF9" s="168"/>
      <c r="AG9" s="166"/>
      <c r="AH9" s="167"/>
      <c r="AI9" s="166"/>
      <c r="AJ9" s="165"/>
      <c r="AM9" s="165"/>
      <c r="AO9" s="168"/>
      <c r="AP9" s="166"/>
      <c r="AQ9" s="167"/>
      <c r="AR9" s="166"/>
      <c r="AS9" s="169"/>
      <c r="AT9" s="201"/>
      <c r="AU9" s="169"/>
      <c r="AV9" s="172"/>
      <c r="AW9" s="169"/>
      <c r="AX9" s="169"/>
      <c r="BJ9" s="169"/>
      <c r="BK9" s="169"/>
      <c r="BL9" s="169"/>
      <c r="BM9" s="192"/>
      <c r="BN9" s="169"/>
      <c r="BO9" s="175"/>
      <c r="BQ9" s="168"/>
      <c r="BR9" s="166"/>
      <c r="BS9" s="167"/>
      <c r="BT9" s="166"/>
      <c r="BU9" s="165"/>
    </row>
    <row r="10" spans="2:73" ht="13.2" customHeight="1" thickTop="1" x14ac:dyDescent="0.2">
      <c r="B10" s="165">
        <v>3</v>
      </c>
      <c r="D10" s="168" t="s">
        <v>278</v>
      </c>
      <c r="E10" s="166" t="s">
        <v>124</v>
      </c>
      <c r="F10" s="167" t="s">
        <v>149</v>
      </c>
      <c r="G10" s="166" t="s">
        <v>122</v>
      </c>
      <c r="H10" s="203"/>
      <c r="I10" s="169"/>
      <c r="J10" s="169"/>
      <c r="K10" s="172"/>
      <c r="L10" s="169"/>
      <c r="M10" s="169"/>
      <c r="Q10" s="208"/>
      <c r="R10" s="209"/>
      <c r="S10" s="209"/>
      <c r="T10" s="209"/>
      <c r="U10" s="208"/>
      <c r="Y10" s="169"/>
      <c r="Z10" s="169"/>
      <c r="AA10" s="171"/>
      <c r="AB10" s="169"/>
      <c r="AC10" s="179"/>
      <c r="AD10" s="183"/>
      <c r="AF10" s="168" t="s">
        <v>277</v>
      </c>
      <c r="AG10" s="166" t="s">
        <v>124</v>
      </c>
      <c r="AH10" s="167" t="s">
        <v>167</v>
      </c>
      <c r="AI10" s="166" t="s">
        <v>122</v>
      </c>
      <c r="AJ10" s="165">
        <v>34</v>
      </c>
      <c r="AM10" s="165">
        <v>64</v>
      </c>
      <c r="AO10" s="168" t="s">
        <v>276</v>
      </c>
      <c r="AP10" s="166" t="s">
        <v>124</v>
      </c>
      <c r="AQ10" s="167" t="s">
        <v>142</v>
      </c>
      <c r="AR10" s="166" t="s">
        <v>122</v>
      </c>
      <c r="AS10" s="203"/>
      <c r="AT10" s="169"/>
      <c r="AU10" s="169"/>
      <c r="AV10" s="172"/>
      <c r="AW10" s="169"/>
      <c r="AX10" s="169"/>
      <c r="BJ10" s="169"/>
      <c r="BK10" s="169"/>
      <c r="BL10" s="171"/>
      <c r="BM10" s="179"/>
      <c r="BN10" s="191"/>
      <c r="BO10" s="181"/>
      <c r="BQ10" s="168" t="s">
        <v>275</v>
      </c>
      <c r="BR10" s="166" t="s">
        <v>124</v>
      </c>
      <c r="BS10" s="167" t="s">
        <v>164</v>
      </c>
      <c r="BT10" s="166" t="s">
        <v>122</v>
      </c>
      <c r="BU10" s="165">
        <v>95</v>
      </c>
    </row>
    <row r="11" spans="2:73" ht="13.2" customHeight="1" thickBot="1" x14ac:dyDescent="0.25">
      <c r="B11" s="165"/>
      <c r="D11" s="168"/>
      <c r="E11" s="166"/>
      <c r="F11" s="167"/>
      <c r="G11" s="166"/>
      <c r="H11" s="169"/>
      <c r="I11" s="169"/>
      <c r="J11" s="169"/>
      <c r="K11" s="202"/>
      <c r="L11" s="169"/>
      <c r="M11" s="169"/>
      <c r="Q11" s="213" t="s">
        <v>274</v>
      </c>
      <c r="R11" s="212"/>
      <c r="S11" s="213" t="s">
        <v>273</v>
      </c>
      <c r="T11" s="213" t="s">
        <v>272</v>
      </c>
      <c r="U11" s="212"/>
      <c r="Y11" s="169"/>
      <c r="Z11" s="169"/>
      <c r="AA11" s="192"/>
      <c r="AB11" s="169"/>
      <c r="AC11" s="169"/>
      <c r="AD11" s="175"/>
      <c r="AF11" s="168"/>
      <c r="AG11" s="166"/>
      <c r="AH11" s="167"/>
      <c r="AI11" s="166"/>
      <c r="AJ11" s="165"/>
      <c r="AM11" s="165"/>
      <c r="AO11" s="168"/>
      <c r="AP11" s="166"/>
      <c r="AQ11" s="167"/>
      <c r="AR11" s="166"/>
      <c r="AS11" s="169"/>
      <c r="AT11" s="169"/>
      <c r="AU11" s="169"/>
      <c r="AV11" s="202"/>
      <c r="AW11" s="169"/>
      <c r="AX11" s="169"/>
      <c r="BJ11" s="169"/>
      <c r="BK11" s="169"/>
      <c r="BL11" s="171"/>
      <c r="BM11" s="169"/>
      <c r="BN11" s="184"/>
      <c r="BO11" s="175"/>
      <c r="BQ11" s="168"/>
      <c r="BR11" s="166"/>
      <c r="BS11" s="167"/>
      <c r="BT11" s="166"/>
      <c r="BU11" s="165"/>
    </row>
    <row r="12" spans="2:73" ht="13.2" customHeight="1" thickTop="1" thickBot="1" x14ac:dyDescent="0.25">
      <c r="B12" s="165">
        <v>4</v>
      </c>
      <c r="D12" s="168" t="s">
        <v>271</v>
      </c>
      <c r="E12" s="166" t="s">
        <v>124</v>
      </c>
      <c r="F12" s="167" t="s">
        <v>270</v>
      </c>
      <c r="G12" s="166" t="s">
        <v>122</v>
      </c>
      <c r="H12" s="170"/>
      <c r="I12" s="169"/>
      <c r="J12" s="179"/>
      <c r="K12" s="191"/>
      <c r="L12" s="172"/>
      <c r="M12" s="169"/>
      <c r="Q12" s="212"/>
      <c r="R12" s="212"/>
      <c r="S12" s="212"/>
      <c r="T12" s="212"/>
      <c r="U12" s="212"/>
      <c r="Y12" s="169"/>
      <c r="Z12" s="171"/>
      <c r="AA12" s="179"/>
      <c r="AB12" s="191"/>
      <c r="AC12" s="169"/>
      <c r="AD12" s="170"/>
      <c r="AF12" s="168" t="s">
        <v>269</v>
      </c>
      <c r="AG12" s="166" t="s">
        <v>124</v>
      </c>
      <c r="AH12" s="167" t="s">
        <v>147</v>
      </c>
      <c r="AI12" s="166" t="s">
        <v>122</v>
      </c>
      <c r="AJ12" s="165">
        <v>35</v>
      </c>
      <c r="AM12" s="165">
        <v>65</v>
      </c>
      <c r="AO12" s="168" t="s">
        <v>268</v>
      </c>
      <c r="AP12" s="166" t="s">
        <v>124</v>
      </c>
      <c r="AQ12" s="167" t="s">
        <v>127</v>
      </c>
      <c r="AR12" s="166" t="s">
        <v>122</v>
      </c>
      <c r="AS12" s="170"/>
      <c r="AT12" s="169"/>
      <c r="AU12" s="179"/>
      <c r="AV12" s="191"/>
      <c r="AW12" s="172"/>
      <c r="AX12" s="169"/>
      <c r="BJ12" s="169"/>
      <c r="BK12" s="169"/>
      <c r="BL12" s="171"/>
      <c r="BM12" s="169"/>
      <c r="BN12" s="207"/>
      <c r="BO12" s="170"/>
      <c r="BQ12" s="168" t="s">
        <v>267</v>
      </c>
      <c r="BR12" s="166" t="s">
        <v>124</v>
      </c>
      <c r="BS12" s="167" t="s">
        <v>266</v>
      </c>
      <c r="BT12" s="166" t="s">
        <v>122</v>
      </c>
      <c r="BU12" s="165">
        <v>96</v>
      </c>
    </row>
    <row r="13" spans="2:73" ht="13.2" customHeight="1" thickTop="1" thickBot="1" x14ac:dyDescent="0.25">
      <c r="B13" s="165"/>
      <c r="D13" s="168"/>
      <c r="E13" s="166"/>
      <c r="F13" s="167"/>
      <c r="G13" s="166"/>
      <c r="H13" s="169"/>
      <c r="I13" s="202"/>
      <c r="J13" s="179"/>
      <c r="K13" s="191"/>
      <c r="L13" s="172"/>
      <c r="M13" s="169"/>
      <c r="Q13" s="212"/>
      <c r="R13" s="212"/>
      <c r="S13" s="212"/>
      <c r="T13" s="212"/>
      <c r="U13" s="212"/>
      <c r="Y13" s="169"/>
      <c r="Z13" s="171"/>
      <c r="AA13" s="179"/>
      <c r="AB13" s="191"/>
      <c r="AC13" s="192"/>
      <c r="AD13" s="169"/>
      <c r="AF13" s="168"/>
      <c r="AG13" s="166"/>
      <c r="AH13" s="167"/>
      <c r="AI13" s="166"/>
      <c r="AJ13" s="165"/>
      <c r="AM13" s="165"/>
      <c r="AO13" s="168"/>
      <c r="AP13" s="166"/>
      <c r="AQ13" s="167"/>
      <c r="AR13" s="166"/>
      <c r="AS13" s="169"/>
      <c r="AT13" s="202"/>
      <c r="AU13" s="179"/>
      <c r="AV13" s="191"/>
      <c r="AW13" s="172"/>
      <c r="AX13" s="169"/>
      <c r="BJ13" s="169"/>
      <c r="BK13" s="169"/>
      <c r="BL13" s="192"/>
      <c r="BM13" s="169"/>
      <c r="BN13" s="169"/>
      <c r="BO13" s="169"/>
      <c r="BQ13" s="168"/>
      <c r="BR13" s="166"/>
      <c r="BS13" s="167"/>
      <c r="BT13" s="166"/>
      <c r="BU13" s="165"/>
    </row>
    <row r="14" spans="2:73" ht="13.2" customHeight="1" thickTop="1" x14ac:dyDescent="0.2">
      <c r="B14" s="165">
        <v>5</v>
      </c>
      <c r="D14" s="168" t="s">
        <v>265</v>
      </c>
      <c r="E14" s="166" t="s">
        <v>124</v>
      </c>
      <c r="F14" s="167" t="s">
        <v>173</v>
      </c>
      <c r="G14" s="166" t="s">
        <v>122</v>
      </c>
      <c r="H14" s="203"/>
      <c r="I14" s="191"/>
      <c r="J14" s="210"/>
      <c r="K14" s="169"/>
      <c r="L14" s="172"/>
      <c r="M14" s="169"/>
      <c r="Q14" s="212"/>
      <c r="R14" s="212"/>
      <c r="S14" s="212"/>
      <c r="T14" s="212"/>
      <c r="U14" s="212"/>
      <c r="Y14" s="169"/>
      <c r="Z14" s="171"/>
      <c r="AA14" s="169"/>
      <c r="AB14" s="198"/>
      <c r="AC14" s="179"/>
      <c r="AD14" s="183"/>
      <c r="AF14" s="168" t="s">
        <v>264</v>
      </c>
      <c r="AG14" s="166" t="s">
        <v>124</v>
      </c>
      <c r="AH14" s="167" t="s">
        <v>193</v>
      </c>
      <c r="AI14" s="166" t="s">
        <v>122</v>
      </c>
      <c r="AJ14" s="165">
        <v>36</v>
      </c>
      <c r="AM14" s="165">
        <v>66</v>
      </c>
      <c r="AO14" s="168" t="s">
        <v>263</v>
      </c>
      <c r="AP14" s="166" t="s">
        <v>124</v>
      </c>
      <c r="AQ14" s="167" t="s">
        <v>140</v>
      </c>
      <c r="AR14" s="166" t="s">
        <v>122</v>
      </c>
      <c r="AS14" s="203"/>
      <c r="AT14" s="184"/>
      <c r="AU14" s="184"/>
      <c r="AV14" s="191"/>
      <c r="AW14" s="172"/>
      <c r="AX14" s="169"/>
      <c r="BJ14" s="169"/>
      <c r="BK14" s="171"/>
      <c r="BL14" s="179"/>
      <c r="BM14" s="191"/>
      <c r="BN14" s="169"/>
      <c r="BO14" s="181"/>
      <c r="BQ14" s="168" t="s">
        <v>262</v>
      </c>
      <c r="BR14" s="166" t="s">
        <v>124</v>
      </c>
      <c r="BS14" s="167" t="s">
        <v>147</v>
      </c>
      <c r="BT14" s="166" t="s">
        <v>122</v>
      </c>
      <c r="BU14" s="165">
        <v>97</v>
      </c>
    </row>
    <row r="15" spans="2:73" ht="13.2" customHeight="1" thickBot="1" x14ac:dyDescent="0.25">
      <c r="B15" s="165"/>
      <c r="D15" s="168"/>
      <c r="E15" s="166"/>
      <c r="F15" s="167"/>
      <c r="G15" s="166"/>
      <c r="H15" s="169"/>
      <c r="I15" s="169"/>
      <c r="J15" s="201"/>
      <c r="K15" s="169"/>
      <c r="L15" s="172"/>
      <c r="M15" s="169"/>
      <c r="Q15" s="212"/>
      <c r="R15" s="212"/>
      <c r="S15" s="212"/>
      <c r="T15" s="212"/>
      <c r="U15" s="212"/>
      <c r="Y15" s="169"/>
      <c r="Z15" s="171"/>
      <c r="AA15" s="169"/>
      <c r="AB15" s="204"/>
      <c r="AC15" s="169"/>
      <c r="AD15" s="175"/>
      <c r="AF15" s="168"/>
      <c r="AG15" s="166"/>
      <c r="AH15" s="167"/>
      <c r="AI15" s="166"/>
      <c r="AJ15" s="165"/>
      <c r="AM15" s="165"/>
      <c r="AO15" s="168"/>
      <c r="AP15" s="166"/>
      <c r="AQ15" s="167"/>
      <c r="AR15" s="166"/>
      <c r="AS15" s="169"/>
      <c r="AT15" s="169"/>
      <c r="AU15" s="184"/>
      <c r="AV15" s="169"/>
      <c r="AW15" s="172"/>
      <c r="AX15" s="169"/>
      <c r="BJ15" s="169"/>
      <c r="BK15" s="171"/>
      <c r="BL15" s="179"/>
      <c r="BM15" s="191"/>
      <c r="BN15" s="179"/>
      <c r="BO15" s="175"/>
      <c r="BQ15" s="168"/>
      <c r="BR15" s="166"/>
      <c r="BS15" s="167"/>
      <c r="BT15" s="166"/>
      <c r="BU15" s="165"/>
    </row>
    <row r="16" spans="2:73" ht="13.2" customHeight="1" thickTop="1" thickBot="1" x14ac:dyDescent="0.25">
      <c r="B16" s="165">
        <v>6</v>
      </c>
      <c r="D16" s="168" t="s">
        <v>261</v>
      </c>
      <c r="E16" s="166" t="s">
        <v>124</v>
      </c>
      <c r="F16" s="167" t="s">
        <v>222</v>
      </c>
      <c r="G16" s="166" t="s">
        <v>122</v>
      </c>
      <c r="H16" s="170"/>
      <c r="I16" s="179"/>
      <c r="J16" s="169"/>
      <c r="K16" s="169"/>
      <c r="L16" s="172"/>
      <c r="M16" s="169"/>
      <c r="Q16" s="212"/>
      <c r="R16" s="212"/>
      <c r="S16" s="212"/>
      <c r="T16" s="212"/>
      <c r="U16" s="212"/>
      <c r="Y16" s="169"/>
      <c r="Z16" s="171"/>
      <c r="AA16" s="169"/>
      <c r="AB16" s="179"/>
      <c r="AC16" s="191"/>
      <c r="AD16" s="181"/>
      <c r="AF16" s="168" t="s">
        <v>260</v>
      </c>
      <c r="AG16" s="166" t="s">
        <v>124</v>
      </c>
      <c r="AH16" s="167" t="s">
        <v>135</v>
      </c>
      <c r="AI16" s="166" t="s">
        <v>122</v>
      </c>
      <c r="AJ16" s="165">
        <v>37</v>
      </c>
      <c r="AM16" s="165">
        <v>67</v>
      </c>
      <c r="AO16" s="168" t="s">
        <v>259</v>
      </c>
      <c r="AP16" s="166" t="s">
        <v>124</v>
      </c>
      <c r="AQ16" s="167" t="s">
        <v>131</v>
      </c>
      <c r="AR16" s="166" t="s">
        <v>122</v>
      </c>
      <c r="AS16" s="169"/>
      <c r="AT16" s="169"/>
      <c r="AU16" s="199"/>
      <c r="AV16" s="169"/>
      <c r="AW16" s="172"/>
      <c r="AX16" s="169"/>
      <c r="BJ16" s="169"/>
      <c r="BK16" s="171"/>
      <c r="BL16" s="179"/>
      <c r="BM16" s="191"/>
      <c r="BN16" s="178"/>
      <c r="BO16" s="170"/>
      <c r="BQ16" s="168" t="s">
        <v>258</v>
      </c>
      <c r="BR16" s="166" t="s">
        <v>124</v>
      </c>
      <c r="BS16" s="167" t="s">
        <v>129</v>
      </c>
      <c r="BT16" s="166" t="s">
        <v>122</v>
      </c>
      <c r="BU16" s="165">
        <v>98</v>
      </c>
    </row>
    <row r="17" spans="2:73" ht="13.2" customHeight="1" thickTop="1" thickBot="1" x14ac:dyDescent="0.25">
      <c r="B17" s="165"/>
      <c r="D17" s="168"/>
      <c r="E17" s="166"/>
      <c r="F17" s="167"/>
      <c r="G17" s="166"/>
      <c r="H17" s="169"/>
      <c r="I17" s="201"/>
      <c r="J17" s="169"/>
      <c r="K17" s="169"/>
      <c r="L17" s="172"/>
      <c r="M17" s="169"/>
      <c r="Q17" s="212"/>
      <c r="R17" s="212"/>
      <c r="S17" s="212"/>
      <c r="T17" s="212"/>
      <c r="U17" s="212"/>
      <c r="Y17" s="169"/>
      <c r="Z17" s="171"/>
      <c r="AA17" s="169"/>
      <c r="AB17" s="169"/>
      <c r="AC17" s="184"/>
      <c r="AD17" s="175"/>
      <c r="AF17" s="168"/>
      <c r="AG17" s="166"/>
      <c r="AH17" s="167"/>
      <c r="AI17" s="166"/>
      <c r="AJ17" s="165"/>
      <c r="AM17" s="165"/>
      <c r="AO17" s="168"/>
      <c r="AP17" s="166"/>
      <c r="AQ17" s="167"/>
      <c r="AR17" s="166"/>
      <c r="AS17" s="175"/>
      <c r="AT17" s="174"/>
      <c r="AU17" s="172"/>
      <c r="AV17" s="169"/>
      <c r="AW17" s="172"/>
      <c r="AX17" s="169"/>
      <c r="BJ17" s="169"/>
      <c r="BK17" s="171"/>
      <c r="BL17" s="169"/>
      <c r="BM17" s="184"/>
      <c r="BN17" s="169"/>
      <c r="BO17" s="169"/>
      <c r="BQ17" s="168"/>
      <c r="BR17" s="166"/>
      <c r="BS17" s="167"/>
      <c r="BT17" s="166"/>
      <c r="BU17" s="165"/>
    </row>
    <row r="18" spans="2:73" ht="13.2" customHeight="1" thickTop="1" thickBot="1" x14ac:dyDescent="0.25">
      <c r="B18" s="165">
        <v>7</v>
      </c>
      <c r="D18" s="168" t="s">
        <v>257</v>
      </c>
      <c r="E18" s="166" t="s">
        <v>124</v>
      </c>
      <c r="F18" s="167" t="s">
        <v>137</v>
      </c>
      <c r="G18" s="166" t="s">
        <v>122</v>
      </c>
      <c r="H18" s="203"/>
      <c r="I18" s="169"/>
      <c r="J18" s="169"/>
      <c r="K18" s="169"/>
      <c r="L18" s="172"/>
      <c r="M18" s="169"/>
      <c r="Q18" s="212"/>
      <c r="R18" s="212"/>
      <c r="S18" s="212"/>
      <c r="T18" s="212"/>
      <c r="U18" s="212"/>
      <c r="Y18" s="169"/>
      <c r="Z18" s="171"/>
      <c r="AA18" s="169"/>
      <c r="AB18" s="169"/>
      <c r="AC18" s="207"/>
      <c r="AD18" s="170"/>
      <c r="AF18" s="168" t="s">
        <v>256</v>
      </c>
      <c r="AG18" s="166" t="s">
        <v>124</v>
      </c>
      <c r="AH18" s="167" t="s">
        <v>164</v>
      </c>
      <c r="AI18" s="166" t="s">
        <v>122</v>
      </c>
      <c r="AJ18" s="165">
        <v>38</v>
      </c>
      <c r="AM18" s="165">
        <v>68</v>
      </c>
      <c r="AO18" s="168" t="s">
        <v>255</v>
      </c>
      <c r="AP18" s="166" t="s">
        <v>124</v>
      </c>
      <c r="AQ18" s="167" t="s">
        <v>205</v>
      </c>
      <c r="AR18" s="166" t="s">
        <v>122</v>
      </c>
      <c r="AS18" s="170"/>
      <c r="AT18" s="172"/>
      <c r="AU18" s="169"/>
      <c r="AV18" s="169"/>
      <c r="AW18" s="172"/>
      <c r="AX18" s="169"/>
      <c r="BJ18" s="169"/>
      <c r="BK18" s="171"/>
      <c r="BL18" s="169"/>
      <c r="BM18" s="207"/>
      <c r="BN18" s="169"/>
      <c r="BO18" s="181"/>
      <c r="BQ18" s="168" t="s">
        <v>254</v>
      </c>
      <c r="BR18" s="166" t="s">
        <v>124</v>
      </c>
      <c r="BS18" s="167" t="s">
        <v>173</v>
      </c>
      <c r="BT18" s="166" t="s">
        <v>122</v>
      </c>
      <c r="BU18" s="165">
        <v>99</v>
      </c>
    </row>
    <row r="19" spans="2:73" ht="13.2" customHeight="1" thickTop="1" thickBot="1" x14ac:dyDescent="0.25">
      <c r="B19" s="165"/>
      <c r="D19" s="168"/>
      <c r="E19" s="166"/>
      <c r="F19" s="167"/>
      <c r="G19" s="166"/>
      <c r="H19" s="169"/>
      <c r="I19" s="169"/>
      <c r="J19" s="169"/>
      <c r="K19" s="169"/>
      <c r="L19" s="202"/>
      <c r="M19" s="169"/>
      <c r="Q19" s="212"/>
      <c r="R19" s="212"/>
      <c r="S19" s="212"/>
      <c r="T19" s="212"/>
      <c r="U19" s="212"/>
      <c r="Y19" s="169"/>
      <c r="Z19" s="192"/>
      <c r="AA19" s="169"/>
      <c r="AB19" s="169"/>
      <c r="AC19" s="169"/>
      <c r="AD19" s="169"/>
      <c r="AF19" s="168"/>
      <c r="AG19" s="166"/>
      <c r="AH19" s="167"/>
      <c r="AI19" s="166"/>
      <c r="AJ19" s="165"/>
      <c r="AM19" s="165"/>
      <c r="AO19" s="168"/>
      <c r="AP19" s="166"/>
      <c r="AQ19" s="167"/>
      <c r="AR19" s="166"/>
      <c r="AS19" s="169"/>
      <c r="AT19" s="169"/>
      <c r="AU19" s="169"/>
      <c r="AV19" s="169"/>
      <c r="AW19" s="202"/>
      <c r="AX19" s="169"/>
      <c r="BJ19" s="169"/>
      <c r="BK19" s="171"/>
      <c r="BL19" s="169"/>
      <c r="BM19" s="171"/>
      <c r="BN19" s="173"/>
      <c r="BO19" s="175"/>
      <c r="BQ19" s="168"/>
      <c r="BR19" s="166"/>
      <c r="BS19" s="167"/>
      <c r="BT19" s="166"/>
      <c r="BU19" s="165"/>
    </row>
    <row r="20" spans="2:73" ht="13.2" customHeight="1" thickTop="1" thickBot="1" x14ac:dyDescent="0.25">
      <c r="B20" s="165">
        <v>8</v>
      </c>
      <c r="D20" s="168" t="s">
        <v>253</v>
      </c>
      <c r="E20" s="166" t="s">
        <v>124</v>
      </c>
      <c r="F20" s="167" t="s">
        <v>205</v>
      </c>
      <c r="G20" s="166" t="s">
        <v>122</v>
      </c>
      <c r="H20" s="170"/>
      <c r="I20" s="169"/>
      <c r="J20" s="169"/>
      <c r="K20" s="179"/>
      <c r="L20" s="191"/>
      <c r="M20" s="172"/>
      <c r="Q20" s="212"/>
      <c r="R20" s="212"/>
      <c r="S20" s="212"/>
      <c r="T20" s="212"/>
      <c r="U20" s="212"/>
      <c r="Y20" s="179"/>
      <c r="Z20" s="184"/>
      <c r="AA20" s="191"/>
      <c r="AB20" s="169"/>
      <c r="AC20" s="169"/>
      <c r="AD20" s="170"/>
      <c r="AF20" s="168" t="s">
        <v>252</v>
      </c>
      <c r="AG20" s="166" t="s">
        <v>124</v>
      </c>
      <c r="AH20" s="167" t="s">
        <v>205</v>
      </c>
      <c r="AI20" s="166" t="s">
        <v>122</v>
      </c>
      <c r="AJ20" s="165">
        <v>39</v>
      </c>
      <c r="AM20" s="165">
        <v>69</v>
      </c>
      <c r="AO20" s="168" t="s">
        <v>251</v>
      </c>
      <c r="AP20" s="166" t="s">
        <v>124</v>
      </c>
      <c r="AQ20" s="167" t="s">
        <v>137</v>
      </c>
      <c r="AR20" s="166" t="s">
        <v>122</v>
      </c>
      <c r="AS20" s="170"/>
      <c r="AT20" s="169"/>
      <c r="AU20" s="169"/>
      <c r="AV20" s="179"/>
      <c r="AW20" s="191"/>
      <c r="AX20" s="172"/>
      <c r="BJ20" s="169"/>
      <c r="BK20" s="171"/>
      <c r="BL20" s="169"/>
      <c r="BM20" s="169"/>
      <c r="BN20" s="171"/>
      <c r="BO20" s="170"/>
      <c r="BQ20" s="168" t="s">
        <v>250</v>
      </c>
      <c r="BR20" s="166" t="s">
        <v>124</v>
      </c>
      <c r="BS20" s="167" t="s">
        <v>149</v>
      </c>
      <c r="BT20" s="166" t="s">
        <v>122</v>
      </c>
      <c r="BU20" s="165">
        <v>100</v>
      </c>
    </row>
    <row r="21" spans="2:73" ht="13.2" customHeight="1" thickTop="1" thickBot="1" x14ac:dyDescent="0.25">
      <c r="B21" s="165"/>
      <c r="D21" s="168"/>
      <c r="E21" s="166"/>
      <c r="F21" s="167"/>
      <c r="G21" s="166"/>
      <c r="H21" s="169"/>
      <c r="I21" s="202"/>
      <c r="J21" s="169"/>
      <c r="K21" s="179"/>
      <c r="L21" s="191"/>
      <c r="M21" s="172"/>
      <c r="Q21" s="212"/>
      <c r="R21" s="212"/>
      <c r="S21" s="212"/>
      <c r="T21" s="212"/>
      <c r="U21" s="212"/>
      <c r="Y21" s="179"/>
      <c r="Z21" s="184"/>
      <c r="AA21" s="191"/>
      <c r="AB21" s="169"/>
      <c r="AC21" s="192"/>
      <c r="AD21" s="169"/>
      <c r="AF21" s="168"/>
      <c r="AG21" s="166"/>
      <c r="AH21" s="167"/>
      <c r="AI21" s="166"/>
      <c r="AJ21" s="165"/>
      <c r="AM21" s="165"/>
      <c r="AO21" s="168"/>
      <c r="AP21" s="166"/>
      <c r="AQ21" s="167"/>
      <c r="AR21" s="166"/>
      <c r="AS21" s="169"/>
      <c r="AT21" s="202"/>
      <c r="AU21" s="169"/>
      <c r="AV21" s="179"/>
      <c r="AW21" s="191"/>
      <c r="AX21" s="172"/>
      <c r="BJ21" s="169"/>
      <c r="BK21" s="192"/>
      <c r="BL21" s="169"/>
      <c r="BM21" s="169"/>
      <c r="BN21" s="169"/>
      <c r="BO21" s="169"/>
      <c r="BQ21" s="168"/>
      <c r="BR21" s="166"/>
      <c r="BS21" s="167"/>
      <c r="BT21" s="166"/>
      <c r="BU21" s="165"/>
    </row>
    <row r="22" spans="2:73" ht="13.2" customHeight="1" thickTop="1" thickBot="1" x14ac:dyDescent="0.25">
      <c r="B22" s="165">
        <v>9</v>
      </c>
      <c r="D22" s="168" t="s">
        <v>249</v>
      </c>
      <c r="E22" s="166" t="s">
        <v>124</v>
      </c>
      <c r="F22" s="167" t="s">
        <v>176</v>
      </c>
      <c r="G22" s="166" t="s">
        <v>122</v>
      </c>
      <c r="H22" s="203"/>
      <c r="I22" s="191"/>
      <c r="J22" s="172"/>
      <c r="K22" s="179"/>
      <c r="L22" s="191"/>
      <c r="M22" s="172"/>
      <c r="Q22" s="212"/>
      <c r="R22" s="212"/>
      <c r="S22" s="212"/>
      <c r="T22" s="212"/>
      <c r="U22" s="212"/>
      <c r="Y22" s="179"/>
      <c r="Z22" s="184"/>
      <c r="AA22" s="191"/>
      <c r="AB22" s="171"/>
      <c r="AC22" s="179"/>
      <c r="AD22" s="183"/>
      <c r="AF22" s="168" t="s">
        <v>248</v>
      </c>
      <c r="AG22" s="166" t="s">
        <v>124</v>
      </c>
      <c r="AH22" s="167" t="s">
        <v>149</v>
      </c>
      <c r="AI22" s="166" t="s">
        <v>122</v>
      </c>
      <c r="AJ22" s="165">
        <v>40</v>
      </c>
      <c r="AM22" s="165">
        <v>70</v>
      </c>
      <c r="AO22" s="168" t="s">
        <v>247</v>
      </c>
      <c r="AP22" s="166" t="s">
        <v>124</v>
      </c>
      <c r="AQ22" s="167" t="s">
        <v>246</v>
      </c>
      <c r="AR22" s="166" t="s">
        <v>122</v>
      </c>
      <c r="AS22" s="203"/>
      <c r="AT22" s="184"/>
      <c r="AU22" s="169"/>
      <c r="AV22" s="179"/>
      <c r="AW22" s="191"/>
      <c r="AX22" s="172"/>
      <c r="BJ22" s="179"/>
      <c r="BK22" s="184"/>
      <c r="BL22" s="191"/>
      <c r="BM22" s="169"/>
      <c r="BN22" s="169"/>
      <c r="BO22" s="170"/>
      <c r="BQ22" s="168" t="s">
        <v>245</v>
      </c>
      <c r="BR22" s="166" t="s">
        <v>124</v>
      </c>
      <c r="BS22" s="167" t="s">
        <v>187</v>
      </c>
      <c r="BT22" s="166" t="s">
        <v>122</v>
      </c>
      <c r="BU22" s="165">
        <v>101</v>
      </c>
    </row>
    <row r="23" spans="2:73" ht="13.2" customHeight="1" thickTop="1" thickBot="1" x14ac:dyDescent="0.25">
      <c r="B23" s="165"/>
      <c r="D23" s="168"/>
      <c r="E23" s="166"/>
      <c r="F23" s="167"/>
      <c r="G23" s="166"/>
      <c r="H23" s="169"/>
      <c r="I23" s="169"/>
      <c r="J23" s="202"/>
      <c r="K23" s="179"/>
      <c r="L23" s="191"/>
      <c r="M23" s="172"/>
      <c r="Q23" s="208"/>
      <c r="R23" s="211" t="s">
        <v>244</v>
      </c>
      <c r="S23" s="209"/>
      <c r="T23" s="209"/>
      <c r="U23" s="208"/>
      <c r="Y23" s="179"/>
      <c r="Z23" s="184"/>
      <c r="AA23" s="191"/>
      <c r="AB23" s="192"/>
      <c r="AC23" s="169"/>
      <c r="AD23" s="175"/>
      <c r="AF23" s="168"/>
      <c r="AG23" s="166"/>
      <c r="AH23" s="167"/>
      <c r="AI23" s="166"/>
      <c r="AJ23" s="165"/>
      <c r="AM23" s="165"/>
      <c r="AO23" s="168"/>
      <c r="AP23" s="166"/>
      <c r="AQ23" s="167"/>
      <c r="AR23" s="166"/>
      <c r="AS23" s="169"/>
      <c r="AT23" s="169"/>
      <c r="AU23" s="191"/>
      <c r="AV23" s="179"/>
      <c r="AW23" s="191"/>
      <c r="AX23" s="172"/>
      <c r="BJ23" s="179"/>
      <c r="BK23" s="184"/>
      <c r="BL23" s="191"/>
      <c r="BM23" s="169"/>
      <c r="BN23" s="192"/>
      <c r="BO23" s="169"/>
      <c r="BQ23" s="168"/>
      <c r="BR23" s="166"/>
      <c r="BS23" s="167"/>
      <c r="BT23" s="166"/>
      <c r="BU23" s="165"/>
    </row>
    <row r="24" spans="2:73" ht="13.2" customHeight="1" thickTop="1" thickBot="1" x14ac:dyDescent="0.25">
      <c r="B24" s="165">
        <v>10</v>
      </c>
      <c r="D24" s="168" t="s">
        <v>243</v>
      </c>
      <c r="E24" s="166" t="s">
        <v>124</v>
      </c>
      <c r="F24" s="167" t="s">
        <v>140</v>
      </c>
      <c r="G24" s="166" t="s">
        <v>122</v>
      </c>
      <c r="H24" s="169"/>
      <c r="I24" s="179"/>
      <c r="J24" s="191"/>
      <c r="K24" s="210"/>
      <c r="L24" s="169"/>
      <c r="M24" s="172"/>
      <c r="Q24" s="208"/>
      <c r="R24" s="209"/>
      <c r="S24" s="209"/>
      <c r="T24" s="209"/>
      <c r="U24" s="208"/>
      <c r="Y24" s="179"/>
      <c r="Z24" s="184"/>
      <c r="AA24" s="184"/>
      <c r="AB24" s="184"/>
      <c r="AC24" s="191"/>
      <c r="AD24" s="170"/>
      <c r="AF24" s="168" t="s">
        <v>242</v>
      </c>
      <c r="AG24" s="166" t="s">
        <v>124</v>
      </c>
      <c r="AH24" s="167" t="s">
        <v>241</v>
      </c>
      <c r="AI24" s="166" t="s">
        <v>122</v>
      </c>
      <c r="AJ24" s="165">
        <v>41</v>
      </c>
      <c r="AM24" s="165">
        <v>71</v>
      </c>
      <c r="AO24" s="168" t="s">
        <v>240</v>
      </c>
      <c r="AP24" s="166" t="s">
        <v>124</v>
      </c>
      <c r="AQ24" s="167" t="s">
        <v>135</v>
      </c>
      <c r="AR24" s="166" t="s">
        <v>122</v>
      </c>
      <c r="AS24" s="169"/>
      <c r="AT24" s="169"/>
      <c r="AU24" s="182"/>
      <c r="AV24" s="179"/>
      <c r="AW24" s="191"/>
      <c r="AX24" s="172"/>
      <c r="BJ24" s="179"/>
      <c r="BK24" s="184"/>
      <c r="BL24" s="191"/>
      <c r="BM24" s="171"/>
      <c r="BN24" s="179"/>
      <c r="BO24" s="183"/>
      <c r="BQ24" s="168" t="s">
        <v>239</v>
      </c>
      <c r="BR24" s="166" t="s">
        <v>124</v>
      </c>
      <c r="BS24" s="167" t="s">
        <v>135</v>
      </c>
      <c r="BT24" s="166" t="s">
        <v>122</v>
      </c>
      <c r="BU24" s="165">
        <v>102</v>
      </c>
    </row>
    <row r="25" spans="2:73" ht="13.2" customHeight="1" thickTop="1" thickBot="1" x14ac:dyDescent="0.25">
      <c r="B25" s="165"/>
      <c r="D25" s="168"/>
      <c r="E25" s="166"/>
      <c r="F25" s="167"/>
      <c r="G25" s="166"/>
      <c r="H25" s="175"/>
      <c r="I25" s="184"/>
      <c r="J25" s="169"/>
      <c r="K25" s="210"/>
      <c r="L25" s="169"/>
      <c r="M25" s="172"/>
      <c r="Q25" s="208"/>
      <c r="R25" s="209"/>
      <c r="S25" s="209"/>
      <c r="T25" s="209"/>
      <c r="U25" s="208"/>
      <c r="Y25" s="179"/>
      <c r="Z25" s="184"/>
      <c r="AA25" s="184"/>
      <c r="AB25" s="191"/>
      <c r="AC25" s="204"/>
      <c r="AD25" s="169"/>
      <c r="AF25" s="168"/>
      <c r="AG25" s="166"/>
      <c r="AH25" s="167"/>
      <c r="AI25" s="166"/>
      <c r="AJ25" s="165"/>
      <c r="AM25" s="165"/>
      <c r="AO25" s="168"/>
      <c r="AP25" s="166"/>
      <c r="AQ25" s="167"/>
      <c r="AR25" s="166"/>
      <c r="AS25" s="175"/>
      <c r="AT25" s="174"/>
      <c r="AU25" s="210"/>
      <c r="AV25" s="179"/>
      <c r="AW25" s="191"/>
      <c r="AX25" s="172"/>
      <c r="BJ25" s="179"/>
      <c r="BK25" s="184"/>
      <c r="BL25" s="191"/>
      <c r="BM25" s="192"/>
      <c r="BN25" s="169"/>
      <c r="BO25" s="175"/>
      <c r="BQ25" s="168"/>
      <c r="BR25" s="166"/>
      <c r="BS25" s="167"/>
      <c r="BT25" s="166"/>
      <c r="BU25" s="165"/>
    </row>
    <row r="26" spans="2:73" ht="13.2" customHeight="1" thickTop="1" thickBot="1" x14ac:dyDescent="0.25">
      <c r="B26" s="165">
        <v>11</v>
      </c>
      <c r="D26" s="168" t="s">
        <v>238</v>
      </c>
      <c r="E26" s="166" t="s">
        <v>124</v>
      </c>
      <c r="F26" s="167" t="s">
        <v>129</v>
      </c>
      <c r="G26" s="166" t="s">
        <v>122</v>
      </c>
      <c r="H26" s="170"/>
      <c r="I26" s="199"/>
      <c r="J26" s="169"/>
      <c r="K26" s="210"/>
      <c r="L26" s="169"/>
      <c r="M26" s="172"/>
      <c r="Q26" s="208"/>
      <c r="R26" s="209"/>
      <c r="S26" s="209"/>
      <c r="T26" s="209"/>
      <c r="U26" s="208"/>
      <c r="Y26" s="179"/>
      <c r="Z26" s="184"/>
      <c r="AA26" s="184"/>
      <c r="AB26" s="191"/>
      <c r="AC26" s="179"/>
      <c r="AD26" s="183"/>
      <c r="AF26" s="168" t="s">
        <v>237</v>
      </c>
      <c r="AG26" s="166" t="s">
        <v>124</v>
      </c>
      <c r="AH26" s="167" t="s">
        <v>137</v>
      </c>
      <c r="AI26" s="166" t="s">
        <v>122</v>
      </c>
      <c r="AJ26" s="165">
        <v>42</v>
      </c>
      <c r="AM26" s="165">
        <v>72</v>
      </c>
      <c r="AO26" s="168" t="s">
        <v>236</v>
      </c>
      <c r="AP26" s="166" t="s">
        <v>124</v>
      </c>
      <c r="AQ26" s="167" t="s">
        <v>151</v>
      </c>
      <c r="AR26" s="166" t="s">
        <v>122</v>
      </c>
      <c r="AS26" s="170"/>
      <c r="AT26" s="172"/>
      <c r="AU26" s="179"/>
      <c r="AV26" s="184"/>
      <c r="AW26" s="191"/>
      <c r="AX26" s="172"/>
      <c r="BJ26" s="179"/>
      <c r="BK26" s="184"/>
      <c r="BL26" s="184"/>
      <c r="BM26" s="184"/>
      <c r="BN26" s="191"/>
      <c r="BO26" s="181"/>
      <c r="BQ26" s="168" t="s">
        <v>235</v>
      </c>
      <c r="BR26" s="166" t="s">
        <v>124</v>
      </c>
      <c r="BS26" s="167" t="s">
        <v>234</v>
      </c>
      <c r="BT26" s="166" t="s">
        <v>122</v>
      </c>
      <c r="BU26" s="165">
        <v>103</v>
      </c>
    </row>
    <row r="27" spans="2:73" ht="13.2" customHeight="1" thickTop="1" thickBot="1" x14ac:dyDescent="0.25">
      <c r="B27" s="165"/>
      <c r="D27" s="168"/>
      <c r="E27" s="166"/>
      <c r="F27" s="167"/>
      <c r="G27" s="166"/>
      <c r="H27" s="169"/>
      <c r="I27" s="169"/>
      <c r="J27" s="169"/>
      <c r="K27" s="201"/>
      <c r="L27" s="169"/>
      <c r="M27" s="172"/>
      <c r="Q27" s="208"/>
      <c r="R27" s="209"/>
      <c r="S27" s="209"/>
      <c r="T27" s="209"/>
      <c r="U27" s="208"/>
      <c r="Y27" s="179"/>
      <c r="Z27" s="191"/>
      <c r="AA27" s="184"/>
      <c r="AB27" s="169"/>
      <c r="AC27" s="169"/>
      <c r="AD27" s="175"/>
      <c r="AF27" s="168"/>
      <c r="AG27" s="166"/>
      <c r="AH27" s="167"/>
      <c r="AI27" s="166"/>
      <c r="AJ27" s="165"/>
      <c r="AM27" s="165"/>
      <c r="AO27" s="168"/>
      <c r="AP27" s="166"/>
      <c r="AQ27" s="167"/>
      <c r="AR27" s="166"/>
      <c r="AS27" s="169"/>
      <c r="AT27" s="169"/>
      <c r="AU27" s="169"/>
      <c r="AV27" s="184"/>
      <c r="AW27" s="169"/>
      <c r="AX27" s="172"/>
      <c r="BJ27" s="179"/>
      <c r="BK27" s="184"/>
      <c r="BL27" s="184"/>
      <c r="BM27" s="191"/>
      <c r="BN27" s="184"/>
      <c r="BO27" s="175"/>
      <c r="BQ27" s="168"/>
      <c r="BR27" s="166"/>
      <c r="BS27" s="167"/>
      <c r="BT27" s="166"/>
      <c r="BU27" s="165"/>
    </row>
    <row r="28" spans="2:73" ht="13.2" customHeight="1" thickTop="1" thickBot="1" x14ac:dyDescent="0.25">
      <c r="B28" s="165">
        <v>12</v>
      </c>
      <c r="D28" s="168" t="s">
        <v>233</v>
      </c>
      <c r="E28" s="166" t="s">
        <v>124</v>
      </c>
      <c r="F28" s="167" t="s">
        <v>147</v>
      </c>
      <c r="G28" s="166" t="s">
        <v>122</v>
      </c>
      <c r="H28" s="169"/>
      <c r="I28" s="169"/>
      <c r="J28" s="179"/>
      <c r="K28" s="169"/>
      <c r="L28" s="169"/>
      <c r="M28" s="172"/>
      <c r="Q28" s="208"/>
      <c r="R28" s="209"/>
      <c r="S28" s="209"/>
      <c r="T28" s="209"/>
      <c r="U28" s="208"/>
      <c r="Y28" s="179"/>
      <c r="Z28" s="191"/>
      <c r="AA28" s="207"/>
      <c r="AB28" s="169"/>
      <c r="AC28" s="169"/>
      <c r="AD28" s="181"/>
      <c r="AF28" s="168" t="s">
        <v>232</v>
      </c>
      <c r="AG28" s="166" t="s">
        <v>124</v>
      </c>
      <c r="AH28" s="167" t="s">
        <v>145</v>
      </c>
      <c r="AI28" s="166" t="s">
        <v>122</v>
      </c>
      <c r="AJ28" s="165">
        <v>43</v>
      </c>
      <c r="AM28" s="165">
        <v>73</v>
      </c>
      <c r="AO28" s="168" t="s">
        <v>231</v>
      </c>
      <c r="AP28" s="166" t="s">
        <v>124</v>
      </c>
      <c r="AQ28" s="167" t="s">
        <v>149</v>
      </c>
      <c r="AR28" s="166" t="s">
        <v>122</v>
      </c>
      <c r="AS28" s="169"/>
      <c r="AT28" s="169"/>
      <c r="AU28" s="169"/>
      <c r="AV28" s="199"/>
      <c r="AW28" s="169"/>
      <c r="AX28" s="172"/>
      <c r="BJ28" s="179"/>
      <c r="BK28" s="184"/>
      <c r="BL28" s="184"/>
      <c r="BM28" s="191"/>
      <c r="BN28" s="207"/>
      <c r="BO28" s="170"/>
      <c r="BQ28" s="168" t="s">
        <v>230</v>
      </c>
      <c r="BR28" s="166" t="s">
        <v>124</v>
      </c>
      <c r="BS28" s="167" t="s">
        <v>127</v>
      </c>
      <c r="BT28" s="166" t="s">
        <v>122</v>
      </c>
      <c r="BU28" s="165">
        <v>104</v>
      </c>
    </row>
    <row r="29" spans="2:73" ht="13.2" customHeight="1" thickTop="1" thickBot="1" x14ac:dyDescent="0.25">
      <c r="B29" s="165"/>
      <c r="D29" s="168"/>
      <c r="E29" s="166"/>
      <c r="F29" s="167"/>
      <c r="G29" s="166"/>
      <c r="H29" s="175"/>
      <c r="I29" s="191"/>
      <c r="J29" s="179"/>
      <c r="K29" s="169"/>
      <c r="L29" s="169"/>
      <c r="M29" s="172"/>
      <c r="Q29" s="208"/>
      <c r="R29" s="209"/>
      <c r="S29" s="209"/>
      <c r="T29" s="209"/>
      <c r="U29" s="208"/>
      <c r="Y29" s="179"/>
      <c r="Z29" s="191"/>
      <c r="AA29" s="171"/>
      <c r="AB29" s="169"/>
      <c r="AC29" s="179"/>
      <c r="AD29" s="175"/>
      <c r="AF29" s="168"/>
      <c r="AG29" s="166"/>
      <c r="AH29" s="167"/>
      <c r="AI29" s="166"/>
      <c r="AJ29" s="165"/>
      <c r="AM29" s="165"/>
      <c r="AO29" s="168"/>
      <c r="AP29" s="166"/>
      <c r="AQ29" s="167"/>
      <c r="AR29" s="166"/>
      <c r="AS29" s="175"/>
      <c r="AT29" s="191"/>
      <c r="AU29" s="169"/>
      <c r="AV29" s="172"/>
      <c r="AW29" s="169"/>
      <c r="AX29" s="172"/>
      <c r="BJ29" s="179"/>
      <c r="BK29" s="191"/>
      <c r="BL29" s="184"/>
      <c r="BM29" s="169"/>
      <c r="BN29" s="169"/>
      <c r="BO29" s="169"/>
      <c r="BQ29" s="168"/>
      <c r="BR29" s="166"/>
      <c r="BS29" s="167"/>
      <c r="BT29" s="166"/>
      <c r="BU29" s="165"/>
    </row>
    <row r="30" spans="2:73" ht="13.2" customHeight="1" thickTop="1" thickBot="1" x14ac:dyDescent="0.25">
      <c r="B30" s="165">
        <v>13</v>
      </c>
      <c r="D30" s="168" t="s">
        <v>229</v>
      </c>
      <c r="E30" s="166" t="s">
        <v>124</v>
      </c>
      <c r="F30" s="167" t="s">
        <v>135</v>
      </c>
      <c r="G30" s="166" t="s">
        <v>122</v>
      </c>
      <c r="H30" s="170"/>
      <c r="I30" s="182"/>
      <c r="J30" s="179"/>
      <c r="K30" s="169"/>
      <c r="L30" s="169"/>
      <c r="M30" s="172"/>
      <c r="Q30" s="208"/>
      <c r="R30" s="208"/>
      <c r="S30" s="208"/>
      <c r="T30" s="208"/>
      <c r="U30" s="208"/>
      <c r="Y30" s="179"/>
      <c r="Z30" s="191"/>
      <c r="AA30" s="171"/>
      <c r="AB30" s="169"/>
      <c r="AC30" s="178"/>
      <c r="AD30" s="170"/>
      <c r="AF30" s="168" t="s">
        <v>228</v>
      </c>
      <c r="AG30" s="166" t="s">
        <v>124</v>
      </c>
      <c r="AH30" s="167" t="s">
        <v>129</v>
      </c>
      <c r="AI30" s="166" t="s">
        <v>122</v>
      </c>
      <c r="AJ30" s="165">
        <v>44</v>
      </c>
      <c r="AM30" s="165">
        <v>74</v>
      </c>
      <c r="AO30" s="168" t="s">
        <v>227</v>
      </c>
      <c r="AP30" s="166" t="s">
        <v>124</v>
      </c>
      <c r="AQ30" s="167" t="s">
        <v>161</v>
      </c>
      <c r="AR30" s="166" t="s">
        <v>122</v>
      </c>
      <c r="AS30" s="170"/>
      <c r="AT30" s="182"/>
      <c r="AU30" s="169"/>
      <c r="AV30" s="172"/>
      <c r="AW30" s="169"/>
      <c r="AX30" s="172"/>
      <c r="BJ30" s="179"/>
      <c r="BK30" s="191"/>
      <c r="BL30" s="207"/>
      <c r="BM30" s="169"/>
      <c r="BN30" s="169"/>
      <c r="BO30" s="181"/>
      <c r="BQ30" s="168" t="s">
        <v>226</v>
      </c>
      <c r="BR30" s="166" t="s">
        <v>124</v>
      </c>
      <c r="BS30" s="167" t="s">
        <v>140</v>
      </c>
      <c r="BT30" s="166" t="s">
        <v>122</v>
      </c>
      <c r="BU30" s="165">
        <v>105</v>
      </c>
    </row>
    <row r="31" spans="2:73" ht="13.2" customHeight="1" thickTop="1" thickBot="1" x14ac:dyDescent="0.25">
      <c r="B31" s="165"/>
      <c r="D31" s="168"/>
      <c r="E31" s="166"/>
      <c r="F31" s="167"/>
      <c r="G31" s="166"/>
      <c r="H31" s="169"/>
      <c r="I31" s="169"/>
      <c r="J31" s="184"/>
      <c r="K31" s="169"/>
      <c r="L31" s="169"/>
      <c r="M31" s="172"/>
      <c r="Q31" s="158"/>
      <c r="U31" s="158"/>
      <c r="Y31" s="179"/>
      <c r="Z31" s="191"/>
      <c r="AA31" s="171"/>
      <c r="AB31" s="173"/>
      <c r="AC31" s="169"/>
      <c r="AD31" s="169"/>
      <c r="AF31" s="168"/>
      <c r="AG31" s="166"/>
      <c r="AH31" s="167"/>
      <c r="AI31" s="166"/>
      <c r="AJ31" s="165"/>
      <c r="AM31" s="165"/>
      <c r="AO31" s="168"/>
      <c r="AP31" s="166"/>
      <c r="AQ31" s="167"/>
      <c r="AR31" s="166"/>
      <c r="AS31" s="169"/>
      <c r="AT31" s="169"/>
      <c r="AU31" s="174"/>
      <c r="AV31" s="172"/>
      <c r="AW31" s="169"/>
      <c r="AX31" s="172"/>
      <c r="BB31" s="158"/>
      <c r="BF31" s="158"/>
      <c r="BJ31" s="179"/>
      <c r="BK31" s="191"/>
      <c r="BL31" s="171"/>
      <c r="BM31" s="169"/>
      <c r="BN31" s="179"/>
      <c r="BO31" s="175"/>
      <c r="BQ31" s="168"/>
      <c r="BR31" s="166"/>
      <c r="BS31" s="167"/>
      <c r="BT31" s="166"/>
      <c r="BU31" s="165"/>
    </row>
    <row r="32" spans="2:73" ht="13.2" customHeight="1" thickTop="1" thickBot="1" x14ac:dyDescent="0.25">
      <c r="B32" s="165">
        <v>14</v>
      </c>
      <c r="D32" s="168" t="s">
        <v>225</v>
      </c>
      <c r="E32" s="166" t="s">
        <v>124</v>
      </c>
      <c r="F32" s="167" t="s">
        <v>142</v>
      </c>
      <c r="G32" s="166" t="s">
        <v>122</v>
      </c>
      <c r="H32" s="169"/>
      <c r="I32" s="169"/>
      <c r="J32" s="199"/>
      <c r="K32" s="169"/>
      <c r="L32" s="169"/>
      <c r="M32" s="172"/>
      <c r="Q32" s="194">
        <v>11</v>
      </c>
      <c r="R32" s="188"/>
      <c r="T32" s="193">
        <v>8</v>
      </c>
      <c r="U32" s="187"/>
      <c r="Y32" s="179"/>
      <c r="Z32" s="191"/>
      <c r="AA32" s="169"/>
      <c r="AB32" s="171"/>
      <c r="AC32" s="169"/>
      <c r="AD32" s="181"/>
      <c r="AF32" s="168" t="s">
        <v>224</v>
      </c>
      <c r="AG32" s="166" t="s">
        <v>124</v>
      </c>
      <c r="AH32" s="167" t="s">
        <v>151</v>
      </c>
      <c r="AI32" s="166" t="s">
        <v>122</v>
      </c>
      <c r="AJ32" s="165">
        <v>45</v>
      </c>
      <c r="AM32" s="165">
        <v>75</v>
      </c>
      <c r="AO32" s="168" t="s">
        <v>223</v>
      </c>
      <c r="AP32" s="166" t="s">
        <v>124</v>
      </c>
      <c r="AQ32" s="167" t="s">
        <v>222</v>
      </c>
      <c r="AR32" s="166" t="s">
        <v>122</v>
      </c>
      <c r="AS32" s="169"/>
      <c r="AT32" s="169"/>
      <c r="AU32" s="172"/>
      <c r="AV32" s="169"/>
      <c r="AW32" s="169"/>
      <c r="AX32" s="172"/>
      <c r="BB32" s="194">
        <v>13</v>
      </c>
      <c r="BC32" s="188"/>
      <c r="BE32" s="193">
        <v>11</v>
      </c>
      <c r="BF32" s="187"/>
      <c r="BJ32" s="179"/>
      <c r="BK32" s="191"/>
      <c r="BL32" s="171"/>
      <c r="BM32" s="169"/>
      <c r="BN32" s="178"/>
      <c r="BO32" s="170"/>
      <c r="BQ32" s="168" t="s">
        <v>221</v>
      </c>
      <c r="BR32" s="166" t="s">
        <v>124</v>
      </c>
      <c r="BS32" s="167" t="s">
        <v>137</v>
      </c>
      <c r="BT32" s="166" t="s">
        <v>122</v>
      </c>
      <c r="BU32" s="165">
        <v>106</v>
      </c>
    </row>
    <row r="33" spans="2:73" ht="13.2" customHeight="1" thickTop="1" thickBot="1" x14ac:dyDescent="0.25">
      <c r="B33" s="165"/>
      <c r="D33" s="168"/>
      <c r="E33" s="166"/>
      <c r="F33" s="167"/>
      <c r="G33" s="166"/>
      <c r="H33" s="175"/>
      <c r="I33" s="174"/>
      <c r="J33" s="172"/>
      <c r="K33" s="169"/>
      <c r="L33" s="169"/>
      <c r="M33" s="172"/>
      <c r="Q33" s="189"/>
      <c r="R33" s="188"/>
      <c r="S33" s="180"/>
      <c r="T33" s="188"/>
      <c r="U33" s="187"/>
      <c r="Y33" s="179"/>
      <c r="Z33" s="191"/>
      <c r="AA33" s="169"/>
      <c r="AB33" s="171"/>
      <c r="AC33" s="173"/>
      <c r="AD33" s="175"/>
      <c r="AF33" s="168"/>
      <c r="AG33" s="166"/>
      <c r="AH33" s="167"/>
      <c r="AI33" s="166"/>
      <c r="AJ33" s="165"/>
      <c r="AM33" s="165"/>
      <c r="AO33" s="168"/>
      <c r="AP33" s="166"/>
      <c r="AQ33" s="167"/>
      <c r="AR33" s="166"/>
      <c r="AS33" s="175"/>
      <c r="AT33" s="174"/>
      <c r="AU33" s="172"/>
      <c r="AV33" s="169"/>
      <c r="AW33" s="169"/>
      <c r="AX33" s="172"/>
      <c r="BB33" s="189"/>
      <c r="BC33" s="188"/>
      <c r="BD33" s="180"/>
      <c r="BE33" s="188"/>
      <c r="BF33" s="187"/>
      <c r="BJ33" s="179"/>
      <c r="BK33" s="191"/>
      <c r="BL33" s="171"/>
      <c r="BM33" s="173"/>
      <c r="BN33" s="169"/>
      <c r="BO33" s="169"/>
      <c r="BQ33" s="168"/>
      <c r="BR33" s="166"/>
      <c r="BS33" s="167"/>
      <c r="BT33" s="166"/>
      <c r="BU33" s="165"/>
    </row>
    <row r="34" spans="2:73" ht="13.2" customHeight="1" thickTop="1" thickBot="1" x14ac:dyDescent="0.25">
      <c r="B34" s="165">
        <v>15</v>
      </c>
      <c r="D34" s="168" t="s">
        <v>220</v>
      </c>
      <c r="E34" s="166" t="s">
        <v>124</v>
      </c>
      <c r="F34" s="167" t="s">
        <v>151</v>
      </c>
      <c r="G34" s="166" t="s">
        <v>122</v>
      </c>
      <c r="H34" s="170"/>
      <c r="I34" s="172"/>
      <c r="J34" s="169"/>
      <c r="K34" s="169"/>
      <c r="L34" s="169"/>
      <c r="M34" s="172"/>
      <c r="Q34" s="194">
        <v>5</v>
      </c>
      <c r="R34" s="188"/>
      <c r="T34" s="193">
        <v>11</v>
      </c>
      <c r="U34" s="187"/>
      <c r="Y34" s="179"/>
      <c r="Z34" s="191"/>
      <c r="AA34" s="169"/>
      <c r="AB34" s="169"/>
      <c r="AC34" s="171"/>
      <c r="AD34" s="170"/>
      <c r="AF34" s="168" t="s">
        <v>219</v>
      </c>
      <c r="AG34" s="166" t="s">
        <v>124</v>
      </c>
      <c r="AH34" s="167" t="s">
        <v>140</v>
      </c>
      <c r="AI34" s="166" t="s">
        <v>122</v>
      </c>
      <c r="AJ34" s="165">
        <v>46</v>
      </c>
      <c r="AM34" s="165">
        <v>76</v>
      </c>
      <c r="AO34" s="168" t="s">
        <v>218</v>
      </c>
      <c r="AP34" s="166" t="s">
        <v>124</v>
      </c>
      <c r="AQ34" s="167" t="s">
        <v>147</v>
      </c>
      <c r="AR34" s="166" t="s">
        <v>122</v>
      </c>
      <c r="AS34" s="170"/>
      <c r="AT34" s="172"/>
      <c r="AU34" s="169"/>
      <c r="AV34" s="169"/>
      <c r="AW34" s="169"/>
      <c r="AX34" s="172"/>
      <c r="BB34" s="194">
        <v>11</v>
      </c>
      <c r="BC34" s="188"/>
      <c r="BE34" s="193">
        <v>7</v>
      </c>
      <c r="BF34" s="187"/>
      <c r="BJ34" s="179"/>
      <c r="BK34" s="191"/>
      <c r="BL34" s="169"/>
      <c r="BM34" s="171"/>
      <c r="BN34" s="169"/>
      <c r="BO34" s="181"/>
      <c r="BQ34" s="168" t="s">
        <v>217</v>
      </c>
      <c r="BR34" s="166" t="s">
        <v>124</v>
      </c>
      <c r="BS34" s="167" t="s">
        <v>216</v>
      </c>
      <c r="BT34" s="166" t="s">
        <v>122</v>
      </c>
      <c r="BU34" s="165">
        <v>107</v>
      </c>
    </row>
    <row r="35" spans="2:73" ht="13.2" customHeight="1" thickTop="1" thickBot="1" x14ac:dyDescent="0.25">
      <c r="B35" s="165"/>
      <c r="D35" s="168"/>
      <c r="E35" s="166"/>
      <c r="F35" s="167"/>
      <c r="G35" s="166"/>
      <c r="H35" s="169"/>
      <c r="I35" s="169"/>
      <c r="J35" s="169"/>
      <c r="K35" s="169"/>
      <c r="L35" s="169"/>
      <c r="M35" s="172"/>
      <c r="O35" s="185">
        <f>IF(Q32="","",IF(Q32&gt;T32,1,0)+IF(Q34&gt;T34,1,0)+IF(Q36&gt;T36,1,0)+IF(Q38&gt;T38,1,0)+IF(Q40&gt;T40,1,0))</f>
        <v>3</v>
      </c>
      <c r="P35" s="190"/>
      <c r="Q35" s="189"/>
      <c r="R35" s="188"/>
      <c r="S35" s="180"/>
      <c r="T35" s="188"/>
      <c r="U35" s="187"/>
      <c r="V35" s="186">
        <f>IF(Q32="","",IF(Q32&lt;T32,1,0)+IF(Q34&lt;T34,1,0)+IF(Q36&lt;T36,1,0)+IF(Q38&lt;T38,1,0)+IF(Q40&lt;T40,1,0))</f>
        <v>2</v>
      </c>
      <c r="W35" s="185"/>
      <c r="Y35" s="179"/>
      <c r="Z35" s="191"/>
      <c r="AA35" s="169"/>
      <c r="AB35" s="169"/>
      <c r="AC35" s="169"/>
      <c r="AD35" s="169"/>
      <c r="AF35" s="168"/>
      <c r="AG35" s="166"/>
      <c r="AH35" s="167"/>
      <c r="AI35" s="166"/>
      <c r="AJ35" s="165"/>
      <c r="AM35" s="165"/>
      <c r="AO35" s="168"/>
      <c r="AP35" s="166"/>
      <c r="AQ35" s="167"/>
      <c r="AR35" s="166"/>
      <c r="AS35" s="169"/>
      <c r="AT35" s="169"/>
      <c r="AU35" s="169"/>
      <c r="AV35" s="169"/>
      <c r="AW35" s="169"/>
      <c r="AX35" s="172"/>
      <c r="AZ35" s="185">
        <f>IF(BB32="","",IF(BB32&gt;BE32,1,0)+IF(BB34&gt;BE34,1,0)+IF(BB36&gt;BE36,1,0)+IF(BB38&gt;BE38,1,0)+IF(BB40&gt;BE40,1,0))</f>
        <v>3</v>
      </c>
      <c r="BA35" s="190"/>
      <c r="BB35" s="189"/>
      <c r="BC35" s="188"/>
      <c r="BD35" s="180"/>
      <c r="BE35" s="188"/>
      <c r="BF35" s="187"/>
      <c r="BG35" s="186">
        <f>IF(BB32="","",IF(BB32&lt;BE32,1,0)+IF(BB34&lt;BE34,1,0)+IF(BB36&lt;BE36,1,0)+IF(BB38&lt;BE38,1,0)+IF(BB40&lt;BE40,1,0))</f>
        <v>2</v>
      </c>
      <c r="BH35" s="185"/>
      <c r="BJ35" s="179"/>
      <c r="BK35" s="191"/>
      <c r="BL35" s="169"/>
      <c r="BM35" s="171"/>
      <c r="BN35" s="173"/>
      <c r="BO35" s="175"/>
      <c r="BQ35" s="168"/>
      <c r="BR35" s="166"/>
      <c r="BS35" s="167"/>
      <c r="BT35" s="166"/>
      <c r="BU35" s="165"/>
    </row>
    <row r="36" spans="2:73" ht="13.2" customHeight="1" thickTop="1" thickBot="1" x14ac:dyDescent="0.25">
      <c r="B36" s="165">
        <v>16</v>
      </c>
      <c r="D36" s="168" t="s">
        <v>215</v>
      </c>
      <c r="E36" s="166" t="s">
        <v>124</v>
      </c>
      <c r="F36" s="167" t="s">
        <v>140</v>
      </c>
      <c r="G36" s="166" t="s">
        <v>122</v>
      </c>
      <c r="H36" s="170"/>
      <c r="I36" s="169"/>
      <c r="J36" s="169"/>
      <c r="K36" s="169"/>
      <c r="L36" s="169"/>
      <c r="M36" s="202"/>
      <c r="O36" s="185"/>
      <c r="P36" s="190"/>
      <c r="Q36" s="194">
        <v>11</v>
      </c>
      <c r="R36" s="188"/>
      <c r="T36" s="193">
        <v>9</v>
      </c>
      <c r="U36" s="187"/>
      <c r="V36" s="186"/>
      <c r="W36" s="185"/>
      <c r="Y36" s="206"/>
      <c r="Z36" s="169"/>
      <c r="AA36" s="169"/>
      <c r="AB36" s="169"/>
      <c r="AC36" s="169"/>
      <c r="AD36" s="170"/>
      <c r="AF36" s="168" t="s">
        <v>214</v>
      </c>
      <c r="AG36" s="166" t="s">
        <v>124</v>
      </c>
      <c r="AH36" s="167" t="s">
        <v>135</v>
      </c>
      <c r="AI36" s="166" t="s">
        <v>122</v>
      </c>
      <c r="AJ36" s="165">
        <v>47</v>
      </c>
      <c r="AM36" s="165">
        <v>77</v>
      </c>
      <c r="AO36" s="168" t="s">
        <v>213</v>
      </c>
      <c r="AP36" s="166" t="s">
        <v>124</v>
      </c>
      <c r="AQ36" s="167" t="s">
        <v>205</v>
      </c>
      <c r="AR36" s="166" t="s">
        <v>122</v>
      </c>
      <c r="AS36" s="170"/>
      <c r="AT36" s="169"/>
      <c r="AU36" s="169"/>
      <c r="AV36" s="169"/>
      <c r="AW36" s="169"/>
      <c r="AX36" s="202"/>
      <c r="AZ36" s="185"/>
      <c r="BA36" s="190"/>
      <c r="BB36" s="194">
        <v>7</v>
      </c>
      <c r="BC36" s="188"/>
      <c r="BE36" s="193">
        <v>11</v>
      </c>
      <c r="BF36" s="187"/>
      <c r="BG36" s="186"/>
      <c r="BH36" s="185"/>
      <c r="BJ36" s="206"/>
      <c r="BK36" s="169"/>
      <c r="BL36" s="169"/>
      <c r="BM36" s="169"/>
      <c r="BN36" s="171"/>
      <c r="BO36" s="170"/>
      <c r="BQ36" s="168" t="s">
        <v>212</v>
      </c>
      <c r="BR36" s="166" t="s">
        <v>124</v>
      </c>
      <c r="BS36" s="167" t="s">
        <v>179</v>
      </c>
      <c r="BT36" s="166" t="s">
        <v>122</v>
      </c>
      <c r="BU36" s="165">
        <v>108</v>
      </c>
    </row>
    <row r="37" spans="2:73" ht="13.2" customHeight="1" thickTop="1" thickBot="1" x14ac:dyDescent="0.25">
      <c r="B37" s="165"/>
      <c r="D37" s="168"/>
      <c r="E37" s="166"/>
      <c r="F37" s="167"/>
      <c r="G37" s="166"/>
      <c r="H37" s="169"/>
      <c r="I37" s="202"/>
      <c r="J37" s="169"/>
      <c r="K37" s="169"/>
      <c r="L37" s="179"/>
      <c r="M37" s="191"/>
      <c r="O37" s="185"/>
      <c r="P37" s="190"/>
      <c r="Q37" s="189"/>
      <c r="R37" s="188"/>
      <c r="S37" s="180"/>
      <c r="T37" s="188"/>
      <c r="U37" s="187"/>
      <c r="V37" s="186"/>
      <c r="W37" s="185"/>
      <c r="Y37" s="171"/>
      <c r="Z37" s="169"/>
      <c r="AA37" s="169"/>
      <c r="AB37" s="169"/>
      <c r="AC37" s="192"/>
      <c r="AD37" s="169"/>
      <c r="AF37" s="168"/>
      <c r="AG37" s="166"/>
      <c r="AH37" s="167"/>
      <c r="AI37" s="166"/>
      <c r="AJ37" s="165"/>
      <c r="AM37" s="165"/>
      <c r="AO37" s="168"/>
      <c r="AP37" s="166"/>
      <c r="AQ37" s="167"/>
      <c r="AR37" s="166"/>
      <c r="AS37" s="169"/>
      <c r="AT37" s="202"/>
      <c r="AU37" s="169"/>
      <c r="AV37" s="169"/>
      <c r="AW37" s="179"/>
      <c r="AX37" s="191"/>
      <c r="AZ37" s="185"/>
      <c r="BA37" s="190"/>
      <c r="BB37" s="189"/>
      <c r="BC37" s="188"/>
      <c r="BD37" s="180"/>
      <c r="BE37" s="188"/>
      <c r="BF37" s="187"/>
      <c r="BG37" s="186"/>
      <c r="BH37" s="185"/>
      <c r="BJ37" s="171"/>
      <c r="BK37" s="169"/>
      <c r="BL37" s="169"/>
      <c r="BM37" s="169"/>
      <c r="BN37" s="169"/>
      <c r="BO37" s="169"/>
      <c r="BQ37" s="168"/>
      <c r="BR37" s="166"/>
      <c r="BS37" s="167"/>
      <c r="BT37" s="166"/>
      <c r="BU37" s="165"/>
    </row>
    <row r="38" spans="2:73" ht="13.2" customHeight="1" thickTop="1" x14ac:dyDescent="0.2">
      <c r="B38" s="165">
        <v>17</v>
      </c>
      <c r="D38" s="168" t="s">
        <v>211</v>
      </c>
      <c r="E38" s="166" t="s">
        <v>124</v>
      </c>
      <c r="F38" s="167" t="s">
        <v>153</v>
      </c>
      <c r="G38" s="166" t="s">
        <v>122</v>
      </c>
      <c r="H38" s="203"/>
      <c r="I38" s="191"/>
      <c r="J38" s="172"/>
      <c r="K38" s="169"/>
      <c r="L38" s="179"/>
      <c r="M38" s="191"/>
      <c r="O38" s="185"/>
      <c r="P38" s="190"/>
      <c r="Q38" s="194">
        <v>9</v>
      </c>
      <c r="R38" s="188"/>
      <c r="T38" s="193">
        <v>11</v>
      </c>
      <c r="U38" s="187"/>
      <c r="V38" s="186"/>
      <c r="W38" s="185"/>
      <c r="Y38" s="171"/>
      <c r="Z38" s="169"/>
      <c r="AA38" s="169"/>
      <c r="AB38" s="169"/>
      <c r="AC38" s="184"/>
      <c r="AD38" s="183"/>
      <c r="AF38" s="168" t="s">
        <v>210</v>
      </c>
      <c r="AG38" s="166" t="s">
        <v>124</v>
      </c>
      <c r="AH38" s="167" t="s">
        <v>183</v>
      </c>
      <c r="AI38" s="166" t="s">
        <v>122</v>
      </c>
      <c r="AJ38" s="165">
        <v>48</v>
      </c>
      <c r="AM38" s="165">
        <v>78</v>
      </c>
      <c r="AO38" s="168" t="s">
        <v>209</v>
      </c>
      <c r="AP38" s="166" t="s">
        <v>124</v>
      </c>
      <c r="AQ38" s="167" t="s">
        <v>187</v>
      </c>
      <c r="AR38" s="166" t="s">
        <v>122</v>
      </c>
      <c r="AS38" s="203"/>
      <c r="AT38" s="191"/>
      <c r="AU38" s="172"/>
      <c r="AV38" s="169"/>
      <c r="AW38" s="179"/>
      <c r="AX38" s="191"/>
      <c r="AZ38" s="185"/>
      <c r="BA38" s="190"/>
      <c r="BB38" s="194">
        <v>9</v>
      </c>
      <c r="BC38" s="188"/>
      <c r="BE38" s="193">
        <v>11</v>
      </c>
      <c r="BF38" s="187"/>
      <c r="BG38" s="186"/>
      <c r="BH38" s="185"/>
      <c r="BJ38" s="171"/>
      <c r="BK38" s="169"/>
      <c r="BL38" s="169"/>
      <c r="BM38" s="169"/>
      <c r="BN38" s="169"/>
      <c r="BO38" s="181"/>
      <c r="BQ38" s="168" t="s">
        <v>208</v>
      </c>
      <c r="BR38" s="166" t="s">
        <v>124</v>
      </c>
      <c r="BS38" s="167" t="s">
        <v>181</v>
      </c>
      <c r="BT38" s="166" t="s">
        <v>122</v>
      </c>
      <c r="BU38" s="165">
        <v>109</v>
      </c>
    </row>
    <row r="39" spans="2:73" ht="13.2" customHeight="1" thickBot="1" x14ac:dyDescent="0.25">
      <c r="B39" s="165"/>
      <c r="D39" s="168"/>
      <c r="E39" s="166"/>
      <c r="F39" s="167"/>
      <c r="G39" s="166"/>
      <c r="H39" s="169"/>
      <c r="I39" s="169"/>
      <c r="J39" s="202"/>
      <c r="K39" s="169"/>
      <c r="L39" s="179"/>
      <c r="M39" s="191"/>
      <c r="Q39" s="189"/>
      <c r="R39" s="188"/>
      <c r="S39" s="180"/>
      <c r="T39" s="188"/>
      <c r="U39" s="187"/>
      <c r="Y39" s="171"/>
      <c r="Z39" s="169"/>
      <c r="AA39" s="169"/>
      <c r="AB39" s="179"/>
      <c r="AC39" s="169"/>
      <c r="AD39" s="175"/>
      <c r="AF39" s="168"/>
      <c r="AG39" s="166"/>
      <c r="AH39" s="167"/>
      <c r="AI39" s="166"/>
      <c r="AJ39" s="165"/>
      <c r="AM39" s="165"/>
      <c r="AO39" s="168"/>
      <c r="AP39" s="166"/>
      <c r="AQ39" s="167"/>
      <c r="AR39" s="166"/>
      <c r="AS39" s="169"/>
      <c r="AT39" s="169"/>
      <c r="AU39" s="202"/>
      <c r="AV39" s="169"/>
      <c r="AW39" s="179"/>
      <c r="AX39" s="191"/>
      <c r="BB39" s="189"/>
      <c r="BC39" s="188"/>
      <c r="BD39" s="180"/>
      <c r="BE39" s="188"/>
      <c r="BF39" s="187"/>
      <c r="BJ39" s="171"/>
      <c r="BK39" s="169"/>
      <c r="BL39" s="169"/>
      <c r="BM39" s="169"/>
      <c r="BN39" s="173"/>
      <c r="BO39" s="175"/>
      <c r="BQ39" s="168"/>
      <c r="BR39" s="166"/>
      <c r="BS39" s="167"/>
      <c r="BT39" s="166"/>
      <c r="BU39" s="165"/>
    </row>
    <row r="40" spans="2:73" ht="13.2" customHeight="1" thickTop="1" thickBot="1" x14ac:dyDescent="0.25">
      <c r="B40" s="165">
        <v>18</v>
      </c>
      <c r="D40" s="168" t="s">
        <v>207</v>
      </c>
      <c r="E40" s="166" t="s">
        <v>124</v>
      </c>
      <c r="F40" s="167" t="s">
        <v>131</v>
      </c>
      <c r="G40" s="166" t="s">
        <v>122</v>
      </c>
      <c r="H40" s="169"/>
      <c r="I40" s="179"/>
      <c r="J40" s="191"/>
      <c r="K40" s="172"/>
      <c r="L40" s="179"/>
      <c r="M40" s="191"/>
      <c r="Q40" s="194">
        <v>11</v>
      </c>
      <c r="R40" s="188"/>
      <c r="T40" s="193">
        <v>8</v>
      </c>
      <c r="U40" s="187"/>
      <c r="Y40" s="171"/>
      <c r="Z40" s="169"/>
      <c r="AA40" s="169"/>
      <c r="AB40" s="178"/>
      <c r="AC40" s="169"/>
      <c r="AD40" s="170"/>
      <c r="AF40" s="168" t="s">
        <v>206</v>
      </c>
      <c r="AG40" s="166" t="s">
        <v>124</v>
      </c>
      <c r="AH40" s="167" t="s">
        <v>205</v>
      </c>
      <c r="AI40" s="166" t="s">
        <v>122</v>
      </c>
      <c r="AJ40" s="165">
        <v>49</v>
      </c>
      <c r="AM40" s="165">
        <v>79</v>
      </c>
      <c r="AO40" s="168" t="s">
        <v>204</v>
      </c>
      <c r="AP40" s="166" t="s">
        <v>124</v>
      </c>
      <c r="AQ40" s="167" t="s">
        <v>203</v>
      </c>
      <c r="AR40" s="166" t="s">
        <v>122</v>
      </c>
      <c r="AS40" s="170"/>
      <c r="AT40" s="179"/>
      <c r="AU40" s="191"/>
      <c r="AV40" s="172"/>
      <c r="AW40" s="179"/>
      <c r="AX40" s="191"/>
      <c r="BB40" s="194">
        <v>11</v>
      </c>
      <c r="BC40" s="188"/>
      <c r="BE40" s="193">
        <v>3</v>
      </c>
      <c r="BF40" s="187"/>
      <c r="BJ40" s="171"/>
      <c r="BK40" s="169"/>
      <c r="BL40" s="169"/>
      <c r="BM40" s="171"/>
      <c r="BN40" s="171"/>
      <c r="BO40" s="170"/>
      <c r="BQ40" s="168" t="s">
        <v>202</v>
      </c>
      <c r="BR40" s="166" t="s">
        <v>124</v>
      </c>
      <c r="BS40" s="167" t="s">
        <v>161</v>
      </c>
      <c r="BT40" s="166" t="s">
        <v>122</v>
      </c>
      <c r="BU40" s="165">
        <v>110</v>
      </c>
    </row>
    <row r="41" spans="2:73" ht="13.2" customHeight="1" thickTop="1" thickBot="1" x14ac:dyDescent="0.25">
      <c r="B41" s="165"/>
      <c r="D41" s="168"/>
      <c r="E41" s="166"/>
      <c r="F41" s="167"/>
      <c r="G41" s="166"/>
      <c r="H41" s="175"/>
      <c r="I41" s="184"/>
      <c r="J41" s="169"/>
      <c r="K41" s="172"/>
      <c r="L41" s="179"/>
      <c r="M41" s="191"/>
      <c r="Q41" s="189"/>
      <c r="R41" s="188"/>
      <c r="S41" s="180"/>
      <c r="T41" s="188"/>
      <c r="U41" s="187"/>
      <c r="Y41" s="171"/>
      <c r="Z41" s="169"/>
      <c r="AA41" s="169"/>
      <c r="AB41" s="198"/>
      <c r="AC41" s="192"/>
      <c r="AD41" s="169"/>
      <c r="AF41" s="168"/>
      <c r="AG41" s="166"/>
      <c r="AH41" s="167"/>
      <c r="AI41" s="166"/>
      <c r="AJ41" s="165"/>
      <c r="AM41" s="165"/>
      <c r="AO41" s="168"/>
      <c r="AP41" s="166"/>
      <c r="AQ41" s="167"/>
      <c r="AR41" s="166"/>
      <c r="AS41" s="169"/>
      <c r="AT41" s="201"/>
      <c r="AU41" s="169"/>
      <c r="AV41" s="172"/>
      <c r="AW41" s="179"/>
      <c r="AX41" s="191"/>
      <c r="BB41" s="189"/>
      <c r="BC41" s="188"/>
      <c r="BD41" s="180"/>
      <c r="BE41" s="188"/>
      <c r="BF41" s="187"/>
      <c r="BJ41" s="171"/>
      <c r="BK41" s="169"/>
      <c r="BL41" s="169"/>
      <c r="BM41" s="192"/>
      <c r="BN41" s="169"/>
      <c r="BO41" s="169"/>
      <c r="BQ41" s="168"/>
      <c r="BR41" s="166"/>
      <c r="BS41" s="167"/>
      <c r="BT41" s="166"/>
      <c r="BU41" s="165"/>
    </row>
    <row r="42" spans="2:73" ht="13.2" customHeight="1" thickTop="1" thickBot="1" x14ac:dyDescent="0.25">
      <c r="B42" s="165">
        <v>19</v>
      </c>
      <c r="D42" s="168" t="s">
        <v>201</v>
      </c>
      <c r="E42" s="166" t="s">
        <v>124</v>
      </c>
      <c r="F42" s="167" t="s">
        <v>137</v>
      </c>
      <c r="G42" s="166" t="s">
        <v>122</v>
      </c>
      <c r="H42" s="170"/>
      <c r="I42" s="199"/>
      <c r="J42" s="169"/>
      <c r="K42" s="172"/>
      <c r="L42" s="179"/>
      <c r="M42" s="191"/>
      <c r="Q42" s="180"/>
      <c r="U42" s="180"/>
      <c r="Y42" s="171"/>
      <c r="Z42" s="169"/>
      <c r="AA42" s="169"/>
      <c r="AB42" s="191"/>
      <c r="AC42" s="179"/>
      <c r="AD42" s="183"/>
      <c r="AF42" s="168" t="s">
        <v>200</v>
      </c>
      <c r="AG42" s="166" t="s">
        <v>124</v>
      </c>
      <c r="AH42" s="167" t="s">
        <v>157</v>
      </c>
      <c r="AI42" s="166" t="s">
        <v>122</v>
      </c>
      <c r="AJ42" s="165">
        <v>50</v>
      </c>
      <c r="AM42" s="165">
        <v>80</v>
      </c>
      <c r="AO42" s="168" t="s">
        <v>199</v>
      </c>
      <c r="AP42" s="166" t="s">
        <v>124</v>
      </c>
      <c r="AQ42" s="167" t="s">
        <v>167</v>
      </c>
      <c r="AR42" s="166" t="s">
        <v>122</v>
      </c>
      <c r="AS42" s="203"/>
      <c r="AT42" s="169"/>
      <c r="AU42" s="169"/>
      <c r="AV42" s="172"/>
      <c r="AW42" s="179"/>
      <c r="AX42" s="191"/>
      <c r="BB42" s="180"/>
      <c r="BF42" s="180"/>
      <c r="BJ42" s="171"/>
      <c r="BK42" s="169"/>
      <c r="BL42" s="171"/>
      <c r="BM42" s="179"/>
      <c r="BN42" s="191"/>
      <c r="BO42" s="170"/>
      <c r="BQ42" s="168" t="s">
        <v>198</v>
      </c>
      <c r="BR42" s="166" t="s">
        <v>124</v>
      </c>
      <c r="BS42" s="167" t="s">
        <v>127</v>
      </c>
      <c r="BT42" s="166" t="s">
        <v>122</v>
      </c>
      <c r="BU42" s="165">
        <v>111</v>
      </c>
    </row>
    <row r="43" spans="2:73" ht="13.2" customHeight="1" thickTop="1" thickBot="1" x14ac:dyDescent="0.25">
      <c r="B43" s="165"/>
      <c r="D43" s="168"/>
      <c r="E43" s="166"/>
      <c r="F43" s="167"/>
      <c r="G43" s="166"/>
      <c r="H43" s="169"/>
      <c r="I43" s="169"/>
      <c r="J43" s="169"/>
      <c r="K43" s="202"/>
      <c r="L43" s="179"/>
      <c r="M43" s="191"/>
      <c r="S43" s="205"/>
      <c r="Y43" s="171"/>
      <c r="Z43" s="169"/>
      <c r="AA43" s="179"/>
      <c r="AB43" s="169"/>
      <c r="AC43" s="169"/>
      <c r="AD43" s="175"/>
      <c r="AF43" s="168"/>
      <c r="AG43" s="166"/>
      <c r="AH43" s="167"/>
      <c r="AI43" s="166"/>
      <c r="AJ43" s="165"/>
      <c r="AM43" s="165"/>
      <c r="AO43" s="168"/>
      <c r="AP43" s="166"/>
      <c r="AQ43" s="167"/>
      <c r="AR43" s="166"/>
      <c r="AS43" s="169"/>
      <c r="AT43" s="169"/>
      <c r="AU43" s="169"/>
      <c r="AV43" s="202"/>
      <c r="AW43" s="179"/>
      <c r="AX43" s="191"/>
      <c r="BD43" s="164"/>
      <c r="BJ43" s="171"/>
      <c r="BK43" s="169"/>
      <c r="BL43" s="171"/>
      <c r="BM43" s="169"/>
      <c r="BN43" s="204"/>
      <c r="BO43" s="169"/>
      <c r="BQ43" s="168"/>
      <c r="BR43" s="166"/>
      <c r="BS43" s="167"/>
      <c r="BT43" s="166"/>
      <c r="BU43" s="165"/>
    </row>
    <row r="44" spans="2:73" ht="13.2" customHeight="1" thickTop="1" thickBot="1" x14ac:dyDescent="0.25">
      <c r="B44" s="165">
        <v>20</v>
      </c>
      <c r="D44" s="168" t="s">
        <v>197</v>
      </c>
      <c r="E44" s="166" t="s">
        <v>124</v>
      </c>
      <c r="F44" s="167" t="s">
        <v>135</v>
      </c>
      <c r="G44" s="166" t="s">
        <v>122</v>
      </c>
      <c r="H44" s="170"/>
      <c r="I44" s="169"/>
      <c r="J44" s="179"/>
      <c r="K44" s="184"/>
      <c r="L44" s="184"/>
      <c r="M44" s="191"/>
      <c r="S44" s="205"/>
      <c r="Y44" s="171"/>
      <c r="Z44" s="169"/>
      <c r="AA44" s="178"/>
      <c r="AB44" s="169"/>
      <c r="AC44" s="169"/>
      <c r="AD44" s="170"/>
      <c r="AF44" s="168" t="s">
        <v>196</v>
      </c>
      <c r="AG44" s="166" t="s">
        <v>124</v>
      </c>
      <c r="AH44" s="167" t="s">
        <v>131</v>
      </c>
      <c r="AI44" s="166" t="s">
        <v>122</v>
      </c>
      <c r="AJ44" s="165">
        <v>51</v>
      </c>
      <c r="AM44" s="165">
        <v>81</v>
      </c>
      <c r="AO44" s="168" t="s">
        <v>195</v>
      </c>
      <c r="AP44" s="166" t="s">
        <v>124</v>
      </c>
      <c r="AQ44" s="167" t="s">
        <v>157</v>
      </c>
      <c r="AR44" s="166" t="s">
        <v>122</v>
      </c>
      <c r="AS44" s="170"/>
      <c r="AT44" s="169"/>
      <c r="AU44" s="179"/>
      <c r="AV44" s="184"/>
      <c r="AW44" s="184"/>
      <c r="AX44" s="191"/>
      <c r="BD44" s="164"/>
      <c r="BJ44" s="171"/>
      <c r="BK44" s="169"/>
      <c r="BL44" s="171"/>
      <c r="BM44" s="169"/>
      <c r="BN44" s="179"/>
      <c r="BO44" s="183"/>
      <c r="BQ44" s="168" t="s">
        <v>194</v>
      </c>
      <c r="BR44" s="166" t="s">
        <v>124</v>
      </c>
      <c r="BS44" s="167" t="s">
        <v>193</v>
      </c>
      <c r="BT44" s="166" t="s">
        <v>122</v>
      </c>
      <c r="BU44" s="165">
        <v>112</v>
      </c>
    </row>
    <row r="45" spans="2:73" ht="13.2" customHeight="1" thickTop="1" thickBot="1" x14ac:dyDescent="0.25">
      <c r="B45" s="165"/>
      <c r="D45" s="168"/>
      <c r="E45" s="166"/>
      <c r="F45" s="167"/>
      <c r="G45" s="166"/>
      <c r="H45" s="169"/>
      <c r="I45" s="202"/>
      <c r="J45" s="179"/>
      <c r="K45" s="184"/>
      <c r="L45" s="184"/>
      <c r="M45" s="191"/>
      <c r="S45" s="205"/>
      <c r="Y45" s="171"/>
      <c r="Z45" s="169"/>
      <c r="AA45" s="198"/>
      <c r="AB45" s="169"/>
      <c r="AC45" s="192"/>
      <c r="AD45" s="169"/>
      <c r="AF45" s="168"/>
      <c r="AG45" s="166"/>
      <c r="AH45" s="167"/>
      <c r="AI45" s="166"/>
      <c r="AJ45" s="165"/>
      <c r="AM45" s="165"/>
      <c r="AO45" s="168"/>
      <c r="AP45" s="166"/>
      <c r="AQ45" s="167"/>
      <c r="AR45" s="166"/>
      <c r="AS45" s="169"/>
      <c r="AT45" s="202"/>
      <c r="AU45" s="179"/>
      <c r="AV45" s="184"/>
      <c r="AW45" s="184"/>
      <c r="AX45" s="191"/>
      <c r="BD45" s="164"/>
      <c r="BJ45" s="171"/>
      <c r="BK45" s="169"/>
      <c r="BL45" s="192"/>
      <c r="BM45" s="169"/>
      <c r="BN45" s="169"/>
      <c r="BO45" s="175"/>
      <c r="BQ45" s="168"/>
      <c r="BR45" s="166"/>
      <c r="BS45" s="167"/>
      <c r="BT45" s="166"/>
      <c r="BU45" s="165"/>
    </row>
    <row r="46" spans="2:73" ht="13.2" customHeight="1" thickTop="1" thickBot="1" x14ac:dyDescent="0.25">
      <c r="B46" s="165">
        <v>21</v>
      </c>
      <c r="D46" s="168" t="s">
        <v>192</v>
      </c>
      <c r="E46" s="166" t="s">
        <v>124</v>
      </c>
      <c r="F46" s="167" t="s">
        <v>129</v>
      </c>
      <c r="G46" s="166" t="s">
        <v>122</v>
      </c>
      <c r="H46" s="203"/>
      <c r="I46" s="184"/>
      <c r="J46" s="184"/>
      <c r="K46" s="184"/>
      <c r="L46" s="184"/>
      <c r="M46" s="191"/>
      <c r="S46" s="205"/>
      <c r="Y46" s="171"/>
      <c r="Z46" s="169"/>
      <c r="AA46" s="198"/>
      <c r="AB46" s="179"/>
      <c r="AC46" s="184"/>
      <c r="AD46" s="183"/>
      <c r="AF46" s="168" t="s">
        <v>191</v>
      </c>
      <c r="AG46" s="166" t="s">
        <v>124</v>
      </c>
      <c r="AH46" s="167" t="s">
        <v>127</v>
      </c>
      <c r="AI46" s="166" t="s">
        <v>122</v>
      </c>
      <c r="AJ46" s="165">
        <v>52</v>
      </c>
      <c r="AM46" s="165">
        <v>82</v>
      </c>
      <c r="AO46" s="168" t="s">
        <v>190</v>
      </c>
      <c r="AP46" s="166" t="s">
        <v>124</v>
      </c>
      <c r="AQ46" s="167" t="s">
        <v>142</v>
      </c>
      <c r="AR46" s="166" t="s">
        <v>122</v>
      </c>
      <c r="AS46" s="203"/>
      <c r="AT46" s="184"/>
      <c r="AU46" s="184"/>
      <c r="AV46" s="184"/>
      <c r="AW46" s="184"/>
      <c r="AX46" s="191"/>
      <c r="BD46" s="164"/>
      <c r="BJ46" s="171"/>
      <c r="BK46" s="179"/>
      <c r="BL46" s="184"/>
      <c r="BM46" s="191"/>
      <c r="BN46" s="169"/>
      <c r="BO46" s="170"/>
      <c r="BQ46" s="168" t="s">
        <v>189</v>
      </c>
      <c r="BR46" s="166" t="s">
        <v>124</v>
      </c>
      <c r="BS46" s="167" t="s">
        <v>140</v>
      </c>
      <c r="BT46" s="166" t="s">
        <v>122</v>
      </c>
      <c r="BU46" s="165">
        <v>113</v>
      </c>
    </row>
    <row r="47" spans="2:73" ht="13.2" customHeight="1" thickTop="1" thickBot="1" x14ac:dyDescent="0.25">
      <c r="B47" s="165"/>
      <c r="D47" s="168"/>
      <c r="E47" s="166"/>
      <c r="F47" s="167"/>
      <c r="G47" s="166"/>
      <c r="H47" s="169"/>
      <c r="I47" s="169"/>
      <c r="J47" s="184"/>
      <c r="K47" s="179"/>
      <c r="L47" s="184"/>
      <c r="M47" s="191"/>
      <c r="S47" s="205"/>
      <c r="Y47" s="171"/>
      <c r="Z47" s="169"/>
      <c r="AA47" s="198"/>
      <c r="AB47" s="173"/>
      <c r="AC47" s="169"/>
      <c r="AD47" s="175"/>
      <c r="AF47" s="168"/>
      <c r="AG47" s="166"/>
      <c r="AH47" s="167"/>
      <c r="AI47" s="166"/>
      <c r="AJ47" s="165"/>
      <c r="AM47" s="165"/>
      <c r="AO47" s="168"/>
      <c r="AP47" s="166"/>
      <c r="AQ47" s="167"/>
      <c r="AR47" s="166"/>
      <c r="AS47" s="169"/>
      <c r="AT47" s="169"/>
      <c r="AU47" s="184"/>
      <c r="AV47" s="179"/>
      <c r="AW47" s="184"/>
      <c r="AX47" s="191"/>
      <c r="BD47" s="164"/>
      <c r="BJ47" s="171"/>
      <c r="BK47" s="179"/>
      <c r="BL47" s="184"/>
      <c r="BM47" s="191"/>
      <c r="BN47" s="192"/>
      <c r="BO47" s="169"/>
      <c r="BQ47" s="168"/>
      <c r="BR47" s="166"/>
      <c r="BS47" s="167"/>
      <c r="BT47" s="166"/>
      <c r="BU47" s="165"/>
    </row>
    <row r="48" spans="2:73" ht="13.2" customHeight="1" thickTop="1" thickBot="1" x14ac:dyDescent="0.25">
      <c r="B48" s="165">
        <v>22</v>
      </c>
      <c r="D48" s="168" t="s">
        <v>188</v>
      </c>
      <c r="E48" s="166" t="s">
        <v>124</v>
      </c>
      <c r="F48" s="167" t="s">
        <v>187</v>
      </c>
      <c r="G48" s="166" t="s">
        <v>122</v>
      </c>
      <c r="H48" s="170"/>
      <c r="I48" s="169"/>
      <c r="J48" s="199"/>
      <c r="K48" s="179"/>
      <c r="L48" s="184"/>
      <c r="M48" s="191"/>
      <c r="S48" s="205"/>
      <c r="Y48" s="171"/>
      <c r="Z48" s="179"/>
      <c r="AA48" s="191"/>
      <c r="AB48" s="171"/>
      <c r="AC48" s="169"/>
      <c r="AD48" s="181"/>
      <c r="AF48" s="168" t="s">
        <v>186</v>
      </c>
      <c r="AG48" s="166" t="s">
        <v>124</v>
      </c>
      <c r="AH48" s="167" t="s">
        <v>181</v>
      </c>
      <c r="AI48" s="166" t="s">
        <v>122</v>
      </c>
      <c r="AJ48" s="165">
        <v>53</v>
      </c>
      <c r="AM48" s="165">
        <v>83</v>
      </c>
      <c r="AO48" s="168" t="s">
        <v>185</v>
      </c>
      <c r="AP48" s="166" t="s">
        <v>124</v>
      </c>
      <c r="AQ48" s="167" t="s">
        <v>183</v>
      </c>
      <c r="AR48" s="166" t="s">
        <v>122</v>
      </c>
      <c r="AS48" s="169"/>
      <c r="AT48" s="169"/>
      <c r="AU48" s="199"/>
      <c r="AV48" s="179"/>
      <c r="AW48" s="184"/>
      <c r="AX48" s="191"/>
      <c r="BD48" s="164"/>
      <c r="BJ48" s="171"/>
      <c r="BK48" s="179"/>
      <c r="BL48" s="191"/>
      <c r="BM48" s="198"/>
      <c r="BN48" s="179"/>
      <c r="BO48" s="183"/>
      <c r="BQ48" s="168" t="s">
        <v>184</v>
      </c>
      <c r="BR48" s="166" t="s">
        <v>124</v>
      </c>
      <c r="BS48" s="167" t="s">
        <v>183</v>
      </c>
      <c r="BT48" s="166" t="s">
        <v>122</v>
      </c>
      <c r="BU48" s="165">
        <v>114</v>
      </c>
    </row>
    <row r="49" spans="2:73" ht="13.2" customHeight="1" thickTop="1" thickBot="1" x14ac:dyDescent="0.25">
      <c r="B49" s="165"/>
      <c r="D49" s="168"/>
      <c r="E49" s="166"/>
      <c r="F49" s="167"/>
      <c r="G49" s="166"/>
      <c r="H49" s="169"/>
      <c r="I49" s="202"/>
      <c r="J49" s="172"/>
      <c r="K49" s="179"/>
      <c r="L49" s="184"/>
      <c r="M49" s="191"/>
      <c r="S49" s="205"/>
      <c r="Y49" s="171"/>
      <c r="Z49" s="179"/>
      <c r="AA49" s="191"/>
      <c r="AB49" s="171"/>
      <c r="AC49" s="173"/>
      <c r="AD49" s="175"/>
      <c r="AF49" s="168"/>
      <c r="AG49" s="166"/>
      <c r="AH49" s="167"/>
      <c r="AI49" s="166"/>
      <c r="AJ49" s="165"/>
      <c r="AM49" s="165"/>
      <c r="AO49" s="168"/>
      <c r="AP49" s="166"/>
      <c r="AQ49" s="167"/>
      <c r="AR49" s="166"/>
      <c r="AS49" s="175"/>
      <c r="AT49" s="174"/>
      <c r="AU49" s="172"/>
      <c r="AV49" s="179"/>
      <c r="AW49" s="184"/>
      <c r="AX49" s="191"/>
      <c r="BD49" s="164"/>
      <c r="BJ49" s="171"/>
      <c r="BK49" s="179"/>
      <c r="BL49" s="191"/>
      <c r="BM49" s="204"/>
      <c r="BN49" s="169"/>
      <c r="BO49" s="175"/>
      <c r="BQ49" s="168"/>
      <c r="BR49" s="166"/>
      <c r="BS49" s="167"/>
      <c r="BT49" s="166"/>
      <c r="BU49" s="165"/>
    </row>
    <row r="50" spans="2:73" ht="13.2" customHeight="1" thickTop="1" thickBot="1" x14ac:dyDescent="0.25">
      <c r="B50" s="165">
        <v>23</v>
      </c>
      <c r="D50" s="168" t="s">
        <v>182</v>
      </c>
      <c r="E50" s="166" t="s">
        <v>124</v>
      </c>
      <c r="F50" s="167" t="s">
        <v>181</v>
      </c>
      <c r="G50" s="166" t="s">
        <v>122</v>
      </c>
      <c r="H50" s="203"/>
      <c r="I50" s="169"/>
      <c r="J50" s="169"/>
      <c r="K50" s="179"/>
      <c r="L50" s="184"/>
      <c r="M50" s="191"/>
      <c r="S50" s="205"/>
      <c r="Y50" s="171"/>
      <c r="Z50" s="179"/>
      <c r="AA50" s="191"/>
      <c r="AB50" s="169"/>
      <c r="AC50" s="171"/>
      <c r="AD50" s="170"/>
      <c r="AF50" s="168" t="s">
        <v>180</v>
      </c>
      <c r="AG50" s="166" t="s">
        <v>124</v>
      </c>
      <c r="AH50" s="167" t="s">
        <v>179</v>
      </c>
      <c r="AI50" s="166" t="s">
        <v>122</v>
      </c>
      <c r="AJ50" s="165">
        <v>54</v>
      </c>
      <c r="AM50" s="165">
        <v>84</v>
      </c>
      <c r="AO50" s="168" t="s">
        <v>178</v>
      </c>
      <c r="AP50" s="166" t="s">
        <v>124</v>
      </c>
      <c r="AQ50" s="167" t="s">
        <v>129</v>
      </c>
      <c r="AR50" s="166" t="s">
        <v>122</v>
      </c>
      <c r="AS50" s="170"/>
      <c r="AT50" s="172"/>
      <c r="AU50" s="169"/>
      <c r="AV50" s="179"/>
      <c r="AW50" s="184"/>
      <c r="AX50" s="191"/>
      <c r="BD50" s="164"/>
      <c r="BJ50" s="171"/>
      <c r="BK50" s="179"/>
      <c r="BL50" s="191"/>
      <c r="BM50" s="179"/>
      <c r="BN50" s="191"/>
      <c r="BO50" s="170"/>
      <c r="BQ50" s="168" t="s">
        <v>177</v>
      </c>
      <c r="BR50" s="166" t="s">
        <v>124</v>
      </c>
      <c r="BS50" s="167" t="s">
        <v>176</v>
      </c>
      <c r="BT50" s="166" t="s">
        <v>122</v>
      </c>
      <c r="BU50" s="165">
        <v>115</v>
      </c>
    </row>
    <row r="51" spans="2:73" ht="13.2" customHeight="1" thickTop="1" thickBot="1" x14ac:dyDescent="0.25">
      <c r="B51" s="165"/>
      <c r="D51" s="168"/>
      <c r="E51" s="166"/>
      <c r="F51" s="167"/>
      <c r="G51" s="166"/>
      <c r="H51" s="169"/>
      <c r="I51" s="169"/>
      <c r="J51" s="169"/>
      <c r="K51" s="169"/>
      <c r="L51" s="184"/>
      <c r="M51" s="169"/>
      <c r="S51" s="205"/>
      <c r="Y51" s="171"/>
      <c r="Z51" s="173"/>
      <c r="AA51" s="169"/>
      <c r="AB51" s="169"/>
      <c r="AC51" s="169"/>
      <c r="AD51" s="169"/>
      <c r="AF51" s="168"/>
      <c r="AG51" s="166"/>
      <c r="AH51" s="167"/>
      <c r="AI51" s="166"/>
      <c r="AJ51" s="165"/>
      <c r="AM51" s="165"/>
      <c r="AO51" s="168"/>
      <c r="AP51" s="166"/>
      <c r="AQ51" s="167"/>
      <c r="AR51" s="166"/>
      <c r="AS51" s="169"/>
      <c r="AT51" s="169"/>
      <c r="AU51" s="169"/>
      <c r="AV51" s="169"/>
      <c r="AW51" s="184"/>
      <c r="AX51" s="169"/>
      <c r="BD51" s="164"/>
      <c r="BJ51" s="171"/>
      <c r="BK51" s="179"/>
      <c r="BL51" s="191"/>
      <c r="BM51" s="169"/>
      <c r="BN51" s="204"/>
      <c r="BO51" s="169"/>
      <c r="BQ51" s="168"/>
      <c r="BR51" s="166"/>
      <c r="BS51" s="167"/>
      <c r="BT51" s="166"/>
      <c r="BU51" s="165"/>
    </row>
    <row r="52" spans="2:73" ht="13.2" customHeight="1" thickTop="1" thickBot="1" x14ac:dyDescent="0.25">
      <c r="B52" s="165">
        <v>24</v>
      </c>
      <c r="D52" s="168" t="s">
        <v>175</v>
      </c>
      <c r="E52" s="166" t="s">
        <v>124</v>
      </c>
      <c r="F52" s="167" t="s">
        <v>123</v>
      </c>
      <c r="G52" s="166" t="s">
        <v>122</v>
      </c>
      <c r="H52" s="170"/>
      <c r="I52" s="169"/>
      <c r="J52" s="169"/>
      <c r="K52" s="169"/>
      <c r="L52" s="199"/>
      <c r="M52" s="169"/>
      <c r="Q52" s="158"/>
      <c r="U52" s="158"/>
      <c r="Y52" s="169"/>
      <c r="Z52" s="171"/>
      <c r="AA52" s="169"/>
      <c r="AB52" s="169"/>
      <c r="AC52" s="169"/>
      <c r="AD52" s="170"/>
      <c r="AF52" s="168" t="s">
        <v>174</v>
      </c>
      <c r="AG52" s="166" t="s">
        <v>124</v>
      </c>
      <c r="AH52" s="167" t="s">
        <v>173</v>
      </c>
      <c r="AI52" s="166" t="s">
        <v>122</v>
      </c>
      <c r="AJ52" s="165">
        <v>55</v>
      </c>
      <c r="AM52" s="165">
        <v>85</v>
      </c>
      <c r="AO52" s="168" t="s">
        <v>172</v>
      </c>
      <c r="AP52" s="166" t="s">
        <v>124</v>
      </c>
      <c r="AQ52" s="167" t="s">
        <v>140</v>
      </c>
      <c r="AR52" s="166" t="s">
        <v>122</v>
      </c>
      <c r="AS52" s="170"/>
      <c r="AT52" s="169"/>
      <c r="AU52" s="169"/>
      <c r="AV52" s="169"/>
      <c r="AW52" s="199"/>
      <c r="AX52" s="169"/>
      <c r="BD52" s="164"/>
      <c r="BJ52" s="171"/>
      <c r="BK52" s="179"/>
      <c r="BL52" s="191"/>
      <c r="BM52" s="169"/>
      <c r="BN52" s="179"/>
      <c r="BO52" s="183"/>
      <c r="BQ52" s="168" t="s">
        <v>171</v>
      </c>
      <c r="BR52" s="166" t="s">
        <v>124</v>
      </c>
      <c r="BS52" s="167" t="s">
        <v>142</v>
      </c>
      <c r="BT52" s="166" t="s">
        <v>122</v>
      </c>
      <c r="BU52" s="165">
        <v>116</v>
      </c>
    </row>
    <row r="53" spans="2:73" ht="13.2" customHeight="1" thickTop="1" thickBot="1" x14ac:dyDescent="0.25">
      <c r="B53" s="165"/>
      <c r="D53" s="168"/>
      <c r="E53" s="166"/>
      <c r="F53" s="167"/>
      <c r="G53" s="166"/>
      <c r="H53" s="169"/>
      <c r="I53" s="202"/>
      <c r="J53" s="169"/>
      <c r="K53" s="169"/>
      <c r="L53" s="172"/>
      <c r="M53" s="169"/>
      <c r="O53" s="195" t="s">
        <v>170</v>
      </c>
      <c r="P53" s="197"/>
      <c r="Q53" s="194">
        <v>11</v>
      </c>
      <c r="R53" s="188"/>
      <c r="T53" s="193">
        <v>9</v>
      </c>
      <c r="U53" s="187"/>
      <c r="V53" s="196" t="s">
        <v>169</v>
      </c>
      <c r="W53" s="195"/>
      <c r="Y53" s="169"/>
      <c r="Z53" s="171"/>
      <c r="AA53" s="169"/>
      <c r="AB53" s="169"/>
      <c r="AC53" s="192"/>
      <c r="AD53" s="169"/>
      <c r="AF53" s="168"/>
      <c r="AG53" s="166"/>
      <c r="AH53" s="167"/>
      <c r="AI53" s="166"/>
      <c r="AJ53" s="165"/>
      <c r="AM53" s="165"/>
      <c r="AO53" s="168"/>
      <c r="AP53" s="166"/>
      <c r="AQ53" s="167"/>
      <c r="AR53" s="166"/>
      <c r="AS53" s="169"/>
      <c r="AT53" s="202"/>
      <c r="AU53" s="169"/>
      <c r="AV53" s="169"/>
      <c r="AW53" s="172"/>
      <c r="AX53" s="169"/>
      <c r="BD53" s="164"/>
      <c r="BJ53" s="171"/>
      <c r="BK53" s="173"/>
      <c r="BL53" s="169"/>
      <c r="BM53" s="169"/>
      <c r="BN53" s="169"/>
      <c r="BO53" s="175"/>
      <c r="BQ53" s="168"/>
      <c r="BR53" s="166"/>
      <c r="BS53" s="167"/>
      <c r="BT53" s="166"/>
      <c r="BU53" s="165"/>
    </row>
    <row r="54" spans="2:73" ht="13.2" customHeight="1" thickTop="1" thickBot="1" x14ac:dyDescent="0.25">
      <c r="B54" s="165">
        <v>25</v>
      </c>
      <c r="D54" s="168" t="s">
        <v>168</v>
      </c>
      <c r="E54" s="166" t="s">
        <v>124</v>
      </c>
      <c r="F54" s="167" t="s">
        <v>167</v>
      </c>
      <c r="G54" s="166" t="s">
        <v>122</v>
      </c>
      <c r="H54" s="203"/>
      <c r="I54" s="191"/>
      <c r="J54" s="172"/>
      <c r="K54" s="169"/>
      <c r="L54" s="172"/>
      <c r="M54" s="169"/>
      <c r="O54" s="195"/>
      <c r="P54" s="197"/>
      <c r="Q54" s="189"/>
      <c r="R54" s="188"/>
      <c r="S54" s="180"/>
      <c r="T54" s="188"/>
      <c r="U54" s="187"/>
      <c r="V54" s="196"/>
      <c r="W54" s="195"/>
      <c r="Y54" s="169"/>
      <c r="Z54" s="171"/>
      <c r="AA54" s="169"/>
      <c r="AB54" s="169"/>
      <c r="AC54" s="184"/>
      <c r="AD54" s="183"/>
      <c r="AF54" s="168" t="s">
        <v>166</v>
      </c>
      <c r="AG54" s="166" t="s">
        <v>124</v>
      </c>
      <c r="AH54" s="167" t="s">
        <v>137</v>
      </c>
      <c r="AI54" s="166" t="s">
        <v>122</v>
      </c>
      <c r="AJ54" s="165">
        <v>56</v>
      </c>
      <c r="AM54" s="165">
        <v>86</v>
      </c>
      <c r="AO54" s="168" t="s">
        <v>165</v>
      </c>
      <c r="AP54" s="166" t="s">
        <v>124</v>
      </c>
      <c r="AQ54" s="167" t="s">
        <v>164</v>
      </c>
      <c r="AR54" s="166" t="s">
        <v>122</v>
      </c>
      <c r="AS54" s="203"/>
      <c r="AT54" s="191"/>
      <c r="AU54" s="172"/>
      <c r="AV54" s="169"/>
      <c r="AW54" s="172"/>
      <c r="AX54" s="169"/>
      <c r="BD54" s="164"/>
      <c r="BJ54" s="169"/>
      <c r="BK54" s="171"/>
      <c r="BL54" s="169"/>
      <c r="BM54" s="169"/>
      <c r="BN54" s="169"/>
      <c r="BO54" s="170"/>
      <c r="BQ54" s="168" t="s">
        <v>163</v>
      </c>
      <c r="BR54" s="166" t="s">
        <v>124</v>
      </c>
      <c r="BS54" s="167" t="s">
        <v>135</v>
      </c>
      <c r="BT54" s="166" t="s">
        <v>122</v>
      </c>
      <c r="BU54" s="165">
        <v>117</v>
      </c>
    </row>
    <row r="55" spans="2:73" ht="13.2" customHeight="1" thickTop="1" thickBot="1" x14ac:dyDescent="0.25">
      <c r="B55" s="165"/>
      <c r="D55" s="168"/>
      <c r="E55" s="166"/>
      <c r="F55" s="167"/>
      <c r="G55" s="166"/>
      <c r="H55" s="169"/>
      <c r="I55" s="169"/>
      <c r="J55" s="202"/>
      <c r="K55" s="169"/>
      <c r="L55" s="172"/>
      <c r="M55" s="169"/>
      <c r="O55" s="195"/>
      <c r="P55" s="197"/>
      <c r="Q55" s="194">
        <v>11</v>
      </c>
      <c r="R55" s="188"/>
      <c r="T55" s="193">
        <v>4</v>
      </c>
      <c r="U55" s="187"/>
      <c r="V55" s="196"/>
      <c r="W55" s="195"/>
      <c r="Y55" s="169"/>
      <c r="Z55" s="171"/>
      <c r="AA55" s="169"/>
      <c r="AB55" s="179"/>
      <c r="AC55" s="169"/>
      <c r="AD55" s="175"/>
      <c r="AF55" s="168"/>
      <c r="AG55" s="166"/>
      <c r="AH55" s="167"/>
      <c r="AI55" s="166"/>
      <c r="AJ55" s="165"/>
      <c r="AM55" s="165"/>
      <c r="AO55" s="168"/>
      <c r="AP55" s="166"/>
      <c r="AQ55" s="167"/>
      <c r="AR55" s="166"/>
      <c r="AS55" s="169"/>
      <c r="AT55" s="169"/>
      <c r="AU55" s="202"/>
      <c r="AV55" s="169"/>
      <c r="AW55" s="172"/>
      <c r="AX55" s="169"/>
      <c r="BD55" s="164"/>
      <c r="BJ55" s="169"/>
      <c r="BK55" s="171"/>
      <c r="BL55" s="169"/>
      <c r="BM55" s="169"/>
      <c r="BN55" s="192"/>
      <c r="BO55" s="169"/>
      <c r="BQ55" s="168"/>
      <c r="BR55" s="166"/>
      <c r="BS55" s="167"/>
      <c r="BT55" s="166"/>
      <c r="BU55" s="165"/>
    </row>
    <row r="56" spans="2:73" ht="13.2" customHeight="1" thickTop="1" thickBot="1" x14ac:dyDescent="0.25">
      <c r="B56" s="165">
        <v>26</v>
      </c>
      <c r="D56" s="168" t="s">
        <v>162</v>
      </c>
      <c r="E56" s="166" t="s">
        <v>124</v>
      </c>
      <c r="F56" s="167" t="s">
        <v>161</v>
      </c>
      <c r="G56" s="166" t="s">
        <v>122</v>
      </c>
      <c r="H56" s="170"/>
      <c r="I56" s="179"/>
      <c r="J56" s="184"/>
      <c r="K56" s="191"/>
      <c r="L56" s="172"/>
      <c r="M56" s="169"/>
      <c r="O56" s="195"/>
      <c r="P56" s="197"/>
      <c r="Q56" s="189"/>
      <c r="R56" s="188"/>
      <c r="S56" s="180"/>
      <c r="T56" s="188"/>
      <c r="U56" s="187"/>
      <c r="V56" s="196"/>
      <c r="W56" s="195"/>
      <c r="Y56" s="169"/>
      <c r="Z56" s="171"/>
      <c r="AA56" s="169"/>
      <c r="AB56" s="178"/>
      <c r="AC56" s="169"/>
      <c r="AD56" s="181"/>
      <c r="AF56" s="168" t="s">
        <v>160</v>
      </c>
      <c r="AG56" s="166" t="s">
        <v>124</v>
      </c>
      <c r="AH56" s="167" t="s">
        <v>142</v>
      </c>
      <c r="AI56" s="166" t="s">
        <v>122</v>
      </c>
      <c r="AJ56" s="165">
        <v>57</v>
      </c>
      <c r="AM56" s="165">
        <v>87</v>
      </c>
      <c r="AO56" s="168" t="s">
        <v>159</v>
      </c>
      <c r="AP56" s="166" t="s">
        <v>124</v>
      </c>
      <c r="AQ56" s="167" t="s">
        <v>137</v>
      </c>
      <c r="AR56" s="166" t="s">
        <v>122</v>
      </c>
      <c r="AS56" s="169"/>
      <c r="AT56" s="179"/>
      <c r="AU56" s="184"/>
      <c r="AV56" s="191"/>
      <c r="AW56" s="172"/>
      <c r="AX56" s="169"/>
      <c r="BD56" s="164"/>
      <c r="BJ56" s="169"/>
      <c r="BK56" s="171"/>
      <c r="BL56" s="169"/>
      <c r="BM56" s="169"/>
      <c r="BN56" s="184"/>
      <c r="BO56" s="183"/>
      <c r="BQ56" s="168" t="s">
        <v>158</v>
      </c>
      <c r="BR56" s="166" t="s">
        <v>124</v>
      </c>
      <c r="BS56" s="167" t="s">
        <v>157</v>
      </c>
      <c r="BT56" s="166" t="s">
        <v>122</v>
      </c>
      <c r="BU56" s="165">
        <v>118</v>
      </c>
    </row>
    <row r="57" spans="2:73" ht="13.2" customHeight="1" thickTop="1" thickBot="1" x14ac:dyDescent="0.25">
      <c r="B57" s="165"/>
      <c r="D57" s="168"/>
      <c r="E57" s="166"/>
      <c r="F57" s="167"/>
      <c r="G57" s="166"/>
      <c r="H57" s="169"/>
      <c r="I57" s="201"/>
      <c r="J57" s="179"/>
      <c r="K57" s="191"/>
      <c r="L57" s="172"/>
      <c r="M57" s="169"/>
      <c r="O57" s="195"/>
      <c r="P57" s="197"/>
      <c r="Q57" s="194">
        <v>9</v>
      </c>
      <c r="R57" s="188"/>
      <c r="T57" s="193">
        <v>11</v>
      </c>
      <c r="U57" s="187"/>
      <c r="V57" s="196"/>
      <c r="W57" s="195"/>
      <c r="Y57" s="169"/>
      <c r="Z57" s="171"/>
      <c r="AA57" s="169"/>
      <c r="AB57" s="198"/>
      <c r="AC57" s="173"/>
      <c r="AD57" s="175"/>
      <c r="AF57" s="168"/>
      <c r="AG57" s="166"/>
      <c r="AH57" s="167"/>
      <c r="AI57" s="166"/>
      <c r="AJ57" s="165"/>
      <c r="AM57" s="165"/>
      <c r="AO57" s="168"/>
      <c r="AP57" s="166"/>
      <c r="AQ57" s="167"/>
      <c r="AR57" s="166"/>
      <c r="AS57" s="175"/>
      <c r="AT57" s="184"/>
      <c r="AU57" s="179"/>
      <c r="AV57" s="191"/>
      <c r="AW57" s="172"/>
      <c r="AX57" s="169"/>
      <c r="BD57" s="164"/>
      <c r="BJ57" s="169"/>
      <c r="BK57" s="171"/>
      <c r="BL57" s="169"/>
      <c r="BM57" s="179"/>
      <c r="BN57" s="169"/>
      <c r="BO57" s="175"/>
      <c r="BQ57" s="168"/>
      <c r="BR57" s="166"/>
      <c r="BS57" s="167"/>
      <c r="BT57" s="166"/>
      <c r="BU57" s="165"/>
    </row>
    <row r="58" spans="2:73" ht="13.2" customHeight="1" thickTop="1" thickBot="1" x14ac:dyDescent="0.25">
      <c r="B58" s="165">
        <v>27</v>
      </c>
      <c r="D58" s="168" t="s">
        <v>156</v>
      </c>
      <c r="E58" s="166" t="s">
        <v>124</v>
      </c>
      <c r="F58" s="167" t="s">
        <v>145</v>
      </c>
      <c r="G58" s="166" t="s">
        <v>122</v>
      </c>
      <c r="H58" s="200"/>
      <c r="I58" s="169"/>
      <c r="J58" s="179"/>
      <c r="K58" s="191"/>
      <c r="L58" s="172"/>
      <c r="M58" s="169"/>
      <c r="O58" s="195"/>
      <c r="P58" s="197"/>
      <c r="Q58" s="189"/>
      <c r="R58" s="188"/>
      <c r="S58" s="180"/>
      <c r="T58" s="188"/>
      <c r="U58" s="187"/>
      <c r="V58" s="196"/>
      <c r="W58" s="195"/>
      <c r="Y58" s="169"/>
      <c r="Z58" s="171"/>
      <c r="AA58" s="179"/>
      <c r="AB58" s="191"/>
      <c r="AC58" s="171"/>
      <c r="AD58" s="170"/>
      <c r="AF58" s="168" t="s">
        <v>155</v>
      </c>
      <c r="AG58" s="166" t="s">
        <v>124</v>
      </c>
      <c r="AH58" s="167" t="s">
        <v>129</v>
      </c>
      <c r="AI58" s="166" t="s">
        <v>122</v>
      </c>
      <c r="AJ58" s="165">
        <v>58</v>
      </c>
      <c r="AM58" s="165">
        <v>88</v>
      </c>
      <c r="AO58" s="168" t="s">
        <v>154</v>
      </c>
      <c r="AP58" s="166" t="s">
        <v>124</v>
      </c>
      <c r="AQ58" s="167" t="s">
        <v>153</v>
      </c>
      <c r="AR58" s="166" t="s">
        <v>122</v>
      </c>
      <c r="AS58" s="170"/>
      <c r="AT58" s="199"/>
      <c r="AU58" s="179"/>
      <c r="AV58" s="191"/>
      <c r="AW58" s="172"/>
      <c r="AX58" s="169"/>
      <c r="BD58" s="164"/>
      <c r="BJ58" s="169"/>
      <c r="BK58" s="171"/>
      <c r="BL58" s="169"/>
      <c r="BM58" s="178"/>
      <c r="BN58" s="169"/>
      <c r="BO58" s="170"/>
      <c r="BQ58" s="168" t="s">
        <v>152</v>
      </c>
      <c r="BR58" s="166" t="s">
        <v>124</v>
      </c>
      <c r="BS58" s="167" t="s">
        <v>151</v>
      </c>
      <c r="BT58" s="166" t="s">
        <v>122</v>
      </c>
      <c r="BU58" s="165">
        <v>119</v>
      </c>
    </row>
    <row r="59" spans="2:73" ht="13.2" customHeight="1" thickTop="1" thickBot="1" x14ac:dyDescent="0.25">
      <c r="B59" s="165"/>
      <c r="D59" s="168"/>
      <c r="E59" s="166"/>
      <c r="F59" s="167"/>
      <c r="G59" s="166"/>
      <c r="H59" s="169"/>
      <c r="I59" s="169"/>
      <c r="J59" s="169"/>
      <c r="K59" s="174"/>
      <c r="L59" s="172"/>
      <c r="M59" s="169"/>
      <c r="O59" s="195"/>
      <c r="P59" s="197"/>
      <c r="Q59" s="194">
        <v>7</v>
      </c>
      <c r="R59" s="188"/>
      <c r="T59" s="193">
        <v>11</v>
      </c>
      <c r="U59" s="187"/>
      <c r="V59" s="196"/>
      <c r="W59" s="195"/>
      <c r="Y59" s="169"/>
      <c r="Z59" s="171"/>
      <c r="AA59" s="173"/>
      <c r="AB59" s="169"/>
      <c r="AC59" s="169"/>
      <c r="AD59" s="169"/>
      <c r="AF59" s="168"/>
      <c r="AG59" s="166"/>
      <c r="AH59" s="167"/>
      <c r="AI59" s="166"/>
      <c r="AJ59" s="165"/>
      <c r="AM59" s="165"/>
      <c r="AO59" s="168"/>
      <c r="AP59" s="166"/>
      <c r="AQ59" s="167"/>
      <c r="AR59" s="166"/>
      <c r="AS59" s="169"/>
      <c r="AT59" s="169"/>
      <c r="AU59" s="169"/>
      <c r="AV59" s="174"/>
      <c r="AW59" s="172"/>
      <c r="AX59" s="169"/>
      <c r="BD59" s="164"/>
      <c r="BJ59" s="169"/>
      <c r="BK59" s="171"/>
      <c r="BL59" s="169"/>
      <c r="BM59" s="198"/>
      <c r="BN59" s="192"/>
      <c r="BO59" s="169"/>
      <c r="BQ59" s="168"/>
      <c r="BR59" s="166"/>
      <c r="BS59" s="167"/>
      <c r="BT59" s="166"/>
      <c r="BU59" s="165"/>
    </row>
    <row r="60" spans="2:73" ht="13.2" customHeight="1" thickTop="1" thickBot="1" x14ac:dyDescent="0.25">
      <c r="B60" s="165">
        <v>28</v>
      </c>
      <c r="D60" s="168" t="s">
        <v>150</v>
      </c>
      <c r="E60" s="166" t="s">
        <v>124</v>
      </c>
      <c r="F60" s="167" t="s">
        <v>149</v>
      </c>
      <c r="G60" s="166" t="s">
        <v>122</v>
      </c>
      <c r="H60" s="169"/>
      <c r="I60" s="169"/>
      <c r="J60" s="169"/>
      <c r="K60" s="172"/>
      <c r="L60" s="169"/>
      <c r="M60" s="169"/>
      <c r="O60" s="195"/>
      <c r="P60" s="197"/>
      <c r="Q60" s="189"/>
      <c r="R60" s="188"/>
      <c r="S60" s="180"/>
      <c r="T60" s="188"/>
      <c r="U60" s="187"/>
      <c r="V60" s="196"/>
      <c r="W60" s="195"/>
      <c r="Y60" s="169"/>
      <c r="Z60" s="169"/>
      <c r="AA60" s="171"/>
      <c r="AB60" s="169"/>
      <c r="AC60" s="169"/>
      <c r="AD60" s="170"/>
      <c r="AF60" s="168" t="s">
        <v>148</v>
      </c>
      <c r="AG60" s="166" t="s">
        <v>124</v>
      </c>
      <c r="AH60" s="167" t="s">
        <v>147</v>
      </c>
      <c r="AI60" s="166" t="s">
        <v>122</v>
      </c>
      <c r="AJ60" s="165">
        <v>59</v>
      </c>
      <c r="AM60" s="165">
        <v>89</v>
      </c>
      <c r="AO60" s="168" t="s">
        <v>146</v>
      </c>
      <c r="AP60" s="166" t="s">
        <v>124</v>
      </c>
      <c r="AQ60" s="167" t="s">
        <v>145</v>
      </c>
      <c r="AR60" s="166" t="s">
        <v>122</v>
      </c>
      <c r="AS60" s="169"/>
      <c r="AT60" s="169"/>
      <c r="AU60" s="169"/>
      <c r="AV60" s="172"/>
      <c r="AW60" s="169"/>
      <c r="AX60" s="169"/>
      <c r="BD60" s="164"/>
      <c r="BJ60" s="169"/>
      <c r="BK60" s="171"/>
      <c r="BL60" s="179"/>
      <c r="BM60" s="191"/>
      <c r="BN60" s="179"/>
      <c r="BO60" s="183"/>
      <c r="BQ60" s="168" t="s">
        <v>144</v>
      </c>
      <c r="BR60" s="166" t="s">
        <v>124</v>
      </c>
      <c r="BS60" s="167" t="s">
        <v>131</v>
      </c>
      <c r="BT60" s="166" t="s">
        <v>122</v>
      </c>
      <c r="BU60" s="165">
        <v>120</v>
      </c>
    </row>
    <row r="61" spans="2:73" ht="13.2" customHeight="1" thickTop="1" thickBot="1" x14ac:dyDescent="0.25">
      <c r="B61" s="165"/>
      <c r="D61" s="168"/>
      <c r="E61" s="166"/>
      <c r="F61" s="167"/>
      <c r="G61" s="166"/>
      <c r="H61" s="175"/>
      <c r="I61" s="191"/>
      <c r="J61" s="169"/>
      <c r="K61" s="172"/>
      <c r="L61" s="169"/>
      <c r="M61" s="169"/>
      <c r="O61" s="185">
        <f>IF(Q53="","",IF(Q53&gt;T53,1,0)+IF(Q55&gt;T55,1,0)+IF(Q57&gt;T57,1,0)+IF(Q59&gt;T59,1,0)+IF(Q61&gt;T61,1,0))</f>
        <v>3</v>
      </c>
      <c r="P61" s="190"/>
      <c r="Q61" s="194">
        <v>11</v>
      </c>
      <c r="R61" s="188"/>
      <c r="T61" s="193">
        <v>8</v>
      </c>
      <c r="U61" s="187"/>
      <c r="V61" s="186">
        <f>IF(Q53="","",IF(Q53&lt;T53,1,0)+IF(Q55&lt;T55,1,0)+IF(Q57&lt;T57,1,0)+IF(Q59&lt;T59,1,0)+IF(Q61&lt;T61,1,0))</f>
        <v>2</v>
      </c>
      <c r="W61" s="185"/>
      <c r="Y61" s="169"/>
      <c r="Z61" s="169"/>
      <c r="AA61" s="171"/>
      <c r="AB61" s="169"/>
      <c r="AC61" s="192"/>
      <c r="AD61" s="169"/>
      <c r="AF61" s="168"/>
      <c r="AG61" s="166"/>
      <c r="AH61" s="167"/>
      <c r="AI61" s="166"/>
      <c r="AJ61" s="165"/>
      <c r="AM61" s="165"/>
      <c r="AO61" s="168"/>
      <c r="AP61" s="166"/>
      <c r="AQ61" s="167"/>
      <c r="AR61" s="166"/>
      <c r="AS61" s="175"/>
      <c r="AT61" s="191"/>
      <c r="AU61" s="169"/>
      <c r="AV61" s="172"/>
      <c r="AW61" s="169"/>
      <c r="AX61" s="169"/>
      <c r="BD61" s="164"/>
      <c r="BJ61" s="169"/>
      <c r="BK61" s="171"/>
      <c r="BL61" s="173"/>
      <c r="BM61" s="169"/>
      <c r="BN61" s="169"/>
      <c r="BO61" s="175"/>
      <c r="BQ61" s="168"/>
      <c r="BR61" s="166"/>
      <c r="BS61" s="167"/>
      <c r="BT61" s="166"/>
      <c r="BU61" s="165"/>
    </row>
    <row r="62" spans="2:73" ht="13.2" customHeight="1" thickTop="1" thickBot="1" x14ac:dyDescent="0.25">
      <c r="B62" s="165">
        <v>29</v>
      </c>
      <c r="D62" s="168" t="s">
        <v>143</v>
      </c>
      <c r="E62" s="166" t="s">
        <v>124</v>
      </c>
      <c r="F62" s="167" t="s">
        <v>142</v>
      </c>
      <c r="G62" s="166" t="s">
        <v>122</v>
      </c>
      <c r="H62" s="170"/>
      <c r="I62" s="182"/>
      <c r="J62" s="169"/>
      <c r="K62" s="172"/>
      <c r="L62" s="169"/>
      <c r="M62" s="169"/>
      <c r="O62" s="185"/>
      <c r="P62" s="190"/>
      <c r="Q62" s="189"/>
      <c r="R62" s="188"/>
      <c r="S62" s="180"/>
      <c r="T62" s="188"/>
      <c r="U62" s="187"/>
      <c r="V62" s="186"/>
      <c r="W62" s="185"/>
      <c r="Y62" s="169"/>
      <c r="Z62" s="169"/>
      <c r="AA62" s="171"/>
      <c r="AB62" s="179"/>
      <c r="AC62" s="184"/>
      <c r="AD62" s="183"/>
      <c r="AF62" s="168" t="s">
        <v>141</v>
      </c>
      <c r="AG62" s="166" t="s">
        <v>124</v>
      </c>
      <c r="AH62" s="167" t="s">
        <v>140</v>
      </c>
      <c r="AI62" s="166" t="s">
        <v>122</v>
      </c>
      <c r="AJ62" s="165">
        <v>60</v>
      </c>
      <c r="AM62" s="165">
        <v>90</v>
      </c>
      <c r="AO62" s="168" t="s">
        <v>139</v>
      </c>
      <c r="AP62" s="166" t="s">
        <v>124</v>
      </c>
      <c r="AQ62" s="167" t="s">
        <v>135</v>
      </c>
      <c r="AR62" s="166" t="s">
        <v>122</v>
      </c>
      <c r="AS62" s="170"/>
      <c r="AT62" s="182"/>
      <c r="AU62" s="169"/>
      <c r="AV62" s="172"/>
      <c r="AW62" s="169"/>
      <c r="AX62" s="169"/>
      <c r="BD62" s="164"/>
      <c r="BJ62" s="169"/>
      <c r="BK62" s="169"/>
      <c r="BL62" s="171"/>
      <c r="BM62" s="169"/>
      <c r="BN62" s="169"/>
      <c r="BO62" s="181"/>
      <c r="BQ62" s="168" t="s">
        <v>138</v>
      </c>
      <c r="BR62" s="166" t="s">
        <v>124</v>
      </c>
      <c r="BS62" s="167" t="s">
        <v>137</v>
      </c>
      <c r="BT62" s="166" t="s">
        <v>122</v>
      </c>
      <c r="BU62" s="165">
        <v>121</v>
      </c>
    </row>
    <row r="63" spans="2:73" ht="13.2" customHeight="1" thickTop="1" thickBot="1" x14ac:dyDescent="0.25">
      <c r="B63" s="165"/>
      <c r="D63" s="168"/>
      <c r="E63" s="166"/>
      <c r="F63" s="167"/>
      <c r="G63" s="166"/>
      <c r="H63" s="169"/>
      <c r="I63" s="169"/>
      <c r="J63" s="174"/>
      <c r="K63" s="172"/>
      <c r="L63" s="169"/>
      <c r="M63" s="169"/>
      <c r="Q63" s="180"/>
      <c r="U63" s="180"/>
      <c r="Y63" s="169"/>
      <c r="Z63" s="169"/>
      <c r="AA63" s="171"/>
      <c r="AB63" s="173"/>
      <c r="AC63" s="169"/>
      <c r="AD63" s="175"/>
      <c r="AF63" s="168"/>
      <c r="AG63" s="166"/>
      <c r="AH63" s="167"/>
      <c r="AI63" s="166"/>
      <c r="AJ63" s="165"/>
      <c r="AM63" s="165"/>
      <c r="AO63" s="168"/>
      <c r="AP63" s="166"/>
      <c r="AQ63" s="167"/>
      <c r="AR63" s="166"/>
      <c r="AS63" s="169"/>
      <c r="AT63" s="169"/>
      <c r="AU63" s="174"/>
      <c r="AV63" s="172"/>
      <c r="AW63" s="169"/>
      <c r="AX63" s="169"/>
      <c r="BD63" s="164"/>
      <c r="BJ63" s="169"/>
      <c r="BK63" s="169"/>
      <c r="BL63" s="171"/>
      <c r="BM63" s="169"/>
      <c r="BN63" s="179"/>
      <c r="BO63" s="175"/>
      <c r="BQ63" s="168"/>
      <c r="BR63" s="166"/>
      <c r="BS63" s="167"/>
      <c r="BT63" s="166"/>
      <c r="BU63" s="165"/>
    </row>
    <row r="64" spans="2:73" ht="13.2" customHeight="1" thickTop="1" thickBot="1" x14ac:dyDescent="0.25">
      <c r="B64" s="165">
        <v>30</v>
      </c>
      <c r="D64" s="168" t="s">
        <v>136</v>
      </c>
      <c r="E64" s="166" t="s">
        <v>124</v>
      </c>
      <c r="F64" s="167" t="s">
        <v>135</v>
      </c>
      <c r="G64" s="166" t="s">
        <v>122</v>
      </c>
      <c r="H64" s="169"/>
      <c r="I64" s="169"/>
      <c r="J64" s="172"/>
      <c r="K64" s="169"/>
      <c r="L64" s="169"/>
      <c r="M64" s="169"/>
      <c r="O64" s="176"/>
      <c r="P64" s="177" t="s">
        <v>134</v>
      </c>
      <c r="Q64" s="177"/>
      <c r="R64" s="177"/>
      <c r="S64" s="177"/>
      <c r="T64" s="177"/>
      <c r="U64" s="177"/>
      <c r="V64" s="177"/>
      <c r="W64" s="176"/>
      <c r="Y64" s="169"/>
      <c r="Z64" s="169"/>
      <c r="AA64" s="169"/>
      <c r="AB64" s="171"/>
      <c r="AC64" s="170"/>
      <c r="AD64" s="170"/>
      <c r="AF64" s="168" t="s">
        <v>133</v>
      </c>
      <c r="AG64" s="166" t="s">
        <v>124</v>
      </c>
      <c r="AH64" s="167" t="s">
        <v>123</v>
      </c>
      <c r="AI64" s="166" t="s">
        <v>122</v>
      </c>
      <c r="AJ64" s="165">
        <v>61</v>
      </c>
      <c r="AM64" s="165">
        <v>91</v>
      </c>
      <c r="AO64" s="168" t="s">
        <v>132</v>
      </c>
      <c r="AP64" s="166" t="s">
        <v>124</v>
      </c>
      <c r="AQ64" s="167" t="s">
        <v>131</v>
      </c>
      <c r="AR64" s="166" t="s">
        <v>122</v>
      </c>
      <c r="AS64" s="169"/>
      <c r="AT64" s="169"/>
      <c r="AU64" s="172"/>
      <c r="AV64" s="169"/>
      <c r="AW64" s="169"/>
      <c r="AX64" s="169"/>
      <c r="BD64" s="164"/>
      <c r="BJ64" s="169"/>
      <c r="BK64" s="169"/>
      <c r="BL64" s="171"/>
      <c r="BM64" s="169"/>
      <c r="BN64" s="178"/>
      <c r="BO64" s="170"/>
      <c r="BQ64" s="168" t="s">
        <v>130</v>
      </c>
      <c r="BR64" s="166" t="s">
        <v>124</v>
      </c>
      <c r="BS64" s="167" t="s">
        <v>129</v>
      </c>
      <c r="BT64" s="166" t="s">
        <v>122</v>
      </c>
      <c r="BU64" s="165">
        <v>122</v>
      </c>
    </row>
    <row r="65" spans="2:73" ht="13.2" customHeight="1" thickTop="1" thickBot="1" x14ac:dyDescent="0.25">
      <c r="B65" s="165"/>
      <c r="D65" s="168"/>
      <c r="E65" s="166"/>
      <c r="F65" s="167"/>
      <c r="G65" s="166"/>
      <c r="H65" s="175"/>
      <c r="I65" s="174"/>
      <c r="J65" s="172"/>
      <c r="K65" s="169"/>
      <c r="L65" s="169"/>
      <c r="M65" s="169"/>
      <c r="O65" s="176"/>
      <c r="P65" s="177"/>
      <c r="Q65" s="177"/>
      <c r="R65" s="177"/>
      <c r="S65" s="177"/>
      <c r="T65" s="177"/>
      <c r="U65" s="177"/>
      <c r="V65" s="177"/>
      <c r="W65" s="176"/>
      <c r="Y65" s="169"/>
      <c r="Z65" s="169"/>
      <c r="AA65" s="169"/>
      <c r="AB65" s="169"/>
      <c r="AC65" s="169"/>
      <c r="AD65" s="169"/>
      <c r="AF65" s="168"/>
      <c r="AG65" s="166"/>
      <c r="AH65" s="167"/>
      <c r="AI65" s="166"/>
      <c r="AJ65" s="165"/>
      <c r="AM65" s="165"/>
      <c r="AO65" s="168"/>
      <c r="AP65" s="166"/>
      <c r="AQ65" s="167"/>
      <c r="AR65" s="166"/>
      <c r="AS65" s="175"/>
      <c r="AT65" s="174"/>
      <c r="AU65" s="172"/>
      <c r="AV65" s="169"/>
      <c r="AW65" s="169"/>
      <c r="AX65" s="169"/>
      <c r="BD65" s="164"/>
      <c r="BJ65" s="169"/>
      <c r="BK65" s="169"/>
      <c r="BL65" s="171"/>
      <c r="BM65" s="173"/>
      <c r="BN65" s="169"/>
      <c r="BO65" s="169"/>
      <c r="BQ65" s="168"/>
      <c r="BR65" s="166"/>
      <c r="BS65" s="167"/>
      <c r="BT65" s="166"/>
      <c r="BU65" s="165"/>
    </row>
    <row r="66" spans="2:73" ht="13.2" customHeight="1" thickTop="1" thickBot="1" x14ac:dyDescent="0.25">
      <c r="B66" s="165">
        <v>31</v>
      </c>
      <c r="D66" s="168" t="s">
        <v>128</v>
      </c>
      <c r="E66" s="166" t="s">
        <v>124</v>
      </c>
      <c r="F66" s="167" t="s">
        <v>127</v>
      </c>
      <c r="G66" s="166" t="s">
        <v>122</v>
      </c>
      <c r="H66" s="170"/>
      <c r="I66" s="172"/>
      <c r="J66" s="169"/>
      <c r="K66" s="169"/>
      <c r="L66" s="169"/>
      <c r="M66" s="169"/>
      <c r="AM66" s="165">
        <v>92</v>
      </c>
      <c r="AO66" s="168" t="s">
        <v>126</v>
      </c>
      <c r="AP66" s="166" t="s">
        <v>124</v>
      </c>
      <c r="AQ66" s="167" t="s">
        <v>123</v>
      </c>
      <c r="AR66" s="166" t="s">
        <v>122</v>
      </c>
      <c r="AS66" s="170"/>
      <c r="AT66" s="172"/>
      <c r="AU66" s="169"/>
      <c r="AV66" s="169"/>
      <c r="AW66" s="169"/>
      <c r="AX66" s="169"/>
      <c r="BD66" s="164"/>
      <c r="BJ66" s="169"/>
      <c r="BK66" s="169"/>
      <c r="BL66" s="169"/>
      <c r="BM66" s="171"/>
      <c r="BN66" s="170"/>
      <c r="BO66" s="170"/>
      <c r="BQ66" s="168" t="s">
        <v>125</v>
      </c>
      <c r="BR66" s="166" t="s">
        <v>124</v>
      </c>
      <c r="BS66" s="167" t="s">
        <v>123</v>
      </c>
      <c r="BT66" s="166" t="s">
        <v>122</v>
      </c>
      <c r="BU66" s="165">
        <v>123</v>
      </c>
    </row>
    <row r="67" spans="2:73" ht="13.2" customHeight="1" thickTop="1" x14ac:dyDescent="0.2">
      <c r="B67" s="165"/>
      <c r="D67" s="168"/>
      <c r="E67" s="166"/>
      <c r="F67" s="167"/>
      <c r="G67" s="166"/>
      <c r="H67" s="169"/>
      <c r="I67" s="169"/>
      <c r="J67" s="169"/>
      <c r="K67" s="169"/>
      <c r="L67" s="169"/>
      <c r="M67" s="169"/>
      <c r="S67" s="164"/>
      <c r="AM67" s="165"/>
      <c r="AO67" s="168"/>
      <c r="AP67" s="166"/>
      <c r="AQ67" s="167"/>
      <c r="AR67" s="166"/>
      <c r="AS67" s="169"/>
      <c r="AT67" s="169"/>
      <c r="AU67" s="169"/>
      <c r="AV67" s="169"/>
      <c r="AW67" s="169"/>
      <c r="AX67" s="169"/>
      <c r="BD67" s="164"/>
      <c r="BJ67" s="169"/>
      <c r="BK67" s="169"/>
      <c r="BL67" s="169"/>
      <c r="BM67" s="169"/>
      <c r="BN67" s="169"/>
      <c r="BO67" s="169"/>
      <c r="BQ67" s="168"/>
      <c r="BR67" s="166"/>
      <c r="BS67" s="167"/>
      <c r="BT67" s="166"/>
      <c r="BU67" s="165"/>
    </row>
    <row r="68" spans="2:73" ht="13.2" customHeight="1" x14ac:dyDescent="0.2">
      <c r="S68" s="164"/>
      <c r="T68" s="163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61"/>
      <c r="AG68" s="159"/>
      <c r="AH68" s="160"/>
      <c r="AI68" s="159"/>
      <c r="AJ68" s="162"/>
      <c r="AK68" s="158"/>
      <c r="AL68" s="158"/>
      <c r="AM68" s="162"/>
      <c r="AN68" s="158"/>
      <c r="AO68" s="161"/>
      <c r="AP68" s="159"/>
      <c r="AQ68" s="160"/>
      <c r="AR68" s="159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7"/>
    </row>
    <row r="69" spans="2:73" ht="13.2" customHeight="1" x14ac:dyDescent="0.2"/>
    <row r="70" spans="2:73" ht="13.2" customHeight="1" x14ac:dyDescent="0.2"/>
  </sheetData>
  <mergeCells count="665">
    <mergeCell ref="BS66:BS67"/>
    <mergeCell ref="BT66:BT67"/>
    <mergeCell ref="BU66:BU67"/>
    <mergeCell ref="AO66:AO67"/>
    <mergeCell ref="AP66:AP67"/>
    <mergeCell ref="AQ66:AQ67"/>
    <mergeCell ref="AR66:AR67"/>
    <mergeCell ref="BQ66:BQ67"/>
    <mergeCell ref="BR66:BR67"/>
    <mergeCell ref="BQ64:BQ65"/>
    <mergeCell ref="BR64:BR65"/>
    <mergeCell ref="G64:G65"/>
    <mergeCell ref="P64:V65"/>
    <mergeCell ref="AF64:AF65"/>
    <mergeCell ref="AG64:AG65"/>
    <mergeCell ref="AH64:AH65"/>
    <mergeCell ref="B66:B67"/>
    <mergeCell ref="D66:D67"/>
    <mergeCell ref="E66:E67"/>
    <mergeCell ref="F66:F67"/>
    <mergeCell ref="G66:G67"/>
    <mergeCell ref="AM66:AM67"/>
    <mergeCell ref="AI62:AI63"/>
    <mergeCell ref="AJ62:AJ63"/>
    <mergeCell ref="AM62:AM63"/>
    <mergeCell ref="AO62:AO63"/>
    <mergeCell ref="AP62:AP63"/>
    <mergeCell ref="B64:B65"/>
    <mergeCell ref="D64:D65"/>
    <mergeCell ref="E64:E65"/>
    <mergeCell ref="F64:F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AR64:AR65"/>
    <mergeCell ref="BU62:BU63"/>
    <mergeCell ref="AQ62:AQ63"/>
    <mergeCell ref="AR62:AR63"/>
    <mergeCell ref="BQ62:BQ63"/>
    <mergeCell ref="B62:B63"/>
    <mergeCell ref="D62:D63"/>
    <mergeCell ref="BR62:BR63"/>
    <mergeCell ref="BS62:BS63"/>
    <mergeCell ref="BT62:BT63"/>
    <mergeCell ref="AH62:AH63"/>
    <mergeCell ref="BS60:BS61"/>
    <mergeCell ref="BT60:BT61"/>
    <mergeCell ref="BU60:BU61"/>
    <mergeCell ref="O61:P62"/>
    <mergeCell ref="Q61:R62"/>
    <mergeCell ref="T61:U62"/>
    <mergeCell ref="V61:W62"/>
    <mergeCell ref="AG62:AG63"/>
    <mergeCell ref="AJ60:AJ61"/>
    <mergeCell ref="AM60:AM61"/>
    <mergeCell ref="E62:E63"/>
    <mergeCell ref="F62:F63"/>
    <mergeCell ref="G62:G63"/>
    <mergeCell ref="AF62:AF63"/>
    <mergeCell ref="BQ60:BQ61"/>
    <mergeCell ref="BR60:BR61"/>
    <mergeCell ref="AO60:AO61"/>
    <mergeCell ref="AP60:AP61"/>
    <mergeCell ref="AQ60:AQ61"/>
    <mergeCell ref="AR60:AR61"/>
    <mergeCell ref="BQ58:BQ59"/>
    <mergeCell ref="BR58:BR59"/>
    <mergeCell ref="BS58:BS59"/>
    <mergeCell ref="B58:B59"/>
    <mergeCell ref="D58:D59"/>
    <mergeCell ref="E58:E59"/>
    <mergeCell ref="F58:F59"/>
    <mergeCell ref="G58:G59"/>
    <mergeCell ref="AQ58:AQ59"/>
    <mergeCell ref="AR58:AR59"/>
    <mergeCell ref="AF58:AF59"/>
    <mergeCell ref="B60:B61"/>
    <mergeCell ref="D60:D61"/>
    <mergeCell ref="E60:E61"/>
    <mergeCell ref="F60:F61"/>
    <mergeCell ref="G60:G61"/>
    <mergeCell ref="AF60:AF61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BR56:BR57"/>
    <mergeCell ref="BS56:BS57"/>
    <mergeCell ref="Q57:R58"/>
    <mergeCell ref="T57:U58"/>
    <mergeCell ref="AG58:AG59"/>
    <mergeCell ref="AH58:AH59"/>
    <mergeCell ref="AI58:AI59"/>
    <mergeCell ref="AJ56:AJ57"/>
    <mergeCell ref="AM56:AM57"/>
    <mergeCell ref="AP58:AP59"/>
    <mergeCell ref="B54:B55"/>
    <mergeCell ref="D54:D55"/>
    <mergeCell ref="E54:E55"/>
    <mergeCell ref="F54:F55"/>
    <mergeCell ref="G54:G55"/>
    <mergeCell ref="BQ56:BQ57"/>
    <mergeCell ref="B56:B57"/>
    <mergeCell ref="D56:D57"/>
    <mergeCell ref="E56:E57"/>
    <mergeCell ref="F56:F57"/>
    <mergeCell ref="G56:G57"/>
    <mergeCell ref="AF56:AF57"/>
    <mergeCell ref="AF54:AF55"/>
    <mergeCell ref="BT56:BT57"/>
    <mergeCell ref="BU56:BU57"/>
    <mergeCell ref="AO56:AO57"/>
    <mergeCell ref="AP56:AP57"/>
    <mergeCell ref="AQ56:AQ57"/>
    <mergeCell ref="AR56:AR57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BR52:BR53"/>
    <mergeCell ref="AF52:AF53"/>
    <mergeCell ref="AG52:AG53"/>
    <mergeCell ref="AH52:AH53"/>
    <mergeCell ref="AI52:AI53"/>
    <mergeCell ref="AJ52:AJ53"/>
    <mergeCell ref="AM52:AM53"/>
    <mergeCell ref="AI54:AI55"/>
    <mergeCell ref="AO52:AO53"/>
    <mergeCell ref="AP52:AP53"/>
    <mergeCell ref="AQ52:AQ53"/>
    <mergeCell ref="AR52:AR53"/>
    <mergeCell ref="BQ52:BQ53"/>
    <mergeCell ref="AP54:AP55"/>
    <mergeCell ref="AQ54:AQ55"/>
    <mergeCell ref="AR54:AR55"/>
    <mergeCell ref="AR50:AR51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I48:AI49"/>
    <mergeCell ref="AJ48:AJ49"/>
    <mergeCell ref="AM48:AM49"/>
    <mergeCell ref="AO48:AO49"/>
    <mergeCell ref="AP48:AP49"/>
    <mergeCell ref="BQ50:BQ51"/>
    <mergeCell ref="AM50:AM51"/>
    <mergeCell ref="AO50:AO51"/>
    <mergeCell ref="AP50:AP51"/>
    <mergeCell ref="AQ50:AQ51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AH48:AH49"/>
    <mergeCell ref="B48:B49"/>
    <mergeCell ref="D48:D49"/>
    <mergeCell ref="E48:E49"/>
    <mergeCell ref="F48:F49"/>
    <mergeCell ref="G48:G49"/>
    <mergeCell ref="AF48:AF49"/>
    <mergeCell ref="BS46:BS47"/>
    <mergeCell ref="BT46:BT47"/>
    <mergeCell ref="BU46:BU47"/>
    <mergeCell ref="AQ46:AQ47"/>
    <mergeCell ref="AR46:AR47"/>
    <mergeCell ref="BQ46:BQ47"/>
    <mergeCell ref="BR46:BR47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2:AG43"/>
    <mergeCell ref="AQ40:AQ41"/>
    <mergeCell ref="AR40:AR41"/>
    <mergeCell ref="BB40:BC41"/>
    <mergeCell ref="BE40:BF41"/>
    <mergeCell ref="BQ40:BQ41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AR38:AR39"/>
    <mergeCell ref="Q38:R39"/>
    <mergeCell ref="T38:U39"/>
    <mergeCell ref="BS40:BS41"/>
    <mergeCell ref="BT40:BT41"/>
    <mergeCell ref="BU40:BU41"/>
    <mergeCell ref="BR40:BR41"/>
    <mergeCell ref="AO40:AO41"/>
    <mergeCell ref="AP40:AP41"/>
    <mergeCell ref="T40:U41"/>
    <mergeCell ref="AF40:AF41"/>
    <mergeCell ref="AG40:AG41"/>
    <mergeCell ref="BB38:BC39"/>
    <mergeCell ref="BE38:BF39"/>
    <mergeCell ref="BQ38:BQ39"/>
    <mergeCell ref="AJ38:AJ39"/>
    <mergeCell ref="AM38:AM39"/>
    <mergeCell ref="AO38:AO39"/>
    <mergeCell ref="AP38:AP39"/>
    <mergeCell ref="B40:B41"/>
    <mergeCell ref="D40:D41"/>
    <mergeCell ref="E40:E41"/>
    <mergeCell ref="F40:F41"/>
    <mergeCell ref="G40:G41"/>
    <mergeCell ref="Q40:R41"/>
    <mergeCell ref="AF38:AF39"/>
    <mergeCell ref="AG38:AG39"/>
    <mergeCell ref="AH38:AH39"/>
    <mergeCell ref="BB36:BC37"/>
    <mergeCell ref="BE36:BF37"/>
    <mergeCell ref="BU38:BU39"/>
    <mergeCell ref="BR38:BR39"/>
    <mergeCell ref="BS38:BS39"/>
    <mergeCell ref="BT38:BT39"/>
    <mergeCell ref="AQ38:AQ39"/>
    <mergeCell ref="AM36:AM37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O36:AO37"/>
    <mergeCell ref="AF36:AF37"/>
    <mergeCell ref="AG36:AG37"/>
    <mergeCell ref="AH36:AH37"/>
    <mergeCell ref="AI36:AI37"/>
    <mergeCell ref="AI38:AI39"/>
    <mergeCell ref="BQ36:BQ37"/>
    <mergeCell ref="BR36:BR37"/>
    <mergeCell ref="BS36:BS37"/>
    <mergeCell ref="BT36:BT37"/>
    <mergeCell ref="BU36:BU37"/>
    <mergeCell ref="AP36:AP37"/>
    <mergeCell ref="AQ36:AQ37"/>
    <mergeCell ref="AR36:AR37"/>
    <mergeCell ref="AJ36:AJ37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BR32:BR33"/>
    <mergeCell ref="AH32:AH33"/>
    <mergeCell ref="AI32:AI33"/>
    <mergeCell ref="AJ32:AJ33"/>
    <mergeCell ref="AM32:AM33"/>
    <mergeCell ref="AO32:AO33"/>
    <mergeCell ref="AP32:AP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I30:AI31"/>
    <mergeCell ref="AJ30:AJ31"/>
    <mergeCell ref="AM30:AM31"/>
    <mergeCell ref="AO30:AO31"/>
    <mergeCell ref="AP30:AP31"/>
    <mergeCell ref="BS32:BS33"/>
    <mergeCell ref="AR32:AR33"/>
    <mergeCell ref="BB32:BC33"/>
    <mergeCell ref="BE32:BF33"/>
    <mergeCell ref="BQ32:BQ33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AH30:AH31"/>
    <mergeCell ref="B30:B31"/>
    <mergeCell ref="D30:D31"/>
    <mergeCell ref="E30:E31"/>
    <mergeCell ref="F30:F31"/>
    <mergeCell ref="G30:G31"/>
    <mergeCell ref="AF30:AF31"/>
    <mergeCell ref="AM26:AM27"/>
    <mergeCell ref="AO26:AO27"/>
    <mergeCell ref="AP26:AP27"/>
    <mergeCell ref="D26:D27"/>
    <mergeCell ref="E26:E27"/>
    <mergeCell ref="F26:F27"/>
    <mergeCell ref="G26:G27"/>
    <mergeCell ref="AF26:AF27"/>
    <mergeCell ref="AG26:AG27"/>
    <mergeCell ref="BQ28:BQ29"/>
    <mergeCell ref="BR28:BR29"/>
    <mergeCell ref="B26:B27"/>
    <mergeCell ref="AI26:AI27"/>
    <mergeCell ref="B28:B29"/>
    <mergeCell ref="D28:D29"/>
    <mergeCell ref="E28:E29"/>
    <mergeCell ref="F28:F29"/>
    <mergeCell ref="G28:G29"/>
    <mergeCell ref="AJ26:AJ27"/>
    <mergeCell ref="BU26:BU27"/>
    <mergeCell ref="AQ26:AQ27"/>
    <mergeCell ref="AR26:AR27"/>
    <mergeCell ref="AM22:AM23"/>
    <mergeCell ref="AO22:AO23"/>
    <mergeCell ref="BS28:BS29"/>
    <mergeCell ref="BT28:BT29"/>
    <mergeCell ref="BU28:BU29"/>
    <mergeCell ref="AQ28:AQ29"/>
    <mergeCell ref="AR28:AR29"/>
    <mergeCell ref="AP24:AP25"/>
    <mergeCell ref="BQ26:BQ27"/>
    <mergeCell ref="BR26:BR27"/>
    <mergeCell ref="BS26:BS27"/>
    <mergeCell ref="BT26:BT27"/>
    <mergeCell ref="BT22:BT23"/>
    <mergeCell ref="AP22:AP23"/>
    <mergeCell ref="AQ22:AQ23"/>
    <mergeCell ref="AG22:AG23"/>
    <mergeCell ref="AH22:AH23"/>
    <mergeCell ref="AI22:AI23"/>
    <mergeCell ref="AJ22:AJ23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H26:AH27"/>
    <mergeCell ref="AG24:AG25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B18:B19"/>
    <mergeCell ref="D18:D19"/>
    <mergeCell ref="G22:G23"/>
    <mergeCell ref="AF22:AF23"/>
    <mergeCell ref="B22:B23"/>
    <mergeCell ref="D22:D23"/>
    <mergeCell ref="E22:E23"/>
    <mergeCell ref="F22:F23"/>
    <mergeCell ref="B20:B21"/>
    <mergeCell ref="D20:D21"/>
    <mergeCell ref="E20:E21"/>
    <mergeCell ref="F20:F21"/>
    <mergeCell ref="G20:G21"/>
    <mergeCell ref="AF20:AF21"/>
    <mergeCell ref="B24:B25"/>
    <mergeCell ref="D24:D25"/>
    <mergeCell ref="E24:E25"/>
    <mergeCell ref="F24:F25"/>
    <mergeCell ref="G24:G25"/>
    <mergeCell ref="AF24:AF25"/>
    <mergeCell ref="BS20:BS21"/>
    <mergeCell ref="BT20:BT21"/>
    <mergeCell ref="E18:E19"/>
    <mergeCell ref="F18:F19"/>
    <mergeCell ref="G18:G19"/>
    <mergeCell ref="AF18:AF19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4:B15"/>
    <mergeCell ref="D14:D15"/>
    <mergeCell ref="AR16:AR17"/>
    <mergeCell ref="BQ16:BQ17"/>
    <mergeCell ref="BR16:BR17"/>
    <mergeCell ref="BS16:BS17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E14:E15"/>
    <mergeCell ref="F14:F15"/>
    <mergeCell ref="G14:G15"/>
    <mergeCell ref="AF14:AF15"/>
    <mergeCell ref="BR12:BR13"/>
    <mergeCell ref="BS12:BS13"/>
    <mergeCell ref="AP14:AP15"/>
    <mergeCell ref="AQ14:AQ15"/>
    <mergeCell ref="AR14:AR15"/>
    <mergeCell ref="BQ14:BQ15"/>
    <mergeCell ref="B12:B13"/>
    <mergeCell ref="D12:D13"/>
    <mergeCell ref="E12:E13"/>
    <mergeCell ref="F12:F13"/>
    <mergeCell ref="G12:G13"/>
    <mergeCell ref="AF12:AF13"/>
    <mergeCell ref="BU12:BU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T12:BT13"/>
    <mergeCell ref="BU10:BU11"/>
    <mergeCell ref="Q11:R22"/>
    <mergeCell ref="S11:S22"/>
    <mergeCell ref="T11:U22"/>
    <mergeCell ref="AG12:AG13"/>
    <mergeCell ref="AH12:AH13"/>
    <mergeCell ref="AJ10:AJ11"/>
    <mergeCell ref="AM10:AM11"/>
    <mergeCell ref="AO10:AO11"/>
    <mergeCell ref="AP10:AP11"/>
    <mergeCell ref="AG10:AG11"/>
    <mergeCell ref="AH10:AH11"/>
    <mergeCell ref="AI10:AI11"/>
    <mergeCell ref="BR10:BR11"/>
    <mergeCell ref="BS10:BS11"/>
    <mergeCell ref="BT10:BT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B6:B7"/>
    <mergeCell ref="D6:D7"/>
    <mergeCell ref="AH8:AH9"/>
    <mergeCell ref="AI8:AI9"/>
    <mergeCell ref="AJ8:AJ9"/>
    <mergeCell ref="AM8:AM9"/>
    <mergeCell ref="E6:E7"/>
    <mergeCell ref="AO6:AO7"/>
    <mergeCell ref="AP6:AP7"/>
    <mergeCell ref="AF6:AF7"/>
    <mergeCell ref="AG6:AG7"/>
    <mergeCell ref="AH6:AH7"/>
    <mergeCell ref="AI6:AI7"/>
    <mergeCell ref="AJ6:AJ7"/>
    <mergeCell ref="AM6:AM7"/>
    <mergeCell ref="BQ10:BQ11"/>
    <mergeCell ref="B8:B9"/>
    <mergeCell ref="D8:D9"/>
    <mergeCell ref="E8:E9"/>
    <mergeCell ref="F8:F9"/>
    <mergeCell ref="G8:G9"/>
    <mergeCell ref="AF8:AF9"/>
    <mergeCell ref="AG8:AG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BT6:BT7"/>
    <mergeCell ref="BU6:BU7"/>
    <mergeCell ref="AQ6:AQ7"/>
    <mergeCell ref="AR6:AR7"/>
    <mergeCell ref="BQ6:BQ7"/>
    <mergeCell ref="BR6:BR7"/>
    <mergeCell ref="F6:F7"/>
    <mergeCell ref="G6:G7"/>
    <mergeCell ref="R6:T10"/>
    <mergeCell ref="D1:BR1"/>
    <mergeCell ref="AE3:AQ3"/>
    <mergeCell ref="BK3:BM3"/>
    <mergeCell ref="BN3:BU3"/>
    <mergeCell ref="BK4:BM5"/>
    <mergeCell ref="BN4:BU5"/>
    <mergeCell ref="BS6:BS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56B2-8CCD-48A5-AE4A-6AFE78196C03}">
  <sheetPr>
    <pageSetUpPr fitToPage="1"/>
  </sheetPr>
  <dimension ref="B1:AL64"/>
  <sheetViews>
    <sheetView tabSelected="1" zoomScaleNormal="100" zoomScaleSheetLayoutView="85" workbookViewId="0">
      <selection activeCell="W70" sqref="W70"/>
    </sheetView>
  </sheetViews>
  <sheetFormatPr defaultColWidth="9" defaultRowHeight="13.8" x14ac:dyDescent="0.2"/>
  <cols>
    <col min="1" max="1" width="2.5546875" style="152" customWidth="1"/>
    <col min="2" max="2" width="4.109375" style="153" customWidth="1"/>
    <col min="3" max="3" width="0" style="152" hidden="1" customWidth="1"/>
    <col min="4" max="4" width="14.5546875" style="156" customWidth="1"/>
    <col min="5" max="5" width="1.5546875" style="154" customWidth="1"/>
    <col min="6" max="6" width="6.5546875" style="155" customWidth="1"/>
    <col min="7" max="7" width="1.5546875" style="154" customWidth="1"/>
    <col min="8" max="30" width="2" style="152" customWidth="1"/>
    <col min="31" max="31" width="0" style="152" hidden="1" customWidth="1"/>
    <col min="32" max="32" width="14.5546875" style="156" customWidth="1"/>
    <col min="33" max="33" width="1.5546875" style="154" customWidth="1"/>
    <col min="34" max="34" width="6.5546875" style="155" customWidth="1"/>
    <col min="35" max="35" width="1.5546875" style="154" customWidth="1"/>
    <col min="36" max="36" width="4.109375" style="153" customWidth="1"/>
    <col min="37" max="37" width="2.5546875" style="152" customWidth="1"/>
    <col min="38" max="38" width="4.109375" style="153" customWidth="1"/>
    <col min="39" max="39" width="2.5546875" style="152" customWidth="1"/>
    <col min="40" max="16384" width="9" style="152"/>
  </cols>
  <sheetData>
    <row r="1" spans="2:36" ht="30" customHeight="1" x14ac:dyDescent="0.2">
      <c r="D1" s="219" t="s">
        <v>294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</row>
    <row r="3" spans="2:36" ht="25.05" customHeight="1" x14ac:dyDescent="0.2">
      <c r="M3" s="218" t="s">
        <v>355</v>
      </c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AB3" s="220" t="s">
        <v>354</v>
      </c>
      <c r="AC3" s="217"/>
      <c r="AD3" s="217"/>
      <c r="AE3" s="217"/>
      <c r="AF3" s="217"/>
      <c r="AG3" s="217"/>
      <c r="AH3" s="217"/>
      <c r="AI3" s="217"/>
      <c r="AJ3" s="217"/>
    </row>
    <row r="4" spans="2:36" x14ac:dyDescent="0.2">
      <c r="AB4" s="220" t="s">
        <v>353</v>
      </c>
      <c r="AC4" s="217"/>
      <c r="AD4" s="217"/>
      <c r="AE4" s="217"/>
      <c r="AF4" s="217"/>
      <c r="AG4" s="217"/>
      <c r="AH4" s="217"/>
      <c r="AI4" s="217"/>
      <c r="AJ4" s="217"/>
    </row>
    <row r="6" spans="2:36" ht="13.95" customHeight="1" thickBot="1" x14ac:dyDescent="0.25">
      <c r="B6" s="165">
        <v>1</v>
      </c>
      <c r="D6" s="168" t="s">
        <v>352</v>
      </c>
      <c r="E6" s="166" t="s">
        <v>124</v>
      </c>
      <c r="F6" s="167" t="s">
        <v>284</v>
      </c>
      <c r="G6" s="166" t="s">
        <v>122</v>
      </c>
      <c r="H6" s="170"/>
      <c r="I6" s="170"/>
      <c r="J6" s="169"/>
      <c r="K6" s="169"/>
      <c r="L6" s="169"/>
      <c r="M6" s="169"/>
      <c r="Q6" s="208"/>
      <c r="R6" s="211" t="s">
        <v>287</v>
      </c>
      <c r="S6" s="209"/>
      <c r="T6" s="209"/>
      <c r="U6" s="208"/>
      <c r="Y6" s="169"/>
      <c r="Z6" s="169"/>
      <c r="AA6" s="169"/>
      <c r="AB6" s="169"/>
      <c r="AC6" s="170"/>
      <c r="AD6" s="170"/>
      <c r="AF6" s="168" t="s">
        <v>351</v>
      </c>
      <c r="AG6" s="166" t="s">
        <v>124</v>
      </c>
      <c r="AH6" s="167" t="s">
        <v>179</v>
      </c>
      <c r="AI6" s="166" t="s">
        <v>122</v>
      </c>
      <c r="AJ6" s="165">
        <v>28</v>
      </c>
    </row>
    <row r="7" spans="2:36" ht="13.95" customHeight="1" thickTop="1" thickBot="1" x14ac:dyDescent="0.25">
      <c r="B7" s="165"/>
      <c r="D7" s="168"/>
      <c r="E7" s="166"/>
      <c r="F7" s="167"/>
      <c r="G7" s="166"/>
      <c r="H7" s="169"/>
      <c r="I7" s="169"/>
      <c r="J7" s="202"/>
      <c r="K7" s="169"/>
      <c r="L7" s="169"/>
      <c r="M7" s="169"/>
      <c r="Q7" s="208"/>
      <c r="R7" s="209"/>
      <c r="S7" s="209"/>
      <c r="T7" s="209"/>
      <c r="U7" s="208"/>
      <c r="Y7" s="169"/>
      <c r="Z7" s="169"/>
      <c r="AA7" s="169"/>
      <c r="AB7" s="192"/>
      <c r="AC7" s="169"/>
      <c r="AD7" s="169"/>
      <c r="AF7" s="168"/>
      <c r="AG7" s="166"/>
      <c r="AH7" s="167"/>
      <c r="AI7" s="166"/>
      <c r="AJ7" s="165"/>
    </row>
    <row r="8" spans="2:36" ht="13.95" customHeight="1" thickTop="1" thickBot="1" x14ac:dyDescent="0.25">
      <c r="B8" s="165">
        <v>2</v>
      </c>
      <c r="D8" s="168" t="s">
        <v>350</v>
      </c>
      <c r="E8" s="166" t="s">
        <v>124</v>
      </c>
      <c r="F8" s="167" t="s">
        <v>161</v>
      </c>
      <c r="G8" s="166" t="s">
        <v>122</v>
      </c>
      <c r="H8" s="170"/>
      <c r="I8" s="179"/>
      <c r="J8" s="191"/>
      <c r="K8" s="172"/>
      <c r="L8" s="169"/>
      <c r="M8" s="169"/>
      <c r="Q8" s="208"/>
      <c r="R8" s="209"/>
      <c r="S8" s="209"/>
      <c r="T8" s="209"/>
      <c r="U8" s="208"/>
      <c r="Y8" s="169"/>
      <c r="Z8" s="169"/>
      <c r="AA8" s="171"/>
      <c r="AB8" s="179"/>
      <c r="AC8" s="191"/>
      <c r="AD8" s="181"/>
      <c r="AF8" s="168" t="s">
        <v>349</v>
      </c>
      <c r="AG8" s="166" t="s">
        <v>124</v>
      </c>
      <c r="AH8" s="167" t="s">
        <v>181</v>
      </c>
      <c r="AI8" s="166" t="s">
        <v>122</v>
      </c>
      <c r="AJ8" s="165">
        <v>29</v>
      </c>
    </row>
    <row r="9" spans="2:36" ht="13.95" customHeight="1" thickTop="1" thickBot="1" x14ac:dyDescent="0.25">
      <c r="B9" s="165"/>
      <c r="D9" s="168"/>
      <c r="E9" s="166"/>
      <c r="F9" s="167"/>
      <c r="G9" s="166"/>
      <c r="H9" s="169"/>
      <c r="I9" s="201"/>
      <c r="J9" s="169"/>
      <c r="K9" s="172"/>
      <c r="L9" s="169"/>
      <c r="M9" s="169"/>
      <c r="Q9" s="208"/>
      <c r="R9" s="209"/>
      <c r="S9" s="209"/>
      <c r="T9" s="209"/>
      <c r="U9" s="208"/>
      <c r="Y9" s="169"/>
      <c r="Z9" s="169"/>
      <c r="AA9" s="171"/>
      <c r="AB9" s="169"/>
      <c r="AC9" s="184"/>
      <c r="AD9" s="175"/>
      <c r="AF9" s="168"/>
      <c r="AG9" s="166"/>
      <c r="AH9" s="167"/>
      <c r="AI9" s="166"/>
      <c r="AJ9" s="165"/>
    </row>
    <row r="10" spans="2:36" ht="13.95" customHeight="1" thickTop="1" thickBot="1" x14ac:dyDescent="0.25">
      <c r="B10" s="165">
        <v>3</v>
      </c>
      <c r="D10" s="168" t="s">
        <v>348</v>
      </c>
      <c r="E10" s="166" t="s">
        <v>124</v>
      </c>
      <c r="F10" s="167" t="s">
        <v>183</v>
      </c>
      <c r="G10" s="166" t="s">
        <v>122</v>
      </c>
      <c r="H10" s="203"/>
      <c r="I10" s="169"/>
      <c r="J10" s="169"/>
      <c r="K10" s="172"/>
      <c r="L10" s="169"/>
      <c r="M10" s="169"/>
      <c r="Q10" s="213" t="s">
        <v>347</v>
      </c>
      <c r="R10" s="212"/>
      <c r="S10" s="213" t="s">
        <v>273</v>
      </c>
      <c r="T10" s="213" t="s">
        <v>346</v>
      </c>
      <c r="U10" s="212"/>
      <c r="Y10" s="169"/>
      <c r="Z10" s="169"/>
      <c r="AA10" s="171"/>
      <c r="AB10" s="169"/>
      <c r="AC10" s="207"/>
      <c r="AD10" s="170"/>
      <c r="AF10" s="168" t="s">
        <v>345</v>
      </c>
      <c r="AG10" s="166" t="s">
        <v>124</v>
      </c>
      <c r="AH10" s="167" t="s">
        <v>161</v>
      </c>
      <c r="AI10" s="166" t="s">
        <v>122</v>
      </c>
      <c r="AJ10" s="165">
        <v>30</v>
      </c>
    </row>
    <row r="11" spans="2:36" ht="13.95" customHeight="1" thickTop="1" thickBot="1" x14ac:dyDescent="0.25">
      <c r="B11" s="165"/>
      <c r="D11" s="168"/>
      <c r="E11" s="166"/>
      <c r="F11" s="167"/>
      <c r="G11" s="166"/>
      <c r="H11" s="169"/>
      <c r="I11" s="169"/>
      <c r="J11" s="169"/>
      <c r="K11" s="202"/>
      <c r="L11" s="169"/>
      <c r="M11" s="169"/>
      <c r="Q11" s="212"/>
      <c r="R11" s="212"/>
      <c r="S11" s="212"/>
      <c r="T11" s="212"/>
      <c r="U11" s="212"/>
      <c r="Y11" s="169"/>
      <c r="Z11" s="169"/>
      <c r="AA11" s="192"/>
      <c r="AB11" s="169"/>
      <c r="AC11" s="169"/>
      <c r="AD11" s="169"/>
      <c r="AF11" s="168"/>
      <c r="AG11" s="166"/>
      <c r="AH11" s="167"/>
      <c r="AI11" s="166"/>
      <c r="AJ11" s="165"/>
    </row>
    <row r="12" spans="2:36" ht="13.95" customHeight="1" thickTop="1" thickBot="1" x14ac:dyDescent="0.25">
      <c r="B12" s="165">
        <v>4</v>
      </c>
      <c r="D12" s="168" t="s">
        <v>344</v>
      </c>
      <c r="E12" s="166" t="s">
        <v>124</v>
      </c>
      <c r="F12" s="167" t="s">
        <v>241</v>
      </c>
      <c r="G12" s="166" t="s">
        <v>122</v>
      </c>
      <c r="H12" s="170"/>
      <c r="I12" s="169"/>
      <c r="J12" s="179"/>
      <c r="K12" s="191"/>
      <c r="L12" s="172"/>
      <c r="M12" s="169"/>
      <c r="Q12" s="212"/>
      <c r="R12" s="212"/>
      <c r="S12" s="212"/>
      <c r="T12" s="212"/>
      <c r="U12" s="212"/>
      <c r="Y12" s="169"/>
      <c r="Z12" s="169"/>
      <c r="AA12" s="184"/>
      <c r="AB12" s="191"/>
      <c r="AC12" s="169"/>
      <c r="AD12" s="181"/>
      <c r="AF12" s="168" t="s">
        <v>343</v>
      </c>
      <c r="AG12" s="166" t="s">
        <v>124</v>
      </c>
      <c r="AH12" s="167" t="s">
        <v>187</v>
      </c>
      <c r="AI12" s="166" t="s">
        <v>122</v>
      </c>
      <c r="AJ12" s="165">
        <v>31</v>
      </c>
    </row>
    <row r="13" spans="2:36" ht="13.95" customHeight="1" thickTop="1" thickBot="1" x14ac:dyDescent="0.25">
      <c r="B13" s="165"/>
      <c r="D13" s="168"/>
      <c r="E13" s="166"/>
      <c r="F13" s="167"/>
      <c r="G13" s="166"/>
      <c r="H13" s="169"/>
      <c r="I13" s="202"/>
      <c r="J13" s="179"/>
      <c r="K13" s="191"/>
      <c r="L13" s="172"/>
      <c r="M13" s="169"/>
      <c r="Q13" s="212"/>
      <c r="R13" s="212"/>
      <c r="S13" s="212"/>
      <c r="T13" s="212"/>
      <c r="U13" s="212"/>
      <c r="Y13" s="169"/>
      <c r="Z13" s="169"/>
      <c r="AA13" s="184"/>
      <c r="AB13" s="191"/>
      <c r="AC13" s="179"/>
      <c r="AD13" s="175"/>
      <c r="AF13" s="168"/>
      <c r="AG13" s="166"/>
      <c r="AH13" s="167"/>
      <c r="AI13" s="166"/>
      <c r="AJ13" s="165"/>
    </row>
    <row r="14" spans="2:36" ht="13.95" customHeight="1" thickTop="1" thickBot="1" x14ac:dyDescent="0.25">
      <c r="B14" s="165">
        <v>5</v>
      </c>
      <c r="D14" s="168" t="s">
        <v>342</v>
      </c>
      <c r="E14" s="166" t="s">
        <v>124</v>
      </c>
      <c r="F14" s="167" t="s">
        <v>179</v>
      </c>
      <c r="G14" s="166" t="s">
        <v>122</v>
      </c>
      <c r="H14" s="203"/>
      <c r="I14" s="191"/>
      <c r="J14" s="210"/>
      <c r="K14" s="169"/>
      <c r="L14" s="172"/>
      <c r="M14" s="169"/>
      <c r="Q14" s="212"/>
      <c r="R14" s="212"/>
      <c r="S14" s="212"/>
      <c r="T14" s="212"/>
      <c r="U14" s="212"/>
      <c r="Y14" s="169"/>
      <c r="Z14" s="169"/>
      <c r="AA14" s="184"/>
      <c r="AB14" s="191"/>
      <c r="AC14" s="178"/>
      <c r="AD14" s="170"/>
      <c r="AF14" s="168" t="s">
        <v>341</v>
      </c>
      <c r="AG14" s="166" t="s">
        <v>124</v>
      </c>
      <c r="AH14" s="167" t="s">
        <v>140</v>
      </c>
      <c r="AI14" s="166" t="s">
        <v>122</v>
      </c>
      <c r="AJ14" s="165">
        <v>32</v>
      </c>
    </row>
    <row r="15" spans="2:36" ht="13.95" customHeight="1" thickTop="1" thickBot="1" x14ac:dyDescent="0.25">
      <c r="B15" s="165"/>
      <c r="D15" s="168"/>
      <c r="E15" s="166"/>
      <c r="F15" s="167"/>
      <c r="G15" s="166"/>
      <c r="H15" s="169"/>
      <c r="I15" s="169"/>
      <c r="J15" s="201"/>
      <c r="K15" s="169"/>
      <c r="L15" s="172"/>
      <c r="M15" s="169"/>
      <c r="Q15" s="212"/>
      <c r="R15" s="212"/>
      <c r="S15" s="212"/>
      <c r="T15" s="212"/>
      <c r="U15" s="212"/>
      <c r="Y15" s="169"/>
      <c r="Z15" s="169"/>
      <c r="AA15" s="191"/>
      <c r="AB15" s="184"/>
      <c r="AC15" s="169"/>
      <c r="AD15" s="169"/>
      <c r="AF15" s="168"/>
      <c r="AG15" s="166"/>
      <c r="AH15" s="167"/>
      <c r="AI15" s="166"/>
      <c r="AJ15" s="165"/>
    </row>
    <row r="16" spans="2:36" ht="13.95" customHeight="1" thickTop="1" x14ac:dyDescent="0.2">
      <c r="B16" s="165">
        <v>6</v>
      </c>
      <c r="D16" s="168" t="s">
        <v>340</v>
      </c>
      <c r="E16" s="166" t="s">
        <v>124</v>
      </c>
      <c r="F16" s="167" t="s">
        <v>137</v>
      </c>
      <c r="G16" s="166" t="s">
        <v>122</v>
      </c>
      <c r="H16" s="169"/>
      <c r="I16" s="179"/>
      <c r="J16" s="169"/>
      <c r="K16" s="169"/>
      <c r="L16" s="172"/>
      <c r="M16" s="169"/>
      <c r="Q16" s="212"/>
      <c r="R16" s="212"/>
      <c r="S16" s="212"/>
      <c r="T16" s="212"/>
      <c r="U16" s="212"/>
      <c r="Y16" s="169"/>
      <c r="Z16" s="169"/>
      <c r="AA16" s="191"/>
      <c r="AB16" s="207"/>
      <c r="AC16" s="169"/>
      <c r="AD16" s="181"/>
      <c r="AF16" s="168" t="s">
        <v>339</v>
      </c>
      <c r="AG16" s="166" t="s">
        <v>124</v>
      </c>
      <c r="AH16" s="167" t="s">
        <v>176</v>
      </c>
      <c r="AI16" s="166" t="s">
        <v>122</v>
      </c>
      <c r="AJ16" s="165">
        <v>33</v>
      </c>
    </row>
    <row r="17" spans="2:36" ht="13.95" customHeight="1" thickBot="1" x14ac:dyDescent="0.25">
      <c r="B17" s="165"/>
      <c r="D17" s="168"/>
      <c r="E17" s="166"/>
      <c r="F17" s="167"/>
      <c r="G17" s="166"/>
      <c r="H17" s="175"/>
      <c r="I17" s="184"/>
      <c r="J17" s="169"/>
      <c r="K17" s="169"/>
      <c r="L17" s="172"/>
      <c r="M17" s="169"/>
      <c r="Q17" s="212"/>
      <c r="R17" s="212"/>
      <c r="S17" s="212"/>
      <c r="T17" s="212"/>
      <c r="U17" s="212"/>
      <c r="Y17" s="169"/>
      <c r="Z17" s="169"/>
      <c r="AA17" s="191"/>
      <c r="AB17" s="171"/>
      <c r="AC17" s="173"/>
      <c r="AD17" s="175"/>
      <c r="AF17" s="168"/>
      <c r="AG17" s="166"/>
      <c r="AH17" s="167"/>
      <c r="AI17" s="166"/>
      <c r="AJ17" s="165"/>
    </row>
    <row r="18" spans="2:36" ht="13.95" customHeight="1" thickTop="1" thickBot="1" x14ac:dyDescent="0.25">
      <c r="B18" s="165">
        <v>7</v>
      </c>
      <c r="D18" s="168" t="s">
        <v>338</v>
      </c>
      <c r="E18" s="166" t="s">
        <v>124</v>
      </c>
      <c r="F18" s="167" t="s">
        <v>181</v>
      </c>
      <c r="G18" s="166" t="s">
        <v>122</v>
      </c>
      <c r="H18" s="170"/>
      <c r="I18" s="199"/>
      <c r="J18" s="169"/>
      <c r="K18" s="169"/>
      <c r="L18" s="172"/>
      <c r="M18" s="169"/>
      <c r="Q18" s="212"/>
      <c r="R18" s="212"/>
      <c r="S18" s="212"/>
      <c r="T18" s="212"/>
      <c r="U18" s="212"/>
      <c r="Y18" s="169"/>
      <c r="Z18" s="169"/>
      <c r="AA18" s="191"/>
      <c r="AB18" s="169"/>
      <c r="AC18" s="171"/>
      <c r="AD18" s="170"/>
      <c r="AF18" s="168" t="s">
        <v>337</v>
      </c>
      <c r="AG18" s="166" t="s">
        <v>124</v>
      </c>
      <c r="AH18" s="167" t="s">
        <v>137</v>
      </c>
      <c r="AI18" s="166" t="s">
        <v>122</v>
      </c>
      <c r="AJ18" s="165">
        <v>34</v>
      </c>
    </row>
    <row r="19" spans="2:36" ht="13.95" customHeight="1" thickTop="1" thickBot="1" x14ac:dyDescent="0.25">
      <c r="B19" s="165"/>
      <c r="D19" s="168"/>
      <c r="E19" s="166"/>
      <c r="F19" s="167"/>
      <c r="G19" s="166"/>
      <c r="H19" s="169"/>
      <c r="I19" s="169"/>
      <c r="J19" s="169"/>
      <c r="K19" s="169"/>
      <c r="L19" s="202"/>
      <c r="M19" s="169"/>
      <c r="Q19" s="212"/>
      <c r="R19" s="212"/>
      <c r="S19" s="212"/>
      <c r="T19" s="212"/>
      <c r="U19" s="212"/>
      <c r="Y19" s="169"/>
      <c r="Z19" s="179"/>
      <c r="AA19" s="169"/>
      <c r="AB19" s="169"/>
      <c r="AC19" s="169"/>
      <c r="AD19" s="169"/>
      <c r="AF19" s="168"/>
      <c r="AG19" s="166"/>
      <c r="AH19" s="167"/>
      <c r="AI19" s="166"/>
      <c r="AJ19" s="165"/>
    </row>
    <row r="20" spans="2:36" ht="13.95" customHeight="1" thickTop="1" thickBot="1" x14ac:dyDescent="0.25">
      <c r="B20" s="165">
        <v>8</v>
      </c>
      <c r="D20" s="168" t="s">
        <v>336</v>
      </c>
      <c r="E20" s="166" t="s">
        <v>124</v>
      </c>
      <c r="F20" s="167" t="s">
        <v>135</v>
      </c>
      <c r="G20" s="166" t="s">
        <v>122</v>
      </c>
      <c r="H20" s="170"/>
      <c r="I20" s="170"/>
      <c r="J20" s="169"/>
      <c r="K20" s="179"/>
      <c r="L20" s="191"/>
      <c r="M20" s="172"/>
      <c r="Q20" s="208"/>
      <c r="R20" s="211" t="s">
        <v>335</v>
      </c>
      <c r="S20" s="209"/>
      <c r="T20" s="209"/>
      <c r="U20" s="208"/>
      <c r="Y20" s="169"/>
      <c r="Z20" s="178"/>
      <c r="AA20" s="169"/>
      <c r="AB20" s="169"/>
      <c r="AC20" s="169"/>
      <c r="AD20" s="170"/>
      <c r="AF20" s="168" t="s">
        <v>334</v>
      </c>
      <c r="AG20" s="166" t="s">
        <v>124</v>
      </c>
      <c r="AH20" s="167" t="s">
        <v>241</v>
      </c>
      <c r="AI20" s="166" t="s">
        <v>122</v>
      </c>
      <c r="AJ20" s="165">
        <v>35</v>
      </c>
    </row>
    <row r="21" spans="2:36" ht="13.95" customHeight="1" thickTop="1" thickBot="1" x14ac:dyDescent="0.25">
      <c r="B21" s="165"/>
      <c r="D21" s="168"/>
      <c r="E21" s="166"/>
      <c r="F21" s="167"/>
      <c r="G21" s="166"/>
      <c r="H21" s="169"/>
      <c r="I21" s="169"/>
      <c r="J21" s="202"/>
      <c r="K21" s="179"/>
      <c r="L21" s="191"/>
      <c r="M21" s="172"/>
      <c r="Q21" s="208"/>
      <c r="R21" s="209"/>
      <c r="S21" s="209"/>
      <c r="T21" s="209"/>
      <c r="U21" s="208"/>
      <c r="Y21" s="169"/>
      <c r="Z21" s="198"/>
      <c r="AA21" s="169"/>
      <c r="AB21" s="169"/>
      <c r="AC21" s="192"/>
      <c r="AD21" s="169"/>
      <c r="AF21" s="168"/>
      <c r="AG21" s="166"/>
      <c r="AH21" s="167"/>
      <c r="AI21" s="166"/>
      <c r="AJ21" s="165"/>
    </row>
    <row r="22" spans="2:36" ht="13.95" customHeight="1" thickTop="1" x14ac:dyDescent="0.2">
      <c r="B22" s="165">
        <v>9</v>
      </c>
      <c r="D22" s="168" t="s">
        <v>333</v>
      </c>
      <c r="E22" s="166" t="s">
        <v>124</v>
      </c>
      <c r="F22" s="167" t="s">
        <v>167</v>
      </c>
      <c r="G22" s="166" t="s">
        <v>122</v>
      </c>
      <c r="H22" s="169"/>
      <c r="I22" s="179"/>
      <c r="J22" s="184"/>
      <c r="K22" s="184"/>
      <c r="L22" s="191"/>
      <c r="M22" s="172"/>
      <c r="Q22" s="208"/>
      <c r="R22" s="209"/>
      <c r="S22" s="209"/>
      <c r="T22" s="209"/>
      <c r="U22" s="208"/>
      <c r="Y22" s="169"/>
      <c r="Z22" s="198"/>
      <c r="AA22" s="169"/>
      <c r="AB22" s="171"/>
      <c r="AC22" s="179"/>
      <c r="AD22" s="183"/>
      <c r="AF22" s="168" t="s">
        <v>332</v>
      </c>
      <c r="AG22" s="166" t="s">
        <v>124</v>
      </c>
      <c r="AH22" s="167" t="s">
        <v>149</v>
      </c>
      <c r="AI22" s="166" t="s">
        <v>122</v>
      </c>
      <c r="AJ22" s="165">
        <v>36</v>
      </c>
    </row>
    <row r="23" spans="2:36" ht="13.95" customHeight="1" thickBot="1" x14ac:dyDescent="0.25">
      <c r="B23" s="165"/>
      <c r="D23" s="168"/>
      <c r="E23" s="166"/>
      <c r="F23" s="167"/>
      <c r="G23" s="166"/>
      <c r="H23" s="175"/>
      <c r="I23" s="184"/>
      <c r="J23" s="179"/>
      <c r="K23" s="184"/>
      <c r="L23" s="191"/>
      <c r="M23" s="172"/>
      <c r="Q23" s="208"/>
      <c r="R23" s="209"/>
      <c r="S23" s="209"/>
      <c r="T23" s="209"/>
      <c r="U23" s="208"/>
      <c r="Y23" s="169"/>
      <c r="Z23" s="198"/>
      <c r="AA23" s="169"/>
      <c r="AB23" s="192"/>
      <c r="AC23" s="169"/>
      <c r="AD23" s="175"/>
      <c r="AF23" s="168"/>
      <c r="AG23" s="166"/>
      <c r="AH23" s="167"/>
      <c r="AI23" s="166"/>
      <c r="AJ23" s="165"/>
    </row>
    <row r="24" spans="2:36" ht="13.95" customHeight="1" thickTop="1" thickBot="1" x14ac:dyDescent="0.25">
      <c r="B24" s="165">
        <v>10</v>
      </c>
      <c r="D24" s="168" t="s">
        <v>331</v>
      </c>
      <c r="E24" s="166" t="s">
        <v>124</v>
      </c>
      <c r="F24" s="167" t="s">
        <v>161</v>
      </c>
      <c r="G24" s="166" t="s">
        <v>122</v>
      </c>
      <c r="H24" s="170"/>
      <c r="I24" s="199"/>
      <c r="J24" s="179"/>
      <c r="K24" s="184"/>
      <c r="L24" s="191"/>
      <c r="M24" s="172"/>
      <c r="Q24" s="208"/>
      <c r="R24" s="209"/>
      <c r="S24" s="209"/>
      <c r="T24" s="209"/>
      <c r="U24" s="208"/>
      <c r="Y24" s="169"/>
      <c r="Z24" s="198"/>
      <c r="AA24" s="179"/>
      <c r="AB24" s="184"/>
      <c r="AC24" s="191"/>
      <c r="AD24" s="181"/>
      <c r="AF24" s="168" t="s">
        <v>330</v>
      </c>
      <c r="AG24" s="166" t="s">
        <v>124</v>
      </c>
      <c r="AH24" s="167" t="s">
        <v>167</v>
      </c>
      <c r="AI24" s="166" t="s">
        <v>122</v>
      </c>
      <c r="AJ24" s="165">
        <v>37</v>
      </c>
    </row>
    <row r="25" spans="2:36" ht="13.95" customHeight="1" thickTop="1" thickBot="1" x14ac:dyDescent="0.25">
      <c r="B25" s="165"/>
      <c r="D25" s="168"/>
      <c r="E25" s="166"/>
      <c r="F25" s="167"/>
      <c r="G25" s="166"/>
      <c r="H25" s="169"/>
      <c r="I25" s="169"/>
      <c r="J25" s="169"/>
      <c r="K25" s="184"/>
      <c r="L25" s="169"/>
      <c r="M25" s="172"/>
      <c r="Q25" s="208"/>
      <c r="R25" s="209"/>
      <c r="S25" s="209"/>
      <c r="T25" s="209"/>
      <c r="U25" s="208"/>
      <c r="Y25" s="169"/>
      <c r="Z25" s="198"/>
      <c r="AA25" s="179"/>
      <c r="AB25" s="191"/>
      <c r="AC25" s="184"/>
      <c r="AD25" s="175"/>
      <c r="AF25" s="168"/>
      <c r="AG25" s="166"/>
      <c r="AH25" s="167"/>
      <c r="AI25" s="166"/>
      <c r="AJ25" s="165"/>
    </row>
    <row r="26" spans="2:36" ht="13.95" customHeight="1" thickTop="1" thickBot="1" x14ac:dyDescent="0.25">
      <c r="B26" s="165">
        <v>11</v>
      </c>
      <c r="D26" s="168" t="s">
        <v>329</v>
      </c>
      <c r="E26" s="166" t="s">
        <v>124</v>
      </c>
      <c r="F26" s="167" t="s">
        <v>151</v>
      </c>
      <c r="G26" s="166" t="s">
        <v>122</v>
      </c>
      <c r="H26" s="170"/>
      <c r="I26" s="169"/>
      <c r="J26" s="169"/>
      <c r="K26" s="199"/>
      <c r="L26" s="169"/>
      <c r="M26" s="172"/>
      <c r="Q26" s="208"/>
      <c r="R26" s="208"/>
      <c r="S26" s="208"/>
      <c r="T26" s="208"/>
      <c r="U26" s="208"/>
      <c r="Y26" s="169"/>
      <c r="Z26" s="198"/>
      <c r="AA26" s="179"/>
      <c r="AB26" s="191"/>
      <c r="AC26" s="207"/>
      <c r="AD26" s="170"/>
      <c r="AF26" s="168" t="s">
        <v>328</v>
      </c>
      <c r="AG26" s="166" t="s">
        <v>124</v>
      </c>
      <c r="AH26" s="167" t="s">
        <v>135</v>
      </c>
      <c r="AI26" s="166" t="s">
        <v>122</v>
      </c>
      <c r="AJ26" s="165">
        <v>38</v>
      </c>
    </row>
    <row r="27" spans="2:36" ht="13.95" customHeight="1" thickTop="1" thickBot="1" x14ac:dyDescent="0.25">
      <c r="B27" s="165"/>
      <c r="D27" s="168"/>
      <c r="E27" s="166"/>
      <c r="F27" s="167"/>
      <c r="G27" s="166"/>
      <c r="H27" s="169"/>
      <c r="I27" s="202"/>
      <c r="J27" s="169"/>
      <c r="K27" s="172"/>
      <c r="L27" s="169"/>
      <c r="M27" s="172"/>
      <c r="Q27" s="158"/>
      <c r="U27" s="158"/>
      <c r="Y27" s="169"/>
      <c r="Z27" s="198"/>
      <c r="AA27" s="173"/>
      <c r="AB27" s="169"/>
      <c r="AC27" s="169"/>
      <c r="AD27" s="169"/>
      <c r="AF27" s="168"/>
      <c r="AG27" s="166"/>
      <c r="AH27" s="167"/>
      <c r="AI27" s="166"/>
      <c r="AJ27" s="165"/>
    </row>
    <row r="28" spans="2:36" ht="13.95" customHeight="1" thickTop="1" thickBot="1" x14ac:dyDescent="0.25">
      <c r="B28" s="165">
        <v>12</v>
      </c>
      <c r="D28" s="168" t="s">
        <v>327</v>
      </c>
      <c r="E28" s="166" t="s">
        <v>124</v>
      </c>
      <c r="F28" s="167" t="s">
        <v>187</v>
      </c>
      <c r="G28" s="166" t="s">
        <v>122</v>
      </c>
      <c r="H28" s="203"/>
      <c r="I28" s="184"/>
      <c r="J28" s="191"/>
      <c r="K28" s="172"/>
      <c r="L28" s="169"/>
      <c r="M28" s="172"/>
      <c r="Q28" s="194">
        <v>11</v>
      </c>
      <c r="R28" s="188"/>
      <c r="T28" s="193">
        <v>5</v>
      </c>
      <c r="U28" s="187"/>
      <c r="Y28" s="179"/>
      <c r="Z28" s="191"/>
      <c r="AA28" s="171"/>
      <c r="AB28" s="169"/>
      <c r="AC28" s="169"/>
      <c r="AD28" s="170"/>
      <c r="AF28" s="168" t="s">
        <v>326</v>
      </c>
      <c r="AG28" s="166" t="s">
        <v>124</v>
      </c>
      <c r="AH28" s="167" t="s">
        <v>161</v>
      </c>
      <c r="AI28" s="166" t="s">
        <v>122</v>
      </c>
      <c r="AJ28" s="165">
        <v>39</v>
      </c>
    </row>
    <row r="29" spans="2:36" ht="13.95" customHeight="1" thickTop="1" thickBot="1" x14ac:dyDescent="0.25">
      <c r="B29" s="165"/>
      <c r="D29" s="168"/>
      <c r="E29" s="166"/>
      <c r="F29" s="167"/>
      <c r="G29" s="166"/>
      <c r="H29" s="169"/>
      <c r="I29" s="169"/>
      <c r="J29" s="174"/>
      <c r="K29" s="172"/>
      <c r="L29" s="169"/>
      <c r="M29" s="172"/>
      <c r="Q29" s="189"/>
      <c r="R29" s="188"/>
      <c r="S29" s="180"/>
      <c r="T29" s="188"/>
      <c r="U29" s="187"/>
      <c r="Y29" s="179"/>
      <c r="Z29" s="191"/>
      <c r="AA29" s="171"/>
      <c r="AB29" s="169"/>
      <c r="AC29" s="192"/>
      <c r="AD29" s="169"/>
      <c r="AF29" s="168"/>
      <c r="AG29" s="166"/>
      <c r="AH29" s="167"/>
      <c r="AI29" s="166"/>
      <c r="AJ29" s="165"/>
    </row>
    <row r="30" spans="2:36" ht="13.95" customHeight="1" thickTop="1" thickBot="1" x14ac:dyDescent="0.25">
      <c r="B30" s="165">
        <v>13</v>
      </c>
      <c r="D30" s="168" t="s">
        <v>325</v>
      </c>
      <c r="E30" s="166" t="s">
        <v>124</v>
      </c>
      <c r="F30" s="167" t="s">
        <v>123</v>
      </c>
      <c r="G30" s="166" t="s">
        <v>122</v>
      </c>
      <c r="H30" s="170"/>
      <c r="I30" s="170"/>
      <c r="J30" s="172"/>
      <c r="K30" s="169"/>
      <c r="L30" s="169"/>
      <c r="M30" s="172"/>
      <c r="Q30" s="194">
        <v>11</v>
      </c>
      <c r="R30" s="188"/>
      <c r="T30" s="193">
        <v>8</v>
      </c>
      <c r="U30" s="187"/>
      <c r="Y30" s="179"/>
      <c r="Z30" s="191"/>
      <c r="AA30" s="171"/>
      <c r="AB30" s="179"/>
      <c r="AC30" s="184"/>
      <c r="AD30" s="183"/>
      <c r="AF30" s="168" t="s">
        <v>324</v>
      </c>
      <c r="AG30" s="166" t="s">
        <v>124</v>
      </c>
      <c r="AH30" s="167" t="s">
        <v>205</v>
      </c>
      <c r="AI30" s="166" t="s">
        <v>122</v>
      </c>
      <c r="AJ30" s="165">
        <v>40</v>
      </c>
    </row>
    <row r="31" spans="2:36" ht="13.95" customHeight="1" thickTop="1" thickBot="1" x14ac:dyDescent="0.25">
      <c r="B31" s="165"/>
      <c r="D31" s="168"/>
      <c r="E31" s="166"/>
      <c r="F31" s="167"/>
      <c r="G31" s="166"/>
      <c r="H31" s="169"/>
      <c r="I31" s="169"/>
      <c r="J31" s="169"/>
      <c r="K31" s="169"/>
      <c r="L31" s="169"/>
      <c r="M31" s="172"/>
      <c r="O31" s="185">
        <f>IF(Q28="","",IF(Q28&gt;T28,1,0)+IF(Q30&gt;T30,1,0)+IF(Q32&gt;T32,1,0)+IF(Q34&gt;T34,1,0)+IF(Q36&gt;T36,1,0))</f>
        <v>3</v>
      </c>
      <c r="P31" s="190"/>
      <c r="Q31" s="189"/>
      <c r="R31" s="188"/>
      <c r="S31" s="180"/>
      <c r="T31" s="188"/>
      <c r="U31" s="187"/>
      <c r="V31" s="186">
        <f>IF(Q28="","",IF(Q28&lt;T28,1,0)+IF(Q30&lt;T30,1,0)+IF(Q32&lt;T32,1,0)+IF(Q34&lt;T34,1,0)+IF(Q36&lt;T36,1,0))</f>
        <v>0</v>
      </c>
      <c r="W31" s="185"/>
      <c r="Y31" s="179"/>
      <c r="Z31" s="191"/>
      <c r="AA31" s="171"/>
      <c r="AB31" s="173"/>
      <c r="AC31" s="169"/>
      <c r="AD31" s="175"/>
      <c r="AF31" s="168"/>
      <c r="AG31" s="166"/>
      <c r="AH31" s="167"/>
      <c r="AI31" s="166"/>
      <c r="AJ31" s="165"/>
    </row>
    <row r="32" spans="2:36" ht="13.95" customHeight="1" thickTop="1" thickBot="1" x14ac:dyDescent="0.25">
      <c r="B32" s="165">
        <v>14</v>
      </c>
      <c r="D32" s="168" t="s">
        <v>323</v>
      </c>
      <c r="E32" s="166" t="s">
        <v>124</v>
      </c>
      <c r="F32" s="167" t="s">
        <v>179</v>
      </c>
      <c r="G32" s="166" t="s">
        <v>122</v>
      </c>
      <c r="H32" s="170"/>
      <c r="I32" s="170"/>
      <c r="J32" s="169"/>
      <c r="K32" s="169"/>
      <c r="L32" s="169"/>
      <c r="M32" s="202"/>
      <c r="O32" s="185"/>
      <c r="P32" s="190"/>
      <c r="Q32" s="194">
        <v>12</v>
      </c>
      <c r="R32" s="188"/>
      <c r="T32" s="193">
        <v>10</v>
      </c>
      <c r="U32" s="187"/>
      <c r="V32" s="186"/>
      <c r="W32" s="185"/>
      <c r="Y32" s="206"/>
      <c r="Z32" s="169"/>
      <c r="AA32" s="169"/>
      <c r="AB32" s="171"/>
      <c r="AC32" s="170"/>
      <c r="AD32" s="170"/>
      <c r="AF32" s="168" t="s">
        <v>322</v>
      </c>
      <c r="AG32" s="166" t="s">
        <v>124</v>
      </c>
      <c r="AH32" s="167" t="s">
        <v>284</v>
      </c>
      <c r="AI32" s="166" t="s">
        <v>122</v>
      </c>
      <c r="AJ32" s="165">
        <v>41</v>
      </c>
    </row>
    <row r="33" spans="2:36" ht="13.95" customHeight="1" thickTop="1" thickBot="1" x14ac:dyDescent="0.25">
      <c r="B33" s="165"/>
      <c r="D33" s="168"/>
      <c r="E33" s="166"/>
      <c r="F33" s="167"/>
      <c r="G33" s="166"/>
      <c r="H33" s="169"/>
      <c r="I33" s="169"/>
      <c r="J33" s="202"/>
      <c r="K33" s="169"/>
      <c r="L33" s="179"/>
      <c r="M33" s="191"/>
      <c r="O33" s="185"/>
      <c r="P33" s="190"/>
      <c r="Q33" s="189"/>
      <c r="R33" s="188"/>
      <c r="S33" s="180"/>
      <c r="T33" s="188"/>
      <c r="U33" s="187"/>
      <c r="V33" s="186"/>
      <c r="W33" s="185"/>
      <c r="Y33" s="171"/>
      <c r="Z33" s="169"/>
      <c r="AA33" s="169"/>
      <c r="AB33" s="169"/>
      <c r="AC33" s="169"/>
      <c r="AD33" s="169"/>
      <c r="AF33" s="168"/>
      <c r="AG33" s="166"/>
      <c r="AH33" s="167"/>
      <c r="AI33" s="166"/>
      <c r="AJ33" s="165"/>
    </row>
    <row r="34" spans="2:36" ht="13.95" customHeight="1" thickTop="1" thickBot="1" x14ac:dyDescent="0.25">
      <c r="B34" s="165">
        <v>15</v>
      </c>
      <c r="D34" s="168" t="s">
        <v>321</v>
      </c>
      <c r="E34" s="166" t="s">
        <v>124</v>
      </c>
      <c r="F34" s="167" t="s">
        <v>173</v>
      </c>
      <c r="G34" s="166" t="s">
        <v>122</v>
      </c>
      <c r="H34" s="170"/>
      <c r="I34" s="179"/>
      <c r="J34" s="191"/>
      <c r="K34" s="172"/>
      <c r="L34" s="179"/>
      <c r="M34" s="191"/>
      <c r="O34" s="185"/>
      <c r="P34" s="190"/>
      <c r="Q34" s="194"/>
      <c r="R34" s="188"/>
      <c r="T34" s="193"/>
      <c r="U34" s="187"/>
      <c r="V34" s="186"/>
      <c r="W34" s="185"/>
      <c r="Y34" s="171"/>
      <c r="Z34" s="169"/>
      <c r="AA34" s="169"/>
      <c r="AB34" s="169"/>
      <c r="AC34" s="170"/>
      <c r="AD34" s="170"/>
      <c r="AF34" s="168" t="s">
        <v>320</v>
      </c>
      <c r="AG34" s="166" t="s">
        <v>124</v>
      </c>
      <c r="AH34" s="167" t="s">
        <v>205</v>
      </c>
      <c r="AI34" s="166" t="s">
        <v>122</v>
      </c>
      <c r="AJ34" s="165">
        <v>42</v>
      </c>
    </row>
    <row r="35" spans="2:36" ht="13.95" customHeight="1" thickTop="1" thickBot="1" x14ac:dyDescent="0.25">
      <c r="B35" s="165"/>
      <c r="D35" s="168"/>
      <c r="E35" s="166"/>
      <c r="F35" s="167"/>
      <c r="G35" s="166"/>
      <c r="H35" s="169"/>
      <c r="I35" s="201"/>
      <c r="J35" s="169"/>
      <c r="K35" s="172"/>
      <c r="L35" s="179"/>
      <c r="M35" s="191"/>
      <c r="Q35" s="189"/>
      <c r="R35" s="188"/>
      <c r="S35" s="180"/>
      <c r="T35" s="188"/>
      <c r="U35" s="187"/>
      <c r="Y35" s="171"/>
      <c r="Z35" s="169"/>
      <c r="AA35" s="169"/>
      <c r="AB35" s="192"/>
      <c r="AC35" s="169"/>
      <c r="AD35" s="169"/>
      <c r="AF35" s="168"/>
      <c r="AG35" s="166"/>
      <c r="AH35" s="167"/>
      <c r="AI35" s="166"/>
      <c r="AJ35" s="165"/>
    </row>
    <row r="36" spans="2:36" ht="13.95" customHeight="1" thickTop="1" x14ac:dyDescent="0.2">
      <c r="B36" s="165">
        <v>16</v>
      </c>
      <c r="D36" s="168" t="s">
        <v>319</v>
      </c>
      <c r="E36" s="166" t="s">
        <v>124</v>
      </c>
      <c r="F36" s="167" t="s">
        <v>318</v>
      </c>
      <c r="G36" s="166" t="s">
        <v>122</v>
      </c>
      <c r="H36" s="203"/>
      <c r="I36" s="169"/>
      <c r="J36" s="169"/>
      <c r="K36" s="172"/>
      <c r="L36" s="179"/>
      <c r="M36" s="191"/>
      <c r="Q36" s="194"/>
      <c r="R36" s="188"/>
      <c r="T36" s="193"/>
      <c r="U36" s="187"/>
      <c r="Y36" s="171"/>
      <c r="Z36" s="169"/>
      <c r="AA36" s="171"/>
      <c r="AB36" s="179"/>
      <c r="AC36" s="191"/>
      <c r="AD36" s="181"/>
      <c r="AF36" s="168" t="s">
        <v>317</v>
      </c>
      <c r="AG36" s="166" t="s">
        <v>124</v>
      </c>
      <c r="AH36" s="167" t="s">
        <v>183</v>
      </c>
      <c r="AI36" s="166" t="s">
        <v>122</v>
      </c>
      <c r="AJ36" s="165">
        <v>43</v>
      </c>
    </row>
    <row r="37" spans="2:36" ht="13.95" customHeight="1" thickBot="1" x14ac:dyDescent="0.25">
      <c r="B37" s="165"/>
      <c r="D37" s="168"/>
      <c r="E37" s="166"/>
      <c r="F37" s="167"/>
      <c r="G37" s="166"/>
      <c r="H37" s="169"/>
      <c r="I37" s="169"/>
      <c r="J37" s="169"/>
      <c r="K37" s="202"/>
      <c r="L37" s="179"/>
      <c r="M37" s="191"/>
      <c r="Q37" s="189"/>
      <c r="R37" s="188"/>
      <c r="S37" s="180"/>
      <c r="T37" s="188"/>
      <c r="U37" s="187"/>
      <c r="Y37" s="171"/>
      <c r="Z37" s="169"/>
      <c r="AA37" s="171"/>
      <c r="AB37" s="169"/>
      <c r="AC37" s="184"/>
      <c r="AD37" s="175"/>
      <c r="AF37" s="168"/>
      <c r="AG37" s="166"/>
      <c r="AH37" s="167"/>
      <c r="AI37" s="166"/>
      <c r="AJ37" s="165"/>
    </row>
    <row r="38" spans="2:36" ht="13.95" customHeight="1" thickTop="1" thickBot="1" x14ac:dyDescent="0.25">
      <c r="B38" s="165">
        <v>17</v>
      </c>
      <c r="D38" s="168" t="s">
        <v>316</v>
      </c>
      <c r="E38" s="166" t="s">
        <v>124</v>
      </c>
      <c r="F38" s="167" t="s">
        <v>140</v>
      </c>
      <c r="G38" s="166" t="s">
        <v>122</v>
      </c>
      <c r="H38" s="169"/>
      <c r="I38" s="169"/>
      <c r="J38" s="179"/>
      <c r="K38" s="184"/>
      <c r="L38" s="184"/>
      <c r="M38" s="191"/>
      <c r="Q38" s="180"/>
      <c r="U38" s="180"/>
      <c r="Y38" s="171"/>
      <c r="Z38" s="169"/>
      <c r="AA38" s="171"/>
      <c r="AB38" s="169"/>
      <c r="AC38" s="207"/>
      <c r="AD38" s="170"/>
      <c r="AF38" s="168" t="s">
        <v>315</v>
      </c>
      <c r="AG38" s="166" t="s">
        <v>124</v>
      </c>
      <c r="AH38" s="167" t="s">
        <v>176</v>
      </c>
      <c r="AI38" s="166" t="s">
        <v>122</v>
      </c>
      <c r="AJ38" s="165">
        <v>44</v>
      </c>
    </row>
    <row r="39" spans="2:36" ht="13.95" customHeight="1" thickTop="1" thickBot="1" x14ac:dyDescent="0.25">
      <c r="B39" s="165"/>
      <c r="D39" s="168"/>
      <c r="E39" s="166"/>
      <c r="F39" s="167"/>
      <c r="G39" s="166"/>
      <c r="H39" s="175"/>
      <c r="I39" s="191"/>
      <c r="J39" s="179"/>
      <c r="K39" s="184"/>
      <c r="L39" s="184"/>
      <c r="M39" s="191"/>
      <c r="Y39" s="171"/>
      <c r="Z39" s="169"/>
      <c r="AA39" s="192"/>
      <c r="AB39" s="169"/>
      <c r="AC39" s="169"/>
      <c r="AD39" s="169"/>
      <c r="AF39" s="168"/>
      <c r="AG39" s="166"/>
      <c r="AH39" s="167"/>
      <c r="AI39" s="166"/>
      <c r="AJ39" s="165"/>
    </row>
    <row r="40" spans="2:36" ht="13.95" customHeight="1" thickTop="1" thickBot="1" x14ac:dyDescent="0.25">
      <c r="B40" s="165">
        <v>18</v>
      </c>
      <c r="D40" s="168" t="s">
        <v>314</v>
      </c>
      <c r="E40" s="166" t="s">
        <v>124</v>
      </c>
      <c r="F40" s="167" t="s">
        <v>176</v>
      </c>
      <c r="G40" s="166" t="s">
        <v>122</v>
      </c>
      <c r="H40" s="170"/>
      <c r="I40" s="182"/>
      <c r="J40" s="179"/>
      <c r="K40" s="184"/>
      <c r="L40" s="184"/>
      <c r="M40" s="191"/>
      <c r="Y40" s="171"/>
      <c r="Z40" s="179"/>
      <c r="AA40" s="184"/>
      <c r="AB40" s="191"/>
      <c r="AC40" s="169"/>
      <c r="AD40" s="181"/>
      <c r="AF40" s="168" t="s">
        <v>313</v>
      </c>
      <c r="AG40" s="166" t="s">
        <v>124</v>
      </c>
      <c r="AH40" s="167" t="s">
        <v>129</v>
      </c>
      <c r="AI40" s="166" t="s">
        <v>122</v>
      </c>
      <c r="AJ40" s="165">
        <v>45</v>
      </c>
    </row>
    <row r="41" spans="2:36" ht="13.95" customHeight="1" thickTop="1" thickBot="1" x14ac:dyDescent="0.25">
      <c r="B41" s="165"/>
      <c r="D41" s="168"/>
      <c r="E41" s="166"/>
      <c r="F41" s="167"/>
      <c r="G41" s="166"/>
      <c r="H41" s="169"/>
      <c r="I41" s="169"/>
      <c r="J41" s="184"/>
      <c r="K41" s="179"/>
      <c r="L41" s="184"/>
      <c r="M41" s="191"/>
      <c r="Y41" s="171"/>
      <c r="Z41" s="179"/>
      <c r="AA41" s="184"/>
      <c r="AB41" s="191"/>
      <c r="AC41" s="179"/>
      <c r="AD41" s="175"/>
      <c r="AF41" s="168"/>
      <c r="AG41" s="166"/>
      <c r="AH41" s="167"/>
      <c r="AI41" s="166"/>
      <c r="AJ41" s="165"/>
    </row>
    <row r="42" spans="2:36" ht="13.95" customHeight="1" thickTop="1" thickBot="1" x14ac:dyDescent="0.25">
      <c r="B42" s="165">
        <v>19</v>
      </c>
      <c r="D42" s="168" t="s">
        <v>312</v>
      </c>
      <c r="E42" s="166" t="s">
        <v>124</v>
      </c>
      <c r="F42" s="167" t="s">
        <v>183</v>
      </c>
      <c r="G42" s="166" t="s">
        <v>122</v>
      </c>
      <c r="H42" s="169"/>
      <c r="I42" s="169"/>
      <c r="J42" s="199"/>
      <c r="K42" s="179"/>
      <c r="L42" s="184"/>
      <c r="M42" s="191"/>
      <c r="Y42" s="171"/>
      <c r="Z42" s="179"/>
      <c r="AA42" s="184"/>
      <c r="AB42" s="191"/>
      <c r="AC42" s="178"/>
      <c r="AD42" s="170"/>
      <c r="AF42" s="168" t="s">
        <v>311</v>
      </c>
      <c r="AG42" s="166" t="s">
        <v>124</v>
      </c>
      <c r="AH42" s="167" t="s">
        <v>181</v>
      </c>
      <c r="AI42" s="166" t="s">
        <v>122</v>
      </c>
      <c r="AJ42" s="165">
        <v>46</v>
      </c>
    </row>
    <row r="43" spans="2:36" ht="13.95" customHeight="1" thickTop="1" thickBot="1" x14ac:dyDescent="0.25">
      <c r="B43" s="165"/>
      <c r="D43" s="168"/>
      <c r="E43" s="166"/>
      <c r="F43" s="167"/>
      <c r="G43" s="166"/>
      <c r="H43" s="175"/>
      <c r="I43" s="174"/>
      <c r="J43" s="172"/>
      <c r="K43" s="179"/>
      <c r="L43" s="184"/>
      <c r="M43" s="191"/>
      <c r="Y43" s="171"/>
      <c r="Z43" s="179"/>
      <c r="AA43" s="191"/>
      <c r="AB43" s="184"/>
      <c r="AC43" s="169"/>
      <c r="AD43" s="169"/>
      <c r="AF43" s="168"/>
      <c r="AG43" s="166"/>
      <c r="AH43" s="167"/>
      <c r="AI43" s="166"/>
      <c r="AJ43" s="165"/>
    </row>
    <row r="44" spans="2:36" ht="13.95" customHeight="1" thickTop="1" thickBot="1" x14ac:dyDescent="0.25">
      <c r="B44" s="165">
        <v>20</v>
      </c>
      <c r="D44" s="168" t="s">
        <v>310</v>
      </c>
      <c r="E44" s="166" t="s">
        <v>124</v>
      </c>
      <c r="F44" s="167" t="s">
        <v>181</v>
      </c>
      <c r="G44" s="166" t="s">
        <v>122</v>
      </c>
      <c r="H44" s="170"/>
      <c r="I44" s="172"/>
      <c r="J44" s="169"/>
      <c r="K44" s="179"/>
      <c r="L44" s="184"/>
      <c r="M44" s="191"/>
      <c r="Y44" s="171"/>
      <c r="Z44" s="179"/>
      <c r="AA44" s="191"/>
      <c r="AB44" s="207"/>
      <c r="AC44" s="170"/>
      <c r="AD44" s="170"/>
      <c r="AF44" s="168" t="s">
        <v>309</v>
      </c>
      <c r="AG44" s="166" t="s">
        <v>124</v>
      </c>
      <c r="AH44" s="167" t="s">
        <v>241</v>
      </c>
      <c r="AI44" s="166" t="s">
        <v>122</v>
      </c>
      <c r="AJ44" s="165">
        <v>47</v>
      </c>
    </row>
    <row r="45" spans="2:36" ht="13.95" customHeight="1" thickTop="1" thickBot="1" x14ac:dyDescent="0.25">
      <c r="B45" s="165"/>
      <c r="D45" s="168"/>
      <c r="E45" s="166"/>
      <c r="F45" s="167"/>
      <c r="G45" s="166"/>
      <c r="H45" s="169"/>
      <c r="I45" s="169"/>
      <c r="J45" s="169"/>
      <c r="K45" s="169"/>
      <c r="L45" s="184"/>
      <c r="M45" s="169"/>
      <c r="Y45" s="171"/>
      <c r="Z45" s="173"/>
      <c r="AA45" s="169"/>
      <c r="AB45" s="169"/>
      <c r="AC45" s="169"/>
      <c r="AD45" s="169"/>
      <c r="AF45" s="168"/>
      <c r="AG45" s="166"/>
      <c r="AH45" s="167"/>
      <c r="AI45" s="166"/>
      <c r="AJ45" s="165"/>
    </row>
    <row r="46" spans="2:36" ht="13.95" customHeight="1" thickTop="1" thickBot="1" x14ac:dyDescent="0.25">
      <c r="B46" s="165">
        <v>21</v>
      </c>
      <c r="D46" s="168" t="s">
        <v>308</v>
      </c>
      <c r="E46" s="166" t="s">
        <v>124</v>
      </c>
      <c r="F46" s="167" t="s">
        <v>161</v>
      </c>
      <c r="G46" s="166" t="s">
        <v>122</v>
      </c>
      <c r="H46" s="170"/>
      <c r="I46" s="169"/>
      <c r="J46" s="169"/>
      <c r="K46" s="169"/>
      <c r="L46" s="199"/>
      <c r="M46" s="169"/>
      <c r="Y46" s="169"/>
      <c r="Z46" s="171"/>
      <c r="AA46" s="169"/>
      <c r="AB46" s="169"/>
      <c r="AC46" s="169"/>
      <c r="AD46" s="170"/>
      <c r="AF46" s="168" t="s">
        <v>307</v>
      </c>
      <c r="AG46" s="166" t="s">
        <v>124</v>
      </c>
      <c r="AH46" s="167" t="s">
        <v>179</v>
      </c>
      <c r="AI46" s="166" t="s">
        <v>122</v>
      </c>
      <c r="AJ46" s="165">
        <v>48</v>
      </c>
    </row>
    <row r="47" spans="2:36" ht="13.95" customHeight="1" thickTop="1" thickBot="1" x14ac:dyDescent="0.25">
      <c r="B47" s="165"/>
      <c r="D47" s="168"/>
      <c r="E47" s="166"/>
      <c r="F47" s="167"/>
      <c r="G47" s="166"/>
      <c r="H47" s="169"/>
      <c r="I47" s="202"/>
      <c r="J47" s="169"/>
      <c r="K47" s="169"/>
      <c r="L47" s="172"/>
      <c r="M47" s="169"/>
      <c r="Y47" s="169"/>
      <c r="Z47" s="171"/>
      <c r="AA47" s="169"/>
      <c r="AB47" s="169"/>
      <c r="AC47" s="192"/>
      <c r="AD47" s="169"/>
      <c r="AF47" s="168"/>
      <c r="AG47" s="166"/>
      <c r="AH47" s="167"/>
      <c r="AI47" s="166"/>
      <c r="AJ47" s="165"/>
    </row>
    <row r="48" spans="2:36" ht="13.95" customHeight="1" thickTop="1" x14ac:dyDescent="0.2">
      <c r="B48" s="165">
        <v>22</v>
      </c>
      <c r="D48" s="168" t="s">
        <v>306</v>
      </c>
      <c r="E48" s="166" t="s">
        <v>124</v>
      </c>
      <c r="F48" s="167" t="s">
        <v>149</v>
      </c>
      <c r="G48" s="166" t="s">
        <v>122</v>
      </c>
      <c r="H48" s="203"/>
      <c r="I48" s="184"/>
      <c r="J48" s="169"/>
      <c r="K48" s="169"/>
      <c r="L48" s="172"/>
      <c r="M48" s="169"/>
      <c r="Y48" s="169"/>
      <c r="Z48" s="171"/>
      <c r="AA48" s="169"/>
      <c r="AB48" s="171"/>
      <c r="AC48" s="179"/>
      <c r="AD48" s="183"/>
      <c r="AF48" s="168" t="s">
        <v>305</v>
      </c>
      <c r="AG48" s="166" t="s">
        <v>124</v>
      </c>
      <c r="AH48" s="167" t="s">
        <v>187</v>
      </c>
      <c r="AI48" s="166" t="s">
        <v>122</v>
      </c>
      <c r="AJ48" s="165">
        <v>49</v>
      </c>
    </row>
    <row r="49" spans="2:36" ht="13.95" customHeight="1" thickBot="1" x14ac:dyDescent="0.25">
      <c r="B49" s="165"/>
      <c r="D49" s="168"/>
      <c r="E49" s="166"/>
      <c r="F49" s="167"/>
      <c r="G49" s="166"/>
      <c r="H49" s="169"/>
      <c r="I49" s="169"/>
      <c r="J49" s="191"/>
      <c r="K49" s="169"/>
      <c r="L49" s="172"/>
      <c r="M49" s="169"/>
      <c r="Y49" s="169"/>
      <c r="Z49" s="171"/>
      <c r="AA49" s="169"/>
      <c r="AB49" s="192"/>
      <c r="AC49" s="169"/>
      <c r="AD49" s="175"/>
      <c r="AF49" s="168"/>
      <c r="AG49" s="166"/>
      <c r="AH49" s="167"/>
      <c r="AI49" s="166"/>
      <c r="AJ49" s="165"/>
    </row>
    <row r="50" spans="2:36" ht="13.95" customHeight="1" thickTop="1" x14ac:dyDescent="0.2">
      <c r="B50" s="165">
        <v>23</v>
      </c>
      <c r="D50" s="168" t="s">
        <v>304</v>
      </c>
      <c r="E50" s="166" t="s">
        <v>124</v>
      </c>
      <c r="F50" s="167" t="s">
        <v>131</v>
      </c>
      <c r="G50" s="166" t="s">
        <v>122</v>
      </c>
      <c r="H50" s="169"/>
      <c r="I50" s="169"/>
      <c r="J50" s="182"/>
      <c r="K50" s="169"/>
      <c r="L50" s="172"/>
      <c r="M50" s="169"/>
      <c r="Y50" s="169"/>
      <c r="Z50" s="171"/>
      <c r="AA50" s="179"/>
      <c r="AB50" s="184"/>
      <c r="AC50" s="191"/>
      <c r="AD50" s="181"/>
      <c r="AF50" s="168" t="s">
        <v>303</v>
      </c>
      <c r="AG50" s="166" t="s">
        <v>124</v>
      </c>
      <c r="AH50" s="167" t="s">
        <v>161</v>
      </c>
      <c r="AI50" s="166" t="s">
        <v>122</v>
      </c>
      <c r="AJ50" s="165">
        <v>50</v>
      </c>
    </row>
    <row r="51" spans="2:36" ht="13.95" customHeight="1" thickBot="1" x14ac:dyDescent="0.25">
      <c r="B51" s="165"/>
      <c r="D51" s="168"/>
      <c r="E51" s="166"/>
      <c r="F51" s="167"/>
      <c r="G51" s="166"/>
      <c r="H51" s="175"/>
      <c r="I51" s="174"/>
      <c r="J51" s="210"/>
      <c r="K51" s="169"/>
      <c r="L51" s="172"/>
      <c r="M51" s="169"/>
      <c r="Y51" s="169"/>
      <c r="Z51" s="171"/>
      <c r="AA51" s="179"/>
      <c r="AB51" s="191"/>
      <c r="AC51" s="184"/>
      <c r="AD51" s="175"/>
      <c r="AF51" s="168"/>
      <c r="AG51" s="166"/>
      <c r="AH51" s="167"/>
      <c r="AI51" s="166"/>
      <c r="AJ51" s="165"/>
    </row>
    <row r="52" spans="2:36" ht="13.95" customHeight="1" thickTop="1" thickBot="1" x14ac:dyDescent="0.25">
      <c r="B52" s="165">
        <v>24</v>
      </c>
      <c r="D52" s="168" t="s">
        <v>302</v>
      </c>
      <c r="E52" s="166" t="s">
        <v>124</v>
      </c>
      <c r="F52" s="167" t="s">
        <v>205</v>
      </c>
      <c r="G52" s="166" t="s">
        <v>122</v>
      </c>
      <c r="H52" s="170"/>
      <c r="I52" s="172"/>
      <c r="J52" s="179"/>
      <c r="K52" s="191"/>
      <c r="L52" s="172"/>
      <c r="M52" s="169"/>
      <c r="Y52" s="169"/>
      <c r="Z52" s="171"/>
      <c r="AA52" s="179"/>
      <c r="AB52" s="191"/>
      <c r="AC52" s="207"/>
      <c r="AD52" s="170"/>
      <c r="AF52" s="168" t="s">
        <v>301</v>
      </c>
      <c r="AG52" s="166" t="s">
        <v>124</v>
      </c>
      <c r="AH52" s="167" t="s">
        <v>147</v>
      </c>
      <c r="AI52" s="166" t="s">
        <v>122</v>
      </c>
      <c r="AJ52" s="165">
        <v>51</v>
      </c>
    </row>
    <row r="53" spans="2:36" ht="13.95" customHeight="1" thickTop="1" thickBot="1" x14ac:dyDescent="0.25">
      <c r="B53" s="165"/>
      <c r="D53" s="168"/>
      <c r="E53" s="166"/>
      <c r="F53" s="167"/>
      <c r="G53" s="166"/>
      <c r="H53" s="169"/>
      <c r="I53" s="169"/>
      <c r="J53" s="169"/>
      <c r="K53" s="174"/>
      <c r="L53" s="172"/>
      <c r="M53" s="169"/>
      <c r="Y53" s="169"/>
      <c r="Z53" s="171"/>
      <c r="AA53" s="173"/>
      <c r="AB53" s="169"/>
      <c r="AC53" s="169"/>
      <c r="AD53" s="169"/>
      <c r="AF53" s="168"/>
      <c r="AG53" s="166"/>
      <c r="AH53" s="167"/>
      <c r="AI53" s="166"/>
      <c r="AJ53" s="165"/>
    </row>
    <row r="54" spans="2:36" ht="13.95" customHeight="1" thickTop="1" thickBot="1" x14ac:dyDescent="0.25">
      <c r="B54" s="165">
        <v>25</v>
      </c>
      <c r="D54" s="168" t="s">
        <v>300</v>
      </c>
      <c r="E54" s="166" t="s">
        <v>124</v>
      </c>
      <c r="F54" s="167" t="s">
        <v>135</v>
      </c>
      <c r="G54" s="166" t="s">
        <v>122</v>
      </c>
      <c r="H54" s="170"/>
      <c r="I54" s="169"/>
      <c r="J54" s="169"/>
      <c r="K54" s="172"/>
      <c r="L54" s="169"/>
      <c r="M54" s="169"/>
      <c r="Y54" s="169"/>
      <c r="Z54" s="169"/>
      <c r="AA54" s="171"/>
      <c r="AB54" s="169"/>
      <c r="AC54" s="169"/>
      <c r="AD54" s="170"/>
      <c r="AF54" s="168" t="s">
        <v>299</v>
      </c>
      <c r="AG54" s="166" t="s">
        <v>124</v>
      </c>
      <c r="AH54" s="167" t="s">
        <v>149</v>
      </c>
      <c r="AI54" s="166" t="s">
        <v>122</v>
      </c>
      <c r="AJ54" s="165">
        <v>52</v>
      </c>
    </row>
    <row r="55" spans="2:36" ht="13.95" customHeight="1" thickTop="1" thickBot="1" x14ac:dyDescent="0.25">
      <c r="B55" s="165"/>
      <c r="D55" s="168"/>
      <c r="E55" s="166"/>
      <c r="F55" s="167"/>
      <c r="G55" s="166"/>
      <c r="H55" s="169"/>
      <c r="I55" s="202"/>
      <c r="J55" s="169"/>
      <c r="K55" s="172"/>
      <c r="L55" s="169"/>
      <c r="M55" s="169"/>
      <c r="Y55" s="169"/>
      <c r="Z55" s="169"/>
      <c r="AA55" s="171"/>
      <c r="AB55" s="169"/>
      <c r="AC55" s="192"/>
      <c r="AD55" s="169"/>
      <c r="AF55" s="168"/>
      <c r="AG55" s="166"/>
      <c r="AH55" s="167"/>
      <c r="AI55" s="166"/>
      <c r="AJ55" s="165"/>
    </row>
    <row r="56" spans="2:36" ht="13.95" customHeight="1" thickTop="1" x14ac:dyDescent="0.2">
      <c r="B56" s="165">
        <v>26</v>
      </c>
      <c r="D56" s="168" t="s">
        <v>298</v>
      </c>
      <c r="E56" s="166" t="s">
        <v>124</v>
      </c>
      <c r="F56" s="167" t="s">
        <v>137</v>
      </c>
      <c r="G56" s="166" t="s">
        <v>122</v>
      </c>
      <c r="H56" s="203"/>
      <c r="I56" s="184"/>
      <c r="J56" s="191"/>
      <c r="K56" s="172"/>
      <c r="L56" s="169"/>
      <c r="M56" s="169"/>
      <c r="Y56" s="169"/>
      <c r="Z56" s="169"/>
      <c r="AA56" s="171"/>
      <c r="AB56" s="179"/>
      <c r="AC56" s="184"/>
      <c r="AD56" s="183"/>
      <c r="AF56" s="168" t="s">
        <v>297</v>
      </c>
      <c r="AG56" s="166" t="s">
        <v>124</v>
      </c>
      <c r="AH56" s="167" t="s">
        <v>167</v>
      </c>
      <c r="AI56" s="166" t="s">
        <v>122</v>
      </c>
      <c r="AJ56" s="165">
        <v>53</v>
      </c>
    </row>
    <row r="57" spans="2:36" ht="13.95" customHeight="1" thickBot="1" x14ac:dyDescent="0.25">
      <c r="B57" s="165"/>
      <c r="D57" s="168"/>
      <c r="E57" s="166"/>
      <c r="F57" s="167"/>
      <c r="G57" s="166"/>
      <c r="H57" s="169"/>
      <c r="I57" s="169"/>
      <c r="J57" s="174"/>
      <c r="K57" s="172"/>
      <c r="L57" s="169"/>
      <c r="M57" s="169"/>
      <c r="Y57" s="169"/>
      <c r="Z57" s="169"/>
      <c r="AA57" s="171"/>
      <c r="AB57" s="173"/>
      <c r="AC57" s="169"/>
      <c r="AD57" s="175"/>
      <c r="AF57" s="168"/>
      <c r="AG57" s="166"/>
      <c r="AH57" s="167"/>
      <c r="AI57" s="166"/>
      <c r="AJ57" s="165"/>
    </row>
    <row r="58" spans="2:36" ht="13.95" customHeight="1" thickTop="1" thickBot="1" x14ac:dyDescent="0.25">
      <c r="B58" s="165">
        <v>27</v>
      </c>
      <c r="D58" s="168" t="s">
        <v>296</v>
      </c>
      <c r="E58" s="166" t="s">
        <v>124</v>
      </c>
      <c r="F58" s="167" t="s">
        <v>123</v>
      </c>
      <c r="G58" s="166" t="s">
        <v>122</v>
      </c>
      <c r="H58" s="170"/>
      <c r="I58" s="170"/>
      <c r="J58" s="172"/>
      <c r="K58" s="169"/>
      <c r="L58" s="169"/>
      <c r="M58" s="169"/>
      <c r="Y58" s="169"/>
      <c r="Z58" s="169"/>
      <c r="AA58" s="169"/>
      <c r="AB58" s="171"/>
      <c r="AC58" s="170"/>
      <c r="AD58" s="170"/>
      <c r="AF58" s="168" t="s">
        <v>295</v>
      </c>
      <c r="AG58" s="166" t="s">
        <v>124</v>
      </c>
      <c r="AH58" s="167" t="s">
        <v>123</v>
      </c>
      <c r="AI58" s="166" t="s">
        <v>122</v>
      </c>
      <c r="AJ58" s="165">
        <v>54</v>
      </c>
    </row>
    <row r="59" spans="2:36" ht="13.95" customHeight="1" thickTop="1" x14ac:dyDescent="0.2">
      <c r="B59" s="165"/>
      <c r="D59" s="168"/>
      <c r="E59" s="166"/>
      <c r="F59" s="167"/>
      <c r="G59" s="166"/>
      <c r="H59" s="169"/>
      <c r="I59" s="169"/>
      <c r="J59" s="169"/>
      <c r="K59" s="169"/>
      <c r="L59" s="169"/>
      <c r="M59" s="169"/>
      <c r="Y59" s="169"/>
      <c r="Z59" s="169"/>
      <c r="AA59" s="169"/>
      <c r="AB59" s="169"/>
      <c r="AC59" s="169"/>
      <c r="AD59" s="169"/>
      <c r="AF59" s="168"/>
      <c r="AG59" s="166"/>
      <c r="AH59" s="167"/>
      <c r="AI59" s="166"/>
      <c r="AJ59" s="165"/>
    </row>
    <row r="60" spans="2:36" ht="13.95" customHeight="1" x14ac:dyDescent="0.2"/>
    <row r="61" spans="2:36" ht="13.95" customHeight="1" x14ac:dyDescent="0.2"/>
    <row r="62" spans="2:36" ht="13.95" customHeight="1" x14ac:dyDescent="0.2"/>
    <row r="63" spans="2:36" ht="13.95" customHeight="1" x14ac:dyDescent="0.2"/>
    <row r="64" spans="2:36" ht="13.95" customHeight="1" x14ac:dyDescent="0.2"/>
  </sheetData>
  <mergeCells count="291">
    <mergeCell ref="AI58:AI59"/>
    <mergeCell ref="B56:B57"/>
    <mergeCell ref="D56:D57"/>
    <mergeCell ref="E56:E57"/>
    <mergeCell ref="F56:F57"/>
    <mergeCell ref="G56:G57"/>
    <mergeCell ref="AF56:AF57"/>
    <mergeCell ref="B58:B59"/>
    <mergeCell ref="D58:D59"/>
    <mergeCell ref="E58:E59"/>
    <mergeCell ref="F58:F59"/>
    <mergeCell ref="G58:G59"/>
    <mergeCell ref="AF58:AF59"/>
    <mergeCell ref="AG52:AG53"/>
    <mergeCell ref="AH52:AH53"/>
    <mergeCell ref="AI52:AI53"/>
    <mergeCell ref="AJ58:AJ59"/>
    <mergeCell ref="AH56:AH57"/>
    <mergeCell ref="AI56:AI57"/>
    <mergeCell ref="AJ56:AJ57"/>
    <mergeCell ref="AG58:AG59"/>
    <mergeCell ref="AG56:AG57"/>
    <mergeCell ref="AH58:AH59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48:AG49"/>
    <mergeCell ref="AH48:AH49"/>
    <mergeCell ref="AI48:AI49"/>
    <mergeCell ref="AJ52:AJ53"/>
    <mergeCell ref="B54:B55"/>
    <mergeCell ref="D54:D55"/>
    <mergeCell ref="E54:E55"/>
    <mergeCell ref="F54:F55"/>
    <mergeCell ref="G54:G55"/>
    <mergeCell ref="AF54:AF55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4:AG45"/>
    <mergeCell ref="AH44:AH45"/>
    <mergeCell ref="AI44:AI45"/>
    <mergeCell ref="AJ48:AJ49"/>
    <mergeCell ref="B50:B51"/>
    <mergeCell ref="D50:D51"/>
    <mergeCell ref="E50:E51"/>
    <mergeCell ref="F50:F51"/>
    <mergeCell ref="G50:G51"/>
    <mergeCell ref="AF50:AF51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0:AG41"/>
    <mergeCell ref="AH40:AH41"/>
    <mergeCell ref="AI40:AI41"/>
    <mergeCell ref="AJ44:AJ45"/>
    <mergeCell ref="B46:B47"/>
    <mergeCell ref="D46:D47"/>
    <mergeCell ref="E46:E47"/>
    <mergeCell ref="F46:F47"/>
    <mergeCell ref="G46:G47"/>
    <mergeCell ref="AF46:AF47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T36:U37"/>
    <mergeCell ref="AF36:AF37"/>
    <mergeCell ref="AG36:AG37"/>
    <mergeCell ref="AJ40:AJ41"/>
    <mergeCell ref="B42:B43"/>
    <mergeCell ref="D42:D43"/>
    <mergeCell ref="E42:E43"/>
    <mergeCell ref="F42:F43"/>
    <mergeCell ref="G42:G43"/>
    <mergeCell ref="AF42:AF43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F38:AF39"/>
    <mergeCell ref="AG34:AG35"/>
    <mergeCell ref="AH34:AH35"/>
    <mergeCell ref="AI34:AI35"/>
    <mergeCell ref="AH36:AH37"/>
    <mergeCell ref="AI36:AI37"/>
    <mergeCell ref="AJ36:AJ37"/>
    <mergeCell ref="AJ32:AJ33"/>
    <mergeCell ref="B34:B35"/>
    <mergeCell ref="D34:D35"/>
    <mergeCell ref="E34:E35"/>
    <mergeCell ref="F34:F35"/>
    <mergeCell ref="G34:G35"/>
    <mergeCell ref="AJ34:AJ35"/>
    <mergeCell ref="Q34:R35"/>
    <mergeCell ref="T34:U35"/>
    <mergeCell ref="AF34:AF35"/>
    <mergeCell ref="T30:U31"/>
    <mergeCell ref="AF30:AF31"/>
    <mergeCell ref="AG30:AG31"/>
    <mergeCell ref="AH30:AH31"/>
    <mergeCell ref="AI30:AI31"/>
    <mergeCell ref="AF32:AF33"/>
    <mergeCell ref="AG32:AG33"/>
    <mergeCell ref="AH32:AH33"/>
    <mergeCell ref="AI32:AI33"/>
    <mergeCell ref="O31:P34"/>
    <mergeCell ref="V31:W34"/>
    <mergeCell ref="B32:B33"/>
    <mergeCell ref="D32:D33"/>
    <mergeCell ref="E32:E33"/>
    <mergeCell ref="F32:F33"/>
    <mergeCell ref="G32:G33"/>
    <mergeCell ref="Q32:R33"/>
    <mergeCell ref="T32:U33"/>
    <mergeCell ref="Q30:R31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AI26:AI27"/>
    <mergeCell ref="AJ26:AJ27"/>
    <mergeCell ref="B28:B29"/>
    <mergeCell ref="D28:D29"/>
    <mergeCell ref="E28:E29"/>
    <mergeCell ref="F28:F29"/>
    <mergeCell ref="G28:G29"/>
    <mergeCell ref="Q28:R29"/>
    <mergeCell ref="T28:U29"/>
    <mergeCell ref="AF28:AF29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J18:AJ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14:AI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2:AI13"/>
    <mergeCell ref="AJ12:AJ13"/>
    <mergeCell ref="AJ14:AJ15"/>
    <mergeCell ref="B16:B17"/>
    <mergeCell ref="D16:D17"/>
    <mergeCell ref="E16:E17"/>
    <mergeCell ref="F16:F17"/>
    <mergeCell ref="G16:G17"/>
    <mergeCell ref="AF16:AF17"/>
    <mergeCell ref="AG16:AG17"/>
    <mergeCell ref="Q10:R19"/>
    <mergeCell ref="S10:S19"/>
    <mergeCell ref="T10:U19"/>
    <mergeCell ref="AF10:AF11"/>
    <mergeCell ref="AG10:AG11"/>
    <mergeCell ref="AH10:AH11"/>
    <mergeCell ref="AH16:AH17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22D7-295E-478B-98C9-7576641E297A}">
  <dimension ref="B1:BU164"/>
  <sheetViews>
    <sheetView tabSelected="1" view="pageBreakPreview" topLeftCell="G1" zoomScale="85" zoomScaleNormal="100" zoomScaleSheetLayoutView="85" workbookViewId="0">
      <selection activeCell="W70" sqref="W70"/>
    </sheetView>
  </sheetViews>
  <sheetFormatPr defaultColWidth="9" defaultRowHeight="13.8" x14ac:dyDescent="0.2"/>
  <cols>
    <col min="1" max="1" width="2.5546875" style="152" customWidth="1"/>
    <col min="2" max="2" width="4.21875" style="153" customWidth="1"/>
    <col min="3" max="3" width="0" style="152" hidden="1" customWidth="1"/>
    <col min="4" max="4" width="9.21875" style="156" customWidth="1"/>
    <col min="5" max="5" width="1.5546875" style="154" customWidth="1"/>
    <col min="6" max="6" width="6.5546875" style="155" customWidth="1"/>
    <col min="7" max="7" width="1.5546875" style="154" customWidth="1"/>
    <col min="8" max="30" width="2.5546875" style="152" customWidth="1"/>
    <col min="31" max="31" width="0" style="152" hidden="1" customWidth="1"/>
    <col min="32" max="32" width="9.21875" style="156" customWidth="1"/>
    <col min="33" max="33" width="1.5546875" style="154" customWidth="1"/>
    <col min="34" max="34" width="6.5546875" style="155" customWidth="1"/>
    <col min="35" max="35" width="1.5546875" style="154" customWidth="1"/>
    <col min="36" max="36" width="4.21875" style="153" customWidth="1"/>
    <col min="37" max="38" width="2.5546875" style="152" customWidth="1"/>
    <col min="39" max="39" width="4.21875" style="153" customWidth="1"/>
    <col min="40" max="40" width="0" style="152" hidden="1" customWidth="1"/>
    <col min="41" max="41" width="9.21875" style="156" customWidth="1"/>
    <col min="42" max="42" width="1.5546875" style="154" customWidth="1"/>
    <col min="43" max="43" width="6.5546875" style="155" customWidth="1"/>
    <col min="44" max="44" width="1.5546875" style="154" customWidth="1"/>
    <col min="45" max="67" width="2.5546875" style="152" customWidth="1"/>
    <col min="68" max="68" width="0" style="152" hidden="1" customWidth="1"/>
    <col min="69" max="69" width="9.21875" style="156" customWidth="1"/>
    <col min="70" max="70" width="1.5546875" style="154" customWidth="1"/>
    <col min="71" max="71" width="6.5546875" style="155" customWidth="1"/>
    <col min="72" max="72" width="1.5546875" style="154" customWidth="1"/>
    <col min="73" max="73" width="4.21875" style="153" customWidth="1"/>
    <col min="74" max="74" width="2.5546875" style="152" customWidth="1"/>
    <col min="75" max="16384" width="9" style="152"/>
  </cols>
  <sheetData>
    <row r="1" spans="2:73" ht="30" customHeight="1" x14ac:dyDescent="0.2">
      <c r="D1" s="219" t="s">
        <v>294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36">
        <v>1</v>
      </c>
      <c r="BT1" s="188"/>
      <c r="BU1" s="188"/>
    </row>
    <row r="3" spans="2:73" ht="25.05" customHeight="1" x14ac:dyDescent="0.2">
      <c r="AE3" s="218" t="s">
        <v>488</v>
      </c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BM3" s="220" t="s">
        <v>487</v>
      </c>
      <c r="BN3" s="217"/>
      <c r="BO3" s="217"/>
      <c r="BP3" s="217"/>
      <c r="BQ3" s="217"/>
      <c r="BR3" s="217"/>
      <c r="BS3" s="217"/>
      <c r="BT3" s="217"/>
      <c r="BU3" s="217"/>
    </row>
    <row r="4" spans="2:73" x14ac:dyDescent="0.2">
      <c r="BM4" s="220" t="s">
        <v>353</v>
      </c>
      <c r="BN4" s="217"/>
      <c r="BO4" s="217"/>
      <c r="BP4" s="217"/>
      <c r="BQ4" s="217"/>
      <c r="BR4" s="217"/>
      <c r="BS4" s="217"/>
      <c r="BT4" s="217"/>
      <c r="BU4" s="217"/>
    </row>
    <row r="6" spans="2:73" ht="11.25" customHeight="1" thickBot="1" x14ac:dyDescent="0.25">
      <c r="B6" s="165">
        <v>1</v>
      </c>
      <c r="D6" s="168" t="s">
        <v>425</v>
      </c>
      <c r="E6" s="166" t="s">
        <v>124</v>
      </c>
      <c r="F6" s="167" t="s">
        <v>123</v>
      </c>
      <c r="G6" s="166" t="s">
        <v>122</v>
      </c>
      <c r="H6" s="170"/>
      <c r="I6" s="170"/>
      <c r="J6" s="169"/>
      <c r="K6" s="169"/>
      <c r="L6" s="169"/>
      <c r="M6" s="169"/>
      <c r="Q6" s="208"/>
      <c r="R6" s="211" t="s">
        <v>287</v>
      </c>
      <c r="S6" s="209"/>
      <c r="T6" s="209"/>
      <c r="U6" s="208"/>
      <c r="Y6" s="169"/>
      <c r="Z6" s="169"/>
      <c r="AA6" s="169"/>
      <c r="AB6" s="169"/>
      <c r="AC6" s="170"/>
      <c r="AD6" s="170"/>
      <c r="AF6" s="168" t="s">
        <v>602</v>
      </c>
      <c r="AG6" s="166" t="s">
        <v>124</v>
      </c>
      <c r="AH6" s="167" t="s">
        <v>205</v>
      </c>
      <c r="AI6" s="166" t="s">
        <v>122</v>
      </c>
      <c r="AJ6" s="165">
        <v>36</v>
      </c>
      <c r="AM6" s="165">
        <v>72</v>
      </c>
      <c r="AO6" s="168" t="s">
        <v>566</v>
      </c>
      <c r="AP6" s="166" t="s">
        <v>124</v>
      </c>
      <c r="AQ6" s="167" t="s">
        <v>123</v>
      </c>
      <c r="AR6" s="166" t="s">
        <v>122</v>
      </c>
      <c r="AS6" s="170"/>
      <c r="AT6" s="170"/>
      <c r="AU6" s="169"/>
      <c r="AV6" s="169"/>
      <c r="AW6" s="169"/>
      <c r="AX6" s="169"/>
      <c r="BB6" s="158"/>
      <c r="BF6" s="158"/>
      <c r="BJ6" s="169"/>
      <c r="BK6" s="169"/>
      <c r="BL6" s="169"/>
      <c r="BM6" s="169"/>
      <c r="BN6" s="170"/>
      <c r="BO6" s="170"/>
      <c r="BQ6" s="168" t="s">
        <v>601</v>
      </c>
      <c r="BR6" s="166" t="s">
        <v>124</v>
      </c>
      <c r="BS6" s="167" t="s">
        <v>123</v>
      </c>
      <c r="BT6" s="166" t="s">
        <v>122</v>
      </c>
      <c r="BU6" s="165">
        <v>107</v>
      </c>
    </row>
    <row r="7" spans="2:73" ht="11.25" customHeight="1" thickTop="1" thickBot="1" x14ac:dyDescent="0.25">
      <c r="B7" s="165"/>
      <c r="D7" s="168"/>
      <c r="E7" s="166"/>
      <c r="F7" s="167"/>
      <c r="G7" s="166"/>
      <c r="H7" s="169"/>
      <c r="I7" s="169"/>
      <c r="J7" s="202"/>
      <c r="K7" s="169"/>
      <c r="L7" s="169"/>
      <c r="M7" s="169"/>
      <c r="Q7" s="208"/>
      <c r="R7" s="209"/>
      <c r="S7" s="209"/>
      <c r="T7" s="209"/>
      <c r="U7" s="208"/>
      <c r="Y7" s="169"/>
      <c r="Z7" s="169"/>
      <c r="AA7" s="169"/>
      <c r="AB7" s="192"/>
      <c r="AC7" s="169"/>
      <c r="AD7" s="169"/>
      <c r="AF7" s="168"/>
      <c r="AG7" s="166"/>
      <c r="AH7" s="167"/>
      <c r="AI7" s="166"/>
      <c r="AJ7" s="165"/>
      <c r="AM7" s="165"/>
      <c r="AO7" s="168"/>
      <c r="AP7" s="166"/>
      <c r="AQ7" s="167"/>
      <c r="AR7" s="166"/>
      <c r="AS7" s="169"/>
      <c r="AT7" s="169"/>
      <c r="AU7" s="202"/>
      <c r="AV7" s="169"/>
      <c r="AW7" s="169"/>
      <c r="AX7" s="169"/>
      <c r="AZ7" s="195" t="s">
        <v>76</v>
      </c>
      <c r="BA7" s="197"/>
      <c r="BB7" s="194">
        <v>11</v>
      </c>
      <c r="BC7" s="188"/>
      <c r="BE7" s="193">
        <v>3</v>
      </c>
      <c r="BF7" s="187"/>
      <c r="BG7" s="196" t="s">
        <v>82</v>
      </c>
      <c r="BH7" s="195"/>
      <c r="BJ7" s="169"/>
      <c r="BK7" s="169"/>
      <c r="BL7" s="169"/>
      <c r="BM7" s="192"/>
      <c r="BN7" s="169"/>
      <c r="BO7" s="169"/>
      <c r="BQ7" s="168"/>
      <c r="BR7" s="166"/>
      <c r="BS7" s="167"/>
      <c r="BT7" s="166"/>
      <c r="BU7" s="165"/>
    </row>
    <row r="8" spans="2:73" ht="11.25" customHeight="1" thickTop="1" thickBot="1" x14ac:dyDescent="0.25">
      <c r="B8" s="165">
        <v>2</v>
      </c>
      <c r="D8" s="168" t="s">
        <v>600</v>
      </c>
      <c r="E8" s="166" t="s">
        <v>124</v>
      </c>
      <c r="F8" s="167" t="s">
        <v>129</v>
      </c>
      <c r="G8" s="166" t="s">
        <v>122</v>
      </c>
      <c r="H8" s="170"/>
      <c r="I8" s="179"/>
      <c r="J8" s="191"/>
      <c r="K8" s="172"/>
      <c r="L8" s="169"/>
      <c r="M8" s="169"/>
      <c r="Q8" s="208"/>
      <c r="R8" s="209"/>
      <c r="S8" s="209"/>
      <c r="T8" s="209"/>
      <c r="U8" s="208"/>
      <c r="Y8" s="169"/>
      <c r="Z8" s="169"/>
      <c r="AA8" s="171"/>
      <c r="AB8" s="179"/>
      <c r="AC8" s="191"/>
      <c r="AD8" s="170"/>
      <c r="AF8" s="168" t="s">
        <v>425</v>
      </c>
      <c r="AG8" s="166" t="s">
        <v>124</v>
      </c>
      <c r="AH8" s="167" t="s">
        <v>147</v>
      </c>
      <c r="AI8" s="166" t="s">
        <v>122</v>
      </c>
      <c r="AJ8" s="165">
        <v>37</v>
      </c>
      <c r="AM8" s="165">
        <v>73</v>
      </c>
      <c r="AO8" s="168" t="s">
        <v>599</v>
      </c>
      <c r="AP8" s="166" t="s">
        <v>124</v>
      </c>
      <c r="AQ8" s="167" t="s">
        <v>164</v>
      </c>
      <c r="AR8" s="166" t="s">
        <v>122</v>
      </c>
      <c r="AS8" s="170"/>
      <c r="AT8" s="179"/>
      <c r="AU8" s="191"/>
      <c r="AV8" s="172"/>
      <c r="AW8" s="169"/>
      <c r="AX8" s="169"/>
      <c r="AZ8" s="195"/>
      <c r="BA8" s="197"/>
      <c r="BB8" s="189"/>
      <c r="BC8" s="188"/>
      <c r="BD8" s="180"/>
      <c r="BE8" s="188"/>
      <c r="BF8" s="187"/>
      <c r="BG8" s="196"/>
      <c r="BH8" s="195"/>
      <c r="BJ8" s="169"/>
      <c r="BK8" s="169"/>
      <c r="BL8" s="171"/>
      <c r="BM8" s="179"/>
      <c r="BN8" s="191"/>
      <c r="BO8" s="181"/>
      <c r="BQ8" s="168" t="s">
        <v>598</v>
      </c>
      <c r="BR8" s="166" t="s">
        <v>124</v>
      </c>
      <c r="BS8" s="167" t="s">
        <v>140</v>
      </c>
      <c r="BT8" s="166" t="s">
        <v>122</v>
      </c>
      <c r="BU8" s="165">
        <v>108</v>
      </c>
    </row>
    <row r="9" spans="2:73" ht="11.25" customHeight="1" thickTop="1" thickBot="1" x14ac:dyDescent="0.25">
      <c r="B9" s="165"/>
      <c r="D9" s="168"/>
      <c r="E9" s="166"/>
      <c r="F9" s="167"/>
      <c r="G9" s="166"/>
      <c r="H9" s="169"/>
      <c r="I9" s="201"/>
      <c r="J9" s="169"/>
      <c r="K9" s="172"/>
      <c r="L9" s="169"/>
      <c r="M9" s="169"/>
      <c r="Q9" s="208"/>
      <c r="R9" s="209"/>
      <c r="S9" s="209"/>
      <c r="T9" s="209"/>
      <c r="U9" s="208"/>
      <c r="Y9" s="169"/>
      <c r="Z9" s="169"/>
      <c r="AA9" s="171"/>
      <c r="AB9" s="169"/>
      <c r="AC9" s="204"/>
      <c r="AD9" s="169"/>
      <c r="AF9" s="168"/>
      <c r="AG9" s="166"/>
      <c r="AH9" s="167"/>
      <c r="AI9" s="166"/>
      <c r="AJ9" s="165"/>
      <c r="AM9" s="165"/>
      <c r="AO9" s="168"/>
      <c r="AP9" s="166"/>
      <c r="AQ9" s="167"/>
      <c r="AR9" s="166"/>
      <c r="AS9" s="169"/>
      <c r="AT9" s="201"/>
      <c r="AU9" s="169"/>
      <c r="AV9" s="172"/>
      <c r="AW9" s="169"/>
      <c r="AX9" s="169"/>
      <c r="AZ9" s="195"/>
      <c r="BA9" s="197"/>
      <c r="BB9" s="194">
        <v>11</v>
      </c>
      <c r="BC9" s="188"/>
      <c r="BE9" s="193">
        <v>8</v>
      </c>
      <c r="BF9" s="187"/>
      <c r="BG9" s="196"/>
      <c r="BH9" s="195"/>
      <c r="BJ9" s="169"/>
      <c r="BK9" s="169"/>
      <c r="BL9" s="171"/>
      <c r="BM9" s="169"/>
      <c r="BN9" s="184"/>
      <c r="BO9" s="175"/>
      <c r="BQ9" s="168"/>
      <c r="BR9" s="166"/>
      <c r="BS9" s="167"/>
      <c r="BT9" s="166"/>
      <c r="BU9" s="165"/>
    </row>
    <row r="10" spans="2:73" ht="11.25" customHeight="1" thickTop="1" thickBot="1" x14ac:dyDescent="0.25">
      <c r="B10" s="165">
        <v>3</v>
      </c>
      <c r="D10" s="168" t="s">
        <v>597</v>
      </c>
      <c r="E10" s="166" t="s">
        <v>124</v>
      </c>
      <c r="F10" s="167" t="s">
        <v>179</v>
      </c>
      <c r="G10" s="166" t="s">
        <v>122</v>
      </c>
      <c r="H10" s="203"/>
      <c r="I10" s="169"/>
      <c r="J10" s="169"/>
      <c r="K10" s="202"/>
      <c r="L10" s="169"/>
      <c r="M10" s="169"/>
      <c r="Q10" s="208"/>
      <c r="R10" s="209"/>
      <c r="S10" s="209"/>
      <c r="T10" s="209"/>
      <c r="U10" s="208"/>
      <c r="Y10" s="169"/>
      <c r="Z10" s="169"/>
      <c r="AA10" s="192"/>
      <c r="AB10" s="169"/>
      <c r="AC10" s="179"/>
      <c r="AD10" s="183"/>
      <c r="AF10" s="168" t="s">
        <v>596</v>
      </c>
      <c r="AG10" s="166" t="s">
        <v>124</v>
      </c>
      <c r="AH10" s="167" t="s">
        <v>151</v>
      </c>
      <c r="AI10" s="166" t="s">
        <v>122</v>
      </c>
      <c r="AJ10" s="165">
        <v>38</v>
      </c>
      <c r="AM10" s="165">
        <v>74</v>
      </c>
      <c r="AO10" s="168" t="s">
        <v>595</v>
      </c>
      <c r="AP10" s="166" t="s">
        <v>124</v>
      </c>
      <c r="AQ10" s="167" t="s">
        <v>149</v>
      </c>
      <c r="AR10" s="166" t="s">
        <v>122</v>
      </c>
      <c r="AS10" s="203"/>
      <c r="AT10" s="169"/>
      <c r="AU10" s="169"/>
      <c r="AV10" s="202"/>
      <c r="AW10" s="169"/>
      <c r="AX10" s="169"/>
      <c r="AZ10" s="195"/>
      <c r="BA10" s="197"/>
      <c r="BB10" s="189"/>
      <c r="BC10" s="188"/>
      <c r="BD10" s="180"/>
      <c r="BE10" s="188"/>
      <c r="BF10" s="187"/>
      <c r="BG10" s="196"/>
      <c r="BH10" s="195"/>
      <c r="BJ10" s="169"/>
      <c r="BK10" s="169"/>
      <c r="BL10" s="192"/>
      <c r="BM10" s="169"/>
      <c r="BN10" s="207"/>
      <c r="BO10" s="170"/>
      <c r="BQ10" s="168" t="s">
        <v>594</v>
      </c>
      <c r="BR10" s="166" t="s">
        <v>124</v>
      </c>
      <c r="BS10" s="167" t="s">
        <v>153</v>
      </c>
      <c r="BT10" s="166" t="s">
        <v>122</v>
      </c>
      <c r="BU10" s="165">
        <v>109</v>
      </c>
    </row>
    <row r="11" spans="2:73" ht="11.25" customHeight="1" thickTop="1" x14ac:dyDescent="0.2">
      <c r="B11" s="165"/>
      <c r="D11" s="168"/>
      <c r="E11" s="166"/>
      <c r="F11" s="167"/>
      <c r="G11" s="166"/>
      <c r="H11" s="169"/>
      <c r="I11" s="169"/>
      <c r="J11" s="179"/>
      <c r="K11" s="191"/>
      <c r="L11" s="172"/>
      <c r="M11" s="169"/>
      <c r="Q11" s="241"/>
      <c r="R11" s="213" t="s">
        <v>593</v>
      </c>
      <c r="S11" s="212"/>
      <c r="T11" s="212"/>
      <c r="U11" s="241"/>
      <c r="Y11" s="169"/>
      <c r="Z11" s="171"/>
      <c r="AA11" s="179"/>
      <c r="AB11" s="191"/>
      <c r="AC11" s="169"/>
      <c r="AD11" s="175"/>
      <c r="AF11" s="168"/>
      <c r="AG11" s="166"/>
      <c r="AH11" s="167"/>
      <c r="AI11" s="166"/>
      <c r="AJ11" s="165"/>
      <c r="AM11" s="165"/>
      <c r="AO11" s="168"/>
      <c r="AP11" s="166"/>
      <c r="AQ11" s="167"/>
      <c r="AR11" s="166"/>
      <c r="AS11" s="169"/>
      <c r="AT11" s="169"/>
      <c r="AU11" s="179"/>
      <c r="AV11" s="191"/>
      <c r="AW11" s="172"/>
      <c r="AX11" s="169"/>
      <c r="AZ11" s="195"/>
      <c r="BA11" s="197"/>
      <c r="BB11" s="194">
        <v>6</v>
      </c>
      <c r="BC11" s="188"/>
      <c r="BE11" s="193">
        <v>11</v>
      </c>
      <c r="BF11" s="187"/>
      <c r="BG11" s="196"/>
      <c r="BH11" s="195"/>
      <c r="BJ11" s="169"/>
      <c r="BK11" s="171"/>
      <c r="BL11" s="179"/>
      <c r="BM11" s="191"/>
      <c r="BN11" s="169"/>
      <c r="BO11" s="169"/>
      <c r="BQ11" s="168"/>
      <c r="BR11" s="166"/>
      <c r="BS11" s="167"/>
      <c r="BT11" s="166"/>
      <c r="BU11" s="165"/>
    </row>
    <row r="12" spans="2:73" ht="11.25" customHeight="1" thickBot="1" x14ac:dyDescent="0.25">
      <c r="B12" s="165">
        <v>4</v>
      </c>
      <c r="D12" s="168" t="s">
        <v>592</v>
      </c>
      <c r="E12" s="166" t="s">
        <v>124</v>
      </c>
      <c r="F12" s="167" t="s">
        <v>149</v>
      </c>
      <c r="G12" s="166" t="s">
        <v>122</v>
      </c>
      <c r="H12" s="169"/>
      <c r="I12" s="169"/>
      <c r="J12" s="179"/>
      <c r="K12" s="191"/>
      <c r="L12" s="172"/>
      <c r="M12" s="169"/>
      <c r="Q12" s="241"/>
      <c r="R12" s="212"/>
      <c r="S12" s="212"/>
      <c r="T12" s="212"/>
      <c r="U12" s="241"/>
      <c r="Y12" s="169"/>
      <c r="Z12" s="171"/>
      <c r="AA12" s="179"/>
      <c r="AB12" s="191"/>
      <c r="AC12" s="181"/>
      <c r="AD12" s="181"/>
      <c r="AF12" s="168" t="s">
        <v>591</v>
      </c>
      <c r="AG12" s="166" t="s">
        <v>124</v>
      </c>
      <c r="AH12" s="167" t="s">
        <v>140</v>
      </c>
      <c r="AI12" s="166" t="s">
        <v>122</v>
      </c>
      <c r="AJ12" s="165">
        <v>39</v>
      </c>
      <c r="AM12" s="165">
        <v>75</v>
      </c>
      <c r="AO12" s="168" t="s">
        <v>590</v>
      </c>
      <c r="AP12" s="166" t="s">
        <v>124</v>
      </c>
      <c r="AQ12" s="167" t="s">
        <v>127</v>
      </c>
      <c r="AR12" s="166" t="s">
        <v>122</v>
      </c>
      <c r="AS12" s="170"/>
      <c r="AT12" s="170"/>
      <c r="AU12" s="179"/>
      <c r="AV12" s="191"/>
      <c r="AW12" s="172"/>
      <c r="AX12" s="169"/>
      <c r="AZ12" s="195"/>
      <c r="BA12" s="197"/>
      <c r="BB12" s="189"/>
      <c r="BC12" s="188"/>
      <c r="BD12" s="180"/>
      <c r="BE12" s="188"/>
      <c r="BF12" s="187"/>
      <c r="BG12" s="196"/>
      <c r="BH12" s="195"/>
      <c r="BJ12" s="169"/>
      <c r="BK12" s="171"/>
      <c r="BL12" s="179"/>
      <c r="BM12" s="191"/>
      <c r="BN12" s="170"/>
      <c r="BO12" s="170"/>
      <c r="BQ12" s="168" t="s">
        <v>589</v>
      </c>
      <c r="BR12" s="166" t="s">
        <v>124</v>
      </c>
      <c r="BS12" s="167" t="s">
        <v>135</v>
      </c>
      <c r="BT12" s="166" t="s">
        <v>122</v>
      </c>
      <c r="BU12" s="165">
        <v>110</v>
      </c>
    </row>
    <row r="13" spans="2:73" ht="11.25" customHeight="1" thickTop="1" thickBot="1" x14ac:dyDescent="0.25">
      <c r="B13" s="165"/>
      <c r="D13" s="168"/>
      <c r="E13" s="166"/>
      <c r="F13" s="167"/>
      <c r="G13" s="166"/>
      <c r="H13" s="175"/>
      <c r="I13" s="175"/>
      <c r="J13" s="184"/>
      <c r="K13" s="169"/>
      <c r="L13" s="172"/>
      <c r="M13" s="169"/>
      <c r="Q13" s="241"/>
      <c r="R13" s="212"/>
      <c r="S13" s="212"/>
      <c r="T13" s="212"/>
      <c r="U13" s="241"/>
      <c r="Y13" s="169"/>
      <c r="Z13" s="171"/>
      <c r="AA13" s="179"/>
      <c r="AB13" s="243"/>
      <c r="AC13" s="238"/>
      <c r="AD13" s="175"/>
      <c r="AF13" s="168"/>
      <c r="AG13" s="166"/>
      <c r="AH13" s="167"/>
      <c r="AI13" s="166"/>
      <c r="AJ13" s="165"/>
      <c r="AM13" s="165"/>
      <c r="AO13" s="168"/>
      <c r="AP13" s="166"/>
      <c r="AQ13" s="167"/>
      <c r="AR13" s="166"/>
      <c r="AS13" s="169"/>
      <c r="AT13" s="169"/>
      <c r="AU13" s="201"/>
      <c r="AV13" s="169"/>
      <c r="AW13" s="172"/>
      <c r="AX13" s="169"/>
      <c r="AZ13" s="185">
        <f>IF(BB7="","",IF(BB7&gt;BE7,1,0)+IF(BB9&gt;BE9,1,0)+IF(BB11&gt;BE11,1,0)+IF(BB13&gt;BE13,1,0)+IF(BB15&gt;BE15,1,0))</f>
        <v>3</v>
      </c>
      <c r="BA13" s="190"/>
      <c r="BB13" s="194">
        <v>9</v>
      </c>
      <c r="BC13" s="188"/>
      <c r="BE13" s="193">
        <v>11</v>
      </c>
      <c r="BF13" s="187"/>
      <c r="BG13" s="186">
        <f>IF(BB7="","",IF(BB7&lt;BE7,1,0)+IF(BB9&lt;BE9,1,0)+IF(BB11&lt;BE11,1,0)+IF(BB13&lt;BE13,1,0)+IF(BB15&lt;BE15,1,0))</f>
        <v>2</v>
      </c>
      <c r="BH13" s="185"/>
      <c r="BJ13" s="169"/>
      <c r="BK13" s="171"/>
      <c r="BL13" s="169"/>
      <c r="BM13" s="204"/>
      <c r="BN13" s="169"/>
      <c r="BO13" s="169"/>
      <c r="BQ13" s="168"/>
      <c r="BR13" s="166"/>
      <c r="BS13" s="167"/>
      <c r="BT13" s="166"/>
      <c r="BU13" s="165"/>
    </row>
    <row r="14" spans="2:73" ht="11.25" customHeight="1" thickTop="1" thickBot="1" x14ac:dyDescent="0.25">
      <c r="B14" s="165">
        <v>5</v>
      </c>
      <c r="D14" s="168" t="s">
        <v>588</v>
      </c>
      <c r="E14" s="166" t="s">
        <v>124</v>
      </c>
      <c r="F14" s="167" t="s">
        <v>127</v>
      </c>
      <c r="G14" s="166" t="s">
        <v>122</v>
      </c>
      <c r="H14" s="170"/>
      <c r="I14" s="170"/>
      <c r="J14" s="199"/>
      <c r="K14" s="169"/>
      <c r="L14" s="172"/>
      <c r="M14" s="169"/>
      <c r="Q14" s="241"/>
      <c r="R14" s="212"/>
      <c r="S14" s="212"/>
      <c r="T14" s="212"/>
      <c r="U14" s="241"/>
      <c r="Y14" s="169"/>
      <c r="Z14" s="171"/>
      <c r="AA14" s="169"/>
      <c r="AB14" s="242"/>
      <c r="AC14" s="183"/>
      <c r="AD14" s="181"/>
      <c r="AF14" s="168" t="s">
        <v>587</v>
      </c>
      <c r="AG14" s="166" t="s">
        <v>124</v>
      </c>
      <c r="AH14" s="167" t="s">
        <v>142</v>
      </c>
      <c r="AI14" s="166" t="s">
        <v>122</v>
      </c>
      <c r="AJ14" s="165">
        <v>40</v>
      </c>
      <c r="AM14" s="165">
        <v>76</v>
      </c>
      <c r="AO14" s="168" t="s">
        <v>586</v>
      </c>
      <c r="AP14" s="166" t="s">
        <v>124</v>
      </c>
      <c r="AQ14" s="167" t="s">
        <v>142</v>
      </c>
      <c r="AR14" s="166" t="s">
        <v>122</v>
      </c>
      <c r="AS14" s="181"/>
      <c r="AT14" s="203"/>
      <c r="AU14" s="169"/>
      <c r="AV14" s="169"/>
      <c r="AW14" s="172"/>
      <c r="AX14" s="169"/>
      <c r="AZ14" s="185"/>
      <c r="BA14" s="190"/>
      <c r="BB14" s="189"/>
      <c r="BC14" s="188"/>
      <c r="BD14" s="180"/>
      <c r="BE14" s="188"/>
      <c r="BF14" s="187"/>
      <c r="BG14" s="186"/>
      <c r="BH14" s="185"/>
      <c r="BJ14" s="169"/>
      <c r="BK14" s="171"/>
      <c r="BL14" s="169"/>
      <c r="BM14" s="179"/>
      <c r="BN14" s="183"/>
      <c r="BO14" s="181"/>
      <c r="BQ14" s="168" t="s">
        <v>585</v>
      </c>
      <c r="BR14" s="166" t="s">
        <v>124</v>
      </c>
      <c r="BS14" s="167" t="s">
        <v>193</v>
      </c>
      <c r="BT14" s="166" t="s">
        <v>122</v>
      </c>
      <c r="BU14" s="165">
        <v>111</v>
      </c>
    </row>
    <row r="15" spans="2:73" ht="11.25" customHeight="1" thickTop="1" thickBot="1" x14ac:dyDescent="0.25">
      <c r="B15" s="165"/>
      <c r="D15" s="168"/>
      <c r="E15" s="166"/>
      <c r="F15" s="167"/>
      <c r="G15" s="166"/>
      <c r="H15" s="169"/>
      <c r="I15" s="169"/>
      <c r="J15" s="169"/>
      <c r="K15" s="169"/>
      <c r="L15" s="202"/>
      <c r="M15" s="169"/>
      <c r="Q15" s="241"/>
      <c r="R15" s="212"/>
      <c r="S15" s="212"/>
      <c r="T15" s="212"/>
      <c r="U15" s="241"/>
      <c r="Y15" s="169"/>
      <c r="Z15" s="192"/>
      <c r="AA15" s="169"/>
      <c r="AB15" s="169"/>
      <c r="AC15" s="175"/>
      <c r="AD15" s="175"/>
      <c r="AF15" s="168"/>
      <c r="AG15" s="166"/>
      <c r="AH15" s="167"/>
      <c r="AI15" s="166"/>
      <c r="AJ15" s="165"/>
      <c r="AM15" s="165"/>
      <c r="AO15" s="168"/>
      <c r="AP15" s="166"/>
      <c r="AQ15" s="167"/>
      <c r="AR15" s="166"/>
      <c r="AS15" s="169"/>
      <c r="AT15" s="169"/>
      <c r="AU15" s="169"/>
      <c r="AV15" s="169"/>
      <c r="AW15" s="202"/>
      <c r="AX15" s="169"/>
      <c r="BB15" s="194">
        <v>11</v>
      </c>
      <c r="BC15" s="188"/>
      <c r="BE15" s="193">
        <v>9</v>
      </c>
      <c r="BF15" s="187"/>
      <c r="BJ15" s="169"/>
      <c r="BK15" s="192"/>
      <c r="BL15" s="169"/>
      <c r="BM15" s="169"/>
      <c r="BN15" s="175"/>
      <c r="BO15" s="175"/>
      <c r="BQ15" s="168"/>
      <c r="BR15" s="166"/>
      <c r="BS15" s="167"/>
      <c r="BT15" s="166"/>
      <c r="BU15" s="165"/>
    </row>
    <row r="16" spans="2:73" ht="11.25" customHeight="1" thickTop="1" thickBot="1" x14ac:dyDescent="0.25">
      <c r="B16" s="165">
        <v>6</v>
      </c>
      <c r="D16" s="168" t="s">
        <v>584</v>
      </c>
      <c r="E16" s="166" t="s">
        <v>124</v>
      </c>
      <c r="F16" s="167" t="s">
        <v>140</v>
      </c>
      <c r="G16" s="166" t="s">
        <v>122</v>
      </c>
      <c r="H16" s="170"/>
      <c r="I16" s="170"/>
      <c r="J16" s="169"/>
      <c r="K16" s="179"/>
      <c r="L16" s="191"/>
      <c r="M16" s="172"/>
      <c r="Q16" s="241"/>
      <c r="R16" s="212"/>
      <c r="S16" s="212"/>
      <c r="T16" s="212"/>
      <c r="U16" s="241"/>
      <c r="Y16" s="171"/>
      <c r="Z16" s="179"/>
      <c r="AA16" s="191"/>
      <c r="AB16" s="169"/>
      <c r="AC16" s="170"/>
      <c r="AD16" s="170"/>
      <c r="AF16" s="168" t="s">
        <v>583</v>
      </c>
      <c r="AG16" s="166" t="s">
        <v>124</v>
      </c>
      <c r="AH16" s="167" t="s">
        <v>127</v>
      </c>
      <c r="AI16" s="166" t="s">
        <v>122</v>
      </c>
      <c r="AJ16" s="165">
        <v>41</v>
      </c>
      <c r="AM16" s="165">
        <v>77</v>
      </c>
      <c r="AO16" s="168" t="s">
        <v>582</v>
      </c>
      <c r="AP16" s="166" t="s">
        <v>124</v>
      </c>
      <c r="AQ16" s="167" t="s">
        <v>205</v>
      </c>
      <c r="AR16" s="166" t="s">
        <v>122</v>
      </c>
      <c r="AS16" s="170"/>
      <c r="AT16" s="170"/>
      <c r="AU16" s="169"/>
      <c r="AV16" s="179"/>
      <c r="AW16" s="191"/>
      <c r="AX16" s="172"/>
      <c r="BB16" s="189"/>
      <c r="BC16" s="188"/>
      <c r="BD16" s="180"/>
      <c r="BE16" s="188"/>
      <c r="BF16" s="187"/>
      <c r="BJ16" s="171"/>
      <c r="BK16" s="179"/>
      <c r="BL16" s="191"/>
      <c r="BM16" s="169"/>
      <c r="BN16" s="170"/>
      <c r="BO16" s="170"/>
      <c r="BQ16" s="168" t="s">
        <v>412</v>
      </c>
      <c r="BR16" s="166" t="s">
        <v>124</v>
      </c>
      <c r="BS16" s="167" t="s">
        <v>181</v>
      </c>
      <c r="BT16" s="166" t="s">
        <v>122</v>
      </c>
      <c r="BU16" s="165">
        <v>112</v>
      </c>
    </row>
    <row r="17" spans="2:73" ht="11.25" customHeight="1" thickTop="1" thickBot="1" x14ac:dyDescent="0.25">
      <c r="B17" s="165"/>
      <c r="D17" s="168"/>
      <c r="E17" s="166"/>
      <c r="F17" s="167"/>
      <c r="G17" s="166"/>
      <c r="H17" s="169"/>
      <c r="I17" s="169"/>
      <c r="J17" s="202"/>
      <c r="K17" s="179"/>
      <c r="L17" s="191"/>
      <c r="M17" s="172"/>
      <c r="Q17" s="241"/>
      <c r="R17" s="212"/>
      <c r="S17" s="212"/>
      <c r="T17" s="212"/>
      <c r="U17" s="241"/>
      <c r="Y17" s="171"/>
      <c r="Z17" s="179"/>
      <c r="AA17" s="191"/>
      <c r="AB17" s="192"/>
      <c r="AC17" s="169"/>
      <c r="AD17" s="169"/>
      <c r="AF17" s="168"/>
      <c r="AG17" s="166"/>
      <c r="AH17" s="167"/>
      <c r="AI17" s="166"/>
      <c r="AJ17" s="165"/>
      <c r="AM17" s="165"/>
      <c r="AO17" s="168"/>
      <c r="AP17" s="166"/>
      <c r="AQ17" s="167"/>
      <c r="AR17" s="166"/>
      <c r="AS17" s="169"/>
      <c r="AT17" s="169"/>
      <c r="AU17" s="202"/>
      <c r="AV17" s="179"/>
      <c r="AW17" s="191"/>
      <c r="AX17" s="172"/>
      <c r="BB17" s="180"/>
      <c r="BF17" s="180"/>
      <c r="BJ17" s="171"/>
      <c r="BK17" s="179"/>
      <c r="BL17" s="191"/>
      <c r="BM17" s="192"/>
      <c r="BN17" s="169"/>
      <c r="BO17" s="169"/>
      <c r="BQ17" s="168"/>
      <c r="BR17" s="166"/>
      <c r="BS17" s="167"/>
      <c r="BT17" s="166"/>
      <c r="BU17" s="165"/>
    </row>
    <row r="18" spans="2:73" ht="11.25" customHeight="1" thickTop="1" x14ac:dyDescent="0.2">
      <c r="B18" s="165">
        <v>7</v>
      </c>
      <c r="D18" s="168" t="s">
        <v>460</v>
      </c>
      <c r="E18" s="166" t="s">
        <v>124</v>
      </c>
      <c r="F18" s="167" t="s">
        <v>164</v>
      </c>
      <c r="G18" s="166" t="s">
        <v>122</v>
      </c>
      <c r="H18" s="181"/>
      <c r="I18" s="203"/>
      <c r="J18" s="191"/>
      <c r="K18" s="210"/>
      <c r="L18" s="169"/>
      <c r="M18" s="172"/>
      <c r="Q18" s="241"/>
      <c r="R18" s="212"/>
      <c r="S18" s="212"/>
      <c r="T18" s="212"/>
      <c r="U18" s="241"/>
      <c r="Y18" s="171"/>
      <c r="Z18" s="179"/>
      <c r="AA18" s="184"/>
      <c r="AB18" s="184"/>
      <c r="AC18" s="183"/>
      <c r="AD18" s="181"/>
      <c r="AF18" s="168" t="s">
        <v>528</v>
      </c>
      <c r="AG18" s="166" t="s">
        <v>124</v>
      </c>
      <c r="AH18" s="167" t="s">
        <v>203</v>
      </c>
      <c r="AI18" s="166" t="s">
        <v>122</v>
      </c>
      <c r="AJ18" s="165">
        <v>42</v>
      </c>
      <c r="AM18" s="165">
        <v>78</v>
      </c>
      <c r="AO18" s="168" t="s">
        <v>581</v>
      </c>
      <c r="AP18" s="166" t="s">
        <v>124</v>
      </c>
      <c r="AQ18" s="167" t="s">
        <v>187</v>
      </c>
      <c r="AR18" s="166" t="s">
        <v>122</v>
      </c>
      <c r="AS18" s="181"/>
      <c r="AT18" s="203"/>
      <c r="AU18" s="191"/>
      <c r="AV18" s="210"/>
      <c r="AW18" s="169"/>
      <c r="AX18" s="172"/>
      <c r="AZ18" s="176"/>
      <c r="BA18" s="177" t="s">
        <v>134</v>
      </c>
      <c r="BB18" s="177"/>
      <c r="BC18" s="177"/>
      <c r="BD18" s="177"/>
      <c r="BE18" s="177"/>
      <c r="BF18" s="177"/>
      <c r="BG18" s="177"/>
      <c r="BH18" s="176"/>
      <c r="BJ18" s="171"/>
      <c r="BK18" s="179"/>
      <c r="BL18" s="184"/>
      <c r="BM18" s="184"/>
      <c r="BN18" s="183"/>
      <c r="BO18" s="181"/>
      <c r="BQ18" s="168" t="s">
        <v>570</v>
      </c>
      <c r="BR18" s="166" t="s">
        <v>124</v>
      </c>
      <c r="BS18" s="167" t="s">
        <v>142</v>
      </c>
      <c r="BT18" s="166" t="s">
        <v>122</v>
      </c>
      <c r="BU18" s="165">
        <v>113</v>
      </c>
    </row>
    <row r="19" spans="2:73" ht="11.25" customHeight="1" thickBot="1" x14ac:dyDescent="0.25">
      <c r="B19" s="165"/>
      <c r="D19" s="168"/>
      <c r="E19" s="166"/>
      <c r="F19" s="167"/>
      <c r="G19" s="166"/>
      <c r="H19" s="169"/>
      <c r="I19" s="169"/>
      <c r="J19" s="169"/>
      <c r="K19" s="201"/>
      <c r="L19" s="169"/>
      <c r="M19" s="172"/>
      <c r="Q19" s="241"/>
      <c r="R19" s="212"/>
      <c r="S19" s="212"/>
      <c r="T19" s="212"/>
      <c r="U19" s="241"/>
      <c r="Y19" s="171"/>
      <c r="Z19" s="169"/>
      <c r="AA19" s="184"/>
      <c r="AB19" s="169"/>
      <c r="AC19" s="175"/>
      <c r="AD19" s="175"/>
      <c r="AF19" s="168"/>
      <c r="AG19" s="166"/>
      <c r="AH19" s="167"/>
      <c r="AI19" s="166"/>
      <c r="AJ19" s="165"/>
      <c r="AM19" s="165"/>
      <c r="AO19" s="168"/>
      <c r="AP19" s="166"/>
      <c r="AQ19" s="167"/>
      <c r="AR19" s="166"/>
      <c r="AS19" s="169"/>
      <c r="AT19" s="169"/>
      <c r="AU19" s="169"/>
      <c r="AV19" s="201"/>
      <c r="AW19" s="169"/>
      <c r="AX19" s="172"/>
      <c r="AZ19" s="176"/>
      <c r="BA19" s="177"/>
      <c r="BB19" s="177"/>
      <c r="BC19" s="177"/>
      <c r="BD19" s="177"/>
      <c r="BE19" s="177"/>
      <c r="BF19" s="177"/>
      <c r="BG19" s="177"/>
      <c r="BH19" s="176"/>
      <c r="BJ19" s="171"/>
      <c r="BK19" s="169"/>
      <c r="BL19" s="184"/>
      <c r="BM19" s="169"/>
      <c r="BN19" s="175"/>
      <c r="BO19" s="175"/>
      <c r="BQ19" s="168"/>
      <c r="BR19" s="166"/>
      <c r="BS19" s="167"/>
      <c r="BT19" s="166"/>
      <c r="BU19" s="165"/>
    </row>
    <row r="20" spans="2:73" ht="11.25" customHeight="1" thickTop="1" thickBot="1" x14ac:dyDescent="0.25">
      <c r="B20" s="165">
        <v>8</v>
      </c>
      <c r="D20" s="168" t="s">
        <v>580</v>
      </c>
      <c r="E20" s="166" t="s">
        <v>124</v>
      </c>
      <c r="F20" s="167" t="s">
        <v>135</v>
      </c>
      <c r="G20" s="166" t="s">
        <v>122</v>
      </c>
      <c r="H20" s="170"/>
      <c r="I20" s="170"/>
      <c r="J20" s="179"/>
      <c r="K20" s="169"/>
      <c r="L20" s="169"/>
      <c r="M20" s="172"/>
      <c r="Q20" s="241"/>
      <c r="R20" s="212"/>
      <c r="S20" s="212"/>
      <c r="T20" s="212"/>
      <c r="U20" s="241"/>
      <c r="Y20" s="171"/>
      <c r="Z20" s="169"/>
      <c r="AA20" s="207"/>
      <c r="AB20" s="169"/>
      <c r="AC20" s="181"/>
      <c r="AD20" s="181"/>
      <c r="AF20" s="168" t="s">
        <v>382</v>
      </c>
      <c r="AG20" s="166" t="s">
        <v>124</v>
      </c>
      <c r="AH20" s="167" t="s">
        <v>153</v>
      </c>
      <c r="AI20" s="166" t="s">
        <v>122</v>
      </c>
      <c r="AJ20" s="165">
        <v>43</v>
      </c>
      <c r="AM20" s="165">
        <v>79</v>
      </c>
      <c r="AO20" s="168" t="s">
        <v>393</v>
      </c>
      <c r="AP20" s="166" t="s">
        <v>124</v>
      </c>
      <c r="AQ20" s="167" t="s">
        <v>131</v>
      </c>
      <c r="AR20" s="166" t="s">
        <v>122</v>
      </c>
      <c r="AS20" s="169"/>
      <c r="AT20" s="169"/>
      <c r="AU20" s="179"/>
      <c r="AV20" s="169"/>
      <c r="AW20" s="169"/>
      <c r="AX20" s="172"/>
      <c r="BJ20" s="171"/>
      <c r="BK20" s="169"/>
      <c r="BL20" s="207"/>
      <c r="BM20" s="169"/>
      <c r="BN20" s="181"/>
      <c r="BO20" s="181"/>
      <c r="BQ20" s="168" t="s">
        <v>579</v>
      </c>
      <c r="BR20" s="166" t="s">
        <v>124</v>
      </c>
      <c r="BS20" s="167" t="s">
        <v>164</v>
      </c>
      <c r="BT20" s="166" t="s">
        <v>122</v>
      </c>
      <c r="BU20" s="165">
        <v>114</v>
      </c>
    </row>
    <row r="21" spans="2:73" ht="11.25" customHeight="1" thickTop="1" thickBot="1" x14ac:dyDescent="0.25">
      <c r="B21" s="165"/>
      <c r="D21" s="168"/>
      <c r="E21" s="166"/>
      <c r="F21" s="167"/>
      <c r="G21" s="166"/>
      <c r="H21" s="169"/>
      <c r="I21" s="169"/>
      <c r="J21" s="201"/>
      <c r="K21" s="169"/>
      <c r="L21" s="169"/>
      <c r="M21" s="172"/>
      <c r="Q21" s="241"/>
      <c r="R21" s="212"/>
      <c r="S21" s="212"/>
      <c r="T21" s="212"/>
      <c r="U21" s="241"/>
      <c r="Y21" s="171"/>
      <c r="Z21" s="169"/>
      <c r="AA21" s="171"/>
      <c r="AB21" s="173"/>
      <c r="AC21" s="175"/>
      <c r="AD21" s="175"/>
      <c r="AF21" s="168"/>
      <c r="AG21" s="166"/>
      <c r="AH21" s="167"/>
      <c r="AI21" s="166"/>
      <c r="AJ21" s="165"/>
      <c r="AM21" s="165"/>
      <c r="AO21" s="168"/>
      <c r="AP21" s="166"/>
      <c r="AQ21" s="167"/>
      <c r="AR21" s="166"/>
      <c r="AS21" s="175"/>
      <c r="AT21" s="175"/>
      <c r="AU21" s="184"/>
      <c r="AV21" s="169"/>
      <c r="AW21" s="169"/>
      <c r="AX21" s="172"/>
      <c r="BJ21" s="171"/>
      <c r="BK21" s="169"/>
      <c r="BL21" s="171"/>
      <c r="BM21" s="173"/>
      <c r="BN21" s="175"/>
      <c r="BO21" s="175"/>
      <c r="BQ21" s="168"/>
      <c r="BR21" s="166"/>
      <c r="BS21" s="167"/>
      <c r="BT21" s="166"/>
      <c r="BU21" s="165"/>
    </row>
    <row r="22" spans="2:73" ht="11.25" customHeight="1" thickTop="1" thickBot="1" x14ac:dyDescent="0.25">
      <c r="B22" s="165">
        <v>9</v>
      </c>
      <c r="D22" s="168" t="s">
        <v>578</v>
      </c>
      <c r="E22" s="166" t="s">
        <v>124</v>
      </c>
      <c r="F22" s="167" t="s">
        <v>131</v>
      </c>
      <c r="G22" s="166" t="s">
        <v>122</v>
      </c>
      <c r="H22" s="181"/>
      <c r="I22" s="203"/>
      <c r="J22" s="169"/>
      <c r="K22" s="169"/>
      <c r="L22" s="169"/>
      <c r="M22" s="172"/>
      <c r="Q22" s="241"/>
      <c r="R22" s="212"/>
      <c r="S22" s="212"/>
      <c r="T22" s="212"/>
      <c r="U22" s="241"/>
      <c r="Y22" s="171"/>
      <c r="Z22" s="169"/>
      <c r="AA22" s="169"/>
      <c r="AB22" s="171"/>
      <c r="AC22" s="170"/>
      <c r="AD22" s="170"/>
      <c r="AF22" s="168" t="s">
        <v>577</v>
      </c>
      <c r="AG22" s="166" t="s">
        <v>124</v>
      </c>
      <c r="AH22" s="167" t="s">
        <v>137</v>
      </c>
      <c r="AI22" s="166" t="s">
        <v>122</v>
      </c>
      <c r="AJ22" s="165">
        <v>44</v>
      </c>
      <c r="AM22" s="165">
        <v>80</v>
      </c>
      <c r="AO22" s="168" t="s">
        <v>539</v>
      </c>
      <c r="AP22" s="166" t="s">
        <v>124</v>
      </c>
      <c r="AQ22" s="167" t="s">
        <v>135</v>
      </c>
      <c r="AR22" s="166" t="s">
        <v>122</v>
      </c>
      <c r="AS22" s="170"/>
      <c r="AT22" s="170"/>
      <c r="AU22" s="199"/>
      <c r="AV22" s="169"/>
      <c r="AW22" s="169"/>
      <c r="AX22" s="172"/>
      <c r="BJ22" s="171"/>
      <c r="BK22" s="169"/>
      <c r="BL22" s="169"/>
      <c r="BM22" s="171"/>
      <c r="BN22" s="170"/>
      <c r="BO22" s="170"/>
      <c r="BQ22" s="168" t="s">
        <v>576</v>
      </c>
      <c r="BR22" s="166" t="s">
        <v>124</v>
      </c>
      <c r="BS22" s="167" t="s">
        <v>205</v>
      </c>
      <c r="BT22" s="166" t="s">
        <v>122</v>
      </c>
      <c r="BU22" s="165">
        <v>115</v>
      </c>
    </row>
    <row r="23" spans="2:73" ht="11.25" customHeight="1" thickTop="1" thickBot="1" x14ac:dyDescent="0.25">
      <c r="B23" s="165"/>
      <c r="D23" s="168"/>
      <c r="E23" s="166"/>
      <c r="F23" s="167"/>
      <c r="G23" s="166"/>
      <c r="H23" s="169"/>
      <c r="I23" s="169"/>
      <c r="J23" s="169"/>
      <c r="K23" s="169"/>
      <c r="L23" s="169"/>
      <c r="M23" s="202"/>
      <c r="Q23" s="241"/>
      <c r="R23" s="212"/>
      <c r="S23" s="212"/>
      <c r="T23" s="212"/>
      <c r="U23" s="241"/>
      <c r="Y23" s="192"/>
      <c r="Z23" s="169"/>
      <c r="AA23" s="169"/>
      <c r="AB23" s="169"/>
      <c r="AC23" s="169"/>
      <c r="AD23" s="169"/>
      <c r="AF23" s="168"/>
      <c r="AG23" s="166"/>
      <c r="AH23" s="167"/>
      <c r="AI23" s="166"/>
      <c r="AJ23" s="165"/>
      <c r="AM23" s="165"/>
      <c r="AO23" s="168"/>
      <c r="AP23" s="166"/>
      <c r="AQ23" s="167"/>
      <c r="AR23" s="166"/>
      <c r="AS23" s="169"/>
      <c r="AT23" s="169"/>
      <c r="AU23" s="169"/>
      <c r="AV23" s="169"/>
      <c r="AW23" s="169"/>
      <c r="AX23" s="202"/>
      <c r="BJ23" s="192"/>
      <c r="BK23" s="169"/>
      <c r="BL23" s="169"/>
      <c r="BM23" s="169"/>
      <c r="BN23" s="169"/>
      <c r="BO23" s="169"/>
      <c r="BQ23" s="168"/>
      <c r="BR23" s="166"/>
      <c r="BS23" s="167"/>
      <c r="BT23" s="166"/>
      <c r="BU23" s="165"/>
    </row>
    <row r="24" spans="2:73" ht="11.25" customHeight="1" thickTop="1" thickBot="1" x14ac:dyDescent="0.25">
      <c r="B24" s="165">
        <v>10</v>
      </c>
      <c r="D24" s="168" t="s">
        <v>575</v>
      </c>
      <c r="E24" s="166" t="s">
        <v>124</v>
      </c>
      <c r="F24" s="167" t="s">
        <v>187</v>
      </c>
      <c r="G24" s="166" t="s">
        <v>122</v>
      </c>
      <c r="H24" s="170"/>
      <c r="I24" s="170"/>
      <c r="J24" s="169"/>
      <c r="K24" s="169"/>
      <c r="L24" s="179"/>
      <c r="M24" s="191"/>
      <c r="N24" s="230"/>
      <c r="Q24" s="241"/>
      <c r="R24" s="212"/>
      <c r="S24" s="212"/>
      <c r="T24" s="212"/>
      <c r="U24" s="241"/>
      <c r="X24" s="229"/>
      <c r="Y24" s="179"/>
      <c r="Z24" s="191"/>
      <c r="AA24" s="169"/>
      <c r="AB24" s="169"/>
      <c r="AC24" s="170"/>
      <c r="AD24" s="170"/>
      <c r="AF24" s="168" t="s">
        <v>574</v>
      </c>
      <c r="AG24" s="166" t="s">
        <v>124</v>
      </c>
      <c r="AH24" s="167" t="s">
        <v>164</v>
      </c>
      <c r="AI24" s="166" t="s">
        <v>122</v>
      </c>
      <c r="AJ24" s="165">
        <v>45</v>
      </c>
      <c r="AM24" s="165">
        <v>81</v>
      </c>
      <c r="AO24" s="168" t="s">
        <v>573</v>
      </c>
      <c r="AP24" s="166" t="s">
        <v>124</v>
      </c>
      <c r="AQ24" s="167" t="s">
        <v>181</v>
      </c>
      <c r="AR24" s="166" t="s">
        <v>122</v>
      </c>
      <c r="AS24" s="170"/>
      <c r="AT24" s="170"/>
      <c r="AU24" s="169"/>
      <c r="AV24" s="169"/>
      <c r="AW24" s="179"/>
      <c r="AX24" s="191"/>
      <c r="AY24" s="230"/>
      <c r="BI24" s="229"/>
      <c r="BJ24" s="179"/>
      <c r="BK24" s="191"/>
      <c r="BL24" s="169"/>
      <c r="BM24" s="169"/>
      <c r="BN24" s="170"/>
      <c r="BO24" s="170"/>
      <c r="BQ24" s="168" t="s">
        <v>572</v>
      </c>
      <c r="BR24" s="166" t="s">
        <v>124</v>
      </c>
      <c r="BS24" s="167" t="s">
        <v>151</v>
      </c>
      <c r="BT24" s="166" t="s">
        <v>122</v>
      </c>
      <c r="BU24" s="165">
        <v>116</v>
      </c>
    </row>
    <row r="25" spans="2:73" ht="11.25" customHeight="1" thickTop="1" thickBot="1" x14ac:dyDescent="0.25">
      <c r="B25" s="165"/>
      <c r="D25" s="168"/>
      <c r="E25" s="166"/>
      <c r="F25" s="167"/>
      <c r="G25" s="166"/>
      <c r="H25" s="169"/>
      <c r="I25" s="169"/>
      <c r="J25" s="202"/>
      <c r="K25" s="169"/>
      <c r="L25" s="179"/>
      <c r="M25" s="191"/>
      <c r="N25" s="230"/>
      <c r="Q25" s="208"/>
      <c r="R25" s="211" t="s">
        <v>571</v>
      </c>
      <c r="S25" s="209"/>
      <c r="T25" s="209"/>
      <c r="U25" s="208"/>
      <c r="X25" s="229"/>
      <c r="Y25" s="179"/>
      <c r="Z25" s="191"/>
      <c r="AA25" s="169"/>
      <c r="AB25" s="192"/>
      <c r="AC25" s="169"/>
      <c r="AD25" s="169"/>
      <c r="AF25" s="168"/>
      <c r="AG25" s="166"/>
      <c r="AH25" s="167"/>
      <c r="AI25" s="166"/>
      <c r="AJ25" s="165"/>
      <c r="AM25" s="165"/>
      <c r="AO25" s="168"/>
      <c r="AP25" s="166"/>
      <c r="AQ25" s="167"/>
      <c r="AR25" s="166"/>
      <c r="AS25" s="169"/>
      <c r="AT25" s="169"/>
      <c r="AU25" s="202"/>
      <c r="AV25" s="169"/>
      <c r="AW25" s="179"/>
      <c r="AX25" s="191"/>
      <c r="AY25" s="230"/>
      <c r="BI25" s="229"/>
      <c r="BJ25" s="179"/>
      <c r="BK25" s="191"/>
      <c r="BL25" s="169"/>
      <c r="BM25" s="192"/>
      <c r="BN25" s="169"/>
      <c r="BO25" s="169"/>
      <c r="BQ25" s="168"/>
      <c r="BR25" s="166"/>
      <c r="BS25" s="167"/>
      <c r="BT25" s="166"/>
      <c r="BU25" s="165"/>
    </row>
    <row r="26" spans="2:73" ht="11.25" customHeight="1" thickTop="1" x14ac:dyDescent="0.2">
      <c r="B26" s="165">
        <v>11</v>
      </c>
      <c r="D26" s="168" t="s">
        <v>570</v>
      </c>
      <c r="E26" s="166" t="s">
        <v>124</v>
      </c>
      <c r="F26" s="167" t="s">
        <v>135</v>
      </c>
      <c r="G26" s="166" t="s">
        <v>122</v>
      </c>
      <c r="H26" s="181"/>
      <c r="I26" s="203"/>
      <c r="J26" s="191"/>
      <c r="K26" s="172"/>
      <c r="L26" s="179"/>
      <c r="M26" s="191"/>
      <c r="N26" s="230"/>
      <c r="Q26" s="208"/>
      <c r="R26" s="209"/>
      <c r="S26" s="209"/>
      <c r="T26" s="209"/>
      <c r="U26" s="208"/>
      <c r="X26" s="229"/>
      <c r="Y26" s="179"/>
      <c r="Z26" s="191"/>
      <c r="AA26" s="171"/>
      <c r="AB26" s="179"/>
      <c r="AC26" s="183"/>
      <c r="AD26" s="181"/>
      <c r="AF26" s="168" t="s">
        <v>569</v>
      </c>
      <c r="AG26" s="166" t="s">
        <v>124</v>
      </c>
      <c r="AH26" s="167" t="s">
        <v>135</v>
      </c>
      <c r="AI26" s="166" t="s">
        <v>122</v>
      </c>
      <c r="AJ26" s="165">
        <v>46</v>
      </c>
      <c r="AM26" s="165">
        <v>82</v>
      </c>
      <c r="AO26" s="168" t="s">
        <v>505</v>
      </c>
      <c r="AP26" s="166" t="s">
        <v>124</v>
      </c>
      <c r="AQ26" s="167" t="s">
        <v>270</v>
      </c>
      <c r="AR26" s="166" t="s">
        <v>122</v>
      </c>
      <c r="AS26" s="181"/>
      <c r="AT26" s="203"/>
      <c r="AU26" s="184"/>
      <c r="AV26" s="169"/>
      <c r="AW26" s="179"/>
      <c r="AX26" s="191"/>
      <c r="AY26" s="230"/>
      <c r="BI26" s="229"/>
      <c r="BJ26" s="179"/>
      <c r="BK26" s="191"/>
      <c r="BL26" s="171"/>
      <c r="BM26" s="179"/>
      <c r="BN26" s="183"/>
      <c r="BO26" s="181"/>
      <c r="BQ26" s="168" t="s">
        <v>568</v>
      </c>
      <c r="BR26" s="166" t="s">
        <v>124</v>
      </c>
      <c r="BS26" s="167" t="s">
        <v>387</v>
      </c>
      <c r="BT26" s="166" t="s">
        <v>122</v>
      </c>
      <c r="BU26" s="165">
        <v>117</v>
      </c>
    </row>
    <row r="27" spans="2:73" ht="11.25" customHeight="1" thickBot="1" x14ac:dyDescent="0.25">
      <c r="B27" s="165"/>
      <c r="D27" s="168"/>
      <c r="E27" s="166"/>
      <c r="F27" s="167"/>
      <c r="G27" s="166"/>
      <c r="H27" s="169"/>
      <c r="I27" s="169"/>
      <c r="J27" s="169"/>
      <c r="K27" s="202"/>
      <c r="L27" s="179"/>
      <c r="M27" s="191"/>
      <c r="N27" s="230"/>
      <c r="Q27" s="208"/>
      <c r="R27" s="209"/>
      <c r="S27" s="209"/>
      <c r="T27" s="209"/>
      <c r="U27" s="208"/>
      <c r="X27" s="229"/>
      <c r="Y27" s="179"/>
      <c r="Z27" s="191"/>
      <c r="AA27" s="192"/>
      <c r="AB27" s="169"/>
      <c r="AC27" s="175"/>
      <c r="AD27" s="175"/>
      <c r="AF27" s="168"/>
      <c r="AG27" s="166"/>
      <c r="AH27" s="167"/>
      <c r="AI27" s="166"/>
      <c r="AJ27" s="165"/>
      <c r="AM27" s="165"/>
      <c r="AO27" s="168"/>
      <c r="AP27" s="166"/>
      <c r="AQ27" s="167"/>
      <c r="AR27" s="166"/>
      <c r="AS27" s="169"/>
      <c r="AT27" s="169"/>
      <c r="AU27" s="169"/>
      <c r="AV27" s="191"/>
      <c r="AW27" s="179"/>
      <c r="AX27" s="191"/>
      <c r="AY27" s="230"/>
      <c r="BI27" s="229"/>
      <c r="BJ27" s="179"/>
      <c r="BK27" s="191"/>
      <c r="BL27" s="192"/>
      <c r="BM27" s="169"/>
      <c r="BN27" s="175"/>
      <c r="BO27" s="175"/>
      <c r="BQ27" s="168"/>
      <c r="BR27" s="166"/>
      <c r="BS27" s="167"/>
      <c r="BT27" s="166"/>
      <c r="BU27" s="165"/>
    </row>
    <row r="28" spans="2:73" ht="11.25" customHeight="1" thickTop="1" thickBot="1" x14ac:dyDescent="0.25">
      <c r="B28" s="165">
        <v>12</v>
      </c>
      <c r="D28" s="168" t="s">
        <v>567</v>
      </c>
      <c r="E28" s="166" t="s">
        <v>124</v>
      </c>
      <c r="F28" s="167" t="s">
        <v>266</v>
      </c>
      <c r="G28" s="166" t="s">
        <v>122</v>
      </c>
      <c r="H28" s="169"/>
      <c r="I28" s="169"/>
      <c r="J28" s="179"/>
      <c r="K28" s="184"/>
      <c r="L28" s="184"/>
      <c r="M28" s="191"/>
      <c r="N28" s="230"/>
      <c r="Q28" s="208"/>
      <c r="R28" s="209"/>
      <c r="S28" s="209"/>
      <c r="T28" s="209"/>
      <c r="U28" s="208"/>
      <c r="X28" s="229"/>
      <c r="Y28" s="169"/>
      <c r="Z28" s="198"/>
      <c r="AA28" s="179"/>
      <c r="AB28" s="191"/>
      <c r="AC28" s="181"/>
      <c r="AD28" s="181"/>
      <c r="AF28" s="168" t="s">
        <v>566</v>
      </c>
      <c r="AG28" s="166" t="s">
        <v>124</v>
      </c>
      <c r="AH28" s="167" t="s">
        <v>145</v>
      </c>
      <c r="AI28" s="166" t="s">
        <v>122</v>
      </c>
      <c r="AJ28" s="165">
        <v>47</v>
      </c>
      <c r="AM28" s="165">
        <v>83</v>
      </c>
      <c r="AO28" s="168" t="s">
        <v>565</v>
      </c>
      <c r="AP28" s="166" t="s">
        <v>124</v>
      </c>
      <c r="AQ28" s="167" t="s">
        <v>137</v>
      </c>
      <c r="AR28" s="166" t="s">
        <v>122</v>
      </c>
      <c r="AS28" s="170"/>
      <c r="AT28" s="170"/>
      <c r="AU28" s="169"/>
      <c r="AV28" s="182"/>
      <c r="AW28" s="179"/>
      <c r="AX28" s="191"/>
      <c r="AY28" s="230"/>
      <c r="BI28" s="229"/>
      <c r="BJ28" s="179"/>
      <c r="BK28" s="184"/>
      <c r="BL28" s="184"/>
      <c r="BM28" s="191"/>
      <c r="BN28" s="181"/>
      <c r="BO28" s="181"/>
      <c r="BQ28" s="168" t="s">
        <v>564</v>
      </c>
      <c r="BR28" s="166" t="s">
        <v>124</v>
      </c>
      <c r="BS28" s="167" t="s">
        <v>234</v>
      </c>
      <c r="BT28" s="166" t="s">
        <v>122</v>
      </c>
      <c r="BU28" s="165">
        <v>118</v>
      </c>
    </row>
    <row r="29" spans="2:73" ht="11.25" customHeight="1" thickTop="1" thickBot="1" x14ac:dyDescent="0.25">
      <c r="B29" s="165"/>
      <c r="D29" s="168"/>
      <c r="E29" s="166"/>
      <c r="F29" s="167"/>
      <c r="G29" s="166"/>
      <c r="H29" s="175"/>
      <c r="I29" s="175"/>
      <c r="J29" s="184"/>
      <c r="K29" s="179"/>
      <c r="L29" s="184"/>
      <c r="M29" s="191"/>
      <c r="N29" s="230"/>
      <c r="Q29" s="208"/>
      <c r="R29" s="209"/>
      <c r="S29" s="209"/>
      <c r="T29" s="209"/>
      <c r="U29" s="208"/>
      <c r="X29" s="229"/>
      <c r="Y29" s="169"/>
      <c r="Z29" s="198"/>
      <c r="AA29" s="169"/>
      <c r="AB29" s="184"/>
      <c r="AC29" s="175"/>
      <c r="AD29" s="175"/>
      <c r="AF29" s="168"/>
      <c r="AG29" s="166"/>
      <c r="AH29" s="167"/>
      <c r="AI29" s="166"/>
      <c r="AJ29" s="165"/>
      <c r="AM29" s="165"/>
      <c r="AO29" s="168"/>
      <c r="AP29" s="166"/>
      <c r="AQ29" s="167"/>
      <c r="AR29" s="166"/>
      <c r="AS29" s="169"/>
      <c r="AT29" s="169"/>
      <c r="AU29" s="202"/>
      <c r="AV29" s="210"/>
      <c r="AW29" s="179"/>
      <c r="AX29" s="191"/>
      <c r="AY29" s="230"/>
      <c r="BI29" s="229"/>
      <c r="BJ29" s="179"/>
      <c r="BK29" s="184"/>
      <c r="BL29" s="191"/>
      <c r="BM29" s="184"/>
      <c r="BN29" s="175"/>
      <c r="BO29" s="175"/>
      <c r="BQ29" s="168"/>
      <c r="BR29" s="166"/>
      <c r="BS29" s="167"/>
      <c r="BT29" s="166"/>
      <c r="BU29" s="165"/>
    </row>
    <row r="30" spans="2:73" ht="11.25" customHeight="1" thickTop="1" thickBot="1" x14ac:dyDescent="0.25">
      <c r="B30" s="165">
        <v>13</v>
      </c>
      <c r="D30" s="168" t="s">
        <v>526</v>
      </c>
      <c r="E30" s="166" t="s">
        <v>124</v>
      </c>
      <c r="F30" s="167" t="s">
        <v>173</v>
      </c>
      <c r="G30" s="166" t="s">
        <v>122</v>
      </c>
      <c r="H30" s="170"/>
      <c r="I30" s="170"/>
      <c r="J30" s="199"/>
      <c r="K30" s="179"/>
      <c r="L30" s="184"/>
      <c r="M30" s="191"/>
      <c r="N30" s="230"/>
      <c r="Q30" s="208"/>
      <c r="R30" s="209"/>
      <c r="S30" s="209"/>
      <c r="T30" s="209"/>
      <c r="U30" s="208"/>
      <c r="X30" s="229"/>
      <c r="Y30" s="169"/>
      <c r="Z30" s="198"/>
      <c r="AA30" s="169"/>
      <c r="AB30" s="207"/>
      <c r="AC30" s="170"/>
      <c r="AD30" s="170"/>
      <c r="AF30" s="168" t="s">
        <v>563</v>
      </c>
      <c r="AG30" s="166" t="s">
        <v>124</v>
      </c>
      <c r="AH30" s="167" t="s">
        <v>157</v>
      </c>
      <c r="AI30" s="166" t="s">
        <v>122</v>
      </c>
      <c r="AJ30" s="165">
        <v>48</v>
      </c>
      <c r="AM30" s="165">
        <v>84</v>
      </c>
      <c r="AO30" s="168" t="s">
        <v>562</v>
      </c>
      <c r="AP30" s="166" t="s">
        <v>124</v>
      </c>
      <c r="AQ30" s="167" t="s">
        <v>140</v>
      </c>
      <c r="AR30" s="166" t="s">
        <v>122</v>
      </c>
      <c r="AS30" s="181"/>
      <c r="AT30" s="203"/>
      <c r="AU30" s="169"/>
      <c r="AV30" s="179"/>
      <c r="AW30" s="184"/>
      <c r="AX30" s="191"/>
      <c r="AY30" s="230"/>
      <c r="BI30" s="229"/>
      <c r="BJ30" s="179"/>
      <c r="BK30" s="184"/>
      <c r="BL30" s="191"/>
      <c r="BM30" s="207"/>
      <c r="BN30" s="170"/>
      <c r="BO30" s="170"/>
      <c r="BQ30" s="168" t="s">
        <v>561</v>
      </c>
      <c r="BR30" s="166" t="s">
        <v>124</v>
      </c>
      <c r="BS30" s="167" t="s">
        <v>203</v>
      </c>
      <c r="BT30" s="166" t="s">
        <v>122</v>
      </c>
      <c r="BU30" s="165">
        <v>119</v>
      </c>
    </row>
    <row r="31" spans="2:73" ht="11.25" customHeight="1" thickTop="1" thickBot="1" x14ac:dyDescent="0.25">
      <c r="B31" s="165"/>
      <c r="D31" s="168"/>
      <c r="E31" s="166"/>
      <c r="F31" s="167"/>
      <c r="G31" s="166"/>
      <c r="H31" s="169"/>
      <c r="I31" s="169"/>
      <c r="J31" s="169"/>
      <c r="K31" s="169"/>
      <c r="L31" s="184"/>
      <c r="M31" s="169"/>
      <c r="N31" s="230"/>
      <c r="Q31" s="208"/>
      <c r="R31" s="209"/>
      <c r="S31" s="209"/>
      <c r="T31" s="209"/>
      <c r="U31" s="208"/>
      <c r="X31" s="229"/>
      <c r="Y31" s="169"/>
      <c r="Z31" s="204"/>
      <c r="AA31" s="169"/>
      <c r="AB31" s="169"/>
      <c r="AC31" s="169"/>
      <c r="AD31" s="169"/>
      <c r="AF31" s="168"/>
      <c r="AG31" s="166"/>
      <c r="AH31" s="167"/>
      <c r="AI31" s="166"/>
      <c r="AJ31" s="165"/>
      <c r="AM31" s="165"/>
      <c r="AO31" s="168"/>
      <c r="AP31" s="166"/>
      <c r="AQ31" s="167"/>
      <c r="AR31" s="166"/>
      <c r="AS31" s="169"/>
      <c r="AT31" s="169"/>
      <c r="AU31" s="169"/>
      <c r="AV31" s="169"/>
      <c r="AW31" s="184"/>
      <c r="AX31" s="169"/>
      <c r="AY31" s="230"/>
      <c r="BI31" s="229"/>
      <c r="BJ31" s="169"/>
      <c r="BK31" s="184"/>
      <c r="BL31" s="169"/>
      <c r="BM31" s="169"/>
      <c r="BN31" s="169"/>
      <c r="BO31" s="169"/>
      <c r="BQ31" s="168"/>
      <c r="BR31" s="166"/>
      <c r="BS31" s="167"/>
      <c r="BT31" s="166"/>
      <c r="BU31" s="165"/>
    </row>
    <row r="32" spans="2:73" ht="11.25" customHeight="1" thickTop="1" thickBot="1" x14ac:dyDescent="0.25">
      <c r="B32" s="165">
        <v>14</v>
      </c>
      <c r="D32" s="168" t="s">
        <v>560</v>
      </c>
      <c r="E32" s="166" t="s">
        <v>124</v>
      </c>
      <c r="F32" s="167" t="s">
        <v>137</v>
      </c>
      <c r="G32" s="166" t="s">
        <v>122</v>
      </c>
      <c r="H32" s="169"/>
      <c r="I32" s="169"/>
      <c r="J32" s="169"/>
      <c r="K32" s="169"/>
      <c r="L32" s="199"/>
      <c r="M32" s="169"/>
      <c r="N32" s="230"/>
      <c r="Q32" s="208"/>
      <c r="R32" s="209"/>
      <c r="S32" s="209"/>
      <c r="T32" s="209"/>
      <c r="U32" s="208"/>
      <c r="X32" s="229"/>
      <c r="Y32" s="169"/>
      <c r="Z32" s="179"/>
      <c r="AA32" s="191"/>
      <c r="AB32" s="169"/>
      <c r="AC32" s="181"/>
      <c r="AD32" s="181"/>
      <c r="AF32" s="168" t="s">
        <v>466</v>
      </c>
      <c r="AG32" s="166" t="s">
        <v>124</v>
      </c>
      <c r="AH32" s="167" t="s">
        <v>131</v>
      </c>
      <c r="AI32" s="166" t="s">
        <v>122</v>
      </c>
      <c r="AJ32" s="165">
        <v>49</v>
      </c>
      <c r="AM32" s="165">
        <v>85</v>
      </c>
      <c r="AO32" s="168" t="s">
        <v>402</v>
      </c>
      <c r="AP32" s="166" t="s">
        <v>124</v>
      </c>
      <c r="AQ32" s="167" t="s">
        <v>147</v>
      </c>
      <c r="AR32" s="166" t="s">
        <v>122</v>
      </c>
      <c r="AS32" s="170"/>
      <c r="AT32" s="170"/>
      <c r="AU32" s="169"/>
      <c r="AV32" s="169"/>
      <c r="AW32" s="199"/>
      <c r="AX32" s="169"/>
      <c r="AY32" s="230"/>
      <c r="BI32" s="229"/>
      <c r="BJ32" s="169"/>
      <c r="BK32" s="207"/>
      <c r="BL32" s="169"/>
      <c r="BM32" s="169"/>
      <c r="BN32" s="170"/>
      <c r="BO32" s="170"/>
      <c r="BQ32" s="168" t="s">
        <v>559</v>
      </c>
      <c r="BR32" s="166" t="s">
        <v>124</v>
      </c>
      <c r="BS32" s="167" t="s">
        <v>129</v>
      </c>
      <c r="BT32" s="166" t="s">
        <v>122</v>
      </c>
      <c r="BU32" s="165">
        <v>120</v>
      </c>
    </row>
    <row r="33" spans="2:73" ht="11.25" customHeight="1" thickTop="1" thickBot="1" x14ac:dyDescent="0.25">
      <c r="B33" s="165"/>
      <c r="D33" s="168"/>
      <c r="E33" s="166"/>
      <c r="F33" s="167"/>
      <c r="G33" s="166"/>
      <c r="H33" s="175"/>
      <c r="I33" s="175"/>
      <c r="J33" s="191"/>
      <c r="K33" s="169"/>
      <c r="L33" s="172"/>
      <c r="M33" s="169"/>
      <c r="N33" s="230"/>
      <c r="Q33" s="208"/>
      <c r="R33" s="208"/>
      <c r="S33" s="208"/>
      <c r="T33" s="208"/>
      <c r="U33" s="208"/>
      <c r="X33" s="229"/>
      <c r="Y33" s="169"/>
      <c r="Z33" s="169"/>
      <c r="AA33" s="191"/>
      <c r="AB33" s="173"/>
      <c r="AC33" s="175"/>
      <c r="AD33" s="175"/>
      <c r="AF33" s="168"/>
      <c r="AG33" s="166"/>
      <c r="AH33" s="167"/>
      <c r="AI33" s="166"/>
      <c r="AJ33" s="165"/>
      <c r="AM33" s="165"/>
      <c r="AO33" s="168"/>
      <c r="AP33" s="166"/>
      <c r="AQ33" s="167"/>
      <c r="AR33" s="166"/>
      <c r="AS33" s="169"/>
      <c r="AT33" s="169"/>
      <c r="AU33" s="202"/>
      <c r="AV33" s="169"/>
      <c r="AW33" s="172"/>
      <c r="AX33" s="169"/>
      <c r="AY33" s="230"/>
      <c r="BI33" s="229"/>
      <c r="BJ33" s="169"/>
      <c r="BK33" s="171"/>
      <c r="BL33" s="169"/>
      <c r="BM33" s="192"/>
      <c r="BN33" s="169"/>
      <c r="BO33" s="169"/>
      <c r="BQ33" s="168"/>
      <c r="BR33" s="166"/>
      <c r="BS33" s="167"/>
      <c r="BT33" s="166"/>
      <c r="BU33" s="165"/>
    </row>
    <row r="34" spans="2:73" ht="11.25" customHeight="1" thickTop="1" thickBot="1" x14ac:dyDescent="0.25">
      <c r="B34" s="165">
        <v>15</v>
      </c>
      <c r="D34" s="168" t="s">
        <v>558</v>
      </c>
      <c r="E34" s="166" t="s">
        <v>124</v>
      </c>
      <c r="F34" s="167" t="s">
        <v>270</v>
      </c>
      <c r="G34" s="166" t="s">
        <v>122</v>
      </c>
      <c r="H34" s="170"/>
      <c r="I34" s="170"/>
      <c r="J34" s="182"/>
      <c r="K34" s="169"/>
      <c r="L34" s="172"/>
      <c r="M34" s="169"/>
      <c r="N34" s="230"/>
      <c r="X34" s="229"/>
      <c r="Y34" s="169"/>
      <c r="Z34" s="169"/>
      <c r="AA34" s="198"/>
      <c r="AB34" s="171"/>
      <c r="AC34" s="170"/>
      <c r="AD34" s="170"/>
      <c r="AF34" s="168" t="s">
        <v>557</v>
      </c>
      <c r="AG34" s="166" t="s">
        <v>124</v>
      </c>
      <c r="AH34" s="167" t="s">
        <v>129</v>
      </c>
      <c r="AI34" s="166" t="s">
        <v>122</v>
      </c>
      <c r="AJ34" s="165">
        <v>50</v>
      </c>
      <c r="AM34" s="165">
        <v>86</v>
      </c>
      <c r="AO34" s="168" t="s">
        <v>418</v>
      </c>
      <c r="AP34" s="166" t="s">
        <v>124</v>
      </c>
      <c r="AQ34" s="167" t="s">
        <v>153</v>
      </c>
      <c r="AR34" s="166" t="s">
        <v>122</v>
      </c>
      <c r="AS34" s="181"/>
      <c r="AT34" s="203"/>
      <c r="AU34" s="184"/>
      <c r="AV34" s="191"/>
      <c r="AW34" s="172"/>
      <c r="AX34" s="169"/>
      <c r="AY34" s="230"/>
      <c r="BI34" s="229"/>
      <c r="BJ34" s="169"/>
      <c r="BK34" s="171"/>
      <c r="BL34" s="179"/>
      <c r="BM34" s="184"/>
      <c r="BN34" s="183"/>
      <c r="BO34" s="181"/>
      <c r="BQ34" s="168" t="s">
        <v>556</v>
      </c>
      <c r="BR34" s="166" t="s">
        <v>124</v>
      </c>
      <c r="BS34" s="167" t="s">
        <v>127</v>
      </c>
      <c r="BT34" s="166" t="s">
        <v>122</v>
      </c>
      <c r="BU34" s="165">
        <v>121</v>
      </c>
    </row>
    <row r="35" spans="2:73" ht="11.25" customHeight="1" thickTop="1" thickBot="1" x14ac:dyDescent="0.25">
      <c r="B35" s="165"/>
      <c r="D35" s="168"/>
      <c r="E35" s="166"/>
      <c r="F35" s="167"/>
      <c r="G35" s="166"/>
      <c r="H35" s="169"/>
      <c r="I35" s="169"/>
      <c r="J35" s="169"/>
      <c r="K35" s="174"/>
      <c r="L35" s="172"/>
      <c r="M35" s="169"/>
      <c r="N35" s="230"/>
      <c r="Q35" s="158"/>
      <c r="U35" s="158"/>
      <c r="X35" s="229"/>
      <c r="Y35" s="169"/>
      <c r="Z35" s="169"/>
      <c r="AA35" s="198"/>
      <c r="AB35" s="169"/>
      <c r="AC35" s="169"/>
      <c r="AD35" s="169"/>
      <c r="AF35" s="168"/>
      <c r="AG35" s="166"/>
      <c r="AH35" s="167"/>
      <c r="AI35" s="166"/>
      <c r="AJ35" s="165"/>
      <c r="AM35" s="165"/>
      <c r="AO35" s="168"/>
      <c r="AP35" s="166"/>
      <c r="AQ35" s="167"/>
      <c r="AR35" s="166"/>
      <c r="AS35" s="169"/>
      <c r="AT35" s="169"/>
      <c r="AU35" s="169"/>
      <c r="AV35" s="174"/>
      <c r="AW35" s="172"/>
      <c r="AX35" s="169"/>
      <c r="AY35" s="230"/>
      <c r="BB35" s="158"/>
      <c r="BF35" s="158"/>
      <c r="BI35" s="229"/>
      <c r="BJ35" s="169"/>
      <c r="BK35" s="171"/>
      <c r="BL35" s="179"/>
      <c r="BM35" s="191"/>
      <c r="BN35" s="175"/>
      <c r="BO35" s="175"/>
      <c r="BQ35" s="168"/>
      <c r="BR35" s="166"/>
      <c r="BS35" s="167"/>
      <c r="BT35" s="166"/>
      <c r="BU35" s="165"/>
    </row>
    <row r="36" spans="2:73" ht="11.25" customHeight="1" thickTop="1" thickBot="1" x14ac:dyDescent="0.25">
      <c r="B36" s="165">
        <v>16</v>
      </c>
      <c r="D36" s="168" t="s">
        <v>380</v>
      </c>
      <c r="E36" s="166" t="s">
        <v>124</v>
      </c>
      <c r="F36" s="167" t="s">
        <v>147</v>
      </c>
      <c r="G36" s="166" t="s">
        <v>122</v>
      </c>
      <c r="H36" s="169"/>
      <c r="I36" s="169"/>
      <c r="J36" s="169"/>
      <c r="K36" s="172"/>
      <c r="L36" s="169"/>
      <c r="M36" s="169"/>
      <c r="N36" s="230"/>
      <c r="Q36" s="194">
        <v>11</v>
      </c>
      <c r="R36" s="188"/>
      <c r="T36" s="193">
        <v>8</v>
      </c>
      <c r="U36" s="187"/>
      <c r="X36" s="229"/>
      <c r="Y36" s="169"/>
      <c r="Z36" s="169"/>
      <c r="AA36" s="204"/>
      <c r="AB36" s="169"/>
      <c r="AC36" s="169"/>
      <c r="AD36" s="181"/>
      <c r="AF36" s="168" t="s">
        <v>555</v>
      </c>
      <c r="AG36" s="166" t="s">
        <v>124</v>
      </c>
      <c r="AH36" s="167" t="s">
        <v>176</v>
      </c>
      <c r="AI36" s="166" t="s">
        <v>122</v>
      </c>
      <c r="AJ36" s="165">
        <v>51</v>
      </c>
      <c r="AM36" s="165">
        <v>87</v>
      </c>
      <c r="AO36" s="168" t="s">
        <v>554</v>
      </c>
      <c r="AP36" s="166" t="s">
        <v>124</v>
      </c>
      <c r="AQ36" s="167" t="s">
        <v>129</v>
      </c>
      <c r="AR36" s="166" t="s">
        <v>122</v>
      </c>
      <c r="AS36" s="169"/>
      <c r="AT36" s="169"/>
      <c r="AU36" s="169"/>
      <c r="AV36" s="172"/>
      <c r="AW36" s="169"/>
      <c r="AX36" s="169"/>
      <c r="AY36" s="230"/>
      <c r="BB36" s="194">
        <v>11</v>
      </c>
      <c r="BC36" s="188"/>
      <c r="BE36" s="193">
        <v>6</v>
      </c>
      <c r="BF36" s="187"/>
      <c r="BI36" s="229"/>
      <c r="BJ36" s="169"/>
      <c r="BK36" s="171"/>
      <c r="BL36" s="173"/>
      <c r="BM36" s="169"/>
      <c r="BN36" s="169"/>
      <c r="BO36" s="181"/>
      <c r="BQ36" s="168" t="s">
        <v>385</v>
      </c>
      <c r="BR36" s="166" t="s">
        <v>124</v>
      </c>
      <c r="BS36" s="167" t="s">
        <v>137</v>
      </c>
      <c r="BT36" s="166" t="s">
        <v>122</v>
      </c>
      <c r="BU36" s="165">
        <v>122</v>
      </c>
    </row>
    <row r="37" spans="2:73" ht="11.25" customHeight="1" thickTop="1" thickBot="1" x14ac:dyDescent="0.25">
      <c r="B37" s="165"/>
      <c r="D37" s="168"/>
      <c r="E37" s="166"/>
      <c r="F37" s="167"/>
      <c r="G37" s="166"/>
      <c r="H37" s="175"/>
      <c r="I37" s="175"/>
      <c r="J37" s="174"/>
      <c r="K37" s="172"/>
      <c r="L37" s="169"/>
      <c r="M37" s="169"/>
      <c r="N37" s="230"/>
      <c r="Q37" s="189"/>
      <c r="R37" s="188"/>
      <c r="S37" s="180"/>
      <c r="T37" s="188"/>
      <c r="U37" s="187"/>
      <c r="X37" s="229"/>
      <c r="Y37" s="169"/>
      <c r="Z37" s="169"/>
      <c r="AA37" s="240"/>
      <c r="AB37" s="169"/>
      <c r="AC37" s="173"/>
      <c r="AD37" s="175"/>
      <c r="AF37" s="168"/>
      <c r="AG37" s="166"/>
      <c r="AH37" s="167"/>
      <c r="AI37" s="166"/>
      <c r="AJ37" s="165"/>
      <c r="AM37" s="165"/>
      <c r="AO37" s="168"/>
      <c r="AP37" s="166"/>
      <c r="AQ37" s="167"/>
      <c r="AR37" s="166"/>
      <c r="AS37" s="175"/>
      <c r="AT37" s="175"/>
      <c r="AU37" s="174"/>
      <c r="AV37" s="172"/>
      <c r="AW37" s="169"/>
      <c r="AX37" s="169"/>
      <c r="AY37" s="230"/>
      <c r="BB37" s="189"/>
      <c r="BC37" s="188"/>
      <c r="BD37" s="180"/>
      <c r="BE37" s="188"/>
      <c r="BF37" s="187"/>
      <c r="BI37" s="229"/>
      <c r="BJ37" s="169"/>
      <c r="BK37" s="169"/>
      <c r="BL37" s="171"/>
      <c r="BM37" s="169"/>
      <c r="BN37" s="179"/>
      <c r="BO37" s="175"/>
      <c r="BQ37" s="168"/>
      <c r="BR37" s="166"/>
      <c r="BS37" s="167"/>
      <c r="BT37" s="166"/>
      <c r="BU37" s="165"/>
    </row>
    <row r="38" spans="2:73" ht="11.25" customHeight="1" thickTop="1" thickBot="1" x14ac:dyDescent="0.25">
      <c r="B38" s="165">
        <v>17</v>
      </c>
      <c r="D38" s="168" t="s">
        <v>553</v>
      </c>
      <c r="E38" s="166" t="s">
        <v>124</v>
      </c>
      <c r="F38" s="167" t="s">
        <v>205</v>
      </c>
      <c r="G38" s="166" t="s">
        <v>122</v>
      </c>
      <c r="H38" s="170"/>
      <c r="I38" s="170"/>
      <c r="J38" s="172"/>
      <c r="K38" s="169"/>
      <c r="L38" s="169"/>
      <c r="M38" s="169"/>
      <c r="N38" s="230"/>
      <c r="Q38" s="194">
        <v>13</v>
      </c>
      <c r="R38" s="188"/>
      <c r="T38" s="193">
        <v>11</v>
      </c>
      <c r="U38" s="187"/>
      <c r="X38" s="229"/>
      <c r="Y38" s="169"/>
      <c r="Z38" s="169"/>
      <c r="AA38" s="240"/>
      <c r="AB38" s="171"/>
      <c r="AC38" s="171"/>
      <c r="AD38" s="170"/>
      <c r="AF38" s="168" t="s">
        <v>552</v>
      </c>
      <c r="AG38" s="166" t="s">
        <v>124</v>
      </c>
      <c r="AH38" s="167" t="s">
        <v>173</v>
      </c>
      <c r="AI38" s="166" t="s">
        <v>122</v>
      </c>
      <c r="AJ38" s="165">
        <v>52</v>
      </c>
      <c r="AM38" s="165">
        <v>88</v>
      </c>
      <c r="AO38" s="168" t="s">
        <v>551</v>
      </c>
      <c r="AP38" s="166" t="s">
        <v>124</v>
      </c>
      <c r="AQ38" s="167" t="s">
        <v>179</v>
      </c>
      <c r="AR38" s="166" t="s">
        <v>122</v>
      </c>
      <c r="AS38" s="170"/>
      <c r="AT38" s="170"/>
      <c r="AU38" s="172"/>
      <c r="AV38" s="169"/>
      <c r="AW38" s="169"/>
      <c r="AX38" s="169"/>
      <c r="AY38" s="230"/>
      <c r="BB38" s="194">
        <v>11</v>
      </c>
      <c r="BC38" s="188"/>
      <c r="BE38" s="193">
        <v>5</v>
      </c>
      <c r="BF38" s="187"/>
      <c r="BI38" s="229"/>
      <c r="BJ38" s="169"/>
      <c r="BK38" s="169"/>
      <c r="BL38" s="171"/>
      <c r="BM38" s="169"/>
      <c r="BN38" s="178"/>
      <c r="BO38" s="170"/>
      <c r="BQ38" s="168" t="s">
        <v>433</v>
      </c>
      <c r="BR38" s="166" t="s">
        <v>124</v>
      </c>
      <c r="BS38" s="167" t="s">
        <v>131</v>
      </c>
      <c r="BT38" s="166" t="s">
        <v>122</v>
      </c>
      <c r="BU38" s="165">
        <v>123</v>
      </c>
    </row>
    <row r="39" spans="2:73" ht="11.25" customHeight="1" thickTop="1" thickBot="1" x14ac:dyDescent="0.25">
      <c r="B39" s="165"/>
      <c r="D39" s="168"/>
      <c r="E39" s="166"/>
      <c r="F39" s="167"/>
      <c r="G39" s="166"/>
      <c r="H39" s="169"/>
      <c r="I39" s="169"/>
      <c r="J39" s="169"/>
      <c r="K39" s="169"/>
      <c r="L39" s="169"/>
      <c r="M39" s="169"/>
      <c r="N39" s="230"/>
      <c r="O39" s="185">
        <f>IF(Q36="","",IF(Q36&gt;T36,1,0)+IF(Q38&gt;T38,1,0)+IF(Q40&gt;T40,1,0)+IF(Q42&gt;T42,1,0)+IF(Q44&gt;T44,1,0))</f>
        <v>3</v>
      </c>
      <c r="P39" s="190"/>
      <c r="Q39" s="189"/>
      <c r="R39" s="188"/>
      <c r="S39" s="180"/>
      <c r="T39" s="188"/>
      <c r="U39" s="187"/>
      <c r="V39" s="186">
        <f>IF(Q36="","",IF(Q36&lt;T36,1,0)+IF(Q38&lt;T38,1,0)+IF(Q40&lt;T40,1,0)+IF(Q42&lt;T42,1,0)+IF(Q44&lt;T44,1,0))</f>
        <v>0</v>
      </c>
      <c r="W39" s="185"/>
      <c r="X39" s="229"/>
      <c r="Y39" s="169"/>
      <c r="Z39" s="169"/>
      <c r="AA39" s="240"/>
      <c r="AB39" s="192"/>
      <c r="AC39" s="169"/>
      <c r="AD39" s="169"/>
      <c r="AF39" s="168"/>
      <c r="AG39" s="166"/>
      <c r="AH39" s="167"/>
      <c r="AI39" s="166"/>
      <c r="AJ39" s="165"/>
      <c r="AM39" s="165"/>
      <c r="AO39" s="168"/>
      <c r="AP39" s="166"/>
      <c r="AQ39" s="167"/>
      <c r="AR39" s="166"/>
      <c r="AS39" s="169"/>
      <c r="AT39" s="169"/>
      <c r="AU39" s="169"/>
      <c r="AV39" s="169"/>
      <c r="AW39" s="169"/>
      <c r="AX39" s="169"/>
      <c r="AY39" s="230"/>
      <c r="AZ39" s="185">
        <f>IF(BB36="","",IF(BB36&gt;BE36,1,0)+IF(BB38&gt;BE38,1,0)+IF(BB40&gt;BE40,1,0)+IF(BB42&gt;BE42,1,0)+IF(BB44&gt;BE44,1,0))</f>
        <v>3</v>
      </c>
      <c r="BA39" s="190"/>
      <c r="BB39" s="189"/>
      <c r="BC39" s="188"/>
      <c r="BD39" s="180"/>
      <c r="BE39" s="188"/>
      <c r="BF39" s="187"/>
      <c r="BG39" s="186">
        <f>IF(BB36="","",IF(BB36&lt;BE36,1,0)+IF(BB38&lt;BE38,1,0)+IF(BB40&lt;BE40,1,0)+IF(BB42&lt;BE42,1,0)+IF(BB44&lt;BE44,1,0))</f>
        <v>0</v>
      </c>
      <c r="BH39" s="185"/>
      <c r="BI39" s="229"/>
      <c r="BJ39" s="169"/>
      <c r="BK39" s="169"/>
      <c r="BL39" s="171"/>
      <c r="BM39" s="173"/>
      <c r="BN39" s="169"/>
      <c r="BO39" s="169"/>
      <c r="BQ39" s="168"/>
      <c r="BR39" s="166"/>
      <c r="BS39" s="167"/>
      <c r="BT39" s="166"/>
      <c r="BU39" s="165"/>
    </row>
    <row r="40" spans="2:73" ht="11.25" customHeight="1" thickTop="1" thickBot="1" x14ac:dyDescent="0.25">
      <c r="B40" s="165">
        <v>18</v>
      </c>
      <c r="D40" s="168" t="s">
        <v>550</v>
      </c>
      <c r="E40" s="166" t="s">
        <v>124</v>
      </c>
      <c r="F40" s="167" t="s">
        <v>140</v>
      </c>
      <c r="G40" s="166" t="s">
        <v>122</v>
      </c>
      <c r="H40" s="170"/>
      <c r="I40" s="170"/>
      <c r="J40" s="169"/>
      <c r="K40" s="169"/>
      <c r="L40" s="169"/>
      <c r="M40" s="169"/>
      <c r="N40" s="235"/>
      <c r="O40" s="185"/>
      <c r="P40" s="190"/>
      <c r="Q40" s="194">
        <v>11</v>
      </c>
      <c r="R40" s="188"/>
      <c r="T40" s="193">
        <v>9</v>
      </c>
      <c r="U40" s="187"/>
      <c r="V40" s="186"/>
      <c r="W40" s="185"/>
      <c r="X40" s="239"/>
      <c r="Y40" s="169"/>
      <c r="Z40" s="169"/>
      <c r="AA40" s="169"/>
      <c r="AB40" s="179"/>
      <c r="AC40" s="183"/>
      <c r="AD40" s="181"/>
      <c r="AF40" s="168" t="s">
        <v>549</v>
      </c>
      <c r="AG40" s="166" t="s">
        <v>124</v>
      </c>
      <c r="AH40" s="167" t="s">
        <v>181</v>
      </c>
      <c r="AI40" s="166" t="s">
        <v>122</v>
      </c>
      <c r="AJ40" s="165">
        <v>53</v>
      </c>
      <c r="AM40" s="165">
        <v>89</v>
      </c>
      <c r="AO40" s="168" t="s">
        <v>441</v>
      </c>
      <c r="AP40" s="166" t="s">
        <v>124</v>
      </c>
      <c r="AQ40" s="167" t="s">
        <v>205</v>
      </c>
      <c r="AR40" s="166" t="s">
        <v>122</v>
      </c>
      <c r="AS40" s="170"/>
      <c r="AT40" s="170"/>
      <c r="AU40" s="169"/>
      <c r="AV40" s="169"/>
      <c r="AW40" s="169"/>
      <c r="AX40" s="169"/>
      <c r="AY40" s="235"/>
      <c r="AZ40" s="185"/>
      <c r="BA40" s="190"/>
      <c r="BB40" s="194">
        <v>11</v>
      </c>
      <c r="BC40" s="188"/>
      <c r="BE40" s="193">
        <v>5</v>
      </c>
      <c r="BF40" s="187"/>
      <c r="BG40" s="186"/>
      <c r="BH40" s="185"/>
      <c r="BI40" s="239"/>
      <c r="BJ40" s="169"/>
      <c r="BK40" s="169"/>
      <c r="BL40" s="169"/>
      <c r="BM40" s="171"/>
      <c r="BN40" s="170"/>
      <c r="BO40" s="170"/>
      <c r="BQ40" s="168" t="s">
        <v>548</v>
      </c>
      <c r="BR40" s="166" t="s">
        <v>124</v>
      </c>
      <c r="BS40" s="167" t="s">
        <v>147</v>
      </c>
      <c r="BT40" s="166" t="s">
        <v>122</v>
      </c>
      <c r="BU40" s="165">
        <v>124</v>
      </c>
    </row>
    <row r="41" spans="2:73" ht="11.25" customHeight="1" thickTop="1" thickBot="1" x14ac:dyDescent="0.25">
      <c r="B41" s="165"/>
      <c r="D41" s="168"/>
      <c r="E41" s="166"/>
      <c r="F41" s="167"/>
      <c r="G41" s="166"/>
      <c r="H41" s="169"/>
      <c r="I41" s="169"/>
      <c r="J41" s="202"/>
      <c r="K41" s="169"/>
      <c r="L41" s="169"/>
      <c r="M41" s="179"/>
      <c r="N41" s="231"/>
      <c r="O41" s="185"/>
      <c r="P41" s="190"/>
      <c r="Q41" s="189"/>
      <c r="R41" s="188"/>
      <c r="S41" s="180"/>
      <c r="T41" s="188"/>
      <c r="U41" s="187"/>
      <c r="V41" s="186"/>
      <c r="W41" s="185"/>
      <c r="X41" s="164"/>
      <c r="Y41" s="191"/>
      <c r="Z41" s="169"/>
      <c r="AA41" s="169"/>
      <c r="AB41" s="169"/>
      <c r="AC41" s="175"/>
      <c r="AD41" s="175"/>
      <c r="AF41" s="168"/>
      <c r="AG41" s="166"/>
      <c r="AH41" s="167"/>
      <c r="AI41" s="166"/>
      <c r="AJ41" s="165"/>
      <c r="AM41" s="165"/>
      <c r="AO41" s="168"/>
      <c r="AP41" s="166"/>
      <c r="AQ41" s="167"/>
      <c r="AR41" s="166"/>
      <c r="AS41" s="169"/>
      <c r="AT41" s="169"/>
      <c r="AU41" s="202"/>
      <c r="AV41" s="169"/>
      <c r="AW41" s="169"/>
      <c r="AX41" s="179"/>
      <c r="AY41" s="231"/>
      <c r="AZ41" s="185"/>
      <c r="BA41" s="190"/>
      <c r="BB41" s="189"/>
      <c r="BC41" s="188"/>
      <c r="BD41" s="180"/>
      <c r="BE41" s="188"/>
      <c r="BF41" s="187"/>
      <c r="BG41" s="186"/>
      <c r="BH41" s="185"/>
      <c r="BI41" s="164"/>
      <c r="BJ41" s="191"/>
      <c r="BK41" s="169"/>
      <c r="BL41" s="169"/>
      <c r="BM41" s="169"/>
      <c r="BN41" s="169"/>
      <c r="BO41" s="169"/>
      <c r="BQ41" s="168"/>
      <c r="BR41" s="166"/>
      <c r="BS41" s="167"/>
      <c r="BT41" s="166"/>
      <c r="BU41" s="165"/>
    </row>
    <row r="42" spans="2:73" ht="11.25" customHeight="1" thickTop="1" thickBot="1" x14ac:dyDescent="0.25">
      <c r="B42" s="165">
        <v>19</v>
      </c>
      <c r="D42" s="168" t="s">
        <v>547</v>
      </c>
      <c r="E42" s="166" t="s">
        <v>124</v>
      </c>
      <c r="F42" s="167" t="s">
        <v>176</v>
      </c>
      <c r="G42" s="166" t="s">
        <v>122</v>
      </c>
      <c r="H42" s="170"/>
      <c r="I42" s="179"/>
      <c r="J42" s="191"/>
      <c r="K42" s="172"/>
      <c r="L42" s="169"/>
      <c r="M42" s="179"/>
      <c r="O42" s="185"/>
      <c r="P42" s="190"/>
      <c r="Q42" s="194"/>
      <c r="R42" s="188"/>
      <c r="T42" s="193"/>
      <c r="U42" s="187"/>
      <c r="V42" s="186"/>
      <c r="W42" s="185"/>
      <c r="Y42" s="191"/>
      <c r="Z42" s="169"/>
      <c r="AA42" s="169"/>
      <c r="AB42" s="169"/>
      <c r="AC42" s="170"/>
      <c r="AD42" s="170"/>
      <c r="AF42" s="168" t="s">
        <v>546</v>
      </c>
      <c r="AG42" s="166" t="s">
        <v>124</v>
      </c>
      <c r="AH42" s="167" t="s">
        <v>179</v>
      </c>
      <c r="AI42" s="166" t="s">
        <v>122</v>
      </c>
      <c r="AJ42" s="165">
        <v>54</v>
      </c>
      <c r="AM42" s="165">
        <v>90</v>
      </c>
      <c r="AO42" s="168" t="s">
        <v>545</v>
      </c>
      <c r="AP42" s="166" t="s">
        <v>124</v>
      </c>
      <c r="AQ42" s="167" t="s">
        <v>137</v>
      </c>
      <c r="AR42" s="166" t="s">
        <v>122</v>
      </c>
      <c r="AS42" s="169"/>
      <c r="AT42" s="179"/>
      <c r="AU42" s="191"/>
      <c r="AV42" s="172"/>
      <c r="AW42" s="169"/>
      <c r="AX42" s="179"/>
      <c r="AZ42" s="185"/>
      <c r="BA42" s="190"/>
      <c r="BB42" s="194"/>
      <c r="BC42" s="188"/>
      <c r="BE42" s="193"/>
      <c r="BF42" s="187"/>
      <c r="BG42" s="186"/>
      <c r="BH42" s="185"/>
      <c r="BJ42" s="191"/>
      <c r="BK42" s="169"/>
      <c r="BL42" s="169"/>
      <c r="BM42" s="169"/>
      <c r="BN42" s="170"/>
      <c r="BO42" s="170"/>
      <c r="BQ42" s="168" t="s">
        <v>544</v>
      </c>
      <c r="BR42" s="166" t="s">
        <v>124</v>
      </c>
      <c r="BS42" s="167" t="s">
        <v>140</v>
      </c>
      <c r="BT42" s="166" t="s">
        <v>122</v>
      </c>
      <c r="BU42" s="165">
        <v>125</v>
      </c>
    </row>
    <row r="43" spans="2:73" ht="11.25" customHeight="1" thickTop="1" thickBot="1" x14ac:dyDescent="0.25">
      <c r="B43" s="165"/>
      <c r="D43" s="168"/>
      <c r="E43" s="166"/>
      <c r="F43" s="167"/>
      <c r="G43" s="166"/>
      <c r="H43" s="169"/>
      <c r="I43" s="201"/>
      <c r="J43" s="169"/>
      <c r="K43" s="172"/>
      <c r="L43" s="169"/>
      <c r="M43" s="179"/>
      <c r="Q43" s="189"/>
      <c r="R43" s="188"/>
      <c r="S43" s="180"/>
      <c r="T43" s="188"/>
      <c r="U43" s="187"/>
      <c r="Y43" s="191"/>
      <c r="Z43" s="169"/>
      <c r="AA43" s="169"/>
      <c r="AB43" s="192"/>
      <c r="AC43" s="169"/>
      <c r="AD43" s="169"/>
      <c r="AF43" s="168"/>
      <c r="AG43" s="166"/>
      <c r="AH43" s="167"/>
      <c r="AI43" s="166"/>
      <c r="AJ43" s="165"/>
      <c r="AM43" s="165"/>
      <c r="AO43" s="168"/>
      <c r="AP43" s="166"/>
      <c r="AQ43" s="167"/>
      <c r="AR43" s="166"/>
      <c r="AS43" s="175"/>
      <c r="AT43" s="184"/>
      <c r="AU43" s="169"/>
      <c r="AV43" s="172"/>
      <c r="AW43" s="169"/>
      <c r="AX43" s="179"/>
      <c r="BB43" s="189"/>
      <c r="BC43" s="188"/>
      <c r="BD43" s="180"/>
      <c r="BE43" s="188"/>
      <c r="BF43" s="187"/>
      <c r="BJ43" s="191"/>
      <c r="BK43" s="169"/>
      <c r="BL43" s="169"/>
      <c r="BM43" s="192"/>
      <c r="BN43" s="169"/>
      <c r="BO43" s="169"/>
      <c r="BQ43" s="168"/>
      <c r="BR43" s="166"/>
      <c r="BS43" s="167"/>
      <c r="BT43" s="166"/>
      <c r="BU43" s="165"/>
    </row>
    <row r="44" spans="2:73" ht="11.25" customHeight="1" thickTop="1" thickBot="1" x14ac:dyDescent="0.25">
      <c r="B44" s="165">
        <v>20</v>
      </c>
      <c r="D44" s="168" t="s">
        <v>543</v>
      </c>
      <c r="E44" s="166" t="s">
        <v>124</v>
      </c>
      <c r="F44" s="167" t="s">
        <v>142</v>
      </c>
      <c r="G44" s="166" t="s">
        <v>122</v>
      </c>
      <c r="H44" s="203"/>
      <c r="I44" s="169"/>
      <c r="J44" s="169"/>
      <c r="K44" s="202"/>
      <c r="L44" s="169"/>
      <c r="M44" s="179"/>
      <c r="Q44" s="194"/>
      <c r="R44" s="188"/>
      <c r="T44" s="193"/>
      <c r="U44" s="187"/>
      <c r="Y44" s="191"/>
      <c r="Z44" s="169"/>
      <c r="AA44" s="171"/>
      <c r="AB44" s="179"/>
      <c r="AC44" s="191"/>
      <c r="AD44" s="181"/>
      <c r="AF44" s="168" t="s">
        <v>542</v>
      </c>
      <c r="AG44" s="166" t="s">
        <v>124</v>
      </c>
      <c r="AH44" s="167" t="s">
        <v>140</v>
      </c>
      <c r="AI44" s="166" t="s">
        <v>122</v>
      </c>
      <c r="AJ44" s="165">
        <v>55</v>
      </c>
      <c r="AM44" s="165">
        <v>91</v>
      </c>
      <c r="AO44" s="168" t="s">
        <v>541</v>
      </c>
      <c r="AP44" s="166" t="s">
        <v>124</v>
      </c>
      <c r="AQ44" s="167" t="s">
        <v>234</v>
      </c>
      <c r="AR44" s="166" t="s">
        <v>122</v>
      </c>
      <c r="AS44" s="170"/>
      <c r="AT44" s="199"/>
      <c r="AU44" s="169"/>
      <c r="AV44" s="202"/>
      <c r="AW44" s="169"/>
      <c r="AX44" s="179"/>
      <c r="BB44" s="194"/>
      <c r="BC44" s="188"/>
      <c r="BE44" s="193"/>
      <c r="BF44" s="187"/>
      <c r="BJ44" s="191"/>
      <c r="BK44" s="169"/>
      <c r="BL44" s="171"/>
      <c r="BM44" s="179"/>
      <c r="BN44" s="183"/>
      <c r="BO44" s="181"/>
      <c r="BQ44" s="168" t="s">
        <v>540</v>
      </c>
      <c r="BR44" s="166" t="s">
        <v>124</v>
      </c>
      <c r="BS44" s="167" t="s">
        <v>205</v>
      </c>
      <c r="BT44" s="166" t="s">
        <v>122</v>
      </c>
      <c r="BU44" s="165">
        <v>126</v>
      </c>
    </row>
    <row r="45" spans="2:73" ht="11.25" customHeight="1" thickTop="1" thickBot="1" x14ac:dyDescent="0.25">
      <c r="B45" s="165"/>
      <c r="D45" s="168"/>
      <c r="E45" s="166"/>
      <c r="F45" s="167"/>
      <c r="G45" s="166"/>
      <c r="H45" s="169"/>
      <c r="I45" s="169"/>
      <c r="J45" s="179"/>
      <c r="K45" s="191"/>
      <c r="L45" s="172"/>
      <c r="M45" s="179"/>
      <c r="Q45" s="189"/>
      <c r="R45" s="188"/>
      <c r="S45" s="180"/>
      <c r="T45" s="188"/>
      <c r="U45" s="187"/>
      <c r="Y45" s="191"/>
      <c r="Z45" s="169"/>
      <c r="AA45" s="171"/>
      <c r="AB45" s="169"/>
      <c r="AC45" s="184"/>
      <c r="AD45" s="175"/>
      <c r="AF45" s="168"/>
      <c r="AG45" s="166"/>
      <c r="AH45" s="167"/>
      <c r="AI45" s="166"/>
      <c r="AJ45" s="165"/>
      <c r="AM45" s="165"/>
      <c r="AO45" s="168"/>
      <c r="AP45" s="166"/>
      <c r="AQ45" s="167"/>
      <c r="AR45" s="166"/>
      <c r="AS45" s="169"/>
      <c r="AT45" s="169"/>
      <c r="AU45" s="179"/>
      <c r="AV45" s="191"/>
      <c r="AW45" s="172"/>
      <c r="AX45" s="179"/>
      <c r="BB45" s="189"/>
      <c r="BC45" s="188"/>
      <c r="BD45" s="180"/>
      <c r="BE45" s="188"/>
      <c r="BF45" s="187"/>
      <c r="BJ45" s="191"/>
      <c r="BK45" s="169"/>
      <c r="BL45" s="192"/>
      <c r="BM45" s="169"/>
      <c r="BN45" s="175"/>
      <c r="BO45" s="175"/>
      <c r="BQ45" s="168"/>
      <c r="BR45" s="166"/>
      <c r="BS45" s="167"/>
      <c r="BT45" s="166"/>
      <c r="BU45" s="165"/>
    </row>
    <row r="46" spans="2:73" ht="11.25" customHeight="1" thickTop="1" thickBot="1" x14ac:dyDescent="0.25">
      <c r="B46" s="165">
        <v>21</v>
      </c>
      <c r="D46" s="168" t="s">
        <v>539</v>
      </c>
      <c r="E46" s="166" t="s">
        <v>124</v>
      </c>
      <c r="F46" s="167" t="s">
        <v>234</v>
      </c>
      <c r="G46" s="166" t="s">
        <v>122</v>
      </c>
      <c r="H46" s="170"/>
      <c r="I46" s="170"/>
      <c r="J46" s="179"/>
      <c r="K46" s="191"/>
      <c r="L46" s="172"/>
      <c r="M46" s="179"/>
      <c r="Q46" s="180"/>
      <c r="U46" s="180"/>
      <c r="Y46" s="191"/>
      <c r="Z46" s="169"/>
      <c r="AA46" s="192"/>
      <c r="AB46" s="169"/>
      <c r="AC46" s="207"/>
      <c r="AD46" s="170"/>
      <c r="AF46" s="168" t="s">
        <v>481</v>
      </c>
      <c r="AG46" s="166" t="s">
        <v>124</v>
      </c>
      <c r="AH46" s="167" t="s">
        <v>167</v>
      </c>
      <c r="AI46" s="166" t="s">
        <v>122</v>
      </c>
      <c r="AJ46" s="165">
        <v>56</v>
      </c>
      <c r="AM46" s="165">
        <v>92</v>
      </c>
      <c r="AO46" s="168" t="s">
        <v>538</v>
      </c>
      <c r="AP46" s="166" t="s">
        <v>124</v>
      </c>
      <c r="AQ46" s="167" t="s">
        <v>151</v>
      </c>
      <c r="AR46" s="166" t="s">
        <v>122</v>
      </c>
      <c r="AS46" s="169"/>
      <c r="AT46" s="169"/>
      <c r="AU46" s="179"/>
      <c r="AV46" s="191"/>
      <c r="AW46" s="172"/>
      <c r="AX46" s="179"/>
      <c r="BB46" s="180"/>
      <c r="BF46" s="180"/>
      <c r="BJ46" s="191"/>
      <c r="BK46" s="171"/>
      <c r="BL46" s="179"/>
      <c r="BM46" s="191"/>
      <c r="BN46" s="170"/>
      <c r="BO46" s="170"/>
      <c r="BQ46" s="168" t="s">
        <v>426</v>
      </c>
      <c r="BR46" s="166" t="s">
        <v>124</v>
      </c>
      <c r="BS46" s="167" t="s">
        <v>222</v>
      </c>
      <c r="BT46" s="166" t="s">
        <v>122</v>
      </c>
      <c r="BU46" s="165">
        <v>127</v>
      </c>
    </row>
    <row r="47" spans="2:73" ht="11.25" customHeight="1" thickTop="1" thickBot="1" x14ac:dyDescent="0.25">
      <c r="B47" s="165"/>
      <c r="D47" s="168"/>
      <c r="E47" s="166"/>
      <c r="F47" s="167"/>
      <c r="G47" s="166"/>
      <c r="H47" s="169"/>
      <c r="I47" s="169"/>
      <c r="J47" s="201"/>
      <c r="K47" s="169"/>
      <c r="L47" s="172"/>
      <c r="M47" s="179"/>
      <c r="S47" s="205"/>
      <c r="Y47" s="191"/>
      <c r="Z47" s="171"/>
      <c r="AA47" s="179"/>
      <c r="AB47" s="191"/>
      <c r="AC47" s="169"/>
      <c r="AD47" s="169"/>
      <c r="AF47" s="168"/>
      <c r="AG47" s="166"/>
      <c r="AH47" s="167"/>
      <c r="AI47" s="166"/>
      <c r="AJ47" s="165"/>
      <c r="AM47" s="165"/>
      <c r="AO47" s="168"/>
      <c r="AP47" s="166"/>
      <c r="AQ47" s="167"/>
      <c r="AR47" s="166"/>
      <c r="AS47" s="175"/>
      <c r="AT47" s="175"/>
      <c r="AU47" s="184"/>
      <c r="AV47" s="169"/>
      <c r="AW47" s="172"/>
      <c r="AX47" s="179"/>
      <c r="BD47" s="164"/>
      <c r="BJ47" s="191"/>
      <c r="BK47" s="171"/>
      <c r="BL47" s="169"/>
      <c r="BM47" s="204"/>
      <c r="BN47" s="169"/>
      <c r="BO47" s="169"/>
      <c r="BQ47" s="168"/>
      <c r="BR47" s="166"/>
      <c r="BS47" s="167"/>
      <c r="BT47" s="166"/>
      <c r="BU47" s="165"/>
    </row>
    <row r="48" spans="2:73" ht="11.25" customHeight="1" thickTop="1" thickBot="1" x14ac:dyDescent="0.25">
      <c r="B48" s="165">
        <v>22</v>
      </c>
      <c r="D48" s="168" t="s">
        <v>537</v>
      </c>
      <c r="E48" s="166" t="s">
        <v>124</v>
      </c>
      <c r="F48" s="167" t="s">
        <v>183</v>
      </c>
      <c r="G48" s="166" t="s">
        <v>122</v>
      </c>
      <c r="H48" s="181"/>
      <c r="I48" s="203"/>
      <c r="J48" s="169"/>
      <c r="K48" s="169"/>
      <c r="L48" s="172"/>
      <c r="M48" s="179"/>
      <c r="S48" s="205"/>
      <c r="Y48" s="191"/>
      <c r="Z48" s="171"/>
      <c r="AA48" s="179"/>
      <c r="AB48" s="191"/>
      <c r="AC48" s="181"/>
      <c r="AD48" s="181"/>
      <c r="AF48" s="168" t="s">
        <v>425</v>
      </c>
      <c r="AG48" s="166" t="s">
        <v>124</v>
      </c>
      <c r="AH48" s="167" t="s">
        <v>137</v>
      </c>
      <c r="AI48" s="166" t="s">
        <v>122</v>
      </c>
      <c r="AJ48" s="165">
        <v>57</v>
      </c>
      <c r="AM48" s="165">
        <v>93</v>
      </c>
      <c r="AO48" s="168" t="s">
        <v>536</v>
      </c>
      <c r="AP48" s="166" t="s">
        <v>124</v>
      </c>
      <c r="AQ48" s="167" t="s">
        <v>161</v>
      </c>
      <c r="AR48" s="166" t="s">
        <v>122</v>
      </c>
      <c r="AS48" s="170"/>
      <c r="AT48" s="170"/>
      <c r="AU48" s="199"/>
      <c r="AV48" s="169"/>
      <c r="AW48" s="172"/>
      <c r="AX48" s="179"/>
      <c r="BD48" s="164"/>
      <c r="BJ48" s="191"/>
      <c r="BK48" s="171"/>
      <c r="BL48" s="169"/>
      <c r="BM48" s="179"/>
      <c r="BN48" s="183"/>
      <c r="BO48" s="181"/>
      <c r="BQ48" s="168" t="s">
        <v>535</v>
      </c>
      <c r="BR48" s="166" t="s">
        <v>124</v>
      </c>
      <c r="BS48" s="167" t="s">
        <v>183</v>
      </c>
      <c r="BT48" s="166" t="s">
        <v>122</v>
      </c>
      <c r="BU48" s="165">
        <v>128</v>
      </c>
    </row>
    <row r="49" spans="2:73" ht="11.25" customHeight="1" thickTop="1" thickBot="1" x14ac:dyDescent="0.25">
      <c r="B49" s="165"/>
      <c r="D49" s="168"/>
      <c r="E49" s="166"/>
      <c r="F49" s="167"/>
      <c r="G49" s="166"/>
      <c r="H49" s="169"/>
      <c r="I49" s="169"/>
      <c r="J49" s="169"/>
      <c r="K49" s="169"/>
      <c r="L49" s="202"/>
      <c r="M49" s="179"/>
      <c r="S49" s="205"/>
      <c r="Y49" s="191"/>
      <c r="Z49" s="171"/>
      <c r="AA49" s="169"/>
      <c r="AB49" s="184"/>
      <c r="AC49" s="175"/>
      <c r="AD49" s="175"/>
      <c r="AF49" s="168"/>
      <c r="AG49" s="166"/>
      <c r="AH49" s="167"/>
      <c r="AI49" s="166"/>
      <c r="AJ49" s="165"/>
      <c r="AM49" s="165"/>
      <c r="AO49" s="168"/>
      <c r="AP49" s="166"/>
      <c r="AQ49" s="167"/>
      <c r="AR49" s="166"/>
      <c r="AS49" s="169"/>
      <c r="AT49" s="169"/>
      <c r="AU49" s="169"/>
      <c r="AV49" s="169"/>
      <c r="AW49" s="202"/>
      <c r="AX49" s="179"/>
      <c r="BD49" s="164"/>
      <c r="BJ49" s="191"/>
      <c r="BK49" s="192"/>
      <c r="BL49" s="169"/>
      <c r="BM49" s="169"/>
      <c r="BN49" s="175"/>
      <c r="BO49" s="175"/>
      <c r="BQ49" s="168"/>
      <c r="BR49" s="166"/>
      <c r="BS49" s="167"/>
      <c r="BT49" s="166"/>
      <c r="BU49" s="165"/>
    </row>
    <row r="50" spans="2:73" ht="11.25" customHeight="1" thickTop="1" thickBot="1" x14ac:dyDescent="0.25">
      <c r="B50" s="165">
        <v>23</v>
      </c>
      <c r="D50" s="168" t="s">
        <v>534</v>
      </c>
      <c r="E50" s="166" t="s">
        <v>124</v>
      </c>
      <c r="F50" s="167" t="s">
        <v>458</v>
      </c>
      <c r="G50" s="166" t="s">
        <v>122</v>
      </c>
      <c r="H50" s="169"/>
      <c r="I50" s="169"/>
      <c r="J50" s="169"/>
      <c r="K50" s="179"/>
      <c r="L50" s="184"/>
      <c r="M50" s="184"/>
      <c r="S50" s="205"/>
      <c r="Y50" s="191"/>
      <c r="Z50" s="171"/>
      <c r="AA50" s="169"/>
      <c r="AB50" s="207"/>
      <c r="AC50" s="170"/>
      <c r="AD50" s="170"/>
      <c r="AF50" s="168" t="s">
        <v>533</v>
      </c>
      <c r="AG50" s="166" t="s">
        <v>124</v>
      </c>
      <c r="AH50" s="167" t="s">
        <v>131</v>
      </c>
      <c r="AI50" s="166" t="s">
        <v>122</v>
      </c>
      <c r="AJ50" s="165">
        <v>58</v>
      </c>
      <c r="AM50" s="165">
        <v>94</v>
      </c>
      <c r="AO50" s="168" t="s">
        <v>532</v>
      </c>
      <c r="AP50" s="166" t="s">
        <v>124</v>
      </c>
      <c r="AQ50" s="167" t="s">
        <v>149</v>
      </c>
      <c r="AR50" s="166" t="s">
        <v>122</v>
      </c>
      <c r="AS50" s="170"/>
      <c r="AT50" s="170"/>
      <c r="AU50" s="169"/>
      <c r="AV50" s="179"/>
      <c r="AW50" s="191"/>
      <c r="AX50" s="210"/>
      <c r="BD50" s="164"/>
      <c r="BJ50" s="184"/>
      <c r="BK50" s="184"/>
      <c r="BL50" s="191"/>
      <c r="BM50" s="169"/>
      <c r="BN50" s="170"/>
      <c r="BO50" s="170"/>
      <c r="BQ50" s="168" t="s">
        <v>406</v>
      </c>
      <c r="BR50" s="166" t="s">
        <v>124</v>
      </c>
      <c r="BS50" s="167" t="s">
        <v>149</v>
      </c>
      <c r="BT50" s="166" t="s">
        <v>122</v>
      </c>
      <c r="BU50" s="165">
        <v>129</v>
      </c>
    </row>
    <row r="51" spans="2:73" ht="11.25" customHeight="1" thickTop="1" thickBot="1" x14ac:dyDescent="0.25">
      <c r="B51" s="165"/>
      <c r="D51" s="168"/>
      <c r="E51" s="166"/>
      <c r="F51" s="167"/>
      <c r="G51" s="166"/>
      <c r="H51" s="175"/>
      <c r="I51" s="175"/>
      <c r="J51" s="174"/>
      <c r="K51" s="179"/>
      <c r="L51" s="184"/>
      <c r="M51" s="184"/>
      <c r="S51" s="205"/>
      <c r="Y51" s="191"/>
      <c r="Z51" s="192"/>
      <c r="AA51" s="169"/>
      <c r="AB51" s="169"/>
      <c r="AC51" s="169"/>
      <c r="AD51" s="169"/>
      <c r="AF51" s="168"/>
      <c r="AG51" s="166"/>
      <c r="AH51" s="167"/>
      <c r="AI51" s="166"/>
      <c r="AJ51" s="165"/>
      <c r="AM51" s="165"/>
      <c r="AO51" s="168"/>
      <c r="AP51" s="166"/>
      <c r="AQ51" s="167"/>
      <c r="AR51" s="166"/>
      <c r="AS51" s="169"/>
      <c r="AT51" s="169"/>
      <c r="AU51" s="202"/>
      <c r="AV51" s="179"/>
      <c r="AW51" s="191"/>
      <c r="AX51" s="210"/>
      <c r="BD51" s="164"/>
      <c r="BJ51" s="184"/>
      <c r="BK51" s="184"/>
      <c r="BL51" s="191"/>
      <c r="BM51" s="192"/>
      <c r="BN51" s="169"/>
      <c r="BO51" s="169"/>
      <c r="BQ51" s="168"/>
      <c r="BR51" s="166"/>
      <c r="BS51" s="167"/>
      <c r="BT51" s="166"/>
      <c r="BU51" s="165"/>
    </row>
    <row r="52" spans="2:73" ht="11.25" customHeight="1" thickTop="1" thickBot="1" x14ac:dyDescent="0.25">
      <c r="B52" s="165">
        <v>24</v>
      </c>
      <c r="D52" s="168" t="s">
        <v>531</v>
      </c>
      <c r="E52" s="166" t="s">
        <v>124</v>
      </c>
      <c r="F52" s="167" t="s">
        <v>241</v>
      </c>
      <c r="G52" s="166" t="s">
        <v>122</v>
      </c>
      <c r="H52" s="170"/>
      <c r="I52" s="170"/>
      <c r="J52" s="172"/>
      <c r="K52" s="210"/>
      <c r="L52" s="179"/>
      <c r="M52" s="184"/>
      <c r="S52" s="205"/>
      <c r="Y52" s="184"/>
      <c r="Z52" s="184"/>
      <c r="AA52" s="191"/>
      <c r="AB52" s="169"/>
      <c r="AC52" s="181"/>
      <c r="AD52" s="181"/>
      <c r="AF52" s="168" t="s">
        <v>530</v>
      </c>
      <c r="AG52" s="166" t="s">
        <v>124</v>
      </c>
      <c r="AH52" s="167" t="s">
        <v>222</v>
      </c>
      <c r="AI52" s="166" t="s">
        <v>122</v>
      </c>
      <c r="AJ52" s="165">
        <v>59</v>
      </c>
      <c r="AM52" s="165">
        <v>95</v>
      </c>
      <c r="AO52" s="168" t="s">
        <v>529</v>
      </c>
      <c r="AP52" s="166" t="s">
        <v>124</v>
      </c>
      <c r="AQ52" s="167" t="s">
        <v>167</v>
      </c>
      <c r="AR52" s="166" t="s">
        <v>122</v>
      </c>
      <c r="AS52" s="181"/>
      <c r="AT52" s="203"/>
      <c r="AU52" s="184"/>
      <c r="AV52" s="184"/>
      <c r="AW52" s="191"/>
      <c r="AX52" s="210"/>
      <c r="BD52" s="164"/>
      <c r="BJ52" s="184"/>
      <c r="BK52" s="191"/>
      <c r="BL52" s="198"/>
      <c r="BM52" s="179"/>
      <c r="BN52" s="183"/>
      <c r="BO52" s="181"/>
      <c r="BQ52" s="168" t="s">
        <v>470</v>
      </c>
      <c r="BR52" s="166" t="s">
        <v>124</v>
      </c>
      <c r="BS52" s="167" t="s">
        <v>131</v>
      </c>
      <c r="BT52" s="166" t="s">
        <v>122</v>
      </c>
      <c r="BU52" s="165">
        <v>130</v>
      </c>
    </row>
    <row r="53" spans="2:73" ht="11.25" customHeight="1" thickTop="1" thickBot="1" x14ac:dyDescent="0.25">
      <c r="B53" s="165"/>
      <c r="D53" s="168"/>
      <c r="E53" s="166"/>
      <c r="F53" s="167"/>
      <c r="G53" s="166"/>
      <c r="H53" s="169"/>
      <c r="I53" s="169"/>
      <c r="J53" s="169"/>
      <c r="K53" s="201"/>
      <c r="L53" s="179"/>
      <c r="M53" s="184"/>
      <c r="S53" s="205"/>
      <c r="Y53" s="184"/>
      <c r="Z53" s="184"/>
      <c r="AA53" s="191"/>
      <c r="AB53" s="179"/>
      <c r="AC53" s="175"/>
      <c r="AD53" s="175"/>
      <c r="AF53" s="168"/>
      <c r="AG53" s="166"/>
      <c r="AH53" s="167"/>
      <c r="AI53" s="166"/>
      <c r="AJ53" s="165"/>
      <c r="AM53" s="165"/>
      <c r="AO53" s="168"/>
      <c r="AP53" s="166"/>
      <c r="AQ53" s="167"/>
      <c r="AR53" s="166"/>
      <c r="AS53" s="169"/>
      <c r="AT53" s="169"/>
      <c r="AU53" s="169"/>
      <c r="AV53" s="184"/>
      <c r="AW53" s="169"/>
      <c r="AX53" s="210"/>
      <c r="BD53" s="164"/>
      <c r="BJ53" s="184"/>
      <c r="BK53" s="191"/>
      <c r="BL53" s="204"/>
      <c r="BM53" s="169"/>
      <c r="BN53" s="175"/>
      <c r="BO53" s="175"/>
      <c r="BQ53" s="168"/>
      <c r="BR53" s="166"/>
      <c r="BS53" s="167"/>
      <c r="BT53" s="166"/>
      <c r="BU53" s="165"/>
    </row>
    <row r="54" spans="2:73" ht="11.25" customHeight="1" thickTop="1" thickBot="1" x14ac:dyDescent="0.25">
      <c r="B54" s="165">
        <v>25</v>
      </c>
      <c r="D54" s="168" t="s">
        <v>528</v>
      </c>
      <c r="E54" s="166" t="s">
        <v>124</v>
      </c>
      <c r="F54" s="167" t="s">
        <v>161</v>
      </c>
      <c r="G54" s="166" t="s">
        <v>122</v>
      </c>
      <c r="H54" s="169"/>
      <c r="I54" s="169"/>
      <c r="J54" s="179"/>
      <c r="K54" s="169"/>
      <c r="L54" s="179"/>
      <c r="M54" s="184"/>
      <c r="S54" s="205"/>
      <c r="Y54" s="184"/>
      <c r="Z54" s="184"/>
      <c r="AA54" s="191"/>
      <c r="AB54" s="178"/>
      <c r="AC54" s="170"/>
      <c r="AD54" s="170"/>
      <c r="AF54" s="168" t="s">
        <v>527</v>
      </c>
      <c r="AG54" s="166" t="s">
        <v>124</v>
      </c>
      <c r="AH54" s="167" t="s">
        <v>151</v>
      </c>
      <c r="AI54" s="166" t="s">
        <v>122</v>
      </c>
      <c r="AJ54" s="165">
        <v>60</v>
      </c>
      <c r="AM54" s="165">
        <v>96</v>
      </c>
      <c r="AO54" s="168" t="s">
        <v>526</v>
      </c>
      <c r="AP54" s="166" t="s">
        <v>124</v>
      </c>
      <c r="AQ54" s="167" t="s">
        <v>157</v>
      </c>
      <c r="AR54" s="166" t="s">
        <v>122</v>
      </c>
      <c r="AS54" s="169"/>
      <c r="AT54" s="169"/>
      <c r="AU54" s="169"/>
      <c r="AV54" s="199"/>
      <c r="AW54" s="169"/>
      <c r="AX54" s="210"/>
      <c r="BD54" s="164"/>
      <c r="BJ54" s="184"/>
      <c r="BK54" s="191"/>
      <c r="BL54" s="179"/>
      <c r="BM54" s="191"/>
      <c r="BN54" s="170"/>
      <c r="BO54" s="170"/>
      <c r="BQ54" s="168" t="s">
        <v>525</v>
      </c>
      <c r="BR54" s="166" t="s">
        <v>124</v>
      </c>
      <c r="BS54" s="167" t="s">
        <v>135</v>
      </c>
      <c r="BT54" s="166" t="s">
        <v>122</v>
      </c>
      <c r="BU54" s="165">
        <v>131</v>
      </c>
    </row>
    <row r="55" spans="2:73" ht="11.25" customHeight="1" thickTop="1" thickBot="1" x14ac:dyDescent="0.25">
      <c r="B55" s="165"/>
      <c r="D55" s="168"/>
      <c r="E55" s="166"/>
      <c r="F55" s="167"/>
      <c r="G55" s="166"/>
      <c r="H55" s="175"/>
      <c r="I55" s="175"/>
      <c r="J55" s="184"/>
      <c r="K55" s="169"/>
      <c r="L55" s="179"/>
      <c r="M55" s="184"/>
      <c r="S55" s="205"/>
      <c r="Y55" s="184"/>
      <c r="Z55" s="191"/>
      <c r="AA55" s="184"/>
      <c r="AB55" s="169"/>
      <c r="AC55" s="169"/>
      <c r="AD55" s="169"/>
      <c r="AF55" s="168"/>
      <c r="AG55" s="166"/>
      <c r="AH55" s="167"/>
      <c r="AI55" s="166"/>
      <c r="AJ55" s="165"/>
      <c r="AM55" s="165"/>
      <c r="AO55" s="168"/>
      <c r="AP55" s="166"/>
      <c r="AQ55" s="167"/>
      <c r="AR55" s="166"/>
      <c r="AS55" s="175"/>
      <c r="AT55" s="175"/>
      <c r="AU55" s="174"/>
      <c r="AV55" s="172"/>
      <c r="AW55" s="169"/>
      <c r="AX55" s="210"/>
      <c r="BD55" s="164"/>
      <c r="BJ55" s="184"/>
      <c r="BK55" s="191"/>
      <c r="BL55" s="169"/>
      <c r="BM55" s="204"/>
      <c r="BN55" s="169"/>
      <c r="BO55" s="169"/>
      <c r="BQ55" s="168"/>
      <c r="BR55" s="166"/>
      <c r="BS55" s="167"/>
      <c r="BT55" s="166"/>
      <c r="BU55" s="165"/>
    </row>
    <row r="56" spans="2:73" ht="11.25" customHeight="1" thickTop="1" thickBot="1" x14ac:dyDescent="0.25">
      <c r="B56" s="165">
        <v>26</v>
      </c>
      <c r="D56" s="168" t="s">
        <v>382</v>
      </c>
      <c r="E56" s="166" t="s">
        <v>124</v>
      </c>
      <c r="F56" s="167" t="s">
        <v>127</v>
      </c>
      <c r="G56" s="166" t="s">
        <v>122</v>
      </c>
      <c r="H56" s="170"/>
      <c r="I56" s="170"/>
      <c r="J56" s="199"/>
      <c r="K56" s="169"/>
      <c r="L56" s="179"/>
      <c r="M56" s="184"/>
      <c r="S56" s="205"/>
      <c r="Y56" s="184"/>
      <c r="Z56" s="191"/>
      <c r="AA56" s="207"/>
      <c r="AB56" s="169"/>
      <c r="AC56" s="181"/>
      <c r="AD56" s="181"/>
      <c r="AF56" s="168" t="s">
        <v>524</v>
      </c>
      <c r="AG56" s="166" t="s">
        <v>124</v>
      </c>
      <c r="AH56" s="167" t="s">
        <v>318</v>
      </c>
      <c r="AI56" s="166" t="s">
        <v>122</v>
      </c>
      <c r="AJ56" s="165">
        <v>61</v>
      </c>
      <c r="AM56" s="165">
        <v>97</v>
      </c>
      <c r="AO56" s="168" t="s">
        <v>523</v>
      </c>
      <c r="AP56" s="166" t="s">
        <v>124</v>
      </c>
      <c r="AQ56" s="167" t="s">
        <v>140</v>
      </c>
      <c r="AR56" s="166" t="s">
        <v>122</v>
      </c>
      <c r="AS56" s="170"/>
      <c r="AT56" s="170"/>
      <c r="AU56" s="172"/>
      <c r="AV56" s="169"/>
      <c r="AW56" s="169"/>
      <c r="AX56" s="210"/>
      <c r="BD56" s="164"/>
      <c r="BJ56" s="184"/>
      <c r="BK56" s="191"/>
      <c r="BL56" s="169"/>
      <c r="BM56" s="179"/>
      <c r="BN56" s="183"/>
      <c r="BO56" s="181"/>
      <c r="BQ56" s="168" t="s">
        <v>522</v>
      </c>
      <c r="BR56" s="166" t="s">
        <v>124</v>
      </c>
      <c r="BS56" s="167" t="s">
        <v>142</v>
      </c>
      <c r="BT56" s="166" t="s">
        <v>122</v>
      </c>
      <c r="BU56" s="165">
        <v>132</v>
      </c>
    </row>
    <row r="57" spans="2:73" ht="11.25" customHeight="1" thickTop="1" thickBot="1" x14ac:dyDescent="0.25">
      <c r="B57" s="165"/>
      <c r="D57" s="168"/>
      <c r="E57" s="166"/>
      <c r="F57" s="167"/>
      <c r="G57" s="166"/>
      <c r="H57" s="169"/>
      <c r="I57" s="169"/>
      <c r="J57" s="169"/>
      <c r="K57" s="169"/>
      <c r="L57" s="169"/>
      <c r="M57" s="184"/>
      <c r="S57" s="205"/>
      <c r="Y57" s="184"/>
      <c r="Z57" s="191"/>
      <c r="AA57" s="171"/>
      <c r="AB57" s="173"/>
      <c r="AC57" s="175"/>
      <c r="AD57" s="175"/>
      <c r="AF57" s="168"/>
      <c r="AG57" s="166"/>
      <c r="AH57" s="167"/>
      <c r="AI57" s="166"/>
      <c r="AJ57" s="165"/>
      <c r="AM57" s="165"/>
      <c r="AO57" s="168"/>
      <c r="AP57" s="166"/>
      <c r="AQ57" s="167"/>
      <c r="AR57" s="166"/>
      <c r="AS57" s="169"/>
      <c r="AT57" s="169"/>
      <c r="AU57" s="169"/>
      <c r="AV57" s="169"/>
      <c r="AW57" s="169"/>
      <c r="AX57" s="201"/>
      <c r="BD57" s="164"/>
      <c r="BJ57" s="184"/>
      <c r="BK57" s="169"/>
      <c r="BL57" s="169"/>
      <c r="BM57" s="169"/>
      <c r="BN57" s="175"/>
      <c r="BO57" s="175"/>
      <c r="BQ57" s="168"/>
      <c r="BR57" s="166"/>
      <c r="BS57" s="167"/>
      <c r="BT57" s="166"/>
      <c r="BU57" s="165"/>
    </row>
    <row r="58" spans="2:73" ht="11.25" customHeight="1" thickTop="1" thickBot="1" x14ac:dyDescent="0.25">
      <c r="B58" s="165">
        <v>27</v>
      </c>
      <c r="D58" s="168" t="s">
        <v>521</v>
      </c>
      <c r="E58" s="166" t="s">
        <v>124</v>
      </c>
      <c r="F58" s="167" t="s">
        <v>129</v>
      </c>
      <c r="G58" s="166" t="s">
        <v>122</v>
      </c>
      <c r="H58" s="170"/>
      <c r="I58" s="170"/>
      <c r="J58" s="169"/>
      <c r="K58" s="169"/>
      <c r="L58" s="169"/>
      <c r="M58" s="199"/>
      <c r="S58" s="205"/>
      <c r="Y58" s="184"/>
      <c r="Z58" s="191"/>
      <c r="AA58" s="169"/>
      <c r="AB58" s="171"/>
      <c r="AC58" s="170"/>
      <c r="AD58" s="170"/>
      <c r="AF58" s="168" t="s">
        <v>520</v>
      </c>
      <c r="AG58" s="166" t="s">
        <v>124</v>
      </c>
      <c r="AH58" s="167" t="s">
        <v>135</v>
      </c>
      <c r="AI58" s="166" t="s">
        <v>122</v>
      </c>
      <c r="AJ58" s="165">
        <v>62</v>
      </c>
      <c r="AM58" s="165">
        <v>98</v>
      </c>
      <c r="AO58" s="168" t="s">
        <v>519</v>
      </c>
      <c r="AP58" s="166" t="s">
        <v>124</v>
      </c>
      <c r="AQ58" s="167" t="s">
        <v>222</v>
      </c>
      <c r="AR58" s="166" t="s">
        <v>122</v>
      </c>
      <c r="AS58" s="169"/>
      <c r="AT58" s="169"/>
      <c r="AU58" s="169"/>
      <c r="AV58" s="169"/>
      <c r="AW58" s="179"/>
      <c r="AX58" s="169"/>
      <c r="BD58" s="164"/>
      <c r="BJ58" s="207"/>
      <c r="BK58" s="169"/>
      <c r="BL58" s="169"/>
      <c r="BM58" s="169"/>
      <c r="BN58" s="170"/>
      <c r="BO58" s="170"/>
      <c r="BQ58" s="168" t="s">
        <v>518</v>
      </c>
      <c r="BR58" s="166" t="s">
        <v>124</v>
      </c>
      <c r="BS58" s="167" t="s">
        <v>173</v>
      </c>
      <c r="BT58" s="166" t="s">
        <v>122</v>
      </c>
      <c r="BU58" s="165">
        <v>133</v>
      </c>
    </row>
    <row r="59" spans="2:73" ht="11.25" customHeight="1" thickTop="1" thickBot="1" x14ac:dyDescent="0.25">
      <c r="B59" s="165"/>
      <c r="D59" s="168"/>
      <c r="E59" s="166"/>
      <c r="F59" s="167"/>
      <c r="G59" s="166"/>
      <c r="H59" s="169"/>
      <c r="I59" s="169"/>
      <c r="J59" s="202"/>
      <c r="K59" s="169"/>
      <c r="L59" s="169"/>
      <c r="M59" s="172"/>
      <c r="S59" s="205"/>
      <c r="Y59" s="184"/>
      <c r="Z59" s="169"/>
      <c r="AA59" s="169"/>
      <c r="AB59" s="169"/>
      <c r="AC59" s="169"/>
      <c r="AD59" s="169"/>
      <c r="AF59" s="168"/>
      <c r="AG59" s="166"/>
      <c r="AH59" s="167"/>
      <c r="AI59" s="166"/>
      <c r="AJ59" s="165"/>
      <c r="AM59" s="165"/>
      <c r="AO59" s="168"/>
      <c r="AP59" s="166"/>
      <c r="AQ59" s="167"/>
      <c r="AR59" s="166"/>
      <c r="AS59" s="175"/>
      <c r="AT59" s="175"/>
      <c r="AU59" s="174"/>
      <c r="AV59" s="169"/>
      <c r="AW59" s="179"/>
      <c r="AX59" s="169"/>
      <c r="BD59" s="164"/>
      <c r="BJ59" s="171"/>
      <c r="BK59" s="169"/>
      <c r="BL59" s="169"/>
      <c r="BM59" s="192"/>
      <c r="BN59" s="169"/>
      <c r="BO59" s="169"/>
      <c r="BQ59" s="168"/>
      <c r="BR59" s="166"/>
      <c r="BS59" s="167"/>
      <c r="BT59" s="166"/>
      <c r="BU59" s="165"/>
    </row>
    <row r="60" spans="2:73" ht="11.25" customHeight="1" thickTop="1" thickBot="1" x14ac:dyDescent="0.25">
      <c r="B60" s="165">
        <v>28</v>
      </c>
      <c r="D60" s="168" t="s">
        <v>517</v>
      </c>
      <c r="E60" s="166" t="s">
        <v>124</v>
      </c>
      <c r="F60" s="167" t="s">
        <v>137</v>
      </c>
      <c r="G60" s="166" t="s">
        <v>122</v>
      </c>
      <c r="H60" s="181"/>
      <c r="I60" s="203"/>
      <c r="J60" s="191"/>
      <c r="K60" s="172"/>
      <c r="L60" s="169"/>
      <c r="M60" s="172"/>
      <c r="S60" s="205"/>
      <c r="Y60" s="207"/>
      <c r="Z60" s="169"/>
      <c r="AA60" s="169"/>
      <c r="AB60" s="169"/>
      <c r="AC60" s="170"/>
      <c r="AD60" s="170"/>
      <c r="AF60" s="168" t="s">
        <v>516</v>
      </c>
      <c r="AG60" s="166" t="s">
        <v>124</v>
      </c>
      <c r="AH60" s="167" t="s">
        <v>205</v>
      </c>
      <c r="AI60" s="166" t="s">
        <v>122</v>
      </c>
      <c r="AJ60" s="165">
        <v>63</v>
      </c>
      <c r="AM60" s="165">
        <v>99</v>
      </c>
      <c r="AO60" s="168" t="s">
        <v>515</v>
      </c>
      <c r="AP60" s="166" t="s">
        <v>124</v>
      </c>
      <c r="AQ60" s="167" t="s">
        <v>129</v>
      </c>
      <c r="AR60" s="166" t="s">
        <v>122</v>
      </c>
      <c r="AS60" s="170"/>
      <c r="AT60" s="170"/>
      <c r="AU60" s="172"/>
      <c r="AV60" s="172"/>
      <c r="AW60" s="179"/>
      <c r="AX60" s="169"/>
      <c r="BD60" s="164"/>
      <c r="BJ60" s="171"/>
      <c r="BK60" s="169"/>
      <c r="BL60" s="171"/>
      <c r="BM60" s="179"/>
      <c r="BN60" s="183"/>
      <c r="BO60" s="181"/>
      <c r="BQ60" s="168" t="s">
        <v>514</v>
      </c>
      <c r="BR60" s="166" t="s">
        <v>124</v>
      </c>
      <c r="BS60" s="167" t="s">
        <v>137</v>
      </c>
      <c r="BT60" s="166" t="s">
        <v>122</v>
      </c>
      <c r="BU60" s="165">
        <v>134</v>
      </c>
    </row>
    <row r="61" spans="2:73" ht="11.25" customHeight="1" thickTop="1" thickBot="1" x14ac:dyDescent="0.25">
      <c r="B61" s="165"/>
      <c r="D61" s="168"/>
      <c r="E61" s="166"/>
      <c r="F61" s="167"/>
      <c r="G61" s="166"/>
      <c r="H61" s="169"/>
      <c r="I61" s="169"/>
      <c r="J61" s="169"/>
      <c r="K61" s="202"/>
      <c r="L61" s="169"/>
      <c r="M61" s="172"/>
      <c r="S61" s="205"/>
      <c r="Y61" s="171"/>
      <c r="Z61" s="169"/>
      <c r="AA61" s="169"/>
      <c r="AB61" s="192"/>
      <c r="AC61" s="169"/>
      <c r="AD61" s="169"/>
      <c r="AF61" s="168"/>
      <c r="AG61" s="166"/>
      <c r="AH61" s="167"/>
      <c r="AI61" s="166"/>
      <c r="AJ61" s="165"/>
      <c r="AM61" s="165"/>
      <c r="AO61" s="168"/>
      <c r="AP61" s="166"/>
      <c r="AQ61" s="167"/>
      <c r="AR61" s="166"/>
      <c r="AS61" s="169"/>
      <c r="AT61" s="169"/>
      <c r="AU61" s="169"/>
      <c r="AV61" s="202"/>
      <c r="AW61" s="179"/>
      <c r="AX61" s="169"/>
      <c r="BD61" s="164"/>
      <c r="BJ61" s="171"/>
      <c r="BK61" s="169"/>
      <c r="BL61" s="192"/>
      <c r="BM61" s="169"/>
      <c r="BN61" s="175"/>
      <c r="BO61" s="175"/>
      <c r="BQ61" s="168"/>
      <c r="BR61" s="166"/>
      <c r="BS61" s="167"/>
      <c r="BT61" s="166"/>
      <c r="BU61" s="165"/>
    </row>
    <row r="62" spans="2:73" ht="11.25" customHeight="1" thickTop="1" thickBot="1" x14ac:dyDescent="0.25">
      <c r="B62" s="165">
        <v>29</v>
      </c>
      <c r="D62" s="168" t="s">
        <v>513</v>
      </c>
      <c r="E62" s="166" t="s">
        <v>124</v>
      </c>
      <c r="F62" s="167" t="s">
        <v>167</v>
      </c>
      <c r="G62" s="166" t="s">
        <v>122</v>
      </c>
      <c r="H62" s="170"/>
      <c r="I62" s="170"/>
      <c r="J62" s="179"/>
      <c r="K62" s="184"/>
      <c r="L62" s="191"/>
      <c r="M62" s="172"/>
      <c r="S62" s="205"/>
      <c r="Y62" s="171"/>
      <c r="Z62" s="169"/>
      <c r="AA62" s="171"/>
      <c r="AB62" s="179"/>
      <c r="AC62" s="183"/>
      <c r="AD62" s="181"/>
      <c r="AF62" s="168" t="s">
        <v>512</v>
      </c>
      <c r="AG62" s="166" t="s">
        <v>124</v>
      </c>
      <c r="AH62" s="167" t="s">
        <v>149</v>
      </c>
      <c r="AI62" s="166" t="s">
        <v>122</v>
      </c>
      <c r="AJ62" s="165">
        <v>64</v>
      </c>
      <c r="AM62" s="165">
        <v>100</v>
      </c>
      <c r="AO62" s="168" t="s">
        <v>511</v>
      </c>
      <c r="AP62" s="166" t="s">
        <v>124</v>
      </c>
      <c r="AQ62" s="167" t="s">
        <v>176</v>
      </c>
      <c r="AR62" s="166" t="s">
        <v>122</v>
      </c>
      <c r="AS62" s="169"/>
      <c r="AT62" s="169"/>
      <c r="AU62" s="179"/>
      <c r="AV62" s="184"/>
      <c r="AW62" s="184"/>
      <c r="AX62" s="169"/>
      <c r="BD62" s="164"/>
      <c r="BJ62" s="171"/>
      <c r="BK62" s="179"/>
      <c r="BL62" s="184"/>
      <c r="BM62" s="191"/>
      <c r="BN62" s="181"/>
      <c r="BO62" s="181"/>
      <c r="BQ62" s="168" t="s">
        <v>510</v>
      </c>
      <c r="BR62" s="166" t="s">
        <v>124</v>
      </c>
      <c r="BS62" s="167" t="s">
        <v>187</v>
      </c>
      <c r="BT62" s="166" t="s">
        <v>122</v>
      </c>
      <c r="BU62" s="165">
        <v>135</v>
      </c>
    </row>
    <row r="63" spans="2:73" ht="11.25" customHeight="1" thickTop="1" thickBot="1" x14ac:dyDescent="0.25">
      <c r="B63" s="165"/>
      <c r="D63" s="168"/>
      <c r="E63" s="166"/>
      <c r="F63" s="167"/>
      <c r="G63" s="166"/>
      <c r="H63" s="169"/>
      <c r="I63" s="169"/>
      <c r="J63" s="201"/>
      <c r="K63" s="179"/>
      <c r="L63" s="191"/>
      <c r="M63" s="172"/>
      <c r="S63" s="205"/>
      <c r="Y63" s="171"/>
      <c r="Z63" s="169"/>
      <c r="AA63" s="192"/>
      <c r="AB63" s="169"/>
      <c r="AC63" s="175"/>
      <c r="AD63" s="175"/>
      <c r="AF63" s="168"/>
      <c r="AG63" s="166"/>
      <c r="AH63" s="167"/>
      <c r="AI63" s="166"/>
      <c r="AJ63" s="165"/>
      <c r="AM63" s="165"/>
      <c r="AO63" s="168"/>
      <c r="AP63" s="166"/>
      <c r="AQ63" s="167"/>
      <c r="AR63" s="166"/>
      <c r="AS63" s="175"/>
      <c r="AT63" s="175"/>
      <c r="AU63" s="184"/>
      <c r="AV63" s="179"/>
      <c r="AW63" s="184"/>
      <c r="AX63" s="169"/>
      <c r="BD63" s="164"/>
      <c r="BJ63" s="171"/>
      <c r="BK63" s="179"/>
      <c r="BL63" s="191"/>
      <c r="BM63" s="184"/>
      <c r="BN63" s="175"/>
      <c r="BO63" s="175"/>
      <c r="BQ63" s="168"/>
      <c r="BR63" s="166"/>
      <c r="BS63" s="167"/>
      <c r="BT63" s="166"/>
      <c r="BU63" s="165"/>
    </row>
    <row r="64" spans="2:73" ht="11.25" customHeight="1" thickTop="1" thickBot="1" x14ac:dyDescent="0.25">
      <c r="B64" s="165">
        <v>30</v>
      </c>
      <c r="D64" s="168" t="s">
        <v>509</v>
      </c>
      <c r="E64" s="166" t="s">
        <v>124</v>
      </c>
      <c r="F64" s="167" t="s">
        <v>145</v>
      </c>
      <c r="G64" s="166" t="s">
        <v>122</v>
      </c>
      <c r="H64" s="181"/>
      <c r="I64" s="203"/>
      <c r="J64" s="169"/>
      <c r="K64" s="179"/>
      <c r="L64" s="191"/>
      <c r="M64" s="172"/>
      <c r="Q64" s="158"/>
      <c r="U64" s="158"/>
      <c r="Y64" s="171"/>
      <c r="Z64" s="179"/>
      <c r="AA64" s="184"/>
      <c r="AB64" s="191"/>
      <c r="AC64" s="170"/>
      <c r="AD64" s="170"/>
      <c r="AF64" s="168" t="s">
        <v>508</v>
      </c>
      <c r="AG64" s="166" t="s">
        <v>124</v>
      </c>
      <c r="AH64" s="167" t="s">
        <v>147</v>
      </c>
      <c r="AI64" s="166" t="s">
        <v>122</v>
      </c>
      <c r="AJ64" s="165">
        <v>65</v>
      </c>
      <c r="AM64" s="165">
        <v>101</v>
      </c>
      <c r="AO64" s="168" t="s">
        <v>507</v>
      </c>
      <c r="AP64" s="166" t="s">
        <v>124</v>
      </c>
      <c r="AQ64" s="167" t="s">
        <v>216</v>
      </c>
      <c r="AR64" s="166" t="s">
        <v>122</v>
      </c>
      <c r="AS64" s="170"/>
      <c r="AT64" s="170"/>
      <c r="AU64" s="199"/>
      <c r="AV64" s="179"/>
      <c r="AW64" s="184"/>
      <c r="AX64" s="169"/>
      <c r="BD64" s="164"/>
      <c r="BJ64" s="171"/>
      <c r="BK64" s="179"/>
      <c r="BL64" s="191"/>
      <c r="BM64" s="207"/>
      <c r="BN64" s="170"/>
      <c r="BO64" s="170"/>
      <c r="BQ64" s="168" t="s">
        <v>415</v>
      </c>
      <c r="BR64" s="166" t="s">
        <v>124</v>
      </c>
      <c r="BS64" s="167" t="s">
        <v>129</v>
      </c>
      <c r="BT64" s="166" t="s">
        <v>122</v>
      </c>
      <c r="BU64" s="165">
        <v>136</v>
      </c>
    </row>
    <row r="65" spans="2:73" ht="11.25" customHeight="1" thickTop="1" thickBot="1" x14ac:dyDescent="0.25">
      <c r="B65" s="165"/>
      <c r="D65" s="168"/>
      <c r="E65" s="166"/>
      <c r="F65" s="167"/>
      <c r="G65" s="166"/>
      <c r="H65" s="169"/>
      <c r="I65" s="169"/>
      <c r="J65" s="169"/>
      <c r="K65" s="169"/>
      <c r="L65" s="174"/>
      <c r="M65" s="172"/>
      <c r="O65" s="195" t="s">
        <v>76</v>
      </c>
      <c r="P65" s="197"/>
      <c r="Q65" s="194">
        <v>11</v>
      </c>
      <c r="R65" s="188"/>
      <c r="T65" s="193">
        <v>2</v>
      </c>
      <c r="U65" s="187"/>
      <c r="V65" s="196" t="s">
        <v>72</v>
      </c>
      <c r="W65" s="195"/>
      <c r="Y65" s="171"/>
      <c r="Z65" s="179"/>
      <c r="AA65" s="191"/>
      <c r="AB65" s="204"/>
      <c r="AC65" s="169"/>
      <c r="AD65" s="169"/>
      <c r="AF65" s="168"/>
      <c r="AG65" s="166"/>
      <c r="AH65" s="167"/>
      <c r="AI65" s="166"/>
      <c r="AJ65" s="165"/>
      <c r="AM65" s="165"/>
      <c r="AO65" s="168"/>
      <c r="AP65" s="166"/>
      <c r="AQ65" s="167"/>
      <c r="AR65" s="166"/>
      <c r="AS65" s="169"/>
      <c r="AT65" s="169"/>
      <c r="AU65" s="169"/>
      <c r="AV65" s="169"/>
      <c r="AW65" s="184"/>
      <c r="AX65" s="169"/>
      <c r="BD65" s="164"/>
      <c r="BJ65" s="171"/>
      <c r="BK65" s="173"/>
      <c r="BL65" s="169"/>
      <c r="BM65" s="169"/>
      <c r="BN65" s="169"/>
      <c r="BO65" s="169"/>
      <c r="BQ65" s="168"/>
      <c r="BR65" s="166"/>
      <c r="BS65" s="167"/>
      <c r="BT65" s="166"/>
      <c r="BU65" s="165"/>
    </row>
    <row r="66" spans="2:73" ht="11.25" customHeight="1" thickTop="1" thickBot="1" x14ac:dyDescent="0.25">
      <c r="B66" s="165">
        <v>31</v>
      </c>
      <c r="D66" s="168" t="s">
        <v>506</v>
      </c>
      <c r="E66" s="166" t="s">
        <v>124</v>
      </c>
      <c r="F66" s="167" t="s">
        <v>151</v>
      </c>
      <c r="G66" s="166" t="s">
        <v>122</v>
      </c>
      <c r="H66" s="169"/>
      <c r="I66" s="169"/>
      <c r="J66" s="169"/>
      <c r="K66" s="169"/>
      <c r="L66" s="172"/>
      <c r="M66" s="169"/>
      <c r="O66" s="195"/>
      <c r="P66" s="197"/>
      <c r="Q66" s="189"/>
      <c r="R66" s="188"/>
      <c r="S66" s="180"/>
      <c r="T66" s="188"/>
      <c r="U66" s="187"/>
      <c r="V66" s="196"/>
      <c r="W66" s="195"/>
      <c r="Y66" s="171"/>
      <c r="Z66" s="179"/>
      <c r="AA66" s="191"/>
      <c r="AB66" s="179"/>
      <c r="AC66" s="183"/>
      <c r="AD66" s="181"/>
      <c r="AF66" s="168" t="s">
        <v>505</v>
      </c>
      <c r="AG66" s="166" t="s">
        <v>124</v>
      </c>
      <c r="AH66" s="167" t="s">
        <v>183</v>
      </c>
      <c r="AI66" s="166" t="s">
        <v>122</v>
      </c>
      <c r="AJ66" s="165">
        <v>66</v>
      </c>
      <c r="AM66" s="165">
        <v>102</v>
      </c>
      <c r="AO66" s="168" t="s">
        <v>504</v>
      </c>
      <c r="AP66" s="166" t="s">
        <v>124</v>
      </c>
      <c r="AQ66" s="167" t="s">
        <v>266</v>
      </c>
      <c r="AR66" s="166" t="s">
        <v>122</v>
      </c>
      <c r="AS66" s="169"/>
      <c r="AT66" s="169"/>
      <c r="AU66" s="169"/>
      <c r="AV66" s="169"/>
      <c r="AW66" s="199"/>
      <c r="AX66" s="169"/>
      <c r="BD66" s="164"/>
      <c r="BJ66" s="169"/>
      <c r="BK66" s="171"/>
      <c r="BL66" s="169"/>
      <c r="BM66" s="169"/>
      <c r="BN66" s="170"/>
      <c r="BO66" s="170"/>
      <c r="BQ66" s="168" t="s">
        <v>503</v>
      </c>
      <c r="BR66" s="166" t="s">
        <v>124</v>
      </c>
      <c r="BS66" s="167" t="s">
        <v>161</v>
      </c>
      <c r="BT66" s="166" t="s">
        <v>122</v>
      </c>
      <c r="BU66" s="165">
        <v>137</v>
      </c>
    </row>
    <row r="67" spans="2:73" ht="11.25" customHeight="1" thickTop="1" thickBot="1" x14ac:dyDescent="0.25">
      <c r="B67" s="165"/>
      <c r="D67" s="168"/>
      <c r="E67" s="166"/>
      <c r="F67" s="167"/>
      <c r="G67" s="166"/>
      <c r="H67" s="175"/>
      <c r="I67" s="175"/>
      <c r="J67" s="191"/>
      <c r="K67" s="169"/>
      <c r="L67" s="172"/>
      <c r="M67" s="169"/>
      <c r="O67" s="195"/>
      <c r="P67" s="197"/>
      <c r="Q67" s="194">
        <v>12</v>
      </c>
      <c r="R67" s="188"/>
      <c r="T67" s="193">
        <v>10</v>
      </c>
      <c r="U67" s="187"/>
      <c r="V67" s="196"/>
      <c r="W67" s="195"/>
      <c r="Y67" s="171"/>
      <c r="Z67" s="173"/>
      <c r="AA67" s="169"/>
      <c r="AB67" s="169"/>
      <c r="AC67" s="175"/>
      <c r="AD67" s="175"/>
      <c r="AF67" s="168"/>
      <c r="AG67" s="166"/>
      <c r="AH67" s="167"/>
      <c r="AI67" s="166"/>
      <c r="AJ67" s="165"/>
      <c r="AM67" s="165"/>
      <c r="AO67" s="168"/>
      <c r="AP67" s="166"/>
      <c r="AQ67" s="167"/>
      <c r="AR67" s="166"/>
      <c r="AS67" s="175"/>
      <c r="AT67" s="175"/>
      <c r="AU67" s="191"/>
      <c r="AV67" s="169"/>
      <c r="AW67" s="172"/>
      <c r="AX67" s="169"/>
      <c r="BD67" s="164"/>
      <c r="BJ67" s="169"/>
      <c r="BK67" s="171"/>
      <c r="BL67" s="169"/>
      <c r="BM67" s="192"/>
      <c r="BN67" s="169"/>
      <c r="BO67" s="169"/>
      <c r="BQ67" s="168"/>
      <c r="BR67" s="166"/>
      <c r="BS67" s="167"/>
      <c r="BT67" s="166"/>
      <c r="BU67" s="165"/>
    </row>
    <row r="68" spans="2:73" ht="11.25" customHeight="1" thickTop="1" thickBot="1" x14ac:dyDescent="0.25">
      <c r="B68" s="165">
        <v>32</v>
      </c>
      <c r="D68" s="168" t="s">
        <v>502</v>
      </c>
      <c r="E68" s="166" t="s">
        <v>124</v>
      </c>
      <c r="F68" s="167" t="s">
        <v>135</v>
      </c>
      <c r="G68" s="166" t="s">
        <v>122</v>
      </c>
      <c r="H68" s="170"/>
      <c r="I68" s="170"/>
      <c r="J68" s="182"/>
      <c r="K68" s="169"/>
      <c r="L68" s="172"/>
      <c r="M68" s="169"/>
      <c r="O68" s="195"/>
      <c r="P68" s="197"/>
      <c r="Q68" s="189"/>
      <c r="R68" s="188"/>
      <c r="S68" s="180"/>
      <c r="T68" s="188"/>
      <c r="U68" s="187"/>
      <c r="V68" s="196"/>
      <c r="W68" s="195"/>
      <c r="Y68" s="169"/>
      <c r="Z68" s="171"/>
      <c r="AA68" s="169"/>
      <c r="AB68" s="169"/>
      <c r="AC68" s="170"/>
      <c r="AD68" s="170"/>
      <c r="AF68" s="168" t="s">
        <v>455</v>
      </c>
      <c r="AG68" s="166" t="s">
        <v>124</v>
      </c>
      <c r="AH68" s="167" t="s">
        <v>161</v>
      </c>
      <c r="AI68" s="166" t="s">
        <v>122</v>
      </c>
      <c r="AJ68" s="165">
        <v>67</v>
      </c>
      <c r="AM68" s="165">
        <v>103</v>
      </c>
      <c r="AO68" s="168" t="s">
        <v>501</v>
      </c>
      <c r="AP68" s="166" t="s">
        <v>124</v>
      </c>
      <c r="AQ68" s="167" t="s">
        <v>135</v>
      </c>
      <c r="AR68" s="166" t="s">
        <v>122</v>
      </c>
      <c r="AS68" s="170"/>
      <c r="AT68" s="170"/>
      <c r="AU68" s="182"/>
      <c r="AV68" s="169"/>
      <c r="AW68" s="172"/>
      <c r="AX68" s="169"/>
      <c r="BD68" s="164"/>
      <c r="BJ68" s="169"/>
      <c r="BK68" s="171"/>
      <c r="BL68" s="179"/>
      <c r="BM68" s="184"/>
      <c r="BN68" s="183"/>
      <c r="BO68" s="181"/>
      <c r="BQ68" s="168" t="s">
        <v>500</v>
      </c>
      <c r="BR68" s="166" t="s">
        <v>124</v>
      </c>
      <c r="BS68" s="167" t="s">
        <v>145</v>
      </c>
      <c r="BT68" s="166" t="s">
        <v>122</v>
      </c>
      <c r="BU68" s="165">
        <v>138</v>
      </c>
    </row>
    <row r="69" spans="2:73" ht="11.25" customHeight="1" thickTop="1" thickBot="1" x14ac:dyDescent="0.25">
      <c r="B69" s="165"/>
      <c r="D69" s="168"/>
      <c r="E69" s="166"/>
      <c r="F69" s="167"/>
      <c r="G69" s="166"/>
      <c r="H69" s="169"/>
      <c r="I69" s="169"/>
      <c r="J69" s="179"/>
      <c r="K69" s="191"/>
      <c r="L69" s="172"/>
      <c r="M69" s="169"/>
      <c r="O69" s="195"/>
      <c r="P69" s="197"/>
      <c r="Q69" s="194">
        <v>11</v>
      </c>
      <c r="R69" s="188"/>
      <c r="T69" s="193">
        <v>9</v>
      </c>
      <c r="U69" s="187"/>
      <c r="V69" s="196"/>
      <c r="W69" s="195"/>
      <c r="Y69" s="169"/>
      <c r="Z69" s="171"/>
      <c r="AA69" s="169"/>
      <c r="AB69" s="192"/>
      <c r="AC69" s="169"/>
      <c r="AD69" s="169"/>
      <c r="AF69" s="168"/>
      <c r="AG69" s="166"/>
      <c r="AH69" s="167"/>
      <c r="AI69" s="166"/>
      <c r="AJ69" s="165"/>
      <c r="AM69" s="165"/>
      <c r="AO69" s="168"/>
      <c r="AP69" s="166"/>
      <c r="AQ69" s="167"/>
      <c r="AR69" s="166"/>
      <c r="AS69" s="169"/>
      <c r="AT69" s="169"/>
      <c r="AU69" s="179"/>
      <c r="AV69" s="191"/>
      <c r="AW69" s="172"/>
      <c r="AX69" s="169"/>
      <c r="BD69" s="164"/>
      <c r="BJ69" s="169"/>
      <c r="BK69" s="171"/>
      <c r="BL69" s="179"/>
      <c r="BM69" s="191"/>
      <c r="BN69" s="175"/>
      <c r="BO69" s="175"/>
      <c r="BQ69" s="168"/>
      <c r="BR69" s="166"/>
      <c r="BS69" s="167"/>
      <c r="BT69" s="166"/>
      <c r="BU69" s="165"/>
    </row>
    <row r="70" spans="2:73" ht="11.25" customHeight="1" thickTop="1" thickBot="1" x14ac:dyDescent="0.25">
      <c r="B70" s="165">
        <v>33</v>
      </c>
      <c r="D70" s="168" t="s">
        <v>499</v>
      </c>
      <c r="E70" s="166" t="s">
        <v>124</v>
      </c>
      <c r="F70" s="167" t="s">
        <v>131</v>
      </c>
      <c r="G70" s="166" t="s">
        <v>122</v>
      </c>
      <c r="H70" s="170"/>
      <c r="I70" s="169"/>
      <c r="J70" s="169"/>
      <c r="K70" s="174"/>
      <c r="L70" s="172"/>
      <c r="M70" s="169"/>
      <c r="O70" s="195"/>
      <c r="P70" s="197"/>
      <c r="Q70" s="189"/>
      <c r="R70" s="188"/>
      <c r="S70" s="180"/>
      <c r="T70" s="188"/>
      <c r="U70" s="187"/>
      <c r="V70" s="196"/>
      <c r="W70" s="195"/>
      <c r="Y70" s="169"/>
      <c r="Z70" s="171"/>
      <c r="AA70" s="179"/>
      <c r="AB70" s="184"/>
      <c r="AC70" s="183"/>
      <c r="AD70" s="181"/>
      <c r="AF70" s="168" t="s">
        <v>498</v>
      </c>
      <c r="AG70" s="166" t="s">
        <v>124</v>
      </c>
      <c r="AH70" s="167" t="s">
        <v>193</v>
      </c>
      <c r="AI70" s="166" t="s">
        <v>122</v>
      </c>
      <c r="AJ70" s="165">
        <v>68</v>
      </c>
      <c r="AM70" s="165">
        <v>104</v>
      </c>
      <c r="AO70" s="168" t="s">
        <v>375</v>
      </c>
      <c r="AP70" s="166" t="s">
        <v>124</v>
      </c>
      <c r="AQ70" s="167" t="s">
        <v>145</v>
      </c>
      <c r="AR70" s="166" t="s">
        <v>122</v>
      </c>
      <c r="AS70" s="169"/>
      <c r="AT70" s="169"/>
      <c r="AU70" s="169"/>
      <c r="AV70" s="174"/>
      <c r="AW70" s="172"/>
      <c r="AX70" s="169"/>
      <c r="BD70" s="164"/>
      <c r="BJ70" s="169"/>
      <c r="BK70" s="171"/>
      <c r="BL70" s="173"/>
      <c r="BM70" s="169"/>
      <c r="BN70" s="169"/>
      <c r="BO70" s="170"/>
      <c r="BQ70" s="168" t="s">
        <v>497</v>
      </c>
      <c r="BR70" s="166" t="s">
        <v>124</v>
      </c>
      <c r="BS70" s="167" t="s">
        <v>127</v>
      </c>
      <c r="BT70" s="166" t="s">
        <v>122</v>
      </c>
      <c r="BU70" s="165">
        <v>139</v>
      </c>
    </row>
    <row r="71" spans="2:73" ht="11.25" customHeight="1" thickTop="1" thickBot="1" x14ac:dyDescent="0.25">
      <c r="B71" s="165"/>
      <c r="D71" s="168"/>
      <c r="E71" s="166"/>
      <c r="F71" s="167"/>
      <c r="G71" s="166"/>
      <c r="H71" s="169"/>
      <c r="I71" s="202"/>
      <c r="J71" s="169"/>
      <c r="K71" s="172"/>
      <c r="L71" s="169"/>
      <c r="M71" s="169"/>
      <c r="O71" s="185">
        <f>IF(Q65="","",IF(Q65&gt;T65,1,0)+IF(Q67&gt;T67,1,0)+IF(Q69&gt;T69,1,0)+IF(Q71&gt;T71,1,0)+IF(Q73&gt;T73,1,0))</f>
        <v>3</v>
      </c>
      <c r="P71" s="190"/>
      <c r="Q71" s="194"/>
      <c r="R71" s="188"/>
      <c r="T71" s="193"/>
      <c r="U71" s="187"/>
      <c r="V71" s="186">
        <f>IF(Q65="","",IF(Q65&lt;T65,1,0)+IF(Q67&lt;T67,1,0)+IF(Q69&lt;T69,1,0)+IF(Q71&lt;T71,1,0)+IF(Q73&lt;T73,1,0))</f>
        <v>0</v>
      </c>
      <c r="W71" s="185"/>
      <c r="Y71" s="169"/>
      <c r="Z71" s="171"/>
      <c r="AA71" s="179"/>
      <c r="AB71" s="191"/>
      <c r="AC71" s="175"/>
      <c r="AD71" s="175"/>
      <c r="AF71" s="168"/>
      <c r="AG71" s="166"/>
      <c r="AH71" s="167"/>
      <c r="AI71" s="166"/>
      <c r="AJ71" s="165"/>
      <c r="AM71" s="165"/>
      <c r="AO71" s="168"/>
      <c r="AP71" s="166"/>
      <c r="AQ71" s="167"/>
      <c r="AR71" s="166"/>
      <c r="AS71" s="175"/>
      <c r="AT71" s="191"/>
      <c r="AU71" s="169"/>
      <c r="AV71" s="172"/>
      <c r="AW71" s="169"/>
      <c r="AX71" s="169"/>
      <c r="BD71" s="164"/>
      <c r="BJ71" s="169"/>
      <c r="BK71" s="169"/>
      <c r="BL71" s="171"/>
      <c r="BM71" s="169"/>
      <c r="BN71" s="192"/>
      <c r="BO71" s="169"/>
      <c r="BQ71" s="168"/>
      <c r="BR71" s="166"/>
      <c r="BS71" s="167"/>
      <c r="BT71" s="166"/>
      <c r="BU71" s="165"/>
    </row>
    <row r="72" spans="2:73" ht="11.25" customHeight="1" thickTop="1" thickBot="1" x14ac:dyDescent="0.25">
      <c r="B72" s="165">
        <v>34</v>
      </c>
      <c r="D72" s="168" t="s">
        <v>496</v>
      </c>
      <c r="E72" s="166" t="s">
        <v>124</v>
      </c>
      <c r="F72" s="167" t="s">
        <v>157</v>
      </c>
      <c r="G72" s="166" t="s">
        <v>122</v>
      </c>
      <c r="H72" s="203"/>
      <c r="I72" s="184"/>
      <c r="J72" s="191"/>
      <c r="K72" s="172"/>
      <c r="L72" s="169"/>
      <c r="M72" s="169"/>
      <c r="O72" s="185"/>
      <c r="P72" s="190"/>
      <c r="Q72" s="189"/>
      <c r="R72" s="188"/>
      <c r="S72" s="180"/>
      <c r="T72" s="188"/>
      <c r="U72" s="187"/>
      <c r="V72" s="186"/>
      <c r="W72" s="185"/>
      <c r="Y72" s="169"/>
      <c r="Z72" s="171"/>
      <c r="AA72" s="173"/>
      <c r="AB72" s="169"/>
      <c r="AC72" s="169"/>
      <c r="AD72" s="181"/>
      <c r="AF72" s="168" t="s">
        <v>495</v>
      </c>
      <c r="AG72" s="166" t="s">
        <v>124</v>
      </c>
      <c r="AH72" s="167" t="s">
        <v>137</v>
      </c>
      <c r="AI72" s="166" t="s">
        <v>122</v>
      </c>
      <c r="AJ72" s="165">
        <v>69</v>
      </c>
      <c r="AM72" s="165">
        <v>105</v>
      </c>
      <c r="AO72" s="168" t="s">
        <v>396</v>
      </c>
      <c r="AP72" s="166" t="s">
        <v>124</v>
      </c>
      <c r="AQ72" s="167" t="s">
        <v>173</v>
      </c>
      <c r="AR72" s="166" t="s">
        <v>122</v>
      </c>
      <c r="AS72" s="170"/>
      <c r="AT72" s="182"/>
      <c r="AU72" s="169"/>
      <c r="AV72" s="172"/>
      <c r="AW72" s="169"/>
      <c r="AX72" s="169"/>
      <c r="BD72" s="164"/>
      <c r="BJ72" s="169"/>
      <c r="BK72" s="169"/>
      <c r="BL72" s="171"/>
      <c r="BM72" s="179"/>
      <c r="BN72" s="184"/>
      <c r="BO72" s="183"/>
      <c r="BQ72" s="168" t="s">
        <v>494</v>
      </c>
      <c r="BR72" s="166" t="s">
        <v>124</v>
      </c>
      <c r="BS72" s="167" t="s">
        <v>135</v>
      </c>
      <c r="BT72" s="166" t="s">
        <v>122</v>
      </c>
      <c r="BU72" s="165">
        <v>140</v>
      </c>
    </row>
    <row r="73" spans="2:73" ht="11.25" customHeight="1" thickTop="1" thickBot="1" x14ac:dyDescent="0.25">
      <c r="B73" s="165"/>
      <c r="D73" s="168"/>
      <c r="E73" s="166"/>
      <c r="F73" s="167"/>
      <c r="G73" s="166"/>
      <c r="H73" s="169"/>
      <c r="I73" s="169"/>
      <c r="J73" s="174"/>
      <c r="K73" s="172"/>
      <c r="L73" s="169"/>
      <c r="M73" s="169"/>
      <c r="Q73" s="194"/>
      <c r="R73" s="188"/>
      <c r="T73" s="193"/>
      <c r="U73" s="187"/>
      <c r="Y73" s="169"/>
      <c r="Z73" s="169"/>
      <c r="AA73" s="171"/>
      <c r="AB73" s="169"/>
      <c r="AC73" s="203"/>
      <c r="AD73" s="238"/>
      <c r="AF73" s="168"/>
      <c r="AG73" s="166"/>
      <c r="AH73" s="167"/>
      <c r="AI73" s="166"/>
      <c r="AJ73" s="165"/>
      <c r="AM73" s="165"/>
      <c r="AO73" s="168"/>
      <c r="AP73" s="166"/>
      <c r="AQ73" s="167"/>
      <c r="AR73" s="166"/>
      <c r="AS73" s="169"/>
      <c r="AT73" s="169"/>
      <c r="AU73" s="174"/>
      <c r="AV73" s="172"/>
      <c r="AW73" s="169"/>
      <c r="AX73" s="169"/>
      <c r="BD73" s="164"/>
      <c r="BJ73" s="169"/>
      <c r="BK73" s="169"/>
      <c r="BL73" s="171"/>
      <c r="BM73" s="173"/>
      <c r="BN73" s="169"/>
      <c r="BO73" s="175"/>
      <c r="BQ73" s="168"/>
      <c r="BR73" s="166"/>
      <c r="BS73" s="167"/>
      <c r="BT73" s="166"/>
      <c r="BU73" s="165"/>
    </row>
    <row r="74" spans="2:73" ht="11.25" customHeight="1" thickTop="1" thickBot="1" x14ac:dyDescent="0.25">
      <c r="B74" s="165">
        <v>35</v>
      </c>
      <c r="D74" s="168" t="s">
        <v>493</v>
      </c>
      <c r="E74" s="166" t="s">
        <v>124</v>
      </c>
      <c r="F74" s="167" t="s">
        <v>284</v>
      </c>
      <c r="G74" s="166" t="s">
        <v>122</v>
      </c>
      <c r="H74" s="170"/>
      <c r="I74" s="170"/>
      <c r="J74" s="172"/>
      <c r="K74" s="169"/>
      <c r="L74" s="169"/>
      <c r="M74" s="169"/>
      <c r="Q74" s="189"/>
      <c r="R74" s="188"/>
      <c r="S74" s="180"/>
      <c r="T74" s="188"/>
      <c r="U74" s="187"/>
      <c r="Y74" s="169"/>
      <c r="Z74" s="169"/>
      <c r="AA74" s="171"/>
      <c r="AB74" s="179"/>
      <c r="AC74" s="237"/>
      <c r="AD74" s="183"/>
      <c r="AF74" s="168" t="s">
        <v>492</v>
      </c>
      <c r="AG74" s="166" t="s">
        <v>124</v>
      </c>
      <c r="AH74" s="167" t="s">
        <v>142</v>
      </c>
      <c r="AI74" s="166" t="s">
        <v>122</v>
      </c>
      <c r="AJ74" s="165">
        <v>70</v>
      </c>
      <c r="AM74" s="165">
        <v>106</v>
      </c>
      <c r="AO74" s="168" t="s">
        <v>491</v>
      </c>
      <c r="AP74" s="166" t="s">
        <v>124</v>
      </c>
      <c r="AQ74" s="167" t="s">
        <v>123</v>
      </c>
      <c r="AR74" s="166" t="s">
        <v>122</v>
      </c>
      <c r="AS74" s="170"/>
      <c r="AT74" s="170"/>
      <c r="AU74" s="172"/>
      <c r="AV74" s="169"/>
      <c r="AW74" s="169"/>
      <c r="AX74" s="169"/>
      <c r="BD74" s="164"/>
      <c r="BJ74" s="169"/>
      <c r="BK74" s="169"/>
      <c r="BL74" s="169"/>
      <c r="BM74" s="171"/>
      <c r="BN74" s="170"/>
      <c r="BO74" s="170"/>
      <c r="BQ74" s="168" t="s">
        <v>490</v>
      </c>
      <c r="BR74" s="166" t="s">
        <v>124</v>
      </c>
      <c r="BS74" s="167" t="s">
        <v>284</v>
      </c>
      <c r="BT74" s="166" t="s">
        <v>122</v>
      </c>
      <c r="BU74" s="165">
        <v>141</v>
      </c>
    </row>
    <row r="75" spans="2:73" ht="11.25" customHeight="1" thickTop="1" thickBot="1" x14ac:dyDescent="0.25">
      <c r="B75" s="165"/>
      <c r="D75" s="168"/>
      <c r="E75" s="166"/>
      <c r="F75" s="167"/>
      <c r="G75" s="166"/>
      <c r="H75" s="169"/>
      <c r="I75" s="169"/>
      <c r="J75" s="169"/>
      <c r="K75" s="169"/>
      <c r="L75" s="169"/>
      <c r="M75" s="169"/>
      <c r="Q75" s="180"/>
      <c r="U75" s="180"/>
      <c r="Y75" s="169"/>
      <c r="Z75" s="169"/>
      <c r="AA75" s="171"/>
      <c r="AB75" s="173"/>
      <c r="AC75" s="169"/>
      <c r="AD75" s="175"/>
      <c r="AF75" s="168"/>
      <c r="AG75" s="166"/>
      <c r="AH75" s="167"/>
      <c r="AI75" s="166"/>
      <c r="AJ75" s="165"/>
      <c r="AM75" s="165"/>
      <c r="AO75" s="168"/>
      <c r="AP75" s="166"/>
      <c r="AQ75" s="167"/>
      <c r="AR75" s="166"/>
      <c r="AS75" s="169"/>
      <c r="AT75" s="169"/>
      <c r="AU75" s="169"/>
      <c r="AV75" s="169"/>
      <c r="AW75" s="169"/>
      <c r="AX75" s="169"/>
      <c r="BD75" s="164"/>
      <c r="BJ75" s="169"/>
      <c r="BK75" s="169"/>
      <c r="BL75" s="169"/>
      <c r="BM75" s="169"/>
      <c r="BN75" s="169"/>
      <c r="BO75" s="169"/>
      <c r="BQ75" s="168"/>
      <c r="BR75" s="166"/>
      <c r="BS75" s="167"/>
      <c r="BT75" s="166"/>
      <c r="BU75" s="165"/>
    </row>
    <row r="76" spans="2:73" ht="11.25" customHeight="1" thickTop="1" thickBot="1" x14ac:dyDescent="0.25">
      <c r="O76" s="176"/>
      <c r="P76" s="177" t="s">
        <v>356</v>
      </c>
      <c r="Q76" s="177"/>
      <c r="R76" s="177"/>
      <c r="S76" s="177"/>
      <c r="T76" s="177"/>
      <c r="U76" s="177"/>
      <c r="V76" s="177"/>
      <c r="W76" s="176"/>
      <c r="Y76" s="169"/>
      <c r="Z76" s="169"/>
      <c r="AA76" s="169"/>
      <c r="AB76" s="171"/>
      <c r="AC76" s="170"/>
      <c r="AD76" s="170"/>
      <c r="AF76" s="168" t="s">
        <v>489</v>
      </c>
      <c r="AG76" s="166" t="s">
        <v>124</v>
      </c>
      <c r="AH76" s="167" t="s">
        <v>123</v>
      </c>
      <c r="AI76" s="166" t="s">
        <v>122</v>
      </c>
      <c r="AJ76" s="165">
        <v>71</v>
      </c>
      <c r="BD76" s="164"/>
    </row>
    <row r="77" spans="2:73" ht="11.25" customHeight="1" thickTop="1" x14ac:dyDescent="0.2">
      <c r="O77" s="176"/>
      <c r="P77" s="177"/>
      <c r="Q77" s="177"/>
      <c r="R77" s="177"/>
      <c r="S77" s="177"/>
      <c r="T77" s="177"/>
      <c r="U77" s="177"/>
      <c r="V77" s="177"/>
      <c r="W77" s="176"/>
      <c r="Y77" s="169"/>
      <c r="Z77" s="169"/>
      <c r="AA77" s="169"/>
      <c r="AB77" s="169"/>
      <c r="AC77" s="169"/>
      <c r="AD77" s="169"/>
      <c r="AF77" s="168"/>
      <c r="AG77" s="166"/>
      <c r="AH77" s="167"/>
      <c r="AI77" s="166"/>
      <c r="AJ77" s="165"/>
      <c r="BD77" s="164"/>
    </row>
    <row r="78" spans="2:73" ht="11.25" customHeight="1" x14ac:dyDescent="0.2">
      <c r="BD78" s="164"/>
    </row>
    <row r="79" spans="2:73" ht="11.25" customHeight="1" x14ac:dyDescent="0.2">
      <c r="S79" s="164"/>
      <c r="BD79" s="164"/>
    </row>
    <row r="80" spans="2:73" ht="11.25" customHeight="1" x14ac:dyDescent="0.2">
      <c r="S80" s="164"/>
      <c r="T80" s="163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61"/>
      <c r="AG80" s="159"/>
      <c r="AH80" s="160"/>
      <c r="AI80" s="159"/>
      <c r="AJ80" s="162"/>
      <c r="AK80" s="158"/>
      <c r="AL80" s="158"/>
      <c r="AM80" s="162"/>
      <c r="AN80" s="158"/>
      <c r="AO80" s="161"/>
      <c r="AP80" s="159"/>
      <c r="AQ80" s="160"/>
      <c r="AR80" s="159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7"/>
    </row>
    <row r="81" spans="2:73" ht="11.25" customHeight="1" x14ac:dyDescent="0.2"/>
    <row r="82" spans="2:73" ht="11.25" customHeight="1" x14ac:dyDescent="0.2"/>
    <row r="83" spans="2:73" ht="30" customHeight="1" x14ac:dyDescent="0.2">
      <c r="D83" s="219" t="s">
        <v>294</v>
      </c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36">
        <v>2</v>
      </c>
      <c r="BT83" s="188"/>
      <c r="BU83" s="188"/>
    </row>
    <row r="85" spans="2:73" ht="25.05" customHeight="1" x14ac:dyDescent="0.2">
      <c r="AE85" s="218" t="s">
        <v>488</v>
      </c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BM85" s="220" t="s">
        <v>487</v>
      </c>
      <c r="BN85" s="217"/>
      <c r="BO85" s="217"/>
      <c r="BP85" s="217"/>
      <c r="BQ85" s="217"/>
      <c r="BR85" s="217"/>
      <c r="BS85" s="217"/>
      <c r="BT85" s="217"/>
      <c r="BU85" s="217"/>
    </row>
    <row r="86" spans="2:73" x14ac:dyDescent="0.2">
      <c r="BM86" s="220" t="s">
        <v>353</v>
      </c>
      <c r="BN86" s="217"/>
      <c r="BO86" s="217"/>
      <c r="BP86" s="217"/>
      <c r="BQ86" s="217"/>
      <c r="BR86" s="217"/>
      <c r="BS86" s="217"/>
      <c r="BT86" s="217"/>
      <c r="BU86" s="217"/>
    </row>
    <row r="88" spans="2:73" ht="11.25" customHeight="1" thickBot="1" x14ac:dyDescent="0.25">
      <c r="B88" s="165">
        <v>142</v>
      </c>
      <c r="D88" s="168" t="s">
        <v>486</v>
      </c>
      <c r="E88" s="166" t="s">
        <v>124</v>
      </c>
      <c r="F88" s="167" t="s">
        <v>284</v>
      </c>
      <c r="G88" s="166" t="s">
        <v>122</v>
      </c>
      <c r="H88" s="170"/>
      <c r="I88" s="170"/>
      <c r="J88" s="169"/>
      <c r="K88" s="169"/>
      <c r="L88" s="169"/>
      <c r="M88" s="169"/>
      <c r="Y88" s="169"/>
      <c r="Z88" s="169"/>
      <c r="AA88" s="169"/>
      <c r="AB88" s="169"/>
      <c r="AC88" s="170"/>
      <c r="AD88" s="170"/>
      <c r="AF88" s="168" t="s">
        <v>485</v>
      </c>
      <c r="AG88" s="166" t="s">
        <v>124</v>
      </c>
      <c r="AH88" s="167" t="s">
        <v>123</v>
      </c>
      <c r="AI88" s="166" t="s">
        <v>122</v>
      </c>
      <c r="AJ88" s="165">
        <v>177</v>
      </c>
      <c r="AM88" s="165">
        <v>212</v>
      </c>
      <c r="AO88" s="168" t="s">
        <v>433</v>
      </c>
      <c r="AP88" s="166" t="s">
        <v>124</v>
      </c>
      <c r="AQ88" s="167" t="s">
        <v>123</v>
      </c>
      <c r="AR88" s="166" t="s">
        <v>122</v>
      </c>
      <c r="AS88" s="170"/>
      <c r="AT88" s="170"/>
      <c r="AU88" s="169"/>
      <c r="AV88" s="169"/>
      <c r="AW88" s="169"/>
      <c r="AX88" s="169"/>
      <c r="BJ88" s="169"/>
      <c r="BK88" s="169"/>
      <c r="BL88" s="169"/>
      <c r="BM88" s="169"/>
      <c r="BN88" s="170"/>
      <c r="BO88" s="170"/>
      <c r="BQ88" s="168" t="s">
        <v>484</v>
      </c>
      <c r="BR88" s="166" t="s">
        <v>124</v>
      </c>
      <c r="BS88" s="167" t="s">
        <v>179</v>
      </c>
      <c r="BT88" s="166" t="s">
        <v>122</v>
      </c>
      <c r="BU88" s="165">
        <v>247</v>
      </c>
    </row>
    <row r="89" spans="2:73" ht="11.25" customHeight="1" thickTop="1" thickBot="1" x14ac:dyDescent="0.25">
      <c r="B89" s="165"/>
      <c r="D89" s="168"/>
      <c r="E89" s="166"/>
      <c r="F89" s="167"/>
      <c r="G89" s="166"/>
      <c r="H89" s="169"/>
      <c r="I89" s="169"/>
      <c r="J89" s="202"/>
      <c r="K89" s="169"/>
      <c r="L89" s="169"/>
      <c r="M89" s="169"/>
      <c r="Y89" s="169"/>
      <c r="Z89" s="169"/>
      <c r="AA89" s="169"/>
      <c r="AB89" s="192"/>
      <c r="AC89" s="169"/>
      <c r="AD89" s="169"/>
      <c r="AF89" s="168"/>
      <c r="AG89" s="166"/>
      <c r="AH89" s="167"/>
      <c r="AI89" s="166"/>
      <c r="AJ89" s="165"/>
      <c r="AM89" s="165"/>
      <c r="AO89" s="168"/>
      <c r="AP89" s="166"/>
      <c r="AQ89" s="167"/>
      <c r="AR89" s="166"/>
      <c r="AS89" s="169"/>
      <c r="AT89" s="169"/>
      <c r="AU89" s="202"/>
      <c r="AV89" s="169"/>
      <c r="AW89" s="169"/>
      <c r="AX89" s="169"/>
      <c r="BJ89" s="169"/>
      <c r="BK89" s="169"/>
      <c r="BL89" s="169"/>
      <c r="BM89" s="192"/>
      <c r="BN89" s="169"/>
      <c r="BO89" s="169"/>
      <c r="BQ89" s="168"/>
      <c r="BR89" s="166"/>
      <c r="BS89" s="167"/>
      <c r="BT89" s="166"/>
      <c r="BU89" s="165"/>
    </row>
    <row r="90" spans="2:73" ht="11.25" customHeight="1" thickTop="1" x14ac:dyDescent="0.2">
      <c r="B90" s="165">
        <v>143</v>
      </c>
      <c r="D90" s="168" t="s">
        <v>483</v>
      </c>
      <c r="E90" s="166" t="s">
        <v>124</v>
      </c>
      <c r="F90" s="167" t="s">
        <v>161</v>
      </c>
      <c r="G90" s="166" t="s">
        <v>122</v>
      </c>
      <c r="H90" s="169"/>
      <c r="I90" s="179"/>
      <c r="J90" s="191"/>
      <c r="K90" s="172"/>
      <c r="L90" s="169"/>
      <c r="M90" s="169"/>
      <c r="Y90" s="169"/>
      <c r="Z90" s="169"/>
      <c r="AA90" s="171"/>
      <c r="AB90" s="179"/>
      <c r="AC90" s="191"/>
      <c r="AD90" s="181"/>
      <c r="AF90" s="168" t="s">
        <v>482</v>
      </c>
      <c r="AG90" s="166" t="s">
        <v>124</v>
      </c>
      <c r="AH90" s="167" t="s">
        <v>142</v>
      </c>
      <c r="AI90" s="166" t="s">
        <v>122</v>
      </c>
      <c r="AJ90" s="165">
        <v>178</v>
      </c>
      <c r="AM90" s="165">
        <v>213</v>
      </c>
      <c r="AO90" s="168" t="s">
        <v>481</v>
      </c>
      <c r="AP90" s="166" t="s">
        <v>124</v>
      </c>
      <c r="AQ90" s="167" t="s">
        <v>135</v>
      </c>
      <c r="AR90" s="166" t="s">
        <v>122</v>
      </c>
      <c r="AS90" s="169"/>
      <c r="AT90" s="179"/>
      <c r="AU90" s="191"/>
      <c r="AV90" s="172"/>
      <c r="AW90" s="169"/>
      <c r="AX90" s="169"/>
      <c r="BJ90" s="169"/>
      <c r="BK90" s="169"/>
      <c r="BL90" s="171"/>
      <c r="BM90" s="179"/>
      <c r="BN90" s="191"/>
      <c r="BO90" s="181"/>
      <c r="BQ90" s="168" t="s">
        <v>480</v>
      </c>
      <c r="BR90" s="166" t="s">
        <v>124</v>
      </c>
      <c r="BS90" s="167" t="s">
        <v>127</v>
      </c>
      <c r="BT90" s="166" t="s">
        <v>122</v>
      </c>
      <c r="BU90" s="165">
        <v>248</v>
      </c>
    </row>
    <row r="91" spans="2:73" ht="11.25" customHeight="1" thickBot="1" x14ac:dyDescent="0.25">
      <c r="B91" s="165"/>
      <c r="D91" s="168"/>
      <c r="E91" s="166"/>
      <c r="F91" s="167"/>
      <c r="G91" s="166"/>
      <c r="H91" s="175"/>
      <c r="I91" s="184"/>
      <c r="J91" s="169"/>
      <c r="K91" s="172"/>
      <c r="L91" s="169"/>
      <c r="M91" s="169"/>
      <c r="Y91" s="169"/>
      <c r="Z91" s="169"/>
      <c r="AA91" s="171"/>
      <c r="AB91" s="169"/>
      <c r="AC91" s="184"/>
      <c r="AD91" s="175"/>
      <c r="AF91" s="168"/>
      <c r="AG91" s="166"/>
      <c r="AH91" s="167"/>
      <c r="AI91" s="166"/>
      <c r="AJ91" s="165"/>
      <c r="AM91" s="165"/>
      <c r="AO91" s="168"/>
      <c r="AP91" s="166"/>
      <c r="AQ91" s="167"/>
      <c r="AR91" s="166"/>
      <c r="AS91" s="175"/>
      <c r="AT91" s="184"/>
      <c r="AU91" s="169"/>
      <c r="AV91" s="172"/>
      <c r="AW91" s="169"/>
      <c r="AX91" s="169"/>
      <c r="BJ91" s="169"/>
      <c r="BK91" s="169"/>
      <c r="BL91" s="171"/>
      <c r="BM91" s="169"/>
      <c r="BN91" s="184"/>
      <c r="BO91" s="175"/>
      <c r="BQ91" s="168"/>
      <c r="BR91" s="166"/>
      <c r="BS91" s="167"/>
      <c r="BT91" s="166"/>
      <c r="BU91" s="165"/>
    </row>
    <row r="92" spans="2:73" ht="11.25" customHeight="1" thickTop="1" thickBot="1" x14ac:dyDescent="0.25">
      <c r="B92" s="165">
        <v>144</v>
      </c>
      <c r="D92" s="168" t="s">
        <v>429</v>
      </c>
      <c r="E92" s="166" t="s">
        <v>124</v>
      </c>
      <c r="F92" s="167" t="s">
        <v>181</v>
      </c>
      <c r="G92" s="166" t="s">
        <v>122</v>
      </c>
      <c r="H92" s="170"/>
      <c r="I92" s="199"/>
      <c r="J92" s="169"/>
      <c r="K92" s="202"/>
      <c r="L92" s="169"/>
      <c r="M92" s="169"/>
      <c r="Y92" s="169"/>
      <c r="Z92" s="169"/>
      <c r="AA92" s="192"/>
      <c r="AB92" s="169"/>
      <c r="AC92" s="207"/>
      <c r="AD92" s="170"/>
      <c r="AF92" s="168" t="s">
        <v>479</v>
      </c>
      <c r="AG92" s="166" t="s">
        <v>124</v>
      </c>
      <c r="AH92" s="167" t="s">
        <v>135</v>
      </c>
      <c r="AI92" s="166" t="s">
        <v>122</v>
      </c>
      <c r="AJ92" s="165">
        <v>179</v>
      </c>
      <c r="AM92" s="165">
        <v>214</v>
      </c>
      <c r="AO92" s="168" t="s">
        <v>478</v>
      </c>
      <c r="AP92" s="166" t="s">
        <v>124</v>
      </c>
      <c r="AQ92" s="167" t="s">
        <v>151</v>
      </c>
      <c r="AR92" s="166" t="s">
        <v>122</v>
      </c>
      <c r="AS92" s="170"/>
      <c r="AT92" s="199"/>
      <c r="AU92" s="169"/>
      <c r="AV92" s="202"/>
      <c r="AW92" s="169"/>
      <c r="AX92" s="169"/>
      <c r="BJ92" s="169"/>
      <c r="BK92" s="169"/>
      <c r="BL92" s="192"/>
      <c r="BM92" s="169"/>
      <c r="BN92" s="207"/>
      <c r="BO92" s="170"/>
      <c r="BQ92" s="168" t="s">
        <v>477</v>
      </c>
      <c r="BR92" s="166" t="s">
        <v>124</v>
      </c>
      <c r="BS92" s="167" t="s">
        <v>123</v>
      </c>
      <c r="BT92" s="166" t="s">
        <v>122</v>
      </c>
      <c r="BU92" s="165">
        <v>249</v>
      </c>
    </row>
    <row r="93" spans="2:73" ht="11.25" customHeight="1" thickTop="1" x14ac:dyDescent="0.2">
      <c r="B93" s="165"/>
      <c r="D93" s="168"/>
      <c r="E93" s="166"/>
      <c r="F93" s="167"/>
      <c r="G93" s="166"/>
      <c r="H93" s="169"/>
      <c r="I93" s="169"/>
      <c r="J93" s="179"/>
      <c r="K93" s="191"/>
      <c r="L93" s="172"/>
      <c r="M93" s="169"/>
      <c r="Y93" s="169"/>
      <c r="Z93" s="171"/>
      <c r="AA93" s="179"/>
      <c r="AB93" s="191"/>
      <c r="AC93" s="169"/>
      <c r="AD93" s="169"/>
      <c r="AF93" s="168"/>
      <c r="AG93" s="166"/>
      <c r="AH93" s="167"/>
      <c r="AI93" s="166"/>
      <c r="AJ93" s="165"/>
      <c r="AM93" s="165"/>
      <c r="AO93" s="168"/>
      <c r="AP93" s="166"/>
      <c r="AQ93" s="167"/>
      <c r="AR93" s="166"/>
      <c r="AS93" s="169"/>
      <c r="AT93" s="169"/>
      <c r="AU93" s="179"/>
      <c r="AV93" s="191"/>
      <c r="AW93" s="172"/>
      <c r="AX93" s="169"/>
      <c r="BJ93" s="169"/>
      <c r="BK93" s="171"/>
      <c r="BL93" s="179"/>
      <c r="BM93" s="191"/>
      <c r="BN93" s="169"/>
      <c r="BO93" s="169"/>
      <c r="BQ93" s="168"/>
      <c r="BR93" s="166"/>
      <c r="BS93" s="167"/>
      <c r="BT93" s="166"/>
      <c r="BU93" s="165"/>
    </row>
    <row r="94" spans="2:73" ht="11.25" customHeight="1" thickBot="1" x14ac:dyDescent="0.25">
      <c r="B94" s="165">
        <v>145</v>
      </c>
      <c r="D94" s="168" t="s">
        <v>476</v>
      </c>
      <c r="E94" s="166" t="s">
        <v>124</v>
      </c>
      <c r="F94" s="167" t="s">
        <v>151</v>
      </c>
      <c r="G94" s="166" t="s">
        <v>122</v>
      </c>
      <c r="H94" s="169"/>
      <c r="I94" s="169"/>
      <c r="J94" s="179"/>
      <c r="K94" s="191"/>
      <c r="L94" s="172"/>
      <c r="M94" s="169"/>
      <c r="Y94" s="169"/>
      <c r="Z94" s="171"/>
      <c r="AA94" s="179"/>
      <c r="AB94" s="191"/>
      <c r="AC94" s="170"/>
      <c r="AD94" s="170"/>
      <c r="AF94" s="168" t="s">
        <v>475</v>
      </c>
      <c r="AG94" s="166" t="s">
        <v>124</v>
      </c>
      <c r="AH94" s="167" t="s">
        <v>129</v>
      </c>
      <c r="AI94" s="166" t="s">
        <v>122</v>
      </c>
      <c r="AJ94" s="165">
        <v>180</v>
      </c>
      <c r="AM94" s="165">
        <v>215</v>
      </c>
      <c r="AO94" s="168" t="s">
        <v>474</v>
      </c>
      <c r="AP94" s="166" t="s">
        <v>124</v>
      </c>
      <c r="AQ94" s="167" t="s">
        <v>176</v>
      </c>
      <c r="AR94" s="166" t="s">
        <v>122</v>
      </c>
      <c r="AS94" s="170"/>
      <c r="AT94" s="170"/>
      <c r="AU94" s="179"/>
      <c r="AV94" s="191"/>
      <c r="AW94" s="172"/>
      <c r="AX94" s="169"/>
      <c r="BJ94" s="169"/>
      <c r="BK94" s="171"/>
      <c r="BL94" s="179"/>
      <c r="BM94" s="191"/>
      <c r="BN94" s="181"/>
      <c r="BO94" s="181"/>
      <c r="BQ94" s="168" t="s">
        <v>473</v>
      </c>
      <c r="BR94" s="166" t="s">
        <v>124</v>
      </c>
      <c r="BS94" s="167" t="s">
        <v>145</v>
      </c>
      <c r="BT94" s="166" t="s">
        <v>122</v>
      </c>
      <c r="BU94" s="165">
        <v>250</v>
      </c>
    </row>
    <row r="95" spans="2:73" ht="11.25" customHeight="1" thickTop="1" thickBot="1" x14ac:dyDescent="0.25">
      <c r="B95" s="165"/>
      <c r="D95" s="168"/>
      <c r="E95" s="166"/>
      <c r="F95" s="167"/>
      <c r="G95" s="166"/>
      <c r="H95" s="175"/>
      <c r="I95" s="175"/>
      <c r="J95" s="184"/>
      <c r="K95" s="169"/>
      <c r="L95" s="172"/>
      <c r="M95" s="169"/>
      <c r="Y95" s="169"/>
      <c r="Z95" s="171"/>
      <c r="AA95" s="169"/>
      <c r="AB95" s="204"/>
      <c r="AC95" s="169"/>
      <c r="AD95" s="169"/>
      <c r="AF95" s="168"/>
      <c r="AG95" s="166"/>
      <c r="AH95" s="167"/>
      <c r="AI95" s="166"/>
      <c r="AJ95" s="165"/>
      <c r="AM95" s="165"/>
      <c r="AO95" s="168"/>
      <c r="AP95" s="166"/>
      <c r="AQ95" s="167"/>
      <c r="AR95" s="166"/>
      <c r="AS95" s="169"/>
      <c r="AT95" s="169"/>
      <c r="AU95" s="201"/>
      <c r="AV95" s="169"/>
      <c r="AW95" s="172"/>
      <c r="AX95" s="169"/>
      <c r="BJ95" s="169"/>
      <c r="BK95" s="171"/>
      <c r="BL95" s="169"/>
      <c r="BM95" s="184"/>
      <c r="BN95" s="175"/>
      <c r="BO95" s="175"/>
      <c r="BQ95" s="168"/>
      <c r="BR95" s="166"/>
      <c r="BS95" s="167"/>
      <c r="BT95" s="166"/>
      <c r="BU95" s="165"/>
    </row>
    <row r="96" spans="2:73" ht="11.25" customHeight="1" thickTop="1" thickBot="1" x14ac:dyDescent="0.25">
      <c r="B96" s="165">
        <v>146</v>
      </c>
      <c r="D96" s="168" t="s">
        <v>472</v>
      </c>
      <c r="E96" s="166" t="s">
        <v>124</v>
      </c>
      <c r="F96" s="167" t="s">
        <v>234</v>
      </c>
      <c r="G96" s="166" t="s">
        <v>122</v>
      </c>
      <c r="H96" s="170"/>
      <c r="I96" s="170"/>
      <c r="J96" s="199"/>
      <c r="K96" s="169"/>
      <c r="L96" s="172"/>
      <c r="M96" s="169"/>
      <c r="Y96" s="169"/>
      <c r="Z96" s="171"/>
      <c r="AA96" s="169"/>
      <c r="AB96" s="179"/>
      <c r="AC96" s="183"/>
      <c r="AD96" s="181"/>
      <c r="AF96" s="168" t="s">
        <v>403</v>
      </c>
      <c r="AG96" s="166" t="s">
        <v>124</v>
      </c>
      <c r="AH96" s="167" t="s">
        <v>164</v>
      </c>
      <c r="AI96" s="166" t="s">
        <v>122</v>
      </c>
      <c r="AJ96" s="165">
        <v>181</v>
      </c>
      <c r="AM96" s="165">
        <v>216</v>
      </c>
      <c r="AO96" s="168" t="s">
        <v>471</v>
      </c>
      <c r="AP96" s="166" t="s">
        <v>124</v>
      </c>
      <c r="AQ96" s="167" t="s">
        <v>140</v>
      </c>
      <c r="AR96" s="166" t="s">
        <v>122</v>
      </c>
      <c r="AS96" s="181"/>
      <c r="AT96" s="203"/>
      <c r="AU96" s="169"/>
      <c r="AV96" s="169"/>
      <c r="AW96" s="172"/>
      <c r="AX96" s="169"/>
      <c r="BJ96" s="169"/>
      <c r="BK96" s="171"/>
      <c r="BL96" s="169"/>
      <c r="BM96" s="207"/>
      <c r="BN96" s="170"/>
      <c r="BO96" s="170"/>
      <c r="BQ96" s="168" t="s">
        <v>470</v>
      </c>
      <c r="BR96" s="166" t="s">
        <v>124</v>
      </c>
      <c r="BS96" s="167" t="s">
        <v>135</v>
      </c>
      <c r="BT96" s="166" t="s">
        <v>122</v>
      </c>
      <c r="BU96" s="165">
        <v>251</v>
      </c>
    </row>
    <row r="97" spans="2:73" ht="11.25" customHeight="1" thickTop="1" thickBot="1" x14ac:dyDescent="0.25">
      <c r="B97" s="165"/>
      <c r="D97" s="168"/>
      <c r="E97" s="166"/>
      <c r="F97" s="167"/>
      <c r="G97" s="166"/>
      <c r="H97" s="169"/>
      <c r="I97" s="169"/>
      <c r="J97" s="169"/>
      <c r="K97" s="169"/>
      <c r="L97" s="202"/>
      <c r="M97" s="169"/>
      <c r="Y97" s="169"/>
      <c r="Z97" s="192"/>
      <c r="AA97" s="169"/>
      <c r="AB97" s="169"/>
      <c r="AC97" s="175"/>
      <c r="AD97" s="175"/>
      <c r="AF97" s="168"/>
      <c r="AG97" s="166"/>
      <c r="AH97" s="167"/>
      <c r="AI97" s="166"/>
      <c r="AJ97" s="165"/>
      <c r="AM97" s="165"/>
      <c r="AO97" s="168"/>
      <c r="AP97" s="166"/>
      <c r="AQ97" s="167"/>
      <c r="AR97" s="166"/>
      <c r="AS97" s="169"/>
      <c r="AT97" s="169"/>
      <c r="AU97" s="169"/>
      <c r="AV97" s="169"/>
      <c r="AW97" s="202"/>
      <c r="AX97" s="169"/>
      <c r="BJ97" s="169"/>
      <c r="BK97" s="192"/>
      <c r="BL97" s="169"/>
      <c r="BM97" s="169"/>
      <c r="BN97" s="169"/>
      <c r="BO97" s="169"/>
      <c r="BQ97" s="168"/>
      <c r="BR97" s="166"/>
      <c r="BS97" s="167"/>
      <c r="BT97" s="166"/>
      <c r="BU97" s="165"/>
    </row>
    <row r="98" spans="2:73" ht="11.25" customHeight="1" thickTop="1" thickBot="1" x14ac:dyDescent="0.25">
      <c r="B98" s="165">
        <v>147</v>
      </c>
      <c r="D98" s="168" t="s">
        <v>469</v>
      </c>
      <c r="E98" s="166" t="s">
        <v>124</v>
      </c>
      <c r="F98" s="167" t="s">
        <v>142</v>
      </c>
      <c r="G98" s="166" t="s">
        <v>122</v>
      </c>
      <c r="H98" s="169"/>
      <c r="I98" s="169"/>
      <c r="J98" s="169"/>
      <c r="K98" s="179"/>
      <c r="L98" s="191"/>
      <c r="M98" s="172"/>
      <c r="Y98" s="171"/>
      <c r="Z98" s="179"/>
      <c r="AA98" s="191"/>
      <c r="AB98" s="169"/>
      <c r="AC98" s="170"/>
      <c r="AD98" s="170"/>
      <c r="AF98" s="168" t="s">
        <v>468</v>
      </c>
      <c r="AG98" s="166" t="s">
        <v>124</v>
      </c>
      <c r="AH98" s="167" t="s">
        <v>127</v>
      </c>
      <c r="AI98" s="166" t="s">
        <v>122</v>
      </c>
      <c r="AJ98" s="165">
        <v>182</v>
      </c>
      <c r="AM98" s="165">
        <v>217</v>
      </c>
      <c r="AO98" s="168" t="s">
        <v>467</v>
      </c>
      <c r="AP98" s="166" t="s">
        <v>124</v>
      </c>
      <c r="AQ98" s="167" t="s">
        <v>131</v>
      </c>
      <c r="AR98" s="166" t="s">
        <v>122</v>
      </c>
      <c r="AS98" s="170"/>
      <c r="AT98" s="170"/>
      <c r="AU98" s="169"/>
      <c r="AV98" s="179"/>
      <c r="AW98" s="191"/>
      <c r="AX98" s="172"/>
      <c r="BJ98" s="171"/>
      <c r="BK98" s="179"/>
      <c r="BL98" s="191"/>
      <c r="BM98" s="169"/>
      <c r="BN98" s="181"/>
      <c r="BO98" s="181"/>
      <c r="BQ98" s="168" t="s">
        <v>466</v>
      </c>
      <c r="BR98" s="166" t="s">
        <v>124</v>
      </c>
      <c r="BS98" s="167" t="s">
        <v>173</v>
      </c>
      <c r="BT98" s="166" t="s">
        <v>122</v>
      </c>
      <c r="BU98" s="165">
        <v>252</v>
      </c>
    </row>
    <row r="99" spans="2:73" ht="11.25" customHeight="1" thickTop="1" thickBot="1" x14ac:dyDescent="0.25">
      <c r="B99" s="165"/>
      <c r="D99" s="168"/>
      <c r="E99" s="166"/>
      <c r="F99" s="167"/>
      <c r="G99" s="166"/>
      <c r="H99" s="175"/>
      <c r="I99" s="175"/>
      <c r="J99" s="191"/>
      <c r="K99" s="179"/>
      <c r="L99" s="191"/>
      <c r="M99" s="172"/>
      <c r="Y99" s="171"/>
      <c r="Z99" s="179"/>
      <c r="AA99" s="191"/>
      <c r="AB99" s="192"/>
      <c r="AC99" s="169"/>
      <c r="AD99" s="169"/>
      <c r="AF99" s="168"/>
      <c r="AG99" s="166"/>
      <c r="AH99" s="167"/>
      <c r="AI99" s="166"/>
      <c r="AJ99" s="165"/>
      <c r="AM99" s="165"/>
      <c r="AO99" s="168"/>
      <c r="AP99" s="166"/>
      <c r="AQ99" s="167"/>
      <c r="AR99" s="166"/>
      <c r="AS99" s="169"/>
      <c r="AT99" s="169"/>
      <c r="AU99" s="202"/>
      <c r="AV99" s="179"/>
      <c r="AW99" s="191"/>
      <c r="AX99" s="172"/>
      <c r="BJ99" s="171"/>
      <c r="BK99" s="179"/>
      <c r="BL99" s="191"/>
      <c r="BM99" s="173"/>
      <c r="BN99" s="175"/>
      <c r="BO99" s="175"/>
      <c r="BQ99" s="168"/>
      <c r="BR99" s="166"/>
      <c r="BS99" s="167"/>
      <c r="BT99" s="166"/>
      <c r="BU99" s="165"/>
    </row>
    <row r="100" spans="2:73" ht="11.25" customHeight="1" thickTop="1" thickBot="1" x14ac:dyDescent="0.25">
      <c r="B100" s="165">
        <v>148</v>
      </c>
      <c r="D100" s="168" t="s">
        <v>465</v>
      </c>
      <c r="E100" s="166" t="s">
        <v>124</v>
      </c>
      <c r="F100" s="167" t="s">
        <v>129</v>
      </c>
      <c r="G100" s="166" t="s">
        <v>122</v>
      </c>
      <c r="H100" s="170"/>
      <c r="I100" s="170"/>
      <c r="J100" s="182"/>
      <c r="K100" s="179"/>
      <c r="L100" s="191"/>
      <c r="M100" s="172"/>
      <c r="Y100" s="171"/>
      <c r="Z100" s="179"/>
      <c r="AA100" s="184"/>
      <c r="AB100" s="184"/>
      <c r="AC100" s="183"/>
      <c r="AD100" s="181"/>
      <c r="AF100" s="168" t="s">
        <v>464</v>
      </c>
      <c r="AG100" s="166" t="s">
        <v>124</v>
      </c>
      <c r="AH100" s="167" t="s">
        <v>140</v>
      </c>
      <c r="AI100" s="166" t="s">
        <v>122</v>
      </c>
      <c r="AJ100" s="165">
        <v>183</v>
      </c>
      <c r="AM100" s="165">
        <v>218</v>
      </c>
      <c r="AO100" s="168" t="s">
        <v>463</v>
      </c>
      <c r="AP100" s="166" t="s">
        <v>124</v>
      </c>
      <c r="AQ100" s="167" t="s">
        <v>142</v>
      </c>
      <c r="AR100" s="166" t="s">
        <v>122</v>
      </c>
      <c r="AS100" s="181"/>
      <c r="AT100" s="203"/>
      <c r="AU100" s="191"/>
      <c r="AV100" s="210"/>
      <c r="AW100" s="169"/>
      <c r="AX100" s="172"/>
      <c r="BJ100" s="171"/>
      <c r="BK100" s="169"/>
      <c r="BL100" s="198"/>
      <c r="BM100" s="171"/>
      <c r="BN100" s="170"/>
      <c r="BO100" s="170"/>
      <c r="BQ100" s="168" t="s">
        <v>462</v>
      </c>
      <c r="BR100" s="166" t="s">
        <v>124</v>
      </c>
      <c r="BS100" s="167" t="s">
        <v>129</v>
      </c>
      <c r="BT100" s="166" t="s">
        <v>122</v>
      </c>
      <c r="BU100" s="165">
        <v>253</v>
      </c>
    </row>
    <row r="101" spans="2:73" ht="11.25" customHeight="1" thickTop="1" thickBot="1" x14ac:dyDescent="0.25">
      <c r="B101" s="165"/>
      <c r="D101" s="168"/>
      <c r="E101" s="166"/>
      <c r="F101" s="167"/>
      <c r="G101" s="166"/>
      <c r="H101" s="169"/>
      <c r="I101" s="169"/>
      <c r="J101" s="169"/>
      <c r="K101" s="184"/>
      <c r="L101" s="169"/>
      <c r="M101" s="172"/>
      <c r="Y101" s="171"/>
      <c r="Z101" s="169"/>
      <c r="AA101" s="184"/>
      <c r="AB101" s="169"/>
      <c r="AC101" s="175"/>
      <c r="AD101" s="175"/>
      <c r="AF101" s="168"/>
      <c r="AG101" s="166"/>
      <c r="AH101" s="167"/>
      <c r="AI101" s="166"/>
      <c r="AJ101" s="165"/>
      <c r="AM101" s="165"/>
      <c r="AO101" s="168"/>
      <c r="AP101" s="166"/>
      <c r="AQ101" s="167"/>
      <c r="AR101" s="166"/>
      <c r="AS101" s="169"/>
      <c r="AT101" s="169"/>
      <c r="AU101" s="169"/>
      <c r="AV101" s="201"/>
      <c r="AW101" s="169"/>
      <c r="AX101" s="172"/>
      <c r="BJ101" s="171"/>
      <c r="BK101" s="169"/>
      <c r="BL101" s="204"/>
      <c r="BM101" s="169"/>
      <c r="BN101" s="169"/>
      <c r="BO101" s="169"/>
      <c r="BQ101" s="168"/>
      <c r="BR101" s="166"/>
      <c r="BS101" s="167"/>
      <c r="BT101" s="166"/>
      <c r="BU101" s="165"/>
    </row>
    <row r="102" spans="2:73" ht="11.25" customHeight="1" thickTop="1" thickBot="1" x14ac:dyDescent="0.25">
      <c r="B102" s="165">
        <v>149</v>
      </c>
      <c r="D102" s="168" t="s">
        <v>461</v>
      </c>
      <c r="E102" s="166" t="s">
        <v>124</v>
      </c>
      <c r="F102" s="167" t="s">
        <v>145</v>
      </c>
      <c r="G102" s="166" t="s">
        <v>122</v>
      </c>
      <c r="H102" s="169"/>
      <c r="I102" s="169"/>
      <c r="J102" s="169"/>
      <c r="K102" s="199"/>
      <c r="L102" s="169"/>
      <c r="M102" s="172"/>
      <c r="Y102" s="171"/>
      <c r="Z102" s="169"/>
      <c r="AA102" s="207"/>
      <c r="AB102" s="169"/>
      <c r="AC102" s="181"/>
      <c r="AD102" s="181"/>
      <c r="AF102" s="168" t="s">
        <v>460</v>
      </c>
      <c r="AG102" s="166" t="s">
        <v>124</v>
      </c>
      <c r="AH102" s="167" t="s">
        <v>137</v>
      </c>
      <c r="AI102" s="166" t="s">
        <v>122</v>
      </c>
      <c r="AJ102" s="165">
        <v>184</v>
      </c>
      <c r="AM102" s="165">
        <v>219</v>
      </c>
      <c r="AO102" s="168" t="s">
        <v>459</v>
      </c>
      <c r="AP102" s="166" t="s">
        <v>124</v>
      </c>
      <c r="AQ102" s="167" t="s">
        <v>458</v>
      </c>
      <c r="AR102" s="166" t="s">
        <v>122</v>
      </c>
      <c r="AS102" s="169"/>
      <c r="AT102" s="169"/>
      <c r="AU102" s="179"/>
      <c r="AV102" s="169"/>
      <c r="AW102" s="169"/>
      <c r="AX102" s="172"/>
      <c r="BJ102" s="171"/>
      <c r="BK102" s="169"/>
      <c r="BL102" s="179"/>
      <c r="BM102" s="191"/>
      <c r="BN102" s="170"/>
      <c r="BO102" s="170"/>
      <c r="BQ102" s="168" t="s">
        <v>457</v>
      </c>
      <c r="BR102" s="166" t="s">
        <v>124</v>
      </c>
      <c r="BS102" s="167" t="s">
        <v>153</v>
      </c>
      <c r="BT102" s="166" t="s">
        <v>122</v>
      </c>
      <c r="BU102" s="165">
        <v>254</v>
      </c>
    </row>
    <row r="103" spans="2:73" ht="11.25" customHeight="1" thickTop="1" thickBot="1" x14ac:dyDescent="0.25">
      <c r="B103" s="165"/>
      <c r="D103" s="168"/>
      <c r="E103" s="166"/>
      <c r="F103" s="167"/>
      <c r="G103" s="166"/>
      <c r="H103" s="175"/>
      <c r="I103" s="175"/>
      <c r="J103" s="174"/>
      <c r="K103" s="172"/>
      <c r="L103" s="169"/>
      <c r="M103" s="172"/>
      <c r="Y103" s="171"/>
      <c r="Z103" s="169"/>
      <c r="AA103" s="171"/>
      <c r="AB103" s="173"/>
      <c r="AC103" s="175"/>
      <c r="AD103" s="175"/>
      <c r="AF103" s="168"/>
      <c r="AG103" s="166"/>
      <c r="AH103" s="167"/>
      <c r="AI103" s="166"/>
      <c r="AJ103" s="165"/>
      <c r="AM103" s="165"/>
      <c r="AO103" s="168"/>
      <c r="AP103" s="166"/>
      <c r="AQ103" s="167"/>
      <c r="AR103" s="166"/>
      <c r="AS103" s="175"/>
      <c r="AT103" s="175"/>
      <c r="AU103" s="184"/>
      <c r="AV103" s="169"/>
      <c r="AW103" s="169"/>
      <c r="AX103" s="172"/>
      <c r="BJ103" s="171"/>
      <c r="BK103" s="169"/>
      <c r="BL103" s="169"/>
      <c r="BM103" s="204"/>
      <c r="BN103" s="169"/>
      <c r="BO103" s="169"/>
      <c r="BQ103" s="168"/>
      <c r="BR103" s="166"/>
      <c r="BS103" s="167"/>
      <c r="BT103" s="166"/>
      <c r="BU103" s="165"/>
    </row>
    <row r="104" spans="2:73" ht="11.25" customHeight="1" thickTop="1" thickBot="1" x14ac:dyDescent="0.25">
      <c r="B104" s="165">
        <v>150</v>
      </c>
      <c r="D104" s="168" t="s">
        <v>456</v>
      </c>
      <c r="E104" s="166" t="s">
        <v>124</v>
      </c>
      <c r="F104" s="167" t="s">
        <v>153</v>
      </c>
      <c r="G104" s="166" t="s">
        <v>122</v>
      </c>
      <c r="H104" s="170"/>
      <c r="I104" s="170"/>
      <c r="J104" s="172"/>
      <c r="K104" s="169"/>
      <c r="L104" s="169"/>
      <c r="M104" s="172"/>
      <c r="Y104" s="171"/>
      <c r="Z104" s="169"/>
      <c r="AA104" s="169"/>
      <c r="AB104" s="171"/>
      <c r="AC104" s="170"/>
      <c r="AD104" s="170"/>
      <c r="AF104" s="168" t="s">
        <v>455</v>
      </c>
      <c r="AG104" s="166" t="s">
        <v>124</v>
      </c>
      <c r="AH104" s="167" t="s">
        <v>167</v>
      </c>
      <c r="AI104" s="166" t="s">
        <v>122</v>
      </c>
      <c r="AJ104" s="165">
        <v>185</v>
      </c>
      <c r="AM104" s="165">
        <v>220</v>
      </c>
      <c r="AO104" s="168" t="s">
        <v>454</v>
      </c>
      <c r="AP104" s="166" t="s">
        <v>124</v>
      </c>
      <c r="AQ104" s="167" t="s">
        <v>234</v>
      </c>
      <c r="AR104" s="166" t="s">
        <v>122</v>
      </c>
      <c r="AS104" s="170"/>
      <c r="AT104" s="170"/>
      <c r="AU104" s="199"/>
      <c r="AV104" s="169"/>
      <c r="AW104" s="169"/>
      <c r="AX104" s="172"/>
      <c r="BJ104" s="171"/>
      <c r="BK104" s="169"/>
      <c r="BL104" s="169"/>
      <c r="BM104" s="179"/>
      <c r="BN104" s="183"/>
      <c r="BO104" s="181"/>
      <c r="BQ104" s="168" t="s">
        <v>453</v>
      </c>
      <c r="BR104" s="166" t="s">
        <v>124</v>
      </c>
      <c r="BS104" s="167" t="s">
        <v>183</v>
      </c>
      <c r="BT104" s="166" t="s">
        <v>122</v>
      </c>
      <c r="BU104" s="165">
        <v>255</v>
      </c>
    </row>
    <row r="105" spans="2:73" ht="11.25" customHeight="1" thickTop="1" thickBot="1" x14ac:dyDescent="0.25">
      <c r="B105" s="165"/>
      <c r="D105" s="168"/>
      <c r="E105" s="166"/>
      <c r="F105" s="167"/>
      <c r="G105" s="166"/>
      <c r="H105" s="169"/>
      <c r="I105" s="169"/>
      <c r="J105" s="169"/>
      <c r="K105" s="169"/>
      <c r="L105" s="169"/>
      <c r="M105" s="202"/>
      <c r="Y105" s="192"/>
      <c r="Z105" s="169"/>
      <c r="AA105" s="169"/>
      <c r="AB105" s="169"/>
      <c r="AC105" s="169"/>
      <c r="AD105" s="169"/>
      <c r="AF105" s="168"/>
      <c r="AG105" s="166"/>
      <c r="AH105" s="167"/>
      <c r="AI105" s="166"/>
      <c r="AJ105" s="165"/>
      <c r="AM105" s="165"/>
      <c r="AO105" s="168"/>
      <c r="AP105" s="166"/>
      <c r="AQ105" s="167"/>
      <c r="AR105" s="166"/>
      <c r="AS105" s="169"/>
      <c r="AT105" s="169"/>
      <c r="AU105" s="169"/>
      <c r="AV105" s="169"/>
      <c r="AW105" s="169"/>
      <c r="AX105" s="202"/>
      <c r="BJ105" s="192"/>
      <c r="BK105" s="169"/>
      <c r="BL105" s="169"/>
      <c r="BM105" s="169"/>
      <c r="BN105" s="175"/>
      <c r="BO105" s="175"/>
      <c r="BQ105" s="168"/>
      <c r="BR105" s="166"/>
      <c r="BS105" s="167"/>
      <c r="BT105" s="166"/>
      <c r="BU105" s="165"/>
    </row>
    <row r="106" spans="2:73" ht="11.25" customHeight="1" thickTop="1" thickBot="1" x14ac:dyDescent="0.25">
      <c r="B106" s="165">
        <v>151</v>
      </c>
      <c r="D106" s="168" t="s">
        <v>418</v>
      </c>
      <c r="E106" s="166" t="s">
        <v>124</v>
      </c>
      <c r="F106" s="167" t="s">
        <v>137</v>
      </c>
      <c r="G106" s="166" t="s">
        <v>122</v>
      </c>
      <c r="H106" s="170"/>
      <c r="I106" s="170"/>
      <c r="J106" s="169"/>
      <c r="K106" s="169"/>
      <c r="L106" s="179"/>
      <c r="M106" s="191"/>
      <c r="N106" s="230"/>
      <c r="Y106" s="184"/>
      <c r="Z106" s="191"/>
      <c r="AA106" s="169"/>
      <c r="AB106" s="169"/>
      <c r="AC106" s="170"/>
      <c r="AD106" s="170"/>
      <c r="AF106" s="168" t="s">
        <v>452</v>
      </c>
      <c r="AG106" s="166" t="s">
        <v>124</v>
      </c>
      <c r="AH106" s="167" t="s">
        <v>205</v>
      </c>
      <c r="AI106" s="166" t="s">
        <v>122</v>
      </c>
      <c r="AJ106" s="165">
        <v>186</v>
      </c>
      <c r="AM106" s="165">
        <v>221</v>
      </c>
      <c r="AO106" s="168" t="s">
        <v>451</v>
      </c>
      <c r="AP106" s="166" t="s">
        <v>124</v>
      </c>
      <c r="AQ106" s="167" t="s">
        <v>205</v>
      </c>
      <c r="AR106" s="166" t="s">
        <v>122</v>
      </c>
      <c r="AS106" s="170"/>
      <c r="AT106" s="170"/>
      <c r="AU106" s="169"/>
      <c r="AV106" s="169"/>
      <c r="AW106" s="179"/>
      <c r="AX106" s="184"/>
      <c r="BJ106" s="184"/>
      <c r="BK106" s="191"/>
      <c r="BL106" s="169"/>
      <c r="BM106" s="169"/>
      <c r="BN106" s="170"/>
      <c r="BO106" s="170"/>
      <c r="BQ106" s="168" t="s">
        <v>450</v>
      </c>
      <c r="BR106" s="166" t="s">
        <v>124</v>
      </c>
      <c r="BS106" s="167" t="s">
        <v>147</v>
      </c>
      <c r="BT106" s="166" t="s">
        <v>122</v>
      </c>
      <c r="BU106" s="165">
        <v>256</v>
      </c>
    </row>
    <row r="107" spans="2:73" ht="11.25" customHeight="1" thickTop="1" thickBot="1" x14ac:dyDescent="0.25">
      <c r="B107" s="165"/>
      <c r="D107" s="168"/>
      <c r="E107" s="166"/>
      <c r="F107" s="167"/>
      <c r="G107" s="166"/>
      <c r="H107" s="169"/>
      <c r="I107" s="169"/>
      <c r="J107" s="202"/>
      <c r="K107" s="169"/>
      <c r="L107" s="179"/>
      <c r="M107" s="191"/>
      <c r="N107" s="230"/>
      <c r="Y107" s="184"/>
      <c r="Z107" s="191"/>
      <c r="AA107" s="169"/>
      <c r="AB107" s="192"/>
      <c r="AC107" s="169"/>
      <c r="AD107" s="169"/>
      <c r="AF107" s="168"/>
      <c r="AG107" s="166"/>
      <c r="AH107" s="167"/>
      <c r="AI107" s="166"/>
      <c r="AJ107" s="165"/>
      <c r="AM107" s="165"/>
      <c r="AO107" s="168"/>
      <c r="AP107" s="166"/>
      <c r="AQ107" s="167"/>
      <c r="AR107" s="166"/>
      <c r="AS107" s="169"/>
      <c r="AT107" s="169"/>
      <c r="AU107" s="202"/>
      <c r="AV107" s="169"/>
      <c r="AW107" s="179"/>
      <c r="AX107" s="184"/>
      <c r="BJ107" s="184"/>
      <c r="BK107" s="191"/>
      <c r="BL107" s="169"/>
      <c r="BM107" s="192"/>
      <c r="BN107" s="169"/>
      <c r="BO107" s="169"/>
      <c r="BQ107" s="168"/>
      <c r="BR107" s="166"/>
      <c r="BS107" s="167"/>
      <c r="BT107" s="166"/>
      <c r="BU107" s="165"/>
    </row>
    <row r="108" spans="2:73" ht="11.25" customHeight="1" thickTop="1" x14ac:dyDescent="0.2">
      <c r="B108" s="165">
        <v>152</v>
      </c>
      <c r="D108" s="168" t="s">
        <v>449</v>
      </c>
      <c r="E108" s="166" t="s">
        <v>124</v>
      </c>
      <c r="F108" s="167" t="s">
        <v>183</v>
      </c>
      <c r="G108" s="166" t="s">
        <v>122</v>
      </c>
      <c r="H108" s="181"/>
      <c r="I108" s="203"/>
      <c r="J108" s="191"/>
      <c r="K108" s="172"/>
      <c r="L108" s="179"/>
      <c r="M108" s="191"/>
      <c r="N108" s="230"/>
      <c r="Y108" s="184"/>
      <c r="Z108" s="191"/>
      <c r="AA108" s="171"/>
      <c r="AB108" s="179"/>
      <c r="AC108" s="183"/>
      <c r="AD108" s="181"/>
      <c r="AF108" s="168" t="s">
        <v>448</v>
      </c>
      <c r="AG108" s="166" t="s">
        <v>124</v>
      </c>
      <c r="AH108" s="167" t="s">
        <v>161</v>
      </c>
      <c r="AI108" s="166" t="s">
        <v>122</v>
      </c>
      <c r="AJ108" s="165">
        <v>187</v>
      </c>
      <c r="AM108" s="165">
        <v>222</v>
      </c>
      <c r="AO108" s="168" t="s">
        <v>377</v>
      </c>
      <c r="AP108" s="166" t="s">
        <v>124</v>
      </c>
      <c r="AQ108" s="167" t="s">
        <v>135</v>
      </c>
      <c r="AR108" s="166" t="s">
        <v>122</v>
      </c>
      <c r="AS108" s="181"/>
      <c r="AT108" s="203"/>
      <c r="AU108" s="191"/>
      <c r="AV108" s="172"/>
      <c r="AW108" s="179"/>
      <c r="AX108" s="184"/>
      <c r="BJ108" s="184"/>
      <c r="BK108" s="191"/>
      <c r="BL108" s="169"/>
      <c r="BM108" s="184"/>
      <c r="BN108" s="183"/>
      <c r="BO108" s="181"/>
      <c r="BQ108" s="168" t="s">
        <v>447</v>
      </c>
      <c r="BR108" s="166" t="s">
        <v>124</v>
      </c>
      <c r="BS108" s="167" t="s">
        <v>157</v>
      </c>
      <c r="BT108" s="166" t="s">
        <v>122</v>
      </c>
      <c r="BU108" s="165">
        <v>257</v>
      </c>
    </row>
    <row r="109" spans="2:73" ht="11.25" customHeight="1" thickBot="1" x14ac:dyDescent="0.25">
      <c r="B109" s="165"/>
      <c r="D109" s="168"/>
      <c r="E109" s="166"/>
      <c r="F109" s="167"/>
      <c r="G109" s="166"/>
      <c r="H109" s="169"/>
      <c r="I109" s="169"/>
      <c r="J109" s="169"/>
      <c r="K109" s="202"/>
      <c r="L109" s="179"/>
      <c r="M109" s="191"/>
      <c r="N109" s="230"/>
      <c r="Y109" s="184"/>
      <c r="Z109" s="191"/>
      <c r="AA109" s="192"/>
      <c r="AB109" s="169"/>
      <c r="AC109" s="175"/>
      <c r="AD109" s="175"/>
      <c r="AF109" s="168"/>
      <c r="AG109" s="166"/>
      <c r="AH109" s="167"/>
      <c r="AI109" s="166"/>
      <c r="AJ109" s="165"/>
      <c r="AM109" s="165"/>
      <c r="AO109" s="168"/>
      <c r="AP109" s="166"/>
      <c r="AQ109" s="167"/>
      <c r="AR109" s="166"/>
      <c r="AS109" s="169"/>
      <c r="AT109" s="169"/>
      <c r="AU109" s="169"/>
      <c r="AV109" s="202"/>
      <c r="AW109" s="179"/>
      <c r="AX109" s="184"/>
      <c r="BJ109" s="184"/>
      <c r="BK109" s="191"/>
      <c r="BL109" s="179"/>
      <c r="BM109" s="169"/>
      <c r="BN109" s="175"/>
      <c r="BO109" s="175"/>
      <c r="BQ109" s="168"/>
      <c r="BR109" s="166"/>
      <c r="BS109" s="167"/>
      <c r="BT109" s="166"/>
      <c r="BU109" s="165"/>
    </row>
    <row r="110" spans="2:73" ht="11.25" customHeight="1" thickTop="1" thickBot="1" x14ac:dyDescent="0.25">
      <c r="B110" s="165">
        <v>153</v>
      </c>
      <c r="D110" s="168" t="s">
        <v>446</v>
      </c>
      <c r="E110" s="166" t="s">
        <v>124</v>
      </c>
      <c r="F110" s="167" t="s">
        <v>149</v>
      </c>
      <c r="G110" s="166" t="s">
        <v>122</v>
      </c>
      <c r="H110" s="170"/>
      <c r="I110" s="170"/>
      <c r="J110" s="179"/>
      <c r="K110" s="184"/>
      <c r="L110" s="184"/>
      <c r="M110" s="191"/>
      <c r="N110" s="230"/>
      <c r="Y110" s="191"/>
      <c r="Z110" s="198"/>
      <c r="AA110" s="179"/>
      <c r="AB110" s="191"/>
      <c r="AC110" s="181"/>
      <c r="AD110" s="181"/>
      <c r="AF110" s="168" t="s">
        <v>402</v>
      </c>
      <c r="AG110" s="166" t="s">
        <v>124</v>
      </c>
      <c r="AH110" s="167" t="s">
        <v>181</v>
      </c>
      <c r="AI110" s="166" t="s">
        <v>122</v>
      </c>
      <c r="AJ110" s="165">
        <v>188</v>
      </c>
      <c r="AM110" s="165">
        <v>223</v>
      </c>
      <c r="AO110" s="168" t="s">
        <v>445</v>
      </c>
      <c r="AP110" s="166" t="s">
        <v>124</v>
      </c>
      <c r="AQ110" s="167" t="s">
        <v>161</v>
      </c>
      <c r="AR110" s="166" t="s">
        <v>122</v>
      </c>
      <c r="AS110" s="170"/>
      <c r="AT110" s="170"/>
      <c r="AU110" s="179"/>
      <c r="AV110" s="184"/>
      <c r="AW110" s="184"/>
      <c r="AX110" s="184"/>
      <c r="BJ110" s="184"/>
      <c r="BK110" s="191"/>
      <c r="BL110" s="178"/>
      <c r="BM110" s="169"/>
      <c r="BN110" s="181"/>
      <c r="BO110" s="181"/>
      <c r="BQ110" s="168" t="s">
        <v>444</v>
      </c>
      <c r="BR110" s="166" t="s">
        <v>124</v>
      </c>
      <c r="BS110" s="167" t="s">
        <v>137</v>
      </c>
      <c r="BT110" s="166" t="s">
        <v>122</v>
      </c>
      <c r="BU110" s="165">
        <v>258</v>
      </c>
    </row>
    <row r="111" spans="2:73" ht="11.25" customHeight="1" thickTop="1" thickBot="1" x14ac:dyDescent="0.25">
      <c r="B111" s="165"/>
      <c r="D111" s="168"/>
      <c r="E111" s="166"/>
      <c r="F111" s="167"/>
      <c r="G111" s="166"/>
      <c r="H111" s="169"/>
      <c r="I111" s="169"/>
      <c r="J111" s="201"/>
      <c r="K111" s="179"/>
      <c r="L111" s="184"/>
      <c r="M111" s="191"/>
      <c r="N111" s="230"/>
      <c r="Y111" s="191"/>
      <c r="Z111" s="198"/>
      <c r="AA111" s="169"/>
      <c r="AB111" s="184"/>
      <c r="AC111" s="175"/>
      <c r="AD111" s="175"/>
      <c r="AF111" s="168"/>
      <c r="AG111" s="166"/>
      <c r="AH111" s="167"/>
      <c r="AI111" s="166"/>
      <c r="AJ111" s="165"/>
      <c r="AM111" s="165"/>
      <c r="AO111" s="168"/>
      <c r="AP111" s="166"/>
      <c r="AQ111" s="167"/>
      <c r="AR111" s="166"/>
      <c r="AS111" s="169"/>
      <c r="AT111" s="169"/>
      <c r="AU111" s="201"/>
      <c r="AV111" s="179"/>
      <c r="AW111" s="184"/>
      <c r="AX111" s="184"/>
      <c r="BJ111" s="184"/>
      <c r="BK111" s="191"/>
      <c r="BL111" s="198"/>
      <c r="BM111" s="173"/>
      <c r="BN111" s="175"/>
      <c r="BO111" s="175"/>
      <c r="BQ111" s="168"/>
      <c r="BR111" s="166"/>
      <c r="BS111" s="167"/>
      <c r="BT111" s="166"/>
      <c r="BU111" s="165"/>
    </row>
    <row r="112" spans="2:73" ht="11.25" customHeight="1" thickTop="1" thickBot="1" x14ac:dyDescent="0.25">
      <c r="B112" s="165">
        <v>154</v>
      </c>
      <c r="D112" s="168" t="s">
        <v>443</v>
      </c>
      <c r="E112" s="166" t="s">
        <v>124</v>
      </c>
      <c r="F112" s="167" t="s">
        <v>173</v>
      </c>
      <c r="G112" s="166" t="s">
        <v>122</v>
      </c>
      <c r="H112" s="181"/>
      <c r="I112" s="203"/>
      <c r="J112" s="169"/>
      <c r="K112" s="179"/>
      <c r="L112" s="184"/>
      <c r="M112" s="191"/>
      <c r="N112" s="230"/>
      <c r="Y112" s="191"/>
      <c r="Z112" s="198"/>
      <c r="AA112" s="169"/>
      <c r="AB112" s="207"/>
      <c r="AC112" s="170"/>
      <c r="AD112" s="170"/>
      <c r="AF112" s="168" t="s">
        <v>442</v>
      </c>
      <c r="AG112" s="166" t="s">
        <v>124</v>
      </c>
      <c r="AH112" s="167" t="s">
        <v>187</v>
      </c>
      <c r="AI112" s="166" t="s">
        <v>122</v>
      </c>
      <c r="AJ112" s="165">
        <v>189</v>
      </c>
      <c r="AM112" s="165">
        <v>224</v>
      </c>
      <c r="AO112" s="168" t="s">
        <v>441</v>
      </c>
      <c r="AP112" s="166" t="s">
        <v>124</v>
      </c>
      <c r="AQ112" s="167" t="s">
        <v>173</v>
      </c>
      <c r="AR112" s="166" t="s">
        <v>122</v>
      </c>
      <c r="AS112" s="181"/>
      <c r="AT112" s="203"/>
      <c r="AU112" s="169"/>
      <c r="AV112" s="179"/>
      <c r="AW112" s="184"/>
      <c r="AX112" s="184"/>
      <c r="BJ112" s="184"/>
      <c r="BK112" s="184"/>
      <c r="BL112" s="191"/>
      <c r="BM112" s="171"/>
      <c r="BN112" s="170"/>
      <c r="BO112" s="170"/>
      <c r="BQ112" s="168" t="s">
        <v>440</v>
      </c>
      <c r="BR112" s="166" t="s">
        <v>124</v>
      </c>
      <c r="BS112" s="167" t="s">
        <v>149</v>
      </c>
      <c r="BT112" s="166" t="s">
        <v>122</v>
      </c>
      <c r="BU112" s="165">
        <v>259</v>
      </c>
    </row>
    <row r="113" spans="2:73" ht="11.25" customHeight="1" thickTop="1" thickBot="1" x14ac:dyDescent="0.25">
      <c r="B113" s="165"/>
      <c r="D113" s="168"/>
      <c r="E113" s="166"/>
      <c r="F113" s="167"/>
      <c r="G113" s="166"/>
      <c r="H113" s="169"/>
      <c r="I113" s="169"/>
      <c r="J113" s="169"/>
      <c r="K113" s="169"/>
      <c r="L113" s="184"/>
      <c r="M113" s="169"/>
      <c r="N113" s="230"/>
      <c r="Y113" s="191"/>
      <c r="Z113" s="204"/>
      <c r="AA113" s="169"/>
      <c r="AB113" s="169"/>
      <c r="AC113" s="169"/>
      <c r="AD113" s="169"/>
      <c r="AF113" s="168"/>
      <c r="AG113" s="166"/>
      <c r="AH113" s="167"/>
      <c r="AI113" s="166"/>
      <c r="AJ113" s="165"/>
      <c r="AM113" s="165"/>
      <c r="AO113" s="168"/>
      <c r="AP113" s="166"/>
      <c r="AQ113" s="167"/>
      <c r="AR113" s="166"/>
      <c r="AS113" s="169"/>
      <c r="AT113" s="169"/>
      <c r="AU113" s="169"/>
      <c r="AV113" s="169"/>
      <c r="AW113" s="184"/>
      <c r="AX113" s="179"/>
      <c r="BJ113" s="191"/>
      <c r="BK113" s="184"/>
      <c r="BL113" s="169"/>
      <c r="BM113" s="169"/>
      <c r="BN113" s="169"/>
      <c r="BO113" s="169"/>
      <c r="BQ113" s="168"/>
      <c r="BR113" s="166"/>
      <c r="BS113" s="167"/>
      <c r="BT113" s="166"/>
      <c r="BU113" s="165"/>
    </row>
    <row r="114" spans="2:73" ht="11.25" customHeight="1" thickTop="1" thickBot="1" x14ac:dyDescent="0.25">
      <c r="B114" s="165">
        <v>155</v>
      </c>
      <c r="D114" s="168" t="s">
        <v>439</v>
      </c>
      <c r="E114" s="166" t="s">
        <v>124</v>
      </c>
      <c r="F114" s="167" t="s">
        <v>135</v>
      </c>
      <c r="G114" s="166" t="s">
        <v>122</v>
      </c>
      <c r="H114" s="170"/>
      <c r="I114" s="170"/>
      <c r="J114" s="169"/>
      <c r="K114" s="169"/>
      <c r="L114" s="199"/>
      <c r="M114" s="169"/>
      <c r="N114" s="230"/>
      <c r="Y114" s="191"/>
      <c r="Z114" s="179"/>
      <c r="AA114" s="191"/>
      <c r="AB114" s="169"/>
      <c r="AC114" s="170"/>
      <c r="AD114" s="170"/>
      <c r="AF114" s="168" t="s">
        <v>438</v>
      </c>
      <c r="AG114" s="166" t="s">
        <v>124</v>
      </c>
      <c r="AH114" s="167" t="s">
        <v>173</v>
      </c>
      <c r="AI114" s="166" t="s">
        <v>122</v>
      </c>
      <c r="AJ114" s="165">
        <v>190</v>
      </c>
      <c r="AM114" s="165">
        <v>225</v>
      </c>
      <c r="AO114" s="168" t="s">
        <v>437</v>
      </c>
      <c r="AP114" s="166" t="s">
        <v>124</v>
      </c>
      <c r="AQ114" s="167" t="s">
        <v>203</v>
      </c>
      <c r="AR114" s="166" t="s">
        <v>122</v>
      </c>
      <c r="AS114" s="169"/>
      <c r="AT114" s="169"/>
      <c r="AU114" s="169"/>
      <c r="AV114" s="169"/>
      <c r="AW114" s="199"/>
      <c r="AX114" s="179"/>
      <c r="BJ114" s="191"/>
      <c r="BK114" s="207"/>
      <c r="BL114" s="169"/>
      <c r="BM114" s="169"/>
      <c r="BN114" s="170"/>
      <c r="BO114" s="170"/>
      <c r="BQ114" s="168" t="s">
        <v>436</v>
      </c>
      <c r="BR114" s="166" t="s">
        <v>124</v>
      </c>
      <c r="BS114" s="167" t="s">
        <v>140</v>
      </c>
      <c r="BT114" s="166" t="s">
        <v>122</v>
      </c>
      <c r="BU114" s="165">
        <v>260</v>
      </c>
    </row>
    <row r="115" spans="2:73" ht="11.25" customHeight="1" thickTop="1" thickBot="1" x14ac:dyDescent="0.25">
      <c r="B115" s="165"/>
      <c r="D115" s="168"/>
      <c r="E115" s="166"/>
      <c r="F115" s="167"/>
      <c r="G115" s="166"/>
      <c r="H115" s="169"/>
      <c r="I115" s="169"/>
      <c r="J115" s="202"/>
      <c r="K115" s="169"/>
      <c r="L115" s="172"/>
      <c r="M115" s="169"/>
      <c r="N115" s="230"/>
      <c r="Y115" s="191"/>
      <c r="Z115" s="169"/>
      <c r="AA115" s="191"/>
      <c r="AB115" s="192"/>
      <c r="AC115" s="169"/>
      <c r="AD115" s="169"/>
      <c r="AF115" s="168"/>
      <c r="AG115" s="166"/>
      <c r="AH115" s="167"/>
      <c r="AI115" s="166"/>
      <c r="AJ115" s="165"/>
      <c r="AM115" s="165"/>
      <c r="AO115" s="168"/>
      <c r="AP115" s="166"/>
      <c r="AQ115" s="167"/>
      <c r="AR115" s="166"/>
      <c r="AS115" s="175"/>
      <c r="AT115" s="175"/>
      <c r="AU115" s="191"/>
      <c r="AV115" s="169"/>
      <c r="AW115" s="172"/>
      <c r="AX115" s="179"/>
      <c r="BJ115" s="191"/>
      <c r="BK115" s="171"/>
      <c r="BL115" s="169"/>
      <c r="BM115" s="192"/>
      <c r="BN115" s="169"/>
      <c r="BO115" s="169"/>
      <c r="BQ115" s="168"/>
      <c r="BR115" s="166"/>
      <c r="BS115" s="167"/>
      <c r="BT115" s="166"/>
      <c r="BU115" s="165"/>
    </row>
    <row r="116" spans="2:73" ht="11.25" customHeight="1" thickTop="1" thickBot="1" x14ac:dyDescent="0.25">
      <c r="B116" s="165">
        <v>156</v>
      </c>
      <c r="D116" s="168" t="s">
        <v>435</v>
      </c>
      <c r="E116" s="166" t="s">
        <v>124</v>
      </c>
      <c r="F116" s="167" t="s">
        <v>127</v>
      </c>
      <c r="G116" s="166" t="s">
        <v>122</v>
      </c>
      <c r="H116" s="181"/>
      <c r="I116" s="203"/>
      <c r="J116" s="184"/>
      <c r="K116" s="191"/>
      <c r="L116" s="172"/>
      <c r="M116" s="169"/>
      <c r="N116" s="230"/>
      <c r="Y116" s="191"/>
      <c r="Z116" s="169"/>
      <c r="AA116" s="184"/>
      <c r="AB116" s="184"/>
      <c r="AC116" s="183"/>
      <c r="AD116" s="181"/>
      <c r="AF116" s="168" t="s">
        <v>434</v>
      </c>
      <c r="AG116" s="166" t="s">
        <v>124</v>
      </c>
      <c r="AH116" s="167" t="s">
        <v>131</v>
      </c>
      <c r="AI116" s="166" t="s">
        <v>122</v>
      </c>
      <c r="AJ116" s="165">
        <v>191</v>
      </c>
      <c r="AM116" s="165">
        <v>226</v>
      </c>
      <c r="AO116" s="168" t="s">
        <v>433</v>
      </c>
      <c r="AP116" s="166" t="s">
        <v>124</v>
      </c>
      <c r="AQ116" s="167" t="s">
        <v>137</v>
      </c>
      <c r="AR116" s="166" t="s">
        <v>122</v>
      </c>
      <c r="AS116" s="170"/>
      <c r="AT116" s="170"/>
      <c r="AU116" s="182"/>
      <c r="AV116" s="169"/>
      <c r="AW116" s="172"/>
      <c r="AX116" s="179"/>
      <c r="BJ116" s="191"/>
      <c r="BK116" s="171"/>
      <c r="BL116" s="179"/>
      <c r="BM116" s="184"/>
      <c r="BN116" s="183"/>
      <c r="BO116" s="181"/>
      <c r="BQ116" s="168" t="s">
        <v>432</v>
      </c>
      <c r="BR116" s="166" t="s">
        <v>124</v>
      </c>
      <c r="BS116" s="167" t="s">
        <v>142</v>
      </c>
      <c r="BT116" s="166" t="s">
        <v>122</v>
      </c>
      <c r="BU116" s="165">
        <v>261</v>
      </c>
    </row>
    <row r="117" spans="2:73" ht="11.25" customHeight="1" thickTop="1" thickBot="1" x14ac:dyDescent="0.25">
      <c r="B117" s="165"/>
      <c r="D117" s="168"/>
      <c r="E117" s="166"/>
      <c r="F117" s="167"/>
      <c r="G117" s="166"/>
      <c r="H117" s="169"/>
      <c r="I117" s="169"/>
      <c r="J117" s="169"/>
      <c r="K117" s="174"/>
      <c r="L117" s="172"/>
      <c r="M117" s="169"/>
      <c r="N117" s="230"/>
      <c r="Q117" s="158"/>
      <c r="U117" s="158"/>
      <c r="Y117" s="191"/>
      <c r="Z117" s="169"/>
      <c r="AA117" s="184"/>
      <c r="AB117" s="191"/>
      <c r="AC117" s="175"/>
      <c r="AD117" s="175"/>
      <c r="AF117" s="168"/>
      <c r="AG117" s="166"/>
      <c r="AH117" s="167"/>
      <c r="AI117" s="166"/>
      <c r="AJ117" s="165"/>
      <c r="AM117" s="165"/>
      <c r="AO117" s="168"/>
      <c r="AP117" s="166"/>
      <c r="AQ117" s="167"/>
      <c r="AR117" s="166"/>
      <c r="AS117" s="169"/>
      <c r="AT117" s="169"/>
      <c r="AU117" s="169"/>
      <c r="AV117" s="174"/>
      <c r="AW117" s="172"/>
      <c r="AX117" s="179"/>
      <c r="BB117" s="158"/>
      <c r="BF117" s="158"/>
      <c r="BJ117" s="191"/>
      <c r="BK117" s="171"/>
      <c r="BL117" s="179"/>
      <c r="BM117" s="191"/>
      <c r="BN117" s="175"/>
      <c r="BO117" s="175"/>
      <c r="BQ117" s="168"/>
      <c r="BR117" s="166"/>
      <c r="BS117" s="167"/>
      <c r="BT117" s="166"/>
      <c r="BU117" s="165"/>
    </row>
    <row r="118" spans="2:73" ht="11.25" customHeight="1" thickTop="1" thickBot="1" x14ac:dyDescent="0.25">
      <c r="B118" s="165">
        <v>157</v>
      </c>
      <c r="D118" s="168" t="s">
        <v>431</v>
      </c>
      <c r="E118" s="166" t="s">
        <v>124</v>
      </c>
      <c r="F118" s="167" t="s">
        <v>131</v>
      </c>
      <c r="G118" s="166" t="s">
        <v>122</v>
      </c>
      <c r="H118" s="169"/>
      <c r="I118" s="169"/>
      <c r="J118" s="169"/>
      <c r="K118" s="172"/>
      <c r="L118" s="169"/>
      <c r="M118" s="169"/>
      <c r="N118" s="230"/>
      <c r="Q118" s="194">
        <v>11</v>
      </c>
      <c r="R118" s="188"/>
      <c r="T118" s="193">
        <v>8</v>
      </c>
      <c r="U118" s="187"/>
      <c r="Y118" s="191"/>
      <c r="Z118" s="169"/>
      <c r="AA118" s="184"/>
      <c r="AB118" s="169"/>
      <c r="AC118" s="169"/>
      <c r="AD118" s="181"/>
      <c r="AF118" s="168" t="s">
        <v>430</v>
      </c>
      <c r="AG118" s="166" t="s">
        <v>124</v>
      </c>
      <c r="AH118" s="167" t="s">
        <v>149</v>
      </c>
      <c r="AI118" s="166" t="s">
        <v>122</v>
      </c>
      <c r="AJ118" s="165">
        <v>192</v>
      </c>
      <c r="AM118" s="165">
        <v>227</v>
      </c>
      <c r="AO118" s="168" t="s">
        <v>429</v>
      </c>
      <c r="AP118" s="166" t="s">
        <v>124</v>
      </c>
      <c r="AQ118" s="167" t="s">
        <v>241</v>
      </c>
      <c r="AR118" s="166" t="s">
        <v>122</v>
      </c>
      <c r="AS118" s="169"/>
      <c r="AT118" s="169"/>
      <c r="AU118" s="169"/>
      <c r="AV118" s="172"/>
      <c r="AW118" s="169"/>
      <c r="AX118" s="179"/>
      <c r="BB118" s="194">
        <v>5</v>
      </c>
      <c r="BC118" s="188"/>
      <c r="BE118" s="193">
        <v>11</v>
      </c>
      <c r="BF118" s="187"/>
      <c r="BJ118" s="191"/>
      <c r="BK118" s="171"/>
      <c r="BL118" s="173"/>
      <c r="BM118" s="169"/>
      <c r="BN118" s="169"/>
      <c r="BO118" s="181"/>
      <c r="BQ118" s="168" t="s">
        <v>399</v>
      </c>
      <c r="BR118" s="166" t="s">
        <v>124</v>
      </c>
      <c r="BS118" s="167" t="s">
        <v>234</v>
      </c>
      <c r="BT118" s="166" t="s">
        <v>122</v>
      </c>
      <c r="BU118" s="165">
        <v>262</v>
      </c>
    </row>
    <row r="119" spans="2:73" ht="11.25" customHeight="1" thickTop="1" thickBot="1" x14ac:dyDescent="0.25">
      <c r="B119" s="165"/>
      <c r="D119" s="168"/>
      <c r="E119" s="166"/>
      <c r="F119" s="167"/>
      <c r="G119" s="166"/>
      <c r="H119" s="175"/>
      <c r="I119" s="175"/>
      <c r="J119" s="174"/>
      <c r="K119" s="172"/>
      <c r="L119" s="169"/>
      <c r="M119" s="169"/>
      <c r="N119" s="230"/>
      <c r="Q119" s="189"/>
      <c r="R119" s="188"/>
      <c r="S119" s="180"/>
      <c r="T119" s="188"/>
      <c r="U119" s="187"/>
      <c r="Y119" s="191"/>
      <c r="Z119" s="169"/>
      <c r="AA119" s="207"/>
      <c r="AB119" s="169"/>
      <c r="AC119" s="179"/>
      <c r="AD119" s="175"/>
      <c r="AF119" s="168"/>
      <c r="AG119" s="166"/>
      <c r="AH119" s="167"/>
      <c r="AI119" s="166"/>
      <c r="AJ119" s="165"/>
      <c r="AM119" s="165"/>
      <c r="AO119" s="168"/>
      <c r="AP119" s="166"/>
      <c r="AQ119" s="167"/>
      <c r="AR119" s="166"/>
      <c r="AS119" s="175"/>
      <c r="AT119" s="175"/>
      <c r="AU119" s="174"/>
      <c r="AV119" s="172"/>
      <c r="AW119" s="169"/>
      <c r="AX119" s="179"/>
      <c r="BB119" s="189"/>
      <c r="BC119" s="188"/>
      <c r="BD119" s="180"/>
      <c r="BE119" s="188"/>
      <c r="BF119" s="187"/>
      <c r="BJ119" s="191"/>
      <c r="BK119" s="169"/>
      <c r="BL119" s="171"/>
      <c r="BM119" s="169"/>
      <c r="BN119" s="179"/>
      <c r="BO119" s="175"/>
      <c r="BQ119" s="168"/>
      <c r="BR119" s="166"/>
      <c r="BS119" s="167"/>
      <c r="BT119" s="166"/>
      <c r="BU119" s="165"/>
    </row>
    <row r="120" spans="2:73" ht="11.25" customHeight="1" thickTop="1" thickBot="1" x14ac:dyDescent="0.25">
      <c r="B120" s="165">
        <v>158</v>
      </c>
      <c r="D120" s="168" t="s">
        <v>428</v>
      </c>
      <c r="E120" s="166" t="s">
        <v>124</v>
      </c>
      <c r="F120" s="167" t="s">
        <v>140</v>
      </c>
      <c r="G120" s="166" t="s">
        <v>122</v>
      </c>
      <c r="H120" s="170"/>
      <c r="I120" s="170"/>
      <c r="J120" s="172"/>
      <c r="K120" s="169"/>
      <c r="L120" s="169"/>
      <c r="M120" s="169"/>
      <c r="N120" s="230"/>
      <c r="Q120" s="194">
        <v>11</v>
      </c>
      <c r="R120" s="188"/>
      <c r="T120" s="193">
        <v>8</v>
      </c>
      <c r="U120" s="187"/>
      <c r="Y120" s="191"/>
      <c r="Z120" s="169"/>
      <c r="AA120" s="171"/>
      <c r="AB120" s="169"/>
      <c r="AC120" s="178"/>
      <c r="AD120" s="170"/>
      <c r="AF120" s="168" t="s">
        <v>427</v>
      </c>
      <c r="AG120" s="166" t="s">
        <v>124</v>
      </c>
      <c r="AH120" s="167" t="s">
        <v>266</v>
      </c>
      <c r="AI120" s="166" t="s">
        <v>122</v>
      </c>
      <c r="AJ120" s="165">
        <v>193</v>
      </c>
      <c r="AM120" s="165">
        <v>228</v>
      </c>
      <c r="AO120" s="168" t="s">
        <v>426</v>
      </c>
      <c r="AP120" s="166" t="s">
        <v>124</v>
      </c>
      <c r="AQ120" s="167" t="s">
        <v>129</v>
      </c>
      <c r="AR120" s="166" t="s">
        <v>122</v>
      </c>
      <c r="AS120" s="170"/>
      <c r="AT120" s="170"/>
      <c r="AU120" s="172"/>
      <c r="AV120" s="169"/>
      <c r="AW120" s="169"/>
      <c r="AX120" s="179"/>
      <c r="BB120" s="194">
        <v>1</v>
      </c>
      <c r="BC120" s="188"/>
      <c r="BE120" s="193">
        <v>11</v>
      </c>
      <c r="BF120" s="187"/>
      <c r="BJ120" s="191"/>
      <c r="BK120" s="169"/>
      <c r="BL120" s="171"/>
      <c r="BM120" s="169"/>
      <c r="BN120" s="178"/>
      <c r="BO120" s="170"/>
      <c r="BQ120" s="168" t="s">
        <v>425</v>
      </c>
      <c r="BR120" s="166" t="s">
        <v>124</v>
      </c>
      <c r="BS120" s="167" t="s">
        <v>131</v>
      </c>
      <c r="BT120" s="166" t="s">
        <v>122</v>
      </c>
      <c r="BU120" s="165">
        <v>263</v>
      </c>
    </row>
    <row r="121" spans="2:73" ht="11.25" customHeight="1" thickTop="1" thickBot="1" x14ac:dyDescent="0.25">
      <c r="B121" s="165"/>
      <c r="D121" s="168"/>
      <c r="E121" s="166"/>
      <c r="F121" s="167"/>
      <c r="G121" s="166"/>
      <c r="H121" s="169"/>
      <c r="I121" s="169"/>
      <c r="J121" s="169"/>
      <c r="K121" s="169"/>
      <c r="L121" s="169"/>
      <c r="M121" s="169"/>
      <c r="N121" s="230"/>
      <c r="O121" s="185">
        <f>IF(Q118="","",IF(Q118&gt;T118,1,0)+IF(Q120&gt;T120,1,0)+IF(Q122&gt;T122,1,0)+IF(Q124&gt;T124,1,0)+IF(Q126&gt;T126,1,0))</f>
        <v>3</v>
      </c>
      <c r="P121" s="190"/>
      <c r="Q121" s="189"/>
      <c r="R121" s="188"/>
      <c r="S121" s="180"/>
      <c r="T121" s="188"/>
      <c r="U121" s="187"/>
      <c r="V121" s="186">
        <f>IF(Q118="","",IF(Q118&lt;T118,1,0)+IF(Q120&lt;T120,1,0)+IF(Q122&lt;T122,1,0)+IF(Q124&lt;T124,1,0)+IF(Q126&lt;T126,1,0))</f>
        <v>0</v>
      </c>
      <c r="W121" s="185"/>
      <c r="Y121" s="191"/>
      <c r="Z121" s="169"/>
      <c r="AA121" s="171"/>
      <c r="AB121" s="173"/>
      <c r="AC121" s="169"/>
      <c r="AD121" s="169"/>
      <c r="AF121" s="168"/>
      <c r="AG121" s="166"/>
      <c r="AH121" s="167"/>
      <c r="AI121" s="166"/>
      <c r="AJ121" s="165"/>
      <c r="AM121" s="165"/>
      <c r="AO121" s="168"/>
      <c r="AP121" s="166"/>
      <c r="AQ121" s="167"/>
      <c r="AR121" s="166"/>
      <c r="AS121" s="169"/>
      <c r="AT121" s="169"/>
      <c r="AU121" s="169"/>
      <c r="AV121" s="169"/>
      <c r="AW121" s="169"/>
      <c r="AX121" s="179"/>
      <c r="AZ121" s="185">
        <f>IF(BB118="","",IF(BB118&gt;BE118,1,0)+IF(BB120&gt;BE120,1,0)+IF(BB122&gt;BE122,1,0)+IF(BB124&gt;BE124,1,0)+IF(BB126&gt;BE126,1,0))</f>
        <v>0</v>
      </c>
      <c r="BA121" s="190"/>
      <c r="BB121" s="189"/>
      <c r="BC121" s="188"/>
      <c r="BD121" s="180"/>
      <c r="BE121" s="188"/>
      <c r="BF121" s="187"/>
      <c r="BG121" s="186">
        <f>IF(BB118="","",IF(BB118&lt;BE118,1,0)+IF(BB120&lt;BE120,1,0)+IF(BB122&lt;BE122,1,0)+IF(BB124&lt;BE124,1,0)+IF(BB126&lt;BE126,1,0))</f>
        <v>3</v>
      </c>
      <c r="BH121" s="185"/>
      <c r="BJ121" s="191"/>
      <c r="BK121" s="169"/>
      <c r="BL121" s="171"/>
      <c r="BM121" s="173"/>
      <c r="BN121" s="169"/>
      <c r="BO121" s="169"/>
      <c r="BQ121" s="168"/>
      <c r="BR121" s="166"/>
      <c r="BS121" s="167"/>
      <c r="BT121" s="166"/>
      <c r="BU121" s="165"/>
    </row>
    <row r="122" spans="2:73" ht="11.25" customHeight="1" thickTop="1" thickBot="1" x14ac:dyDescent="0.25">
      <c r="B122" s="165">
        <v>159</v>
      </c>
      <c r="D122" s="168" t="s">
        <v>424</v>
      </c>
      <c r="E122" s="166" t="s">
        <v>124</v>
      </c>
      <c r="F122" s="167" t="s">
        <v>205</v>
      </c>
      <c r="G122" s="166" t="s">
        <v>122</v>
      </c>
      <c r="H122" s="170"/>
      <c r="I122" s="170"/>
      <c r="J122" s="169"/>
      <c r="K122" s="169"/>
      <c r="L122" s="169"/>
      <c r="M122" s="169"/>
      <c r="N122" s="235"/>
      <c r="O122" s="185"/>
      <c r="P122" s="190"/>
      <c r="Q122" s="194">
        <v>11</v>
      </c>
      <c r="R122" s="188"/>
      <c r="T122" s="193">
        <v>7</v>
      </c>
      <c r="U122" s="187"/>
      <c r="V122" s="186"/>
      <c r="W122" s="185"/>
      <c r="X122" s="234"/>
      <c r="Y122" s="169"/>
      <c r="Z122" s="169"/>
      <c r="AA122" s="169"/>
      <c r="AB122" s="171"/>
      <c r="AC122" s="170"/>
      <c r="AD122" s="170"/>
      <c r="AF122" s="168" t="s">
        <v>423</v>
      </c>
      <c r="AG122" s="166" t="s">
        <v>124</v>
      </c>
      <c r="AH122" s="167" t="s">
        <v>135</v>
      </c>
      <c r="AI122" s="166" t="s">
        <v>122</v>
      </c>
      <c r="AJ122" s="165">
        <v>194</v>
      </c>
      <c r="AM122" s="165">
        <v>229</v>
      </c>
      <c r="AO122" s="168" t="s">
        <v>422</v>
      </c>
      <c r="AP122" s="166" t="s">
        <v>124</v>
      </c>
      <c r="AQ122" s="167" t="s">
        <v>140</v>
      </c>
      <c r="AR122" s="166" t="s">
        <v>122</v>
      </c>
      <c r="AS122" s="170"/>
      <c r="AT122" s="170"/>
      <c r="AU122" s="169"/>
      <c r="AV122" s="169"/>
      <c r="AW122" s="169"/>
      <c r="AX122" s="169"/>
      <c r="AY122" s="233"/>
      <c r="AZ122" s="185"/>
      <c r="BA122" s="190"/>
      <c r="BB122" s="194">
        <v>6</v>
      </c>
      <c r="BC122" s="188"/>
      <c r="BE122" s="193">
        <v>11</v>
      </c>
      <c r="BF122" s="187"/>
      <c r="BG122" s="186"/>
      <c r="BH122" s="185"/>
      <c r="BI122" s="232"/>
      <c r="BJ122" s="169"/>
      <c r="BK122" s="169"/>
      <c r="BL122" s="169"/>
      <c r="BM122" s="171"/>
      <c r="BN122" s="170"/>
      <c r="BO122" s="170"/>
      <c r="BQ122" s="168" t="s">
        <v>421</v>
      </c>
      <c r="BR122" s="166" t="s">
        <v>124</v>
      </c>
      <c r="BS122" s="167" t="s">
        <v>205</v>
      </c>
      <c r="BT122" s="166" t="s">
        <v>122</v>
      </c>
      <c r="BU122" s="165">
        <v>264</v>
      </c>
    </row>
    <row r="123" spans="2:73" ht="11.25" customHeight="1" thickTop="1" thickBot="1" x14ac:dyDescent="0.25">
      <c r="B123" s="165"/>
      <c r="D123" s="168"/>
      <c r="E123" s="166"/>
      <c r="F123" s="167"/>
      <c r="G123" s="166"/>
      <c r="H123" s="169"/>
      <c r="I123" s="169"/>
      <c r="J123" s="202"/>
      <c r="K123" s="169"/>
      <c r="L123" s="169"/>
      <c r="M123" s="179"/>
      <c r="N123" s="231"/>
      <c r="O123" s="185"/>
      <c r="P123" s="190"/>
      <c r="Q123" s="189"/>
      <c r="R123" s="188"/>
      <c r="S123" s="180"/>
      <c r="T123" s="188"/>
      <c r="U123" s="187"/>
      <c r="V123" s="186"/>
      <c r="W123" s="185"/>
      <c r="X123" s="229"/>
      <c r="Y123" s="169"/>
      <c r="Z123" s="169"/>
      <c r="AA123" s="169"/>
      <c r="AB123" s="169"/>
      <c r="AC123" s="169"/>
      <c r="AD123" s="169"/>
      <c r="AF123" s="168"/>
      <c r="AG123" s="166"/>
      <c r="AH123" s="167"/>
      <c r="AI123" s="166"/>
      <c r="AJ123" s="165"/>
      <c r="AM123" s="165"/>
      <c r="AO123" s="168"/>
      <c r="AP123" s="166"/>
      <c r="AQ123" s="167"/>
      <c r="AR123" s="166"/>
      <c r="AS123" s="169"/>
      <c r="AT123" s="169"/>
      <c r="AU123" s="202"/>
      <c r="AV123" s="169"/>
      <c r="AW123" s="169"/>
      <c r="AX123" s="169"/>
      <c r="AY123" s="230"/>
      <c r="AZ123" s="185"/>
      <c r="BA123" s="190"/>
      <c r="BB123" s="189"/>
      <c r="BC123" s="188"/>
      <c r="BD123" s="180"/>
      <c r="BE123" s="188"/>
      <c r="BF123" s="187"/>
      <c r="BG123" s="186"/>
      <c r="BH123" s="185"/>
      <c r="BI123" s="229"/>
      <c r="BJ123" s="169"/>
      <c r="BK123" s="169"/>
      <c r="BL123" s="169"/>
      <c r="BM123" s="169"/>
      <c r="BN123" s="169"/>
      <c r="BO123" s="169"/>
      <c r="BQ123" s="168"/>
      <c r="BR123" s="166"/>
      <c r="BS123" s="167"/>
      <c r="BT123" s="166"/>
      <c r="BU123" s="165"/>
    </row>
    <row r="124" spans="2:73" ht="11.25" customHeight="1" thickTop="1" thickBot="1" x14ac:dyDescent="0.25">
      <c r="B124" s="165">
        <v>160</v>
      </c>
      <c r="D124" s="168" t="s">
        <v>420</v>
      </c>
      <c r="E124" s="166" t="s">
        <v>124</v>
      </c>
      <c r="F124" s="167" t="s">
        <v>147</v>
      </c>
      <c r="G124" s="166" t="s">
        <v>122</v>
      </c>
      <c r="H124" s="170"/>
      <c r="I124" s="179"/>
      <c r="J124" s="191"/>
      <c r="K124" s="172"/>
      <c r="L124" s="169"/>
      <c r="M124" s="179"/>
      <c r="O124" s="185"/>
      <c r="P124" s="190"/>
      <c r="Q124" s="194"/>
      <c r="R124" s="188"/>
      <c r="T124" s="193"/>
      <c r="U124" s="187"/>
      <c r="V124" s="186"/>
      <c r="W124" s="185"/>
      <c r="X124" s="229"/>
      <c r="Y124" s="169"/>
      <c r="Z124" s="169"/>
      <c r="AA124" s="169"/>
      <c r="AB124" s="169"/>
      <c r="AC124" s="170"/>
      <c r="AD124" s="170"/>
      <c r="AF124" s="168" t="s">
        <v>419</v>
      </c>
      <c r="AG124" s="166" t="s">
        <v>124</v>
      </c>
      <c r="AH124" s="167" t="s">
        <v>123</v>
      </c>
      <c r="AI124" s="166" t="s">
        <v>122</v>
      </c>
      <c r="AJ124" s="165">
        <v>195</v>
      </c>
      <c r="AM124" s="165">
        <v>230</v>
      </c>
      <c r="AO124" s="168" t="s">
        <v>418</v>
      </c>
      <c r="AP124" s="166" t="s">
        <v>124</v>
      </c>
      <c r="AQ124" s="167" t="s">
        <v>181</v>
      </c>
      <c r="AR124" s="166" t="s">
        <v>122</v>
      </c>
      <c r="AS124" s="170"/>
      <c r="AT124" s="179"/>
      <c r="AU124" s="191"/>
      <c r="AV124" s="172"/>
      <c r="AW124" s="169"/>
      <c r="AX124" s="169"/>
      <c r="AY124" s="230"/>
      <c r="AZ124" s="185"/>
      <c r="BA124" s="190"/>
      <c r="BB124" s="194"/>
      <c r="BC124" s="188"/>
      <c r="BE124" s="193"/>
      <c r="BF124" s="187"/>
      <c r="BG124" s="186"/>
      <c r="BH124" s="185"/>
      <c r="BI124" s="229"/>
      <c r="BJ124" s="169"/>
      <c r="BK124" s="169"/>
      <c r="BL124" s="169"/>
      <c r="BM124" s="169"/>
      <c r="BN124" s="170"/>
      <c r="BO124" s="170"/>
      <c r="BQ124" s="168" t="s">
        <v>417</v>
      </c>
      <c r="BR124" s="166" t="s">
        <v>124</v>
      </c>
      <c r="BS124" s="167" t="s">
        <v>187</v>
      </c>
      <c r="BT124" s="166" t="s">
        <v>122</v>
      </c>
      <c r="BU124" s="165">
        <v>265</v>
      </c>
    </row>
    <row r="125" spans="2:73" ht="11.25" customHeight="1" thickTop="1" thickBot="1" x14ac:dyDescent="0.25">
      <c r="B125" s="165"/>
      <c r="D125" s="168"/>
      <c r="E125" s="166"/>
      <c r="F125" s="167"/>
      <c r="G125" s="166"/>
      <c r="H125" s="169"/>
      <c r="I125" s="201"/>
      <c r="J125" s="169"/>
      <c r="K125" s="172"/>
      <c r="L125" s="169"/>
      <c r="M125" s="179"/>
      <c r="Q125" s="189"/>
      <c r="R125" s="188"/>
      <c r="S125" s="180"/>
      <c r="T125" s="188"/>
      <c r="U125" s="187"/>
      <c r="X125" s="229"/>
      <c r="Y125" s="169"/>
      <c r="Z125" s="169"/>
      <c r="AA125" s="169"/>
      <c r="AB125" s="192"/>
      <c r="AC125" s="169"/>
      <c r="AD125" s="169"/>
      <c r="AF125" s="168"/>
      <c r="AG125" s="166"/>
      <c r="AH125" s="167"/>
      <c r="AI125" s="166"/>
      <c r="AJ125" s="165"/>
      <c r="AM125" s="165"/>
      <c r="AO125" s="168"/>
      <c r="AP125" s="166"/>
      <c r="AQ125" s="167"/>
      <c r="AR125" s="166"/>
      <c r="AS125" s="169"/>
      <c r="AT125" s="201"/>
      <c r="AU125" s="169"/>
      <c r="AV125" s="172"/>
      <c r="AW125" s="169"/>
      <c r="AX125" s="169"/>
      <c r="AY125" s="230"/>
      <c r="BB125" s="189"/>
      <c r="BC125" s="188"/>
      <c r="BD125" s="180"/>
      <c r="BE125" s="188"/>
      <c r="BF125" s="187"/>
      <c r="BI125" s="229"/>
      <c r="BJ125" s="169"/>
      <c r="BK125" s="169"/>
      <c r="BL125" s="169"/>
      <c r="BM125" s="192"/>
      <c r="BN125" s="169"/>
      <c r="BO125" s="169"/>
      <c r="BQ125" s="168"/>
      <c r="BR125" s="166"/>
      <c r="BS125" s="167"/>
      <c r="BT125" s="166"/>
      <c r="BU125" s="165"/>
    </row>
    <row r="126" spans="2:73" ht="11.25" customHeight="1" thickTop="1" thickBot="1" x14ac:dyDescent="0.25">
      <c r="B126" s="165">
        <v>161</v>
      </c>
      <c r="D126" s="168" t="s">
        <v>416</v>
      </c>
      <c r="E126" s="166" t="s">
        <v>124</v>
      </c>
      <c r="F126" s="167" t="s">
        <v>131</v>
      </c>
      <c r="G126" s="166" t="s">
        <v>122</v>
      </c>
      <c r="H126" s="203"/>
      <c r="I126" s="169"/>
      <c r="J126" s="169"/>
      <c r="K126" s="202"/>
      <c r="L126" s="169"/>
      <c r="M126" s="179"/>
      <c r="Q126" s="194"/>
      <c r="R126" s="188"/>
      <c r="T126" s="193"/>
      <c r="U126" s="187"/>
      <c r="X126" s="229"/>
      <c r="Y126" s="169"/>
      <c r="Z126" s="169"/>
      <c r="AA126" s="171"/>
      <c r="AB126" s="179"/>
      <c r="AC126" s="183"/>
      <c r="AD126" s="181"/>
      <c r="AF126" s="168" t="s">
        <v>415</v>
      </c>
      <c r="AG126" s="166" t="s">
        <v>124</v>
      </c>
      <c r="AH126" s="167" t="s">
        <v>140</v>
      </c>
      <c r="AI126" s="166" t="s">
        <v>122</v>
      </c>
      <c r="AJ126" s="165">
        <v>196</v>
      </c>
      <c r="AM126" s="165">
        <v>231</v>
      </c>
      <c r="AO126" s="168" t="s">
        <v>398</v>
      </c>
      <c r="AP126" s="166" t="s">
        <v>124</v>
      </c>
      <c r="AQ126" s="167" t="s">
        <v>131</v>
      </c>
      <c r="AR126" s="166" t="s">
        <v>122</v>
      </c>
      <c r="AS126" s="203"/>
      <c r="AT126" s="169"/>
      <c r="AU126" s="169"/>
      <c r="AV126" s="202"/>
      <c r="AW126" s="169"/>
      <c r="AX126" s="169"/>
      <c r="AY126" s="230"/>
      <c r="BB126" s="194"/>
      <c r="BC126" s="188"/>
      <c r="BE126" s="193"/>
      <c r="BF126" s="187"/>
      <c r="BI126" s="229"/>
      <c r="BJ126" s="169"/>
      <c r="BK126" s="169"/>
      <c r="BL126" s="171"/>
      <c r="BM126" s="179"/>
      <c r="BN126" s="183"/>
      <c r="BO126" s="181"/>
      <c r="BQ126" s="168" t="s">
        <v>414</v>
      </c>
      <c r="BR126" s="166" t="s">
        <v>124</v>
      </c>
      <c r="BS126" s="167" t="s">
        <v>149</v>
      </c>
      <c r="BT126" s="166" t="s">
        <v>122</v>
      </c>
      <c r="BU126" s="165">
        <v>266</v>
      </c>
    </row>
    <row r="127" spans="2:73" ht="11.25" customHeight="1" thickTop="1" thickBot="1" x14ac:dyDescent="0.25">
      <c r="B127" s="165"/>
      <c r="D127" s="168"/>
      <c r="E127" s="166"/>
      <c r="F127" s="167"/>
      <c r="G127" s="166"/>
      <c r="H127" s="169"/>
      <c r="I127" s="169"/>
      <c r="J127" s="179"/>
      <c r="K127" s="191"/>
      <c r="L127" s="172"/>
      <c r="M127" s="179"/>
      <c r="Q127" s="189"/>
      <c r="R127" s="188"/>
      <c r="S127" s="180"/>
      <c r="T127" s="188"/>
      <c r="U127" s="187"/>
      <c r="X127" s="229"/>
      <c r="Y127" s="169"/>
      <c r="Z127" s="169"/>
      <c r="AA127" s="192"/>
      <c r="AB127" s="169"/>
      <c r="AC127" s="175"/>
      <c r="AD127" s="175"/>
      <c r="AF127" s="168"/>
      <c r="AG127" s="166"/>
      <c r="AH127" s="167"/>
      <c r="AI127" s="166"/>
      <c r="AJ127" s="165"/>
      <c r="AM127" s="165"/>
      <c r="AO127" s="168"/>
      <c r="AP127" s="166"/>
      <c r="AQ127" s="167"/>
      <c r="AR127" s="166"/>
      <c r="AS127" s="169"/>
      <c r="AT127" s="169"/>
      <c r="AU127" s="179"/>
      <c r="AV127" s="191"/>
      <c r="AW127" s="172"/>
      <c r="AX127" s="169"/>
      <c r="AY127" s="230"/>
      <c r="BB127" s="189"/>
      <c r="BC127" s="188"/>
      <c r="BD127" s="180"/>
      <c r="BE127" s="188"/>
      <c r="BF127" s="187"/>
      <c r="BI127" s="229"/>
      <c r="BJ127" s="169"/>
      <c r="BK127" s="169"/>
      <c r="BL127" s="192"/>
      <c r="BM127" s="169"/>
      <c r="BN127" s="175"/>
      <c r="BO127" s="175"/>
      <c r="BQ127" s="168"/>
      <c r="BR127" s="166"/>
      <c r="BS127" s="167"/>
      <c r="BT127" s="166"/>
      <c r="BU127" s="165"/>
    </row>
    <row r="128" spans="2:73" ht="11.25" customHeight="1" thickTop="1" thickBot="1" x14ac:dyDescent="0.25">
      <c r="B128" s="165">
        <v>162</v>
      </c>
      <c r="D128" s="168" t="s">
        <v>413</v>
      </c>
      <c r="E128" s="166" t="s">
        <v>124</v>
      </c>
      <c r="F128" s="167" t="s">
        <v>127</v>
      </c>
      <c r="G128" s="166" t="s">
        <v>122</v>
      </c>
      <c r="H128" s="169"/>
      <c r="I128" s="169"/>
      <c r="J128" s="179"/>
      <c r="K128" s="191"/>
      <c r="L128" s="172"/>
      <c r="M128" s="179"/>
      <c r="Q128" s="180"/>
      <c r="U128" s="180"/>
      <c r="X128" s="229"/>
      <c r="Y128" s="169"/>
      <c r="Z128" s="171"/>
      <c r="AA128" s="179"/>
      <c r="AB128" s="191"/>
      <c r="AC128" s="170"/>
      <c r="AD128" s="170"/>
      <c r="AF128" s="168" t="s">
        <v>412</v>
      </c>
      <c r="AG128" s="166" t="s">
        <v>124</v>
      </c>
      <c r="AH128" s="167" t="s">
        <v>147</v>
      </c>
      <c r="AI128" s="166" t="s">
        <v>122</v>
      </c>
      <c r="AJ128" s="165">
        <v>197</v>
      </c>
      <c r="AM128" s="165">
        <v>232</v>
      </c>
      <c r="AO128" s="168" t="s">
        <v>411</v>
      </c>
      <c r="AP128" s="166" t="s">
        <v>124</v>
      </c>
      <c r="AQ128" s="167" t="s">
        <v>147</v>
      </c>
      <c r="AR128" s="166" t="s">
        <v>122</v>
      </c>
      <c r="AS128" s="170"/>
      <c r="AT128" s="170"/>
      <c r="AU128" s="179"/>
      <c r="AV128" s="191"/>
      <c r="AW128" s="172"/>
      <c r="AX128" s="169"/>
      <c r="AY128" s="230"/>
      <c r="BB128" s="180"/>
      <c r="BF128" s="180"/>
      <c r="BI128" s="229"/>
      <c r="BJ128" s="169"/>
      <c r="BK128" s="169"/>
      <c r="BL128" s="184"/>
      <c r="BM128" s="191"/>
      <c r="BN128" s="170"/>
      <c r="BO128" s="170"/>
      <c r="BQ128" s="168" t="s">
        <v>410</v>
      </c>
      <c r="BR128" s="166" t="s">
        <v>124</v>
      </c>
      <c r="BS128" s="167" t="s">
        <v>151</v>
      </c>
      <c r="BT128" s="166" t="s">
        <v>122</v>
      </c>
      <c r="BU128" s="165">
        <v>267</v>
      </c>
    </row>
    <row r="129" spans="2:73" ht="11.25" customHeight="1" thickTop="1" thickBot="1" x14ac:dyDescent="0.25">
      <c r="B129" s="165"/>
      <c r="D129" s="168"/>
      <c r="E129" s="166"/>
      <c r="F129" s="167"/>
      <c r="G129" s="166"/>
      <c r="H129" s="175"/>
      <c r="I129" s="175"/>
      <c r="J129" s="184"/>
      <c r="K129" s="169"/>
      <c r="L129" s="172"/>
      <c r="M129" s="179"/>
      <c r="S129" s="164"/>
      <c r="X129" s="229"/>
      <c r="Y129" s="169"/>
      <c r="Z129" s="171"/>
      <c r="AA129" s="169"/>
      <c r="AB129" s="204"/>
      <c r="AC129" s="169"/>
      <c r="AD129" s="169"/>
      <c r="AF129" s="168"/>
      <c r="AG129" s="166"/>
      <c r="AH129" s="167"/>
      <c r="AI129" s="166"/>
      <c r="AJ129" s="165"/>
      <c r="AM129" s="165"/>
      <c r="AO129" s="168"/>
      <c r="AP129" s="166"/>
      <c r="AQ129" s="167"/>
      <c r="AR129" s="166"/>
      <c r="AS129" s="169"/>
      <c r="AT129" s="169"/>
      <c r="AU129" s="201"/>
      <c r="AV129" s="169"/>
      <c r="AW129" s="172"/>
      <c r="AX129" s="169"/>
      <c r="AY129" s="230"/>
      <c r="BD129" s="205"/>
      <c r="BI129" s="229"/>
      <c r="BJ129" s="169"/>
      <c r="BK129" s="169"/>
      <c r="BL129" s="191"/>
      <c r="BM129" s="204"/>
      <c r="BN129" s="169"/>
      <c r="BO129" s="169"/>
      <c r="BQ129" s="168"/>
      <c r="BR129" s="166"/>
      <c r="BS129" s="167"/>
      <c r="BT129" s="166"/>
      <c r="BU129" s="165"/>
    </row>
    <row r="130" spans="2:73" ht="11.25" customHeight="1" thickTop="1" thickBot="1" x14ac:dyDescent="0.25">
      <c r="B130" s="165">
        <v>163</v>
      </c>
      <c r="D130" s="168" t="s">
        <v>409</v>
      </c>
      <c r="E130" s="166" t="s">
        <v>124</v>
      </c>
      <c r="F130" s="167" t="s">
        <v>140</v>
      </c>
      <c r="G130" s="166" t="s">
        <v>122</v>
      </c>
      <c r="H130" s="170"/>
      <c r="I130" s="170"/>
      <c r="J130" s="199"/>
      <c r="K130" s="169"/>
      <c r="L130" s="172"/>
      <c r="M130" s="179"/>
      <c r="S130" s="164"/>
      <c r="X130" s="229"/>
      <c r="Y130" s="169"/>
      <c r="Z130" s="171"/>
      <c r="AA130" s="169"/>
      <c r="AB130" s="179"/>
      <c r="AC130" s="183"/>
      <c r="AD130" s="181"/>
      <c r="AF130" s="168" t="s">
        <v>408</v>
      </c>
      <c r="AG130" s="166" t="s">
        <v>124</v>
      </c>
      <c r="AH130" s="167" t="s">
        <v>142</v>
      </c>
      <c r="AI130" s="166" t="s">
        <v>122</v>
      </c>
      <c r="AJ130" s="165">
        <v>198</v>
      </c>
      <c r="AM130" s="165">
        <v>233</v>
      </c>
      <c r="AO130" s="168" t="s">
        <v>407</v>
      </c>
      <c r="AP130" s="166" t="s">
        <v>124</v>
      </c>
      <c r="AQ130" s="167" t="s">
        <v>137</v>
      </c>
      <c r="AR130" s="166" t="s">
        <v>122</v>
      </c>
      <c r="AS130" s="181"/>
      <c r="AT130" s="203"/>
      <c r="AU130" s="169"/>
      <c r="AV130" s="169"/>
      <c r="AW130" s="172"/>
      <c r="AX130" s="169"/>
      <c r="AY130" s="230"/>
      <c r="BD130" s="205"/>
      <c r="BI130" s="229"/>
      <c r="BJ130" s="169"/>
      <c r="BK130" s="169"/>
      <c r="BL130" s="191"/>
      <c r="BM130" s="179"/>
      <c r="BN130" s="183"/>
      <c r="BO130" s="181"/>
      <c r="BQ130" s="168" t="s">
        <v>406</v>
      </c>
      <c r="BR130" s="166" t="s">
        <v>124</v>
      </c>
      <c r="BS130" s="167" t="s">
        <v>142</v>
      </c>
      <c r="BT130" s="166" t="s">
        <v>122</v>
      </c>
      <c r="BU130" s="165">
        <v>268</v>
      </c>
    </row>
    <row r="131" spans="2:73" ht="11.25" customHeight="1" thickTop="1" thickBot="1" x14ac:dyDescent="0.25">
      <c r="B131" s="165"/>
      <c r="D131" s="168"/>
      <c r="E131" s="166"/>
      <c r="F131" s="167"/>
      <c r="G131" s="166"/>
      <c r="H131" s="169"/>
      <c r="I131" s="169"/>
      <c r="J131" s="169"/>
      <c r="K131" s="169"/>
      <c r="L131" s="202"/>
      <c r="M131" s="179"/>
      <c r="S131" s="164"/>
      <c r="X131" s="229"/>
      <c r="Y131" s="169"/>
      <c r="Z131" s="192"/>
      <c r="AA131" s="169"/>
      <c r="AB131" s="169"/>
      <c r="AC131" s="175"/>
      <c r="AD131" s="175"/>
      <c r="AF131" s="168"/>
      <c r="AG131" s="166"/>
      <c r="AH131" s="167"/>
      <c r="AI131" s="166"/>
      <c r="AJ131" s="165"/>
      <c r="AM131" s="165"/>
      <c r="AO131" s="168"/>
      <c r="AP131" s="166"/>
      <c r="AQ131" s="167"/>
      <c r="AR131" s="166"/>
      <c r="AS131" s="169"/>
      <c r="AT131" s="169"/>
      <c r="AU131" s="169"/>
      <c r="AV131" s="169"/>
      <c r="AW131" s="202"/>
      <c r="AX131" s="169"/>
      <c r="AY131" s="230"/>
      <c r="BD131" s="205"/>
      <c r="BI131" s="229"/>
      <c r="BJ131" s="169"/>
      <c r="BK131" s="179"/>
      <c r="BL131" s="169"/>
      <c r="BM131" s="169"/>
      <c r="BN131" s="175"/>
      <c r="BO131" s="175"/>
      <c r="BQ131" s="168"/>
      <c r="BR131" s="166"/>
      <c r="BS131" s="167"/>
      <c r="BT131" s="166"/>
      <c r="BU131" s="165"/>
    </row>
    <row r="132" spans="2:73" ht="11.25" customHeight="1" thickTop="1" thickBot="1" x14ac:dyDescent="0.25">
      <c r="B132" s="165">
        <v>164</v>
      </c>
      <c r="D132" s="168" t="s">
        <v>405</v>
      </c>
      <c r="E132" s="166" t="s">
        <v>124</v>
      </c>
      <c r="F132" s="167" t="s">
        <v>135</v>
      </c>
      <c r="G132" s="166" t="s">
        <v>122</v>
      </c>
      <c r="H132" s="169"/>
      <c r="I132" s="169"/>
      <c r="J132" s="169"/>
      <c r="K132" s="179"/>
      <c r="L132" s="184"/>
      <c r="M132" s="184"/>
      <c r="S132" s="164"/>
      <c r="X132" s="229"/>
      <c r="Y132" s="179"/>
      <c r="Z132" s="184"/>
      <c r="AA132" s="191"/>
      <c r="AB132" s="169"/>
      <c r="AC132" s="170"/>
      <c r="AD132" s="170"/>
      <c r="AF132" s="168" t="s">
        <v>404</v>
      </c>
      <c r="AG132" s="166" t="s">
        <v>124</v>
      </c>
      <c r="AH132" s="167" t="s">
        <v>222</v>
      </c>
      <c r="AI132" s="166" t="s">
        <v>122</v>
      </c>
      <c r="AJ132" s="165">
        <v>199</v>
      </c>
      <c r="AM132" s="165">
        <v>234</v>
      </c>
      <c r="AO132" s="168" t="s">
        <v>403</v>
      </c>
      <c r="AP132" s="166" t="s">
        <v>124</v>
      </c>
      <c r="AQ132" s="167" t="s">
        <v>151</v>
      </c>
      <c r="AR132" s="166" t="s">
        <v>122</v>
      </c>
      <c r="AS132" s="170"/>
      <c r="AT132" s="170"/>
      <c r="AU132" s="169"/>
      <c r="AV132" s="179"/>
      <c r="AW132" s="184"/>
      <c r="AX132" s="191"/>
      <c r="AY132" s="230"/>
      <c r="BD132" s="205"/>
      <c r="BI132" s="229"/>
      <c r="BJ132" s="169"/>
      <c r="BK132" s="178"/>
      <c r="BL132" s="169"/>
      <c r="BM132" s="169"/>
      <c r="BN132" s="170"/>
      <c r="BO132" s="170"/>
      <c r="BQ132" s="168" t="s">
        <v>377</v>
      </c>
      <c r="BR132" s="166" t="s">
        <v>124</v>
      </c>
      <c r="BS132" s="167" t="s">
        <v>137</v>
      </c>
      <c r="BT132" s="166" t="s">
        <v>122</v>
      </c>
      <c r="BU132" s="165">
        <v>269</v>
      </c>
    </row>
    <row r="133" spans="2:73" ht="11.25" customHeight="1" thickTop="1" thickBot="1" x14ac:dyDescent="0.25">
      <c r="B133" s="165"/>
      <c r="D133" s="168"/>
      <c r="E133" s="166"/>
      <c r="F133" s="167"/>
      <c r="G133" s="166"/>
      <c r="H133" s="175"/>
      <c r="I133" s="175"/>
      <c r="J133" s="191"/>
      <c r="K133" s="179"/>
      <c r="L133" s="184"/>
      <c r="M133" s="184"/>
      <c r="S133" s="164"/>
      <c r="X133" s="229"/>
      <c r="Y133" s="179"/>
      <c r="Z133" s="184"/>
      <c r="AA133" s="191"/>
      <c r="AB133" s="192"/>
      <c r="AC133" s="169"/>
      <c r="AD133" s="169"/>
      <c r="AF133" s="168"/>
      <c r="AG133" s="166"/>
      <c r="AH133" s="167"/>
      <c r="AI133" s="166"/>
      <c r="AJ133" s="165"/>
      <c r="AM133" s="165"/>
      <c r="AO133" s="168"/>
      <c r="AP133" s="166"/>
      <c r="AQ133" s="167"/>
      <c r="AR133" s="166"/>
      <c r="AS133" s="169"/>
      <c r="AT133" s="169"/>
      <c r="AU133" s="202"/>
      <c r="AV133" s="179"/>
      <c r="AW133" s="184"/>
      <c r="AX133" s="191"/>
      <c r="AY133" s="230"/>
      <c r="BD133" s="205"/>
      <c r="BI133" s="229"/>
      <c r="BJ133" s="169"/>
      <c r="BK133" s="198"/>
      <c r="BL133" s="169"/>
      <c r="BM133" s="192"/>
      <c r="BN133" s="169"/>
      <c r="BO133" s="169"/>
      <c r="BQ133" s="168"/>
      <c r="BR133" s="166"/>
      <c r="BS133" s="167"/>
      <c r="BT133" s="166"/>
      <c r="BU133" s="165"/>
    </row>
    <row r="134" spans="2:73" ht="11.25" customHeight="1" thickTop="1" thickBot="1" x14ac:dyDescent="0.25">
      <c r="B134" s="165">
        <v>165</v>
      </c>
      <c r="D134" s="168" t="s">
        <v>402</v>
      </c>
      <c r="E134" s="166" t="s">
        <v>124</v>
      </c>
      <c r="F134" s="167" t="s">
        <v>241</v>
      </c>
      <c r="G134" s="166" t="s">
        <v>122</v>
      </c>
      <c r="H134" s="170"/>
      <c r="I134" s="170"/>
      <c r="J134" s="182"/>
      <c r="K134" s="179"/>
      <c r="L134" s="184"/>
      <c r="M134" s="184"/>
      <c r="S134" s="164"/>
      <c r="X134" s="229"/>
      <c r="Y134" s="179"/>
      <c r="Z134" s="184"/>
      <c r="AA134" s="184"/>
      <c r="AB134" s="184"/>
      <c r="AC134" s="183"/>
      <c r="AD134" s="181"/>
      <c r="AF134" s="168" t="s">
        <v>401</v>
      </c>
      <c r="AG134" s="166" t="s">
        <v>124</v>
      </c>
      <c r="AH134" s="167" t="s">
        <v>270</v>
      </c>
      <c r="AI134" s="166" t="s">
        <v>122</v>
      </c>
      <c r="AJ134" s="165">
        <v>200</v>
      </c>
      <c r="AM134" s="165">
        <v>235</v>
      </c>
      <c r="AO134" s="168" t="s">
        <v>400</v>
      </c>
      <c r="AP134" s="166" t="s">
        <v>124</v>
      </c>
      <c r="AQ134" s="167" t="s">
        <v>318</v>
      </c>
      <c r="AR134" s="166" t="s">
        <v>122</v>
      </c>
      <c r="AS134" s="181"/>
      <c r="AT134" s="203"/>
      <c r="AU134" s="191"/>
      <c r="AV134" s="210"/>
      <c r="AW134" s="179"/>
      <c r="AX134" s="191"/>
      <c r="AY134" s="230"/>
      <c r="BD134" s="205"/>
      <c r="BI134" s="229"/>
      <c r="BJ134" s="169"/>
      <c r="BK134" s="198"/>
      <c r="BL134" s="179"/>
      <c r="BM134" s="184"/>
      <c r="BN134" s="183"/>
      <c r="BO134" s="181"/>
      <c r="BQ134" s="168" t="s">
        <v>399</v>
      </c>
      <c r="BR134" s="166" t="s">
        <v>124</v>
      </c>
      <c r="BS134" s="167" t="s">
        <v>140</v>
      </c>
      <c r="BT134" s="166" t="s">
        <v>122</v>
      </c>
      <c r="BU134" s="165">
        <v>270</v>
      </c>
    </row>
    <row r="135" spans="2:73" ht="11.25" customHeight="1" thickTop="1" thickBot="1" x14ac:dyDescent="0.25">
      <c r="B135" s="165"/>
      <c r="D135" s="168"/>
      <c r="E135" s="166"/>
      <c r="F135" s="167"/>
      <c r="G135" s="166"/>
      <c r="H135" s="169"/>
      <c r="I135" s="169"/>
      <c r="J135" s="169"/>
      <c r="K135" s="184"/>
      <c r="L135" s="179"/>
      <c r="M135" s="184"/>
      <c r="S135" s="164"/>
      <c r="X135" s="229"/>
      <c r="Y135" s="179"/>
      <c r="Z135" s="191"/>
      <c r="AA135" s="184"/>
      <c r="AB135" s="169"/>
      <c r="AC135" s="175"/>
      <c r="AD135" s="175"/>
      <c r="AF135" s="168"/>
      <c r="AG135" s="166"/>
      <c r="AH135" s="167"/>
      <c r="AI135" s="166"/>
      <c r="AJ135" s="165"/>
      <c r="AM135" s="165"/>
      <c r="AO135" s="168"/>
      <c r="AP135" s="166"/>
      <c r="AQ135" s="167"/>
      <c r="AR135" s="166"/>
      <c r="AS135" s="169"/>
      <c r="AT135" s="169"/>
      <c r="AU135" s="169"/>
      <c r="AV135" s="201"/>
      <c r="AW135" s="179"/>
      <c r="AX135" s="191"/>
      <c r="AY135" s="230"/>
      <c r="BD135" s="205"/>
      <c r="BI135" s="229"/>
      <c r="BJ135" s="169"/>
      <c r="BK135" s="198"/>
      <c r="BL135" s="173"/>
      <c r="BM135" s="169"/>
      <c r="BN135" s="175"/>
      <c r="BO135" s="175"/>
      <c r="BQ135" s="168"/>
      <c r="BR135" s="166"/>
      <c r="BS135" s="167"/>
      <c r="BT135" s="166"/>
      <c r="BU135" s="165"/>
    </row>
    <row r="136" spans="2:73" ht="11.25" customHeight="1" thickTop="1" thickBot="1" x14ac:dyDescent="0.25">
      <c r="B136" s="165">
        <v>166</v>
      </c>
      <c r="D136" s="168" t="s">
        <v>398</v>
      </c>
      <c r="E136" s="166" t="s">
        <v>124</v>
      </c>
      <c r="F136" s="167" t="s">
        <v>187</v>
      </c>
      <c r="G136" s="166" t="s">
        <v>122</v>
      </c>
      <c r="H136" s="169"/>
      <c r="I136" s="169"/>
      <c r="J136" s="169"/>
      <c r="K136" s="199"/>
      <c r="L136" s="179"/>
      <c r="M136" s="184"/>
      <c r="S136" s="164"/>
      <c r="X136" s="229"/>
      <c r="Y136" s="179"/>
      <c r="Z136" s="191"/>
      <c r="AA136" s="207"/>
      <c r="AB136" s="169"/>
      <c r="AC136" s="181"/>
      <c r="AD136" s="181"/>
      <c r="AF136" s="168" t="s">
        <v>397</v>
      </c>
      <c r="AG136" s="166" t="s">
        <v>124</v>
      </c>
      <c r="AH136" s="167" t="s">
        <v>157</v>
      </c>
      <c r="AI136" s="166" t="s">
        <v>122</v>
      </c>
      <c r="AJ136" s="165">
        <v>201</v>
      </c>
      <c r="AM136" s="165">
        <v>236</v>
      </c>
      <c r="AO136" s="168" t="s">
        <v>385</v>
      </c>
      <c r="AP136" s="166" t="s">
        <v>124</v>
      </c>
      <c r="AQ136" s="167" t="s">
        <v>183</v>
      </c>
      <c r="AR136" s="166" t="s">
        <v>122</v>
      </c>
      <c r="AS136" s="170"/>
      <c r="AT136" s="170"/>
      <c r="AU136" s="179"/>
      <c r="AV136" s="169"/>
      <c r="AW136" s="179"/>
      <c r="AX136" s="191"/>
      <c r="AY136" s="230"/>
      <c r="BD136" s="205"/>
      <c r="BI136" s="229"/>
      <c r="BJ136" s="179"/>
      <c r="BK136" s="191"/>
      <c r="BL136" s="171"/>
      <c r="BM136" s="169"/>
      <c r="BN136" s="181"/>
      <c r="BO136" s="181"/>
      <c r="BQ136" s="168" t="s">
        <v>396</v>
      </c>
      <c r="BR136" s="166" t="s">
        <v>124</v>
      </c>
      <c r="BS136" s="167" t="s">
        <v>164</v>
      </c>
      <c r="BT136" s="166" t="s">
        <v>122</v>
      </c>
      <c r="BU136" s="165">
        <v>271</v>
      </c>
    </row>
    <row r="137" spans="2:73" ht="11.25" customHeight="1" thickTop="1" thickBot="1" x14ac:dyDescent="0.25">
      <c r="B137" s="165"/>
      <c r="D137" s="168"/>
      <c r="E137" s="166"/>
      <c r="F137" s="167"/>
      <c r="G137" s="166"/>
      <c r="H137" s="175"/>
      <c r="I137" s="175"/>
      <c r="J137" s="174"/>
      <c r="K137" s="172"/>
      <c r="L137" s="179"/>
      <c r="M137" s="184"/>
      <c r="S137" s="164"/>
      <c r="X137" s="229"/>
      <c r="Y137" s="179"/>
      <c r="Z137" s="191"/>
      <c r="AA137" s="171"/>
      <c r="AB137" s="173"/>
      <c r="AC137" s="175"/>
      <c r="AD137" s="175"/>
      <c r="AF137" s="168"/>
      <c r="AG137" s="166"/>
      <c r="AH137" s="167"/>
      <c r="AI137" s="166"/>
      <c r="AJ137" s="165"/>
      <c r="AM137" s="165"/>
      <c r="AO137" s="168"/>
      <c r="AP137" s="166"/>
      <c r="AQ137" s="167"/>
      <c r="AR137" s="166"/>
      <c r="AS137" s="169"/>
      <c r="AT137" s="169"/>
      <c r="AU137" s="201"/>
      <c r="AV137" s="169"/>
      <c r="AW137" s="179"/>
      <c r="AX137" s="191"/>
      <c r="AY137" s="230"/>
      <c r="BD137" s="205"/>
      <c r="BI137" s="229"/>
      <c r="BJ137" s="179"/>
      <c r="BK137" s="191"/>
      <c r="BL137" s="171"/>
      <c r="BM137" s="173"/>
      <c r="BN137" s="175"/>
      <c r="BO137" s="175"/>
      <c r="BQ137" s="168"/>
      <c r="BR137" s="166"/>
      <c r="BS137" s="167"/>
      <c r="BT137" s="166"/>
      <c r="BU137" s="165"/>
    </row>
    <row r="138" spans="2:73" ht="11.25" customHeight="1" thickTop="1" thickBot="1" x14ac:dyDescent="0.25">
      <c r="B138" s="165">
        <v>167</v>
      </c>
      <c r="D138" s="168" t="s">
        <v>395</v>
      </c>
      <c r="E138" s="166" t="s">
        <v>124</v>
      </c>
      <c r="F138" s="167" t="s">
        <v>179</v>
      </c>
      <c r="G138" s="166" t="s">
        <v>122</v>
      </c>
      <c r="H138" s="170"/>
      <c r="I138" s="170"/>
      <c r="J138" s="172"/>
      <c r="K138" s="169"/>
      <c r="L138" s="179"/>
      <c r="M138" s="184"/>
      <c r="S138" s="164"/>
      <c r="X138" s="229"/>
      <c r="Y138" s="179"/>
      <c r="Z138" s="191"/>
      <c r="AA138" s="169"/>
      <c r="AB138" s="171"/>
      <c r="AC138" s="170"/>
      <c r="AD138" s="170"/>
      <c r="AF138" s="168" t="s">
        <v>394</v>
      </c>
      <c r="AG138" s="166" t="s">
        <v>124</v>
      </c>
      <c r="AH138" s="167" t="s">
        <v>151</v>
      </c>
      <c r="AI138" s="166" t="s">
        <v>122</v>
      </c>
      <c r="AJ138" s="165">
        <v>202</v>
      </c>
      <c r="AM138" s="165">
        <v>237</v>
      </c>
      <c r="AO138" s="168" t="s">
        <v>393</v>
      </c>
      <c r="AP138" s="166" t="s">
        <v>124</v>
      </c>
      <c r="AQ138" s="167" t="s">
        <v>149</v>
      </c>
      <c r="AR138" s="166" t="s">
        <v>122</v>
      </c>
      <c r="AS138" s="181"/>
      <c r="AT138" s="203"/>
      <c r="AU138" s="169"/>
      <c r="AV138" s="169"/>
      <c r="AW138" s="179"/>
      <c r="AX138" s="191"/>
      <c r="AY138" s="230"/>
      <c r="BD138" s="205"/>
      <c r="BI138" s="229"/>
      <c r="BJ138" s="179"/>
      <c r="BK138" s="191"/>
      <c r="BL138" s="169"/>
      <c r="BM138" s="171"/>
      <c r="BN138" s="170"/>
      <c r="BO138" s="170"/>
      <c r="BQ138" s="168" t="s">
        <v>392</v>
      </c>
      <c r="BR138" s="166" t="s">
        <v>124</v>
      </c>
      <c r="BS138" s="167" t="s">
        <v>181</v>
      </c>
      <c r="BT138" s="166" t="s">
        <v>122</v>
      </c>
      <c r="BU138" s="165">
        <v>272</v>
      </c>
    </row>
    <row r="139" spans="2:73" ht="11.25" customHeight="1" thickTop="1" thickBot="1" x14ac:dyDescent="0.25">
      <c r="B139" s="165"/>
      <c r="D139" s="168"/>
      <c r="E139" s="166"/>
      <c r="F139" s="167"/>
      <c r="G139" s="166"/>
      <c r="H139" s="169"/>
      <c r="I139" s="169"/>
      <c r="J139" s="169"/>
      <c r="K139" s="169"/>
      <c r="L139" s="169"/>
      <c r="M139" s="184"/>
      <c r="S139" s="164"/>
      <c r="X139" s="229"/>
      <c r="Y139" s="173"/>
      <c r="Z139" s="169"/>
      <c r="AA139" s="169"/>
      <c r="AB139" s="169"/>
      <c r="AC139" s="169"/>
      <c r="AD139" s="169"/>
      <c r="AF139" s="168"/>
      <c r="AG139" s="166"/>
      <c r="AH139" s="167"/>
      <c r="AI139" s="166"/>
      <c r="AJ139" s="165"/>
      <c r="AM139" s="165"/>
      <c r="AO139" s="168"/>
      <c r="AP139" s="166"/>
      <c r="AQ139" s="167"/>
      <c r="AR139" s="166"/>
      <c r="AS139" s="169"/>
      <c r="AT139" s="169"/>
      <c r="AU139" s="169"/>
      <c r="AV139" s="169"/>
      <c r="AW139" s="169"/>
      <c r="AX139" s="174"/>
      <c r="AY139" s="230"/>
      <c r="BD139" s="205"/>
      <c r="BI139" s="229"/>
      <c r="BJ139" s="173"/>
      <c r="BK139" s="169"/>
      <c r="BL139" s="169"/>
      <c r="BM139" s="169"/>
      <c r="BN139" s="169"/>
      <c r="BO139" s="169"/>
      <c r="BQ139" s="168"/>
      <c r="BR139" s="166"/>
      <c r="BS139" s="167"/>
      <c r="BT139" s="166"/>
      <c r="BU139" s="165"/>
    </row>
    <row r="140" spans="2:73" ht="11.25" customHeight="1" thickTop="1" thickBot="1" x14ac:dyDescent="0.25">
      <c r="B140" s="165">
        <v>168</v>
      </c>
      <c r="D140" s="168" t="s">
        <v>391</v>
      </c>
      <c r="E140" s="166" t="s">
        <v>124</v>
      </c>
      <c r="F140" s="167" t="s">
        <v>157</v>
      </c>
      <c r="G140" s="166" t="s">
        <v>122</v>
      </c>
      <c r="H140" s="170"/>
      <c r="I140" s="170"/>
      <c r="J140" s="169"/>
      <c r="K140" s="169"/>
      <c r="L140" s="169"/>
      <c r="M140" s="199"/>
      <c r="S140" s="164"/>
      <c r="Y140" s="171"/>
      <c r="Z140" s="169"/>
      <c r="AA140" s="169"/>
      <c r="AB140" s="169"/>
      <c r="AC140" s="170"/>
      <c r="AD140" s="170"/>
      <c r="AF140" s="168" t="s">
        <v>377</v>
      </c>
      <c r="AG140" s="166" t="s">
        <v>124</v>
      </c>
      <c r="AH140" s="167" t="s">
        <v>205</v>
      </c>
      <c r="AI140" s="166" t="s">
        <v>122</v>
      </c>
      <c r="AJ140" s="165">
        <v>203</v>
      </c>
      <c r="AM140" s="165">
        <v>238</v>
      </c>
      <c r="AO140" s="168" t="s">
        <v>390</v>
      </c>
      <c r="AP140" s="166" t="s">
        <v>124</v>
      </c>
      <c r="AQ140" s="167" t="s">
        <v>145</v>
      </c>
      <c r="AR140" s="166" t="s">
        <v>122</v>
      </c>
      <c r="AS140" s="170"/>
      <c r="AT140" s="170"/>
      <c r="AU140" s="169"/>
      <c r="AV140" s="169"/>
      <c r="AW140" s="169"/>
      <c r="AX140" s="172"/>
      <c r="BD140" s="205"/>
      <c r="BJ140" s="171"/>
      <c r="BK140" s="169"/>
      <c r="BL140" s="169"/>
      <c r="BM140" s="169"/>
      <c r="BN140" s="170"/>
      <c r="BO140" s="170"/>
      <c r="BQ140" s="168" t="s">
        <v>389</v>
      </c>
      <c r="BR140" s="166" t="s">
        <v>124</v>
      </c>
      <c r="BS140" s="167" t="s">
        <v>161</v>
      </c>
      <c r="BT140" s="166" t="s">
        <v>122</v>
      </c>
      <c r="BU140" s="165">
        <v>273</v>
      </c>
    </row>
    <row r="141" spans="2:73" ht="11.25" customHeight="1" thickTop="1" thickBot="1" x14ac:dyDescent="0.25">
      <c r="B141" s="165"/>
      <c r="D141" s="168"/>
      <c r="E141" s="166"/>
      <c r="F141" s="167"/>
      <c r="G141" s="166"/>
      <c r="H141" s="169"/>
      <c r="I141" s="169"/>
      <c r="J141" s="202"/>
      <c r="K141" s="169"/>
      <c r="L141" s="169"/>
      <c r="M141" s="172"/>
      <c r="S141" s="164"/>
      <c r="Y141" s="171"/>
      <c r="Z141" s="169"/>
      <c r="AA141" s="169"/>
      <c r="AB141" s="192"/>
      <c r="AC141" s="169"/>
      <c r="AD141" s="169"/>
      <c r="AF141" s="168"/>
      <c r="AG141" s="166"/>
      <c r="AH141" s="167"/>
      <c r="AI141" s="166"/>
      <c r="AJ141" s="165"/>
      <c r="AM141" s="165"/>
      <c r="AO141" s="168"/>
      <c r="AP141" s="166"/>
      <c r="AQ141" s="167"/>
      <c r="AR141" s="166"/>
      <c r="AS141" s="169"/>
      <c r="AT141" s="169"/>
      <c r="AU141" s="202"/>
      <c r="AV141" s="169"/>
      <c r="AW141" s="169"/>
      <c r="AX141" s="172"/>
      <c r="BD141" s="205"/>
      <c r="BJ141" s="171"/>
      <c r="BK141" s="169"/>
      <c r="BL141" s="169"/>
      <c r="BM141" s="192"/>
      <c r="BN141" s="169"/>
      <c r="BO141" s="169"/>
      <c r="BQ141" s="168"/>
      <c r="BR141" s="166"/>
      <c r="BS141" s="167"/>
      <c r="BT141" s="166"/>
      <c r="BU141" s="165"/>
    </row>
    <row r="142" spans="2:73" ht="11.25" customHeight="1" thickTop="1" x14ac:dyDescent="0.2">
      <c r="B142" s="165">
        <v>169</v>
      </c>
      <c r="D142" s="168" t="s">
        <v>388</v>
      </c>
      <c r="E142" s="166" t="s">
        <v>124</v>
      </c>
      <c r="F142" s="167" t="s">
        <v>387</v>
      </c>
      <c r="G142" s="166" t="s">
        <v>122</v>
      </c>
      <c r="H142" s="181"/>
      <c r="I142" s="203"/>
      <c r="J142" s="191"/>
      <c r="K142" s="172"/>
      <c r="L142" s="169"/>
      <c r="M142" s="172"/>
      <c r="S142" s="164"/>
      <c r="Y142" s="171"/>
      <c r="Z142" s="169"/>
      <c r="AA142" s="171"/>
      <c r="AB142" s="179"/>
      <c r="AC142" s="183"/>
      <c r="AD142" s="181"/>
      <c r="AF142" s="168" t="s">
        <v>386</v>
      </c>
      <c r="AG142" s="166" t="s">
        <v>124</v>
      </c>
      <c r="AH142" s="167" t="s">
        <v>193</v>
      </c>
      <c r="AI142" s="166" t="s">
        <v>122</v>
      </c>
      <c r="AJ142" s="165">
        <v>204</v>
      </c>
      <c r="AM142" s="165">
        <v>239</v>
      </c>
      <c r="AO142" s="168" t="s">
        <v>385</v>
      </c>
      <c r="AP142" s="166" t="s">
        <v>124</v>
      </c>
      <c r="AQ142" s="167" t="s">
        <v>193</v>
      </c>
      <c r="AR142" s="166" t="s">
        <v>122</v>
      </c>
      <c r="AS142" s="181"/>
      <c r="AT142" s="203"/>
      <c r="AU142" s="184"/>
      <c r="AV142" s="169"/>
      <c r="AW142" s="169"/>
      <c r="AX142" s="172"/>
      <c r="BD142" s="205"/>
      <c r="BJ142" s="171"/>
      <c r="BK142" s="169"/>
      <c r="BL142" s="171"/>
      <c r="BM142" s="179"/>
      <c r="BN142" s="183"/>
      <c r="BO142" s="181"/>
      <c r="BQ142" s="168" t="s">
        <v>384</v>
      </c>
      <c r="BR142" s="166" t="s">
        <v>124</v>
      </c>
      <c r="BS142" s="167" t="s">
        <v>135</v>
      </c>
      <c r="BT142" s="166" t="s">
        <v>122</v>
      </c>
      <c r="BU142" s="165">
        <v>274</v>
      </c>
    </row>
    <row r="143" spans="2:73" ht="11.25" customHeight="1" thickBot="1" x14ac:dyDescent="0.25">
      <c r="B143" s="165"/>
      <c r="D143" s="168"/>
      <c r="E143" s="166"/>
      <c r="F143" s="167"/>
      <c r="G143" s="166"/>
      <c r="H143" s="169"/>
      <c r="I143" s="169"/>
      <c r="J143" s="169"/>
      <c r="K143" s="202"/>
      <c r="L143" s="169"/>
      <c r="M143" s="172"/>
      <c r="S143" s="164"/>
      <c r="Y143" s="171"/>
      <c r="Z143" s="169"/>
      <c r="AA143" s="192"/>
      <c r="AB143" s="169"/>
      <c r="AC143" s="175"/>
      <c r="AD143" s="175"/>
      <c r="AF143" s="168"/>
      <c r="AG143" s="166"/>
      <c r="AH143" s="167"/>
      <c r="AI143" s="166"/>
      <c r="AJ143" s="165"/>
      <c r="AM143" s="165"/>
      <c r="AO143" s="168"/>
      <c r="AP143" s="166"/>
      <c r="AQ143" s="167"/>
      <c r="AR143" s="166"/>
      <c r="AS143" s="169"/>
      <c r="AT143" s="169"/>
      <c r="AU143" s="169"/>
      <c r="AV143" s="191"/>
      <c r="AW143" s="169"/>
      <c r="AX143" s="172"/>
      <c r="BD143" s="205"/>
      <c r="BJ143" s="171"/>
      <c r="BK143" s="169"/>
      <c r="BL143" s="192"/>
      <c r="BM143" s="169"/>
      <c r="BN143" s="175"/>
      <c r="BO143" s="175"/>
      <c r="BQ143" s="168"/>
      <c r="BR143" s="166"/>
      <c r="BS143" s="167"/>
      <c r="BT143" s="166"/>
      <c r="BU143" s="165"/>
    </row>
    <row r="144" spans="2:73" ht="11.25" customHeight="1" thickTop="1" thickBot="1" x14ac:dyDescent="0.25">
      <c r="B144" s="165">
        <v>170</v>
      </c>
      <c r="D144" s="168" t="s">
        <v>383</v>
      </c>
      <c r="E144" s="166" t="s">
        <v>124</v>
      </c>
      <c r="F144" s="167" t="s">
        <v>164</v>
      </c>
      <c r="G144" s="166" t="s">
        <v>122</v>
      </c>
      <c r="H144" s="170"/>
      <c r="I144" s="170"/>
      <c r="J144" s="179"/>
      <c r="K144" s="184"/>
      <c r="L144" s="191"/>
      <c r="M144" s="172"/>
      <c r="S144" s="164"/>
      <c r="Y144" s="171"/>
      <c r="Z144" s="179"/>
      <c r="AA144" s="184"/>
      <c r="AB144" s="191"/>
      <c r="AC144" s="181"/>
      <c r="AD144" s="181"/>
      <c r="AF144" s="168" t="s">
        <v>382</v>
      </c>
      <c r="AG144" s="166" t="s">
        <v>124</v>
      </c>
      <c r="AH144" s="167" t="s">
        <v>135</v>
      </c>
      <c r="AI144" s="166" t="s">
        <v>122</v>
      </c>
      <c r="AJ144" s="165">
        <v>205</v>
      </c>
      <c r="AM144" s="165">
        <v>240</v>
      </c>
      <c r="AO144" s="168" t="s">
        <v>381</v>
      </c>
      <c r="AP144" s="166" t="s">
        <v>124</v>
      </c>
      <c r="AQ144" s="167" t="s">
        <v>135</v>
      </c>
      <c r="AR144" s="166" t="s">
        <v>122</v>
      </c>
      <c r="AS144" s="170"/>
      <c r="AT144" s="170"/>
      <c r="AU144" s="169"/>
      <c r="AV144" s="182"/>
      <c r="AW144" s="169"/>
      <c r="AX144" s="172"/>
      <c r="BD144" s="205"/>
      <c r="BJ144" s="171"/>
      <c r="BK144" s="179"/>
      <c r="BL144" s="184"/>
      <c r="BM144" s="191"/>
      <c r="BN144" s="170"/>
      <c r="BO144" s="170"/>
      <c r="BQ144" s="168" t="s">
        <v>380</v>
      </c>
      <c r="BR144" s="166" t="s">
        <v>124</v>
      </c>
      <c r="BS144" s="167" t="s">
        <v>167</v>
      </c>
      <c r="BT144" s="166" t="s">
        <v>122</v>
      </c>
      <c r="BU144" s="165">
        <v>275</v>
      </c>
    </row>
    <row r="145" spans="2:73" ht="11.25" customHeight="1" thickTop="1" thickBot="1" x14ac:dyDescent="0.25">
      <c r="B145" s="165"/>
      <c r="D145" s="168"/>
      <c r="E145" s="166"/>
      <c r="F145" s="167"/>
      <c r="G145" s="166"/>
      <c r="H145" s="169"/>
      <c r="I145" s="169"/>
      <c r="J145" s="201"/>
      <c r="K145" s="179"/>
      <c r="L145" s="191"/>
      <c r="M145" s="172"/>
      <c r="S145" s="164"/>
      <c r="Y145" s="171"/>
      <c r="Z145" s="179"/>
      <c r="AA145" s="191"/>
      <c r="AB145" s="184"/>
      <c r="AC145" s="175"/>
      <c r="AD145" s="175"/>
      <c r="AF145" s="168"/>
      <c r="AG145" s="166"/>
      <c r="AH145" s="167"/>
      <c r="AI145" s="166"/>
      <c r="AJ145" s="165"/>
      <c r="AM145" s="165"/>
      <c r="AO145" s="168"/>
      <c r="AP145" s="166"/>
      <c r="AQ145" s="167"/>
      <c r="AR145" s="166"/>
      <c r="AS145" s="169"/>
      <c r="AT145" s="169"/>
      <c r="AU145" s="202"/>
      <c r="AV145" s="210"/>
      <c r="AW145" s="169"/>
      <c r="AX145" s="172"/>
      <c r="BD145" s="205"/>
      <c r="BJ145" s="171"/>
      <c r="BK145" s="179"/>
      <c r="BL145" s="191"/>
      <c r="BM145" s="204"/>
      <c r="BN145" s="169"/>
      <c r="BO145" s="169"/>
      <c r="BQ145" s="168"/>
      <c r="BR145" s="166"/>
      <c r="BS145" s="167"/>
      <c r="BT145" s="166"/>
      <c r="BU145" s="165"/>
    </row>
    <row r="146" spans="2:73" ht="11.25" customHeight="1" thickTop="1" thickBot="1" x14ac:dyDescent="0.25">
      <c r="B146" s="165">
        <v>171</v>
      </c>
      <c r="D146" s="168" t="s">
        <v>379</v>
      </c>
      <c r="E146" s="166" t="s">
        <v>124</v>
      </c>
      <c r="F146" s="167" t="s">
        <v>216</v>
      </c>
      <c r="G146" s="166" t="s">
        <v>122</v>
      </c>
      <c r="H146" s="181"/>
      <c r="I146" s="203"/>
      <c r="J146" s="169"/>
      <c r="K146" s="179"/>
      <c r="L146" s="191"/>
      <c r="M146" s="172"/>
      <c r="Q146" s="158"/>
      <c r="U146" s="158"/>
      <c r="Y146" s="171"/>
      <c r="Z146" s="179"/>
      <c r="AA146" s="191"/>
      <c r="AB146" s="207"/>
      <c r="AC146" s="170"/>
      <c r="AD146" s="170"/>
      <c r="AF146" s="168" t="s">
        <v>378</v>
      </c>
      <c r="AG146" s="166" t="s">
        <v>124</v>
      </c>
      <c r="AH146" s="167" t="s">
        <v>176</v>
      </c>
      <c r="AI146" s="166" t="s">
        <v>122</v>
      </c>
      <c r="AJ146" s="165">
        <v>206</v>
      </c>
      <c r="AM146" s="165">
        <v>241</v>
      </c>
      <c r="AO146" s="168" t="s">
        <v>377</v>
      </c>
      <c r="AP146" s="166" t="s">
        <v>124</v>
      </c>
      <c r="AQ146" s="167" t="s">
        <v>157</v>
      </c>
      <c r="AR146" s="166" t="s">
        <v>122</v>
      </c>
      <c r="AS146" s="181"/>
      <c r="AT146" s="203"/>
      <c r="AU146" s="169"/>
      <c r="AV146" s="179"/>
      <c r="AW146" s="191"/>
      <c r="AX146" s="172"/>
      <c r="BD146" s="205"/>
      <c r="BJ146" s="171"/>
      <c r="BK146" s="179"/>
      <c r="BL146" s="191"/>
      <c r="BM146" s="179"/>
      <c r="BN146" s="183"/>
      <c r="BO146" s="181"/>
      <c r="BQ146" s="168" t="s">
        <v>376</v>
      </c>
      <c r="BR146" s="166" t="s">
        <v>124</v>
      </c>
      <c r="BS146" s="167" t="s">
        <v>131</v>
      </c>
      <c r="BT146" s="166" t="s">
        <v>122</v>
      </c>
      <c r="BU146" s="165">
        <v>276</v>
      </c>
    </row>
    <row r="147" spans="2:73" ht="11.25" customHeight="1" thickTop="1" thickBot="1" x14ac:dyDescent="0.25">
      <c r="B147" s="165"/>
      <c r="D147" s="168"/>
      <c r="E147" s="166"/>
      <c r="F147" s="167"/>
      <c r="G147" s="166"/>
      <c r="H147" s="169"/>
      <c r="I147" s="169"/>
      <c r="J147" s="169"/>
      <c r="K147" s="169"/>
      <c r="L147" s="174"/>
      <c r="M147" s="172"/>
      <c r="O147" s="195" t="s">
        <v>90</v>
      </c>
      <c r="P147" s="197"/>
      <c r="Q147" s="194">
        <v>11</v>
      </c>
      <c r="R147" s="188"/>
      <c r="T147" s="193">
        <v>5</v>
      </c>
      <c r="U147" s="187"/>
      <c r="V147" s="196" t="s">
        <v>82</v>
      </c>
      <c r="W147" s="195"/>
      <c r="Y147" s="171"/>
      <c r="Z147" s="173"/>
      <c r="AA147" s="169"/>
      <c r="AB147" s="169"/>
      <c r="AC147" s="169"/>
      <c r="AD147" s="169"/>
      <c r="AF147" s="168"/>
      <c r="AG147" s="166"/>
      <c r="AH147" s="167"/>
      <c r="AI147" s="166"/>
      <c r="AJ147" s="165"/>
      <c r="AM147" s="165"/>
      <c r="AO147" s="168"/>
      <c r="AP147" s="166"/>
      <c r="AQ147" s="167"/>
      <c r="AR147" s="166"/>
      <c r="AS147" s="169"/>
      <c r="AT147" s="169"/>
      <c r="AU147" s="169"/>
      <c r="AV147" s="169"/>
      <c r="AW147" s="174"/>
      <c r="AX147" s="172"/>
      <c r="BD147" s="205"/>
      <c r="BJ147" s="171"/>
      <c r="BK147" s="173"/>
      <c r="BL147" s="169"/>
      <c r="BM147" s="169"/>
      <c r="BN147" s="175"/>
      <c r="BO147" s="175"/>
      <c r="BQ147" s="168"/>
      <c r="BR147" s="166"/>
      <c r="BS147" s="167"/>
      <c r="BT147" s="166"/>
      <c r="BU147" s="165"/>
    </row>
    <row r="148" spans="2:73" ht="11.25" customHeight="1" thickTop="1" thickBot="1" x14ac:dyDescent="0.25">
      <c r="B148" s="165">
        <v>172</v>
      </c>
      <c r="D148" s="168" t="s">
        <v>375</v>
      </c>
      <c r="E148" s="166" t="s">
        <v>124</v>
      </c>
      <c r="F148" s="167" t="s">
        <v>135</v>
      </c>
      <c r="G148" s="166" t="s">
        <v>122</v>
      </c>
      <c r="H148" s="169"/>
      <c r="I148" s="169"/>
      <c r="J148" s="169"/>
      <c r="K148" s="169"/>
      <c r="L148" s="172"/>
      <c r="M148" s="169"/>
      <c r="O148" s="195"/>
      <c r="P148" s="197"/>
      <c r="Q148" s="189"/>
      <c r="R148" s="188"/>
      <c r="S148" s="180"/>
      <c r="T148" s="188"/>
      <c r="U148" s="187"/>
      <c r="V148" s="196"/>
      <c r="W148" s="195"/>
      <c r="Y148" s="169"/>
      <c r="Z148" s="171"/>
      <c r="AA148" s="169"/>
      <c r="AB148" s="169"/>
      <c r="AC148" s="170"/>
      <c r="AD148" s="170"/>
      <c r="AF148" s="168" t="s">
        <v>361</v>
      </c>
      <c r="AG148" s="166" t="s">
        <v>124</v>
      </c>
      <c r="AH148" s="167" t="s">
        <v>129</v>
      </c>
      <c r="AI148" s="166" t="s">
        <v>122</v>
      </c>
      <c r="AJ148" s="165">
        <v>207</v>
      </c>
      <c r="AM148" s="165">
        <v>242</v>
      </c>
      <c r="AO148" s="168" t="s">
        <v>374</v>
      </c>
      <c r="AP148" s="166" t="s">
        <v>124</v>
      </c>
      <c r="AQ148" s="167" t="s">
        <v>205</v>
      </c>
      <c r="AR148" s="166" t="s">
        <v>122</v>
      </c>
      <c r="AS148" s="170"/>
      <c r="AT148" s="170"/>
      <c r="AU148" s="169"/>
      <c r="AV148" s="169"/>
      <c r="AW148" s="172"/>
      <c r="AX148" s="169"/>
      <c r="BD148" s="205"/>
      <c r="BJ148" s="169"/>
      <c r="BK148" s="171"/>
      <c r="BL148" s="169"/>
      <c r="BM148" s="169"/>
      <c r="BN148" s="181"/>
      <c r="BO148" s="181"/>
      <c r="BQ148" s="168" t="s">
        <v>373</v>
      </c>
      <c r="BR148" s="166" t="s">
        <v>124</v>
      </c>
      <c r="BS148" s="167" t="s">
        <v>222</v>
      </c>
      <c r="BT148" s="166" t="s">
        <v>122</v>
      </c>
      <c r="BU148" s="165">
        <v>277</v>
      </c>
    </row>
    <row r="149" spans="2:73" ht="11.25" customHeight="1" thickTop="1" thickBot="1" x14ac:dyDescent="0.25">
      <c r="B149" s="165"/>
      <c r="D149" s="168"/>
      <c r="E149" s="166"/>
      <c r="F149" s="167"/>
      <c r="G149" s="166"/>
      <c r="H149" s="175"/>
      <c r="I149" s="175"/>
      <c r="J149" s="191"/>
      <c r="K149" s="169"/>
      <c r="L149" s="172"/>
      <c r="M149" s="169"/>
      <c r="O149" s="195"/>
      <c r="P149" s="197"/>
      <c r="Q149" s="194">
        <v>5</v>
      </c>
      <c r="R149" s="188"/>
      <c r="T149" s="193">
        <v>11</v>
      </c>
      <c r="U149" s="187"/>
      <c r="V149" s="196"/>
      <c r="W149" s="195"/>
      <c r="Y149" s="169"/>
      <c r="Z149" s="171"/>
      <c r="AA149" s="169"/>
      <c r="AB149" s="192"/>
      <c r="AC149" s="169"/>
      <c r="AD149" s="169"/>
      <c r="AF149" s="168"/>
      <c r="AG149" s="166"/>
      <c r="AH149" s="167"/>
      <c r="AI149" s="166"/>
      <c r="AJ149" s="165"/>
      <c r="AM149" s="165"/>
      <c r="AO149" s="168"/>
      <c r="AP149" s="166"/>
      <c r="AQ149" s="167"/>
      <c r="AR149" s="166"/>
      <c r="AS149" s="169"/>
      <c r="AT149" s="169"/>
      <c r="AU149" s="202"/>
      <c r="AV149" s="169"/>
      <c r="AW149" s="172"/>
      <c r="AX149" s="169"/>
      <c r="BD149" s="205"/>
      <c r="BJ149" s="169"/>
      <c r="BK149" s="171"/>
      <c r="BL149" s="169"/>
      <c r="BM149" s="179"/>
      <c r="BN149" s="175"/>
      <c r="BO149" s="175"/>
      <c r="BQ149" s="168"/>
      <c r="BR149" s="166"/>
      <c r="BS149" s="167"/>
      <c r="BT149" s="166"/>
      <c r="BU149" s="165"/>
    </row>
    <row r="150" spans="2:73" ht="11.25" customHeight="1" thickTop="1" thickBot="1" x14ac:dyDescent="0.25">
      <c r="B150" s="165">
        <v>173</v>
      </c>
      <c r="D150" s="168" t="s">
        <v>372</v>
      </c>
      <c r="E150" s="166" t="s">
        <v>124</v>
      </c>
      <c r="F150" s="167" t="s">
        <v>129</v>
      </c>
      <c r="G150" s="166" t="s">
        <v>122</v>
      </c>
      <c r="H150" s="170"/>
      <c r="I150" s="170"/>
      <c r="J150" s="182"/>
      <c r="K150" s="169"/>
      <c r="L150" s="172"/>
      <c r="M150" s="169"/>
      <c r="O150" s="195"/>
      <c r="P150" s="197"/>
      <c r="Q150" s="189"/>
      <c r="R150" s="188"/>
      <c r="S150" s="180"/>
      <c r="T150" s="188"/>
      <c r="U150" s="187"/>
      <c r="V150" s="196"/>
      <c r="W150" s="195"/>
      <c r="Y150" s="169"/>
      <c r="Z150" s="171"/>
      <c r="AA150" s="179"/>
      <c r="AB150" s="184"/>
      <c r="AC150" s="183"/>
      <c r="AD150" s="181"/>
      <c r="AF150" s="168" t="s">
        <v>371</v>
      </c>
      <c r="AG150" s="166" t="s">
        <v>124</v>
      </c>
      <c r="AH150" s="167" t="s">
        <v>137</v>
      </c>
      <c r="AI150" s="166" t="s">
        <v>122</v>
      </c>
      <c r="AJ150" s="165">
        <v>208</v>
      </c>
      <c r="AM150" s="165">
        <v>243</v>
      </c>
      <c r="AO150" s="168" t="s">
        <v>370</v>
      </c>
      <c r="AP150" s="166" t="s">
        <v>124</v>
      </c>
      <c r="AQ150" s="167" t="s">
        <v>164</v>
      </c>
      <c r="AR150" s="166" t="s">
        <v>122</v>
      </c>
      <c r="AS150" s="181"/>
      <c r="AT150" s="203"/>
      <c r="AU150" s="184"/>
      <c r="AV150" s="191"/>
      <c r="AW150" s="172"/>
      <c r="AX150" s="169"/>
      <c r="BD150" s="205"/>
      <c r="BJ150" s="169"/>
      <c r="BK150" s="171"/>
      <c r="BL150" s="169"/>
      <c r="BM150" s="178"/>
      <c r="BN150" s="170"/>
      <c r="BO150" s="170"/>
      <c r="BQ150" s="168" t="s">
        <v>369</v>
      </c>
      <c r="BR150" s="166" t="s">
        <v>124</v>
      </c>
      <c r="BS150" s="167" t="s">
        <v>127</v>
      </c>
      <c r="BT150" s="166" t="s">
        <v>122</v>
      </c>
      <c r="BU150" s="165">
        <v>278</v>
      </c>
    </row>
    <row r="151" spans="2:73" ht="11.25" customHeight="1" thickTop="1" x14ac:dyDescent="0.2">
      <c r="B151" s="165"/>
      <c r="D151" s="168"/>
      <c r="E151" s="166"/>
      <c r="F151" s="167"/>
      <c r="G151" s="166"/>
      <c r="H151" s="169"/>
      <c r="I151" s="169"/>
      <c r="J151" s="179"/>
      <c r="K151" s="191"/>
      <c r="L151" s="172"/>
      <c r="M151" s="169"/>
      <c r="O151" s="195"/>
      <c r="P151" s="197"/>
      <c r="Q151" s="194">
        <v>3</v>
      </c>
      <c r="R151" s="188"/>
      <c r="T151" s="193">
        <v>11</v>
      </c>
      <c r="U151" s="187"/>
      <c r="V151" s="196"/>
      <c r="W151" s="195"/>
      <c r="Y151" s="169"/>
      <c r="Z151" s="171"/>
      <c r="AA151" s="179"/>
      <c r="AB151" s="191"/>
      <c r="AC151" s="175"/>
      <c r="AD151" s="175"/>
      <c r="AF151" s="168"/>
      <c r="AG151" s="166"/>
      <c r="AH151" s="167"/>
      <c r="AI151" s="166"/>
      <c r="AJ151" s="165"/>
      <c r="AM151" s="165"/>
      <c r="AO151" s="168"/>
      <c r="AP151" s="166"/>
      <c r="AQ151" s="167"/>
      <c r="AR151" s="166"/>
      <c r="AS151" s="169"/>
      <c r="AT151" s="169"/>
      <c r="AU151" s="179"/>
      <c r="AV151" s="191"/>
      <c r="AW151" s="172"/>
      <c r="AX151" s="169"/>
      <c r="BD151" s="205"/>
      <c r="BJ151" s="169"/>
      <c r="BK151" s="171"/>
      <c r="BL151" s="179"/>
      <c r="BM151" s="191"/>
      <c r="BN151" s="169"/>
      <c r="BO151" s="169"/>
      <c r="BQ151" s="168"/>
      <c r="BR151" s="166"/>
      <c r="BS151" s="167"/>
      <c r="BT151" s="166"/>
      <c r="BU151" s="165"/>
    </row>
    <row r="152" spans="2:73" ht="11.25" customHeight="1" thickBot="1" x14ac:dyDescent="0.25">
      <c r="B152" s="165">
        <v>174</v>
      </c>
      <c r="D152" s="168" t="s">
        <v>368</v>
      </c>
      <c r="E152" s="166" t="s">
        <v>124</v>
      </c>
      <c r="F152" s="167" t="s">
        <v>149</v>
      </c>
      <c r="G152" s="166" t="s">
        <v>122</v>
      </c>
      <c r="H152" s="169"/>
      <c r="I152" s="169"/>
      <c r="J152" s="169"/>
      <c r="K152" s="174"/>
      <c r="L152" s="172"/>
      <c r="M152" s="169"/>
      <c r="O152" s="195"/>
      <c r="P152" s="197"/>
      <c r="Q152" s="189"/>
      <c r="R152" s="188"/>
      <c r="S152" s="180"/>
      <c r="T152" s="188"/>
      <c r="U152" s="187"/>
      <c r="V152" s="196"/>
      <c r="W152" s="195"/>
      <c r="Y152" s="169"/>
      <c r="Z152" s="171"/>
      <c r="AA152" s="173"/>
      <c r="AB152" s="169"/>
      <c r="AC152" s="169"/>
      <c r="AD152" s="170"/>
      <c r="AF152" s="168" t="s">
        <v>367</v>
      </c>
      <c r="AG152" s="166" t="s">
        <v>124</v>
      </c>
      <c r="AH152" s="167" t="s">
        <v>140</v>
      </c>
      <c r="AI152" s="166" t="s">
        <v>122</v>
      </c>
      <c r="AJ152" s="165">
        <v>209</v>
      </c>
      <c r="AM152" s="165">
        <v>244</v>
      </c>
      <c r="AO152" s="168" t="s">
        <v>366</v>
      </c>
      <c r="AP152" s="166" t="s">
        <v>124</v>
      </c>
      <c r="AQ152" s="167" t="s">
        <v>167</v>
      </c>
      <c r="AR152" s="166" t="s">
        <v>122</v>
      </c>
      <c r="AS152" s="169"/>
      <c r="AT152" s="169"/>
      <c r="AU152" s="169"/>
      <c r="AV152" s="174"/>
      <c r="AW152" s="172"/>
      <c r="AX152" s="169"/>
      <c r="BD152" s="205"/>
      <c r="BJ152" s="169"/>
      <c r="BK152" s="171"/>
      <c r="BL152" s="173"/>
      <c r="BM152" s="169"/>
      <c r="BN152" s="169"/>
      <c r="BO152" s="170"/>
      <c r="BQ152" s="168" t="s">
        <v>365</v>
      </c>
      <c r="BR152" s="166" t="s">
        <v>124</v>
      </c>
      <c r="BS152" s="167" t="s">
        <v>147</v>
      </c>
      <c r="BT152" s="166" t="s">
        <v>122</v>
      </c>
      <c r="BU152" s="165">
        <v>279</v>
      </c>
    </row>
    <row r="153" spans="2:73" ht="11.25" customHeight="1" thickTop="1" thickBot="1" x14ac:dyDescent="0.25">
      <c r="B153" s="165"/>
      <c r="D153" s="168"/>
      <c r="E153" s="166"/>
      <c r="F153" s="167"/>
      <c r="G153" s="166"/>
      <c r="H153" s="175"/>
      <c r="I153" s="191"/>
      <c r="J153" s="169"/>
      <c r="K153" s="172"/>
      <c r="L153" s="169"/>
      <c r="M153" s="169"/>
      <c r="O153" s="185">
        <f>IF(Q147="","",IF(Q147&gt;T147,1,0)+IF(Q149&gt;T149,1,0)+IF(Q151&gt;T151,1,0)+IF(Q153&gt;T153,1,0)+IF(Q155&gt;T155,1,0))</f>
        <v>1</v>
      </c>
      <c r="P153" s="190"/>
      <c r="Q153" s="194">
        <v>7</v>
      </c>
      <c r="R153" s="188"/>
      <c r="T153" s="193">
        <v>11</v>
      </c>
      <c r="U153" s="187"/>
      <c r="V153" s="186">
        <f>IF(Q147="","",IF(Q147&lt;T147,1,0)+IF(Q149&lt;T149,1,0)+IF(Q151&lt;T151,1,0)+IF(Q153&lt;T153,1,0)+IF(Q155&lt;T155,1,0))</f>
        <v>3</v>
      </c>
      <c r="W153" s="185"/>
      <c r="Y153" s="169"/>
      <c r="Z153" s="169"/>
      <c r="AA153" s="171"/>
      <c r="AB153" s="169"/>
      <c r="AC153" s="192"/>
      <c r="AD153" s="169"/>
      <c r="AF153" s="168"/>
      <c r="AG153" s="166"/>
      <c r="AH153" s="167"/>
      <c r="AI153" s="166"/>
      <c r="AJ153" s="165"/>
      <c r="AM153" s="165"/>
      <c r="AO153" s="168"/>
      <c r="AP153" s="166"/>
      <c r="AQ153" s="167"/>
      <c r="AR153" s="166"/>
      <c r="AS153" s="175"/>
      <c r="AT153" s="191"/>
      <c r="AU153" s="169"/>
      <c r="AV153" s="172"/>
      <c r="AW153" s="169"/>
      <c r="AX153" s="169"/>
      <c r="BD153" s="205"/>
      <c r="BJ153" s="169"/>
      <c r="BK153" s="169"/>
      <c r="BL153" s="171"/>
      <c r="BM153" s="169"/>
      <c r="BN153" s="192"/>
      <c r="BO153" s="169"/>
      <c r="BQ153" s="168"/>
      <c r="BR153" s="166"/>
      <c r="BS153" s="167"/>
      <c r="BT153" s="166"/>
      <c r="BU153" s="165"/>
    </row>
    <row r="154" spans="2:73" ht="11.25" customHeight="1" thickTop="1" thickBot="1" x14ac:dyDescent="0.25">
      <c r="B154" s="165">
        <v>175</v>
      </c>
      <c r="D154" s="168" t="s">
        <v>364</v>
      </c>
      <c r="E154" s="166" t="s">
        <v>124</v>
      </c>
      <c r="F154" s="167" t="s">
        <v>137</v>
      </c>
      <c r="G154" s="166" t="s">
        <v>122</v>
      </c>
      <c r="H154" s="170"/>
      <c r="I154" s="182"/>
      <c r="J154" s="169"/>
      <c r="K154" s="172"/>
      <c r="L154" s="169"/>
      <c r="M154" s="169"/>
      <c r="O154" s="185"/>
      <c r="P154" s="190"/>
      <c r="Q154" s="189"/>
      <c r="R154" s="188"/>
      <c r="S154" s="180"/>
      <c r="T154" s="188"/>
      <c r="U154" s="187"/>
      <c r="V154" s="186"/>
      <c r="W154" s="185"/>
      <c r="Y154" s="169"/>
      <c r="Z154" s="169"/>
      <c r="AA154" s="171"/>
      <c r="AB154" s="179"/>
      <c r="AC154" s="184"/>
      <c r="AD154" s="183"/>
      <c r="AF154" s="168" t="s">
        <v>363</v>
      </c>
      <c r="AG154" s="166" t="s">
        <v>124</v>
      </c>
      <c r="AH154" s="167" t="s">
        <v>131</v>
      </c>
      <c r="AI154" s="166" t="s">
        <v>122</v>
      </c>
      <c r="AJ154" s="165">
        <v>210</v>
      </c>
      <c r="AM154" s="165">
        <v>245</v>
      </c>
      <c r="AO154" s="168" t="s">
        <v>362</v>
      </c>
      <c r="AP154" s="166" t="s">
        <v>124</v>
      </c>
      <c r="AQ154" s="167" t="s">
        <v>129</v>
      </c>
      <c r="AR154" s="166" t="s">
        <v>122</v>
      </c>
      <c r="AS154" s="170"/>
      <c r="AT154" s="182"/>
      <c r="AU154" s="169"/>
      <c r="AV154" s="172"/>
      <c r="AW154" s="169"/>
      <c r="AX154" s="169"/>
      <c r="BD154" s="205"/>
      <c r="BJ154" s="169"/>
      <c r="BK154" s="169"/>
      <c r="BL154" s="171"/>
      <c r="BM154" s="179"/>
      <c r="BN154" s="184"/>
      <c r="BO154" s="183"/>
      <c r="BQ154" s="168" t="s">
        <v>361</v>
      </c>
      <c r="BR154" s="166" t="s">
        <v>124</v>
      </c>
      <c r="BS154" s="167" t="s">
        <v>137</v>
      </c>
      <c r="BT154" s="166" t="s">
        <v>122</v>
      </c>
      <c r="BU154" s="165">
        <v>280</v>
      </c>
    </row>
    <row r="155" spans="2:73" ht="11.25" customHeight="1" thickTop="1" thickBot="1" x14ac:dyDescent="0.25">
      <c r="B155" s="165"/>
      <c r="D155" s="168"/>
      <c r="E155" s="166"/>
      <c r="F155" s="167"/>
      <c r="G155" s="166"/>
      <c r="H155" s="169"/>
      <c r="I155" s="169"/>
      <c r="J155" s="174"/>
      <c r="K155" s="172"/>
      <c r="L155" s="169"/>
      <c r="M155" s="169"/>
      <c r="Q155" s="194"/>
      <c r="R155" s="188"/>
      <c r="T155" s="193"/>
      <c r="U155" s="187"/>
      <c r="Y155" s="169"/>
      <c r="Z155" s="169"/>
      <c r="AA155" s="171"/>
      <c r="AB155" s="173"/>
      <c r="AC155" s="169"/>
      <c r="AD155" s="175"/>
      <c r="AF155" s="168"/>
      <c r="AG155" s="166"/>
      <c r="AH155" s="167"/>
      <c r="AI155" s="166"/>
      <c r="AJ155" s="165"/>
      <c r="AM155" s="165"/>
      <c r="AO155" s="168"/>
      <c r="AP155" s="166"/>
      <c r="AQ155" s="167"/>
      <c r="AR155" s="166"/>
      <c r="AS155" s="169"/>
      <c r="AT155" s="169"/>
      <c r="AU155" s="174"/>
      <c r="AV155" s="172"/>
      <c r="AW155" s="169"/>
      <c r="AX155" s="169"/>
      <c r="BD155" s="205"/>
      <c r="BJ155" s="169"/>
      <c r="BK155" s="169"/>
      <c r="BL155" s="171"/>
      <c r="BM155" s="173"/>
      <c r="BN155" s="169"/>
      <c r="BO155" s="175"/>
      <c r="BQ155" s="168"/>
      <c r="BR155" s="166"/>
      <c r="BS155" s="167"/>
      <c r="BT155" s="166"/>
      <c r="BU155" s="165"/>
    </row>
    <row r="156" spans="2:73" ht="11.25" customHeight="1" thickTop="1" thickBot="1" x14ac:dyDescent="0.25">
      <c r="B156" s="165">
        <v>176</v>
      </c>
      <c r="D156" s="168" t="s">
        <v>360</v>
      </c>
      <c r="E156" s="166" t="s">
        <v>124</v>
      </c>
      <c r="F156" s="167" t="s">
        <v>123</v>
      </c>
      <c r="G156" s="166" t="s">
        <v>122</v>
      </c>
      <c r="H156" s="170"/>
      <c r="I156" s="170"/>
      <c r="J156" s="172"/>
      <c r="K156" s="169"/>
      <c r="L156" s="169"/>
      <c r="M156" s="169"/>
      <c r="Q156" s="189"/>
      <c r="R156" s="188"/>
      <c r="S156" s="180"/>
      <c r="T156" s="188"/>
      <c r="U156" s="187"/>
      <c r="Y156" s="169"/>
      <c r="Z156" s="169"/>
      <c r="AA156" s="169"/>
      <c r="AB156" s="171"/>
      <c r="AC156" s="170"/>
      <c r="AD156" s="170"/>
      <c r="AF156" s="168" t="s">
        <v>359</v>
      </c>
      <c r="AG156" s="166" t="s">
        <v>124</v>
      </c>
      <c r="AH156" s="167" t="s">
        <v>284</v>
      </c>
      <c r="AI156" s="166" t="s">
        <v>122</v>
      </c>
      <c r="AJ156" s="165">
        <v>211</v>
      </c>
      <c r="AM156" s="165">
        <v>246</v>
      </c>
      <c r="AO156" s="168" t="s">
        <v>358</v>
      </c>
      <c r="AP156" s="166" t="s">
        <v>124</v>
      </c>
      <c r="AQ156" s="167" t="s">
        <v>127</v>
      </c>
      <c r="AR156" s="166" t="s">
        <v>122</v>
      </c>
      <c r="AS156" s="170"/>
      <c r="AT156" s="170"/>
      <c r="AU156" s="172"/>
      <c r="AV156" s="169"/>
      <c r="AW156" s="169"/>
      <c r="AX156" s="169"/>
      <c r="BD156" s="205"/>
      <c r="BJ156" s="169"/>
      <c r="BK156" s="169"/>
      <c r="BL156" s="169"/>
      <c r="BM156" s="171"/>
      <c r="BN156" s="170"/>
      <c r="BO156" s="170"/>
      <c r="BQ156" s="168" t="s">
        <v>357</v>
      </c>
      <c r="BR156" s="166" t="s">
        <v>124</v>
      </c>
      <c r="BS156" s="167" t="s">
        <v>284</v>
      </c>
      <c r="BT156" s="166" t="s">
        <v>122</v>
      </c>
      <c r="BU156" s="165">
        <v>281</v>
      </c>
    </row>
    <row r="157" spans="2:73" ht="11.25" customHeight="1" thickTop="1" x14ac:dyDescent="0.2">
      <c r="B157" s="165"/>
      <c r="D157" s="168"/>
      <c r="E157" s="166"/>
      <c r="F157" s="167"/>
      <c r="G157" s="166"/>
      <c r="H157" s="169"/>
      <c r="I157" s="169"/>
      <c r="J157" s="169"/>
      <c r="K157" s="169"/>
      <c r="L157" s="169"/>
      <c r="M157" s="169"/>
      <c r="Q157" s="180"/>
      <c r="U157" s="180"/>
      <c r="Y157" s="169"/>
      <c r="Z157" s="169"/>
      <c r="AA157" s="169"/>
      <c r="AB157" s="169"/>
      <c r="AC157" s="169"/>
      <c r="AD157" s="169"/>
      <c r="AF157" s="168"/>
      <c r="AG157" s="166"/>
      <c r="AH157" s="167"/>
      <c r="AI157" s="166"/>
      <c r="AJ157" s="165"/>
      <c r="AM157" s="165"/>
      <c r="AO157" s="168"/>
      <c r="AP157" s="166"/>
      <c r="AQ157" s="167"/>
      <c r="AR157" s="166"/>
      <c r="AS157" s="169"/>
      <c r="AT157" s="169"/>
      <c r="AU157" s="169"/>
      <c r="AV157" s="169"/>
      <c r="AW157" s="169"/>
      <c r="AX157" s="169"/>
      <c r="BD157" s="205"/>
      <c r="BJ157" s="169"/>
      <c r="BK157" s="169"/>
      <c r="BL157" s="169"/>
      <c r="BM157" s="169"/>
      <c r="BN157" s="169"/>
      <c r="BO157" s="169"/>
      <c r="BQ157" s="168"/>
      <c r="BR157" s="166"/>
      <c r="BS157" s="167"/>
      <c r="BT157" s="166"/>
      <c r="BU157" s="165"/>
    </row>
    <row r="158" spans="2:73" ht="11.25" customHeight="1" x14ac:dyDescent="0.2">
      <c r="O158" s="176"/>
      <c r="P158" s="177" t="s">
        <v>356</v>
      </c>
      <c r="Q158" s="177"/>
      <c r="R158" s="177"/>
      <c r="S158" s="177"/>
      <c r="T158" s="177"/>
      <c r="U158" s="177"/>
      <c r="V158" s="177"/>
      <c r="W158" s="176"/>
      <c r="BD158" s="205"/>
    </row>
    <row r="159" spans="2:73" ht="11.25" customHeight="1" x14ac:dyDescent="0.2">
      <c r="O159" s="176"/>
      <c r="P159" s="177"/>
      <c r="Q159" s="177"/>
      <c r="R159" s="177"/>
      <c r="S159" s="177"/>
      <c r="T159" s="177"/>
      <c r="U159" s="177"/>
      <c r="V159" s="177"/>
      <c r="W159" s="176"/>
      <c r="BD159" s="205"/>
    </row>
    <row r="160" spans="2:73" ht="11.25" customHeight="1" x14ac:dyDescent="0.2">
      <c r="BD160" s="205"/>
    </row>
    <row r="161" spans="20:56" ht="11.25" customHeight="1" x14ac:dyDescent="0.2">
      <c r="T161" s="228"/>
      <c r="BD161" s="205"/>
    </row>
    <row r="162" spans="20:56" ht="11.25" customHeight="1" thickBot="1" x14ac:dyDescent="0.25">
      <c r="T162" s="227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5"/>
      <c r="AG162" s="223"/>
      <c r="AH162" s="224"/>
      <c r="AI162" s="223"/>
      <c r="AJ162" s="226"/>
      <c r="AK162" s="222"/>
      <c r="AL162" s="222"/>
      <c r="AM162" s="226"/>
      <c r="AN162" s="222"/>
      <c r="AO162" s="225"/>
      <c r="AP162" s="223"/>
      <c r="AQ162" s="224"/>
      <c r="AR162" s="223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1"/>
    </row>
    <row r="163" spans="20:56" ht="11.25" customHeight="1" thickTop="1" x14ac:dyDescent="0.2"/>
    <row r="164" spans="20:56" ht="11.25" customHeight="1" x14ac:dyDescent="0.2"/>
  </sheetData>
  <mergeCells count="1511">
    <mergeCell ref="AQ154:AQ155"/>
    <mergeCell ref="AR154:AR155"/>
    <mergeCell ref="B154:B155"/>
    <mergeCell ref="D154:D155"/>
    <mergeCell ref="E154:E155"/>
    <mergeCell ref="B156:B157"/>
    <mergeCell ref="D156:D157"/>
    <mergeCell ref="E156:E157"/>
    <mergeCell ref="F156:F157"/>
    <mergeCell ref="G156:G157"/>
    <mergeCell ref="AF156:AF157"/>
    <mergeCell ref="Q155:R156"/>
    <mergeCell ref="T155:U156"/>
    <mergeCell ref="BS156:BS157"/>
    <mergeCell ref="BT156:BT157"/>
    <mergeCell ref="BU156:BU157"/>
    <mergeCell ref="P158:V159"/>
    <mergeCell ref="AJ156:AJ157"/>
    <mergeCell ref="AM156:AM157"/>
    <mergeCell ref="AO156:AO157"/>
    <mergeCell ref="AP156:AP157"/>
    <mergeCell ref="AQ156:AQ157"/>
    <mergeCell ref="AR156:AR157"/>
    <mergeCell ref="BQ154:BQ155"/>
    <mergeCell ref="BR154:BR155"/>
    <mergeCell ref="AG154:AG155"/>
    <mergeCell ref="AH154:AH155"/>
    <mergeCell ref="AI154:AI155"/>
    <mergeCell ref="BQ156:BQ157"/>
    <mergeCell ref="BR156:BR157"/>
    <mergeCell ref="AG156:AG157"/>
    <mergeCell ref="AH156:AH157"/>
    <mergeCell ref="AI156:AI157"/>
    <mergeCell ref="AQ152:AQ153"/>
    <mergeCell ref="AR152:AR153"/>
    <mergeCell ref="BQ152:BQ153"/>
    <mergeCell ref="BR152:BR153"/>
    <mergeCell ref="AF152:AF153"/>
    <mergeCell ref="AG152:AG153"/>
    <mergeCell ref="AH152:AH153"/>
    <mergeCell ref="AI152:AI153"/>
    <mergeCell ref="AJ152:AJ153"/>
    <mergeCell ref="AM152:AM153"/>
    <mergeCell ref="V153:W154"/>
    <mergeCell ref="F154:F155"/>
    <mergeCell ref="G154:G155"/>
    <mergeCell ref="AF154:AF155"/>
    <mergeCell ref="AO152:AO153"/>
    <mergeCell ref="AP152:AP153"/>
    <mergeCell ref="AJ154:AJ155"/>
    <mergeCell ref="AM154:AM155"/>
    <mergeCell ref="AO154:AO155"/>
    <mergeCell ref="AP154:AP155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T151:U152"/>
    <mergeCell ref="B152:B153"/>
    <mergeCell ref="D152:D153"/>
    <mergeCell ref="E152:E153"/>
    <mergeCell ref="F152:F153"/>
    <mergeCell ref="G152:G153"/>
    <mergeCell ref="O153:P154"/>
    <mergeCell ref="Q153:R154"/>
    <mergeCell ref="T153:U154"/>
    <mergeCell ref="BS154:BS155"/>
    <mergeCell ref="BT154:BT155"/>
    <mergeCell ref="BU154:BU155"/>
    <mergeCell ref="BS150:BS151"/>
    <mergeCell ref="BT150:BT151"/>
    <mergeCell ref="BU150:BU151"/>
    <mergeCell ref="BS152:BS153"/>
    <mergeCell ref="BT152:BT153"/>
    <mergeCell ref="BU152:BU153"/>
    <mergeCell ref="O147:P152"/>
    <mergeCell ref="Q147:R148"/>
    <mergeCell ref="T147:U148"/>
    <mergeCell ref="V147:W152"/>
    <mergeCell ref="B148:B149"/>
    <mergeCell ref="D148:D149"/>
    <mergeCell ref="E148:E149"/>
    <mergeCell ref="F148:F149"/>
    <mergeCell ref="G148:G149"/>
    <mergeCell ref="Q151:R152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Q149:R150"/>
    <mergeCell ref="T149:U150"/>
    <mergeCell ref="B150:B151"/>
    <mergeCell ref="D150:D151"/>
    <mergeCell ref="E150:E151"/>
    <mergeCell ref="F150:F151"/>
    <mergeCell ref="G150:G151"/>
    <mergeCell ref="BS144:BS145"/>
    <mergeCell ref="AG144:AG145"/>
    <mergeCell ref="AH144:AH145"/>
    <mergeCell ref="AI144:AI145"/>
    <mergeCell ref="AJ144:AJ145"/>
    <mergeCell ref="AM144:AM145"/>
    <mergeCell ref="AH146:AH147"/>
    <mergeCell ref="AP144:AP145"/>
    <mergeCell ref="AQ144:AQ145"/>
    <mergeCell ref="AR144:AR145"/>
    <mergeCell ref="BQ144:BQ145"/>
    <mergeCell ref="BR144:BR145"/>
    <mergeCell ref="AR146:AR147"/>
    <mergeCell ref="AQ146:AQ147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BQ146:BQ147"/>
    <mergeCell ref="BR146:BR147"/>
    <mergeCell ref="BS146:BS147"/>
    <mergeCell ref="BT146:BT147"/>
    <mergeCell ref="BU146:BU147"/>
    <mergeCell ref="AI146:AI147"/>
    <mergeCell ref="AJ146:AJ147"/>
    <mergeCell ref="AM146:AM147"/>
    <mergeCell ref="AO146:AO147"/>
    <mergeCell ref="AP146:AP147"/>
    <mergeCell ref="BR142:BR143"/>
    <mergeCell ref="BS142:BS143"/>
    <mergeCell ref="BT142:BT143"/>
    <mergeCell ref="BU142:BU143"/>
    <mergeCell ref="AI142:AI143"/>
    <mergeCell ref="AJ142:AJ143"/>
    <mergeCell ref="AM142:AM143"/>
    <mergeCell ref="AO142:AO143"/>
    <mergeCell ref="AP142:AP143"/>
    <mergeCell ref="AQ142:AQ143"/>
    <mergeCell ref="AO144:AO145"/>
    <mergeCell ref="B144:B145"/>
    <mergeCell ref="D144:D145"/>
    <mergeCell ref="E144:E145"/>
    <mergeCell ref="F144:F145"/>
    <mergeCell ref="G144:G145"/>
    <mergeCell ref="AF144:AF145"/>
    <mergeCell ref="B140:B141"/>
    <mergeCell ref="D140:D141"/>
    <mergeCell ref="E140:E141"/>
    <mergeCell ref="F140:F141"/>
    <mergeCell ref="G140:G141"/>
    <mergeCell ref="AF140:AF141"/>
    <mergeCell ref="BR140:BR141"/>
    <mergeCell ref="BS140:BS141"/>
    <mergeCell ref="AG140:AG141"/>
    <mergeCell ref="AH140:AH141"/>
    <mergeCell ref="AI140:AI141"/>
    <mergeCell ref="AJ140:AJ141"/>
    <mergeCell ref="AM140:AM141"/>
    <mergeCell ref="AO140:AO141"/>
    <mergeCell ref="AG142:AG143"/>
    <mergeCell ref="AH142:AH143"/>
    <mergeCell ref="AP140:AP141"/>
    <mergeCell ref="AQ140:AQ141"/>
    <mergeCell ref="AR140:AR141"/>
    <mergeCell ref="BQ140:BQ141"/>
    <mergeCell ref="AR142:AR143"/>
    <mergeCell ref="BQ142:BQ143"/>
    <mergeCell ref="AI136:AI137"/>
    <mergeCell ref="AJ136:AJ137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R134:BR135"/>
    <mergeCell ref="BS134:BS135"/>
    <mergeCell ref="BT134:BT135"/>
    <mergeCell ref="BU134:BU135"/>
    <mergeCell ref="AI134:AI135"/>
    <mergeCell ref="AJ134:AJ135"/>
    <mergeCell ref="AM134:AM135"/>
    <mergeCell ref="AO134:AO135"/>
    <mergeCell ref="AP134:AP135"/>
    <mergeCell ref="AQ134:AQ135"/>
    <mergeCell ref="AM136:AM137"/>
    <mergeCell ref="AO136:AO137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B132:B133"/>
    <mergeCell ref="D132:D133"/>
    <mergeCell ref="E132:E133"/>
    <mergeCell ref="F132:F133"/>
    <mergeCell ref="G132:G133"/>
    <mergeCell ref="AF132:AF133"/>
    <mergeCell ref="BR132:BR133"/>
    <mergeCell ref="BS132:BS133"/>
    <mergeCell ref="AG132:AG133"/>
    <mergeCell ref="AH132:AH133"/>
    <mergeCell ref="AI132:AI133"/>
    <mergeCell ref="AJ132:AJ133"/>
    <mergeCell ref="AM132:AM133"/>
    <mergeCell ref="AO132:AO133"/>
    <mergeCell ref="AG134:AG135"/>
    <mergeCell ref="AH134:AH135"/>
    <mergeCell ref="AP132:AP133"/>
    <mergeCell ref="AQ132:AQ133"/>
    <mergeCell ref="AR132:AR133"/>
    <mergeCell ref="BQ132:BQ133"/>
    <mergeCell ref="AR134:AR135"/>
    <mergeCell ref="BQ134:BQ135"/>
    <mergeCell ref="AI128:AI129"/>
    <mergeCell ref="AJ128:AJ129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26:B127"/>
    <mergeCell ref="D126:D127"/>
    <mergeCell ref="E126:E127"/>
    <mergeCell ref="F126:F127"/>
    <mergeCell ref="G126:G127"/>
    <mergeCell ref="Q126:R127"/>
    <mergeCell ref="T126:U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B126:BC127"/>
    <mergeCell ref="BE126:BF127"/>
    <mergeCell ref="BQ126:BQ127"/>
    <mergeCell ref="BR126:BR127"/>
    <mergeCell ref="BS126:BS127"/>
    <mergeCell ref="BT126:BT127"/>
    <mergeCell ref="BU126:BU127"/>
    <mergeCell ref="AM128:AM129"/>
    <mergeCell ref="AO128:AO129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BU124:BU125"/>
    <mergeCell ref="AM124:AM125"/>
    <mergeCell ref="AO124:AO125"/>
    <mergeCell ref="AP124:AP125"/>
    <mergeCell ref="AQ124:AQ125"/>
    <mergeCell ref="AR124:AR125"/>
    <mergeCell ref="BB124:BC125"/>
    <mergeCell ref="B122:B123"/>
    <mergeCell ref="D122:D123"/>
    <mergeCell ref="E122:E123"/>
    <mergeCell ref="F122:F123"/>
    <mergeCell ref="BE124:BF125"/>
    <mergeCell ref="BQ124:BQ125"/>
    <mergeCell ref="T124:U125"/>
    <mergeCell ref="AF124:AF125"/>
    <mergeCell ref="AG124:AG125"/>
    <mergeCell ref="AH124:AH125"/>
    <mergeCell ref="AG122:AG123"/>
    <mergeCell ref="AH122:AH123"/>
    <mergeCell ref="AI122:AI123"/>
    <mergeCell ref="AJ122:AJ123"/>
    <mergeCell ref="O121:P124"/>
    <mergeCell ref="V121:W124"/>
    <mergeCell ref="AI124:AI125"/>
    <mergeCell ref="AJ124:AJ125"/>
    <mergeCell ref="AM122:AM123"/>
    <mergeCell ref="AO122:AO123"/>
    <mergeCell ref="AP122:AP123"/>
    <mergeCell ref="AQ122:AQ123"/>
    <mergeCell ref="AR122:AR123"/>
    <mergeCell ref="BB122:BC123"/>
    <mergeCell ref="AZ121:BA124"/>
    <mergeCell ref="BE122:BF123"/>
    <mergeCell ref="BQ122:BQ123"/>
    <mergeCell ref="BR122:BR123"/>
    <mergeCell ref="BS122:BS123"/>
    <mergeCell ref="BT122:BT123"/>
    <mergeCell ref="BU122:BU123"/>
    <mergeCell ref="BG121:BH124"/>
    <mergeCell ref="BR124:BR125"/>
    <mergeCell ref="BS124:BS125"/>
    <mergeCell ref="BT124:BT125"/>
    <mergeCell ref="AI120:AI121"/>
    <mergeCell ref="AJ120:AJ121"/>
    <mergeCell ref="B124:B125"/>
    <mergeCell ref="D124:D125"/>
    <mergeCell ref="E124:E125"/>
    <mergeCell ref="F124:F125"/>
    <mergeCell ref="G124:G125"/>
    <mergeCell ref="Q124:R125"/>
    <mergeCell ref="T122:U123"/>
    <mergeCell ref="AF122:AF123"/>
    <mergeCell ref="BT120:BT121"/>
    <mergeCell ref="BU120:BU121"/>
    <mergeCell ref="AM120:AM121"/>
    <mergeCell ref="AO120:AO121"/>
    <mergeCell ref="AP120:AP121"/>
    <mergeCell ref="AQ120:AQ121"/>
    <mergeCell ref="AR120:AR121"/>
    <mergeCell ref="BB120:BC121"/>
    <mergeCell ref="G122:G123"/>
    <mergeCell ref="Q122:R123"/>
    <mergeCell ref="BE120:BF121"/>
    <mergeCell ref="BQ120:BQ121"/>
    <mergeCell ref="BR120:BR121"/>
    <mergeCell ref="BS120:BS121"/>
    <mergeCell ref="T120:U121"/>
    <mergeCell ref="AF120:AF121"/>
    <mergeCell ref="AG120:AG121"/>
    <mergeCell ref="AH120:AH121"/>
    <mergeCell ref="BE118:BF119"/>
    <mergeCell ref="BQ118:BQ119"/>
    <mergeCell ref="AG118:AG119"/>
    <mergeCell ref="AH118:AH119"/>
    <mergeCell ref="AI118:AI119"/>
    <mergeCell ref="AJ118:AJ119"/>
    <mergeCell ref="AM118:AM119"/>
    <mergeCell ref="AO118:AO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Q120:R121"/>
    <mergeCell ref="B116:B117"/>
    <mergeCell ref="D116:D117"/>
    <mergeCell ref="E116:E117"/>
    <mergeCell ref="F116:F117"/>
    <mergeCell ref="G116:G117"/>
    <mergeCell ref="AF116:AF117"/>
    <mergeCell ref="BR116:BR117"/>
    <mergeCell ref="BS116:BS117"/>
    <mergeCell ref="AG116:AG117"/>
    <mergeCell ref="AH116:AH117"/>
    <mergeCell ref="AI116:AI117"/>
    <mergeCell ref="AJ116:AJ117"/>
    <mergeCell ref="AM116:AM117"/>
    <mergeCell ref="AO116:AO117"/>
    <mergeCell ref="T118:U119"/>
    <mergeCell ref="AF118:AF119"/>
    <mergeCell ref="AP116:AP117"/>
    <mergeCell ref="AQ116:AQ117"/>
    <mergeCell ref="AR116:AR117"/>
    <mergeCell ref="BQ116:BQ117"/>
    <mergeCell ref="AP118:AP119"/>
    <mergeCell ref="AQ118:AQ119"/>
    <mergeCell ref="AR118:AR119"/>
    <mergeCell ref="BB118:BC119"/>
    <mergeCell ref="AI112:AI113"/>
    <mergeCell ref="AJ112:AJ113"/>
    <mergeCell ref="BT116:BT117"/>
    <mergeCell ref="BU116:BU117"/>
    <mergeCell ref="B118:B119"/>
    <mergeCell ref="D118:D119"/>
    <mergeCell ref="E118:E119"/>
    <mergeCell ref="F118:F119"/>
    <mergeCell ref="G118:G119"/>
    <mergeCell ref="Q118:R119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R110:BR111"/>
    <mergeCell ref="BS110:BS111"/>
    <mergeCell ref="BT110:BT111"/>
    <mergeCell ref="BU110:BU111"/>
    <mergeCell ref="AI110:AI111"/>
    <mergeCell ref="AJ110:AJ111"/>
    <mergeCell ref="AM110:AM111"/>
    <mergeCell ref="AO110:AO111"/>
    <mergeCell ref="AP110:AP111"/>
    <mergeCell ref="AQ110:AQ111"/>
    <mergeCell ref="AM112:AM113"/>
    <mergeCell ref="AO112:AO113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B108:B109"/>
    <mergeCell ref="D108:D109"/>
    <mergeCell ref="E108:E109"/>
    <mergeCell ref="F108:F109"/>
    <mergeCell ref="G108:G109"/>
    <mergeCell ref="AF108:AF109"/>
    <mergeCell ref="BR108:BR109"/>
    <mergeCell ref="BS108:BS109"/>
    <mergeCell ref="AG108:AG109"/>
    <mergeCell ref="AH108:AH109"/>
    <mergeCell ref="AI108:AI109"/>
    <mergeCell ref="AJ108:AJ109"/>
    <mergeCell ref="AM108:AM109"/>
    <mergeCell ref="AO108:AO109"/>
    <mergeCell ref="AG110:AG111"/>
    <mergeCell ref="AH110:AH111"/>
    <mergeCell ref="AP108:AP109"/>
    <mergeCell ref="AQ108:AQ109"/>
    <mergeCell ref="AR108:AR109"/>
    <mergeCell ref="BQ108:BQ109"/>
    <mergeCell ref="AR110:AR111"/>
    <mergeCell ref="BQ110:BQ111"/>
    <mergeCell ref="AI104:AI105"/>
    <mergeCell ref="AJ104:AJ105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R102:BR103"/>
    <mergeCell ref="BS102:BS103"/>
    <mergeCell ref="BT102:BT103"/>
    <mergeCell ref="BU102:BU103"/>
    <mergeCell ref="AI102:AI103"/>
    <mergeCell ref="AJ102:AJ103"/>
    <mergeCell ref="AM102:AM103"/>
    <mergeCell ref="AO102:AO103"/>
    <mergeCell ref="AP102:AP103"/>
    <mergeCell ref="AQ102:AQ103"/>
    <mergeCell ref="AM104:AM105"/>
    <mergeCell ref="AO104:AO105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B100:B101"/>
    <mergeCell ref="D100:D101"/>
    <mergeCell ref="E100:E101"/>
    <mergeCell ref="F100:F101"/>
    <mergeCell ref="G100:G101"/>
    <mergeCell ref="AF100:AF101"/>
    <mergeCell ref="BR100:BR101"/>
    <mergeCell ref="BS100:BS101"/>
    <mergeCell ref="AG100:AG101"/>
    <mergeCell ref="AH100:AH101"/>
    <mergeCell ref="AI100:AI101"/>
    <mergeCell ref="AJ100:AJ101"/>
    <mergeCell ref="AM100:AM101"/>
    <mergeCell ref="AO100:AO101"/>
    <mergeCell ref="AG102:AG103"/>
    <mergeCell ref="AH102:AH103"/>
    <mergeCell ref="AP100:AP101"/>
    <mergeCell ref="AQ100:AQ101"/>
    <mergeCell ref="AR100:AR101"/>
    <mergeCell ref="BQ100:BQ101"/>
    <mergeCell ref="AR102:AR103"/>
    <mergeCell ref="BQ102:BQ103"/>
    <mergeCell ref="AI96:AI97"/>
    <mergeCell ref="AJ96:AJ97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AM96:AM97"/>
    <mergeCell ref="AO96:AO97"/>
    <mergeCell ref="B96:B97"/>
    <mergeCell ref="D96:D97"/>
    <mergeCell ref="E96:E97"/>
    <mergeCell ref="F96:F97"/>
    <mergeCell ref="G96:G97"/>
    <mergeCell ref="AF96:AF97"/>
    <mergeCell ref="AG96:AG97"/>
    <mergeCell ref="AH96:AH97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BR88:BR89"/>
    <mergeCell ref="BS88:BS89"/>
    <mergeCell ref="AG88:AG89"/>
    <mergeCell ref="AH88:AH89"/>
    <mergeCell ref="AI88:AI89"/>
    <mergeCell ref="AJ88:AJ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BT90:BT91"/>
    <mergeCell ref="BU90:BU91"/>
    <mergeCell ref="AI90:AI91"/>
    <mergeCell ref="AJ90:AJ91"/>
    <mergeCell ref="AM90:AM91"/>
    <mergeCell ref="AO90:AO91"/>
    <mergeCell ref="AP90:AP91"/>
    <mergeCell ref="AQ90:AQ91"/>
    <mergeCell ref="B74:B75"/>
    <mergeCell ref="D74:D75"/>
    <mergeCell ref="AR90:AR91"/>
    <mergeCell ref="BQ90:BQ91"/>
    <mergeCell ref="BR90:BR91"/>
    <mergeCell ref="BS90:BS91"/>
    <mergeCell ref="AP88:AP89"/>
    <mergeCell ref="AQ88:AQ89"/>
    <mergeCell ref="AR88:AR89"/>
    <mergeCell ref="BQ88:BQ89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P76:V77"/>
    <mergeCell ref="AF76:AF77"/>
    <mergeCell ref="AG76:AG77"/>
    <mergeCell ref="AH76:AH77"/>
    <mergeCell ref="AI76:AI77"/>
    <mergeCell ref="AJ76:AJ77"/>
    <mergeCell ref="D83:BR83"/>
    <mergeCell ref="BS83:BU83"/>
    <mergeCell ref="AE85:AQ85"/>
    <mergeCell ref="BM85:BU85"/>
    <mergeCell ref="BM86:BU86"/>
    <mergeCell ref="AM88:AM89"/>
    <mergeCell ref="AO88:AO89"/>
    <mergeCell ref="B88:B89"/>
    <mergeCell ref="D88:D89"/>
    <mergeCell ref="E88:E89"/>
    <mergeCell ref="F88:F89"/>
    <mergeCell ref="G88:G89"/>
    <mergeCell ref="AF88:AF89"/>
    <mergeCell ref="BS72:BS73"/>
    <mergeCell ref="BT72:BT73"/>
    <mergeCell ref="BU72:BU73"/>
    <mergeCell ref="Q73:R74"/>
    <mergeCell ref="T73:U74"/>
    <mergeCell ref="AG74:AG75"/>
    <mergeCell ref="AH74:AH75"/>
    <mergeCell ref="AI74:AI75"/>
    <mergeCell ref="AJ72:AJ73"/>
    <mergeCell ref="AM72:AM73"/>
    <mergeCell ref="E74:E75"/>
    <mergeCell ref="F74:F75"/>
    <mergeCell ref="G74:G75"/>
    <mergeCell ref="AF74:AF75"/>
    <mergeCell ref="BQ72:BQ73"/>
    <mergeCell ref="BR72:BR73"/>
    <mergeCell ref="AO72:AO73"/>
    <mergeCell ref="AP72:AP73"/>
    <mergeCell ref="AQ72:AQ73"/>
    <mergeCell ref="AR72:AR73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O71:P72"/>
    <mergeCell ref="Q71:R72"/>
    <mergeCell ref="T71:U72"/>
    <mergeCell ref="V71:W72"/>
    <mergeCell ref="AG72:AG73"/>
    <mergeCell ref="AH72:AH73"/>
    <mergeCell ref="AI72:AI73"/>
    <mergeCell ref="B72:B73"/>
    <mergeCell ref="D72:D73"/>
    <mergeCell ref="E72:E73"/>
    <mergeCell ref="F72:F73"/>
    <mergeCell ref="G72:G73"/>
    <mergeCell ref="AF72:AF73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Q69:R70"/>
    <mergeCell ref="T69:U70"/>
    <mergeCell ref="B70:B71"/>
    <mergeCell ref="D70:D71"/>
    <mergeCell ref="E70:E71"/>
    <mergeCell ref="F70:F71"/>
    <mergeCell ref="G70:G71"/>
    <mergeCell ref="O65:P70"/>
    <mergeCell ref="Q65:R66"/>
    <mergeCell ref="T65:U66"/>
    <mergeCell ref="V65:W70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Q67:R68"/>
    <mergeCell ref="T67:U68"/>
    <mergeCell ref="B68:B69"/>
    <mergeCell ref="D68:D69"/>
    <mergeCell ref="E68:E69"/>
    <mergeCell ref="F68:F69"/>
    <mergeCell ref="G68:G69"/>
    <mergeCell ref="BS62:BS63"/>
    <mergeCell ref="AG62:AG63"/>
    <mergeCell ref="AH62:AH63"/>
    <mergeCell ref="AI62:AI63"/>
    <mergeCell ref="AJ62:AJ63"/>
    <mergeCell ref="AM62:AM63"/>
    <mergeCell ref="AH64:AH65"/>
    <mergeCell ref="AP62:AP63"/>
    <mergeCell ref="AQ62:AQ63"/>
    <mergeCell ref="AR62:AR63"/>
    <mergeCell ref="BQ62:BQ63"/>
    <mergeCell ref="BR62:BR63"/>
    <mergeCell ref="AR64:AR65"/>
    <mergeCell ref="AQ64:AQ65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AO62:AO63"/>
    <mergeCell ref="B62:B63"/>
    <mergeCell ref="D62:D63"/>
    <mergeCell ref="E62:E63"/>
    <mergeCell ref="F62:F63"/>
    <mergeCell ref="G62:G63"/>
    <mergeCell ref="AF62:AF63"/>
    <mergeCell ref="B58:B59"/>
    <mergeCell ref="D58:D59"/>
    <mergeCell ref="E58:E59"/>
    <mergeCell ref="F58:F59"/>
    <mergeCell ref="G58:G59"/>
    <mergeCell ref="AF58:AF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AG60:AG61"/>
    <mergeCell ref="AH60:AH61"/>
    <mergeCell ref="AP58:AP59"/>
    <mergeCell ref="AQ58:AQ59"/>
    <mergeCell ref="AR58:AR59"/>
    <mergeCell ref="BQ58:BQ59"/>
    <mergeCell ref="AR60:AR61"/>
    <mergeCell ref="BQ60:BQ61"/>
    <mergeCell ref="AI54:AI55"/>
    <mergeCell ref="AJ54:AJ55"/>
    <mergeCell ref="BT58:BT59"/>
    <mergeCell ref="BU58:BU59"/>
    <mergeCell ref="B60:B61"/>
    <mergeCell ref="D60:D61"/>
    <mergeCell ref="E60:E61"/>
    <mergeCell ref="F60:F61"/>
    <mergeCell ref="G60:G61"/>
    <mergeCell ref="AF60:AF61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AM54:AM55"/>
    <mergeCell ref="AO54:AO55"/>
    <mergeCell ref="B54:B55"/>
    <mergeCell ref="D54:D55"/>
    <mergeCell ref="E54:E55"/>
    <mergeCell ref="F54:F55"/>
    <mergeCell ref="G54:G55"/>
    <mergeCell ref="AF54:AF55"/>
    <mergeCell ref="AG54:AG55"/>
    <mergeCell ref="AH54:AH55"/>
    <mergeCell ref="B50:B51"/>
    <mergeCell ref="D50:D51"/>
    <mergeCell ref="E50:E51"/>
    <mergeCell ref="F50:F51"/>
    <mergeCell ref="G50:G51"/>
    <mergeCell ref="AF50:AF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AG52:AG53"/>
    <mergeCell ref="AH52:AH53"/>
    <mergeCell ref="AP50:AP51"/>
    <mergeCell ref="AQ50:AQ51"/>
    <mergeCell ref="AR50:AR51"/>
    <mergeCell ref="BQ50:BQ51"/>
    <mergeCell ref="AR52:AR53"/>
    <mergeCell ref="BQ52:BQ53"/>
    <mergeCell ref="AI46:AI47"/>
    <mergeCell ref="AJ46:AJ47"/>
    <mergeCell ref="BT50:BT51"/>
    <mergeCell ref="BU50:BU51"/>
    <mergeCell ref="B52:B53"/>
    <mergeCell ref="D52:D53"/>
    <mergeCell ref="E52:E53"/>
    <mergeCell ref="F52:F53"/>
    <mergeCell ref="G52:G53"/>
    <mergeCell ref="AF52:AF53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B44:BC45"/>
    <mergeCell ref="BE44:BF45"/>
    <mergeCell ref="BQ44:BQ45"/>
    <mergeCell ref="BR44:BR45"/>
    <mergeCell ref="BS44:BS45"/>
    <mergeCell ref="BT44:BT45"/>
    <mergeCell ref="BU44:BU45"/>
    <mergeCell ref="AM46:AM47"/>
    <mergeCell ref="AO46:AO47"/>
    <mergeCell ref="B46:B47"/>
    <mergeCell ref="D46:D47"/>
    <mergeCell ref="E46:E47"/>
    <mergeCell ref="F46:F47"/>
    <mergeCell ref="G46:G47"/>
    <mergeCell ref="AF46:AF47"/>
    <mergeCell ref="AG46:AG47"/>
    <mergeCell ref="AH46:AH47"/>
    <mergeCell ref="BU42:BU43"/>
    <mergeCell ref="AM42:AM43"/>
    <mergeCell ref="AO42:AO43"/>
    <mergeCell ref="AP42:AP43"/>
    <mergeCell ref="AQ42:AQ43"/>
    <mergeCell ref="AR42:AR43"/>
    <mergeCell ref="BB42:BC43"/>
    <mergeCell ref="B40:B41"/>
    <mergeCell ref="D40:D41"/>
    <mergeCell ref="E40:E41"/>
    <mergeCell ref="F40:F41"/>
    <mergeCell ref="BE42:BF43"/>
    <mergeCell ref="BQ42:BQ43"/>
    <mergeCell ref="T42:U43"/>
    <mergeCell ref="AF42:AF43"/>
    <mergeCell ref="AG42:AG43"/>
    <mergeCell ref="AH42:AH43"/>
    <mergeCell ref="AG40:AG41"/>
    <mergeCell ref="AH40:AH41"/>
    <mergeCell ref="AI40:AI41"/>
    <mergeCell ref="AJ40:AJ41"/>
    <mergeCell ref="O39:P42"/>
    <mergeCell ref="V39:W42"/>
    <mergeCell ref="AI42:AI43"/>
    <mergeCell ref="AJ42:AJ43"/>
    <mergeCell ref="AM40:AM41"/>
    <mergeCell ref="AO40:AO41"/>
    <mergeCell ref="AP40:AP41"/>
    <mergeCell ref="AQ40:AQ41"/>
    <mergeCell ref="AR40:AR41"/>
    <mergeCell ref="BB40:BC41"/>
    <mergeCell ref="AZ39:BA42"/>
    <mergeCell ref="BE40:BF41"/>
    <mergeCell ref="BQ40:BQ41"/>
    <mergeCell ref="BR40:BR41"/>
    <mergeCell ref="BS40:BS41"/>
    <mergeCell ref="BT40:BT41"/>
    <mergeCell ref="BU40:BU41"/>
    <mergeCell ref="BG39:BH42"/>
    <mergeCell ref="BR42:BR43"/>
    <mergeCell ref="BS42:BS43"/>
    <mergeCell ref="BT42:BT43"/>
    <mergeCell ref="AI38:AI39"/>
    <mergeCell ref="AJ38:AJ39"/>
    <mergeCell ref="B42:B43"/>
    <mergeCell ref="D42:D43"/>
    <mergeCell ref="E42:E43"/>
    <mergeCell ref="F42:F43"/>
    <mergeCell ref="G42:G43"/>
    <mergeCell ref="Q42:R43"/>
    <mergeCell ref="T40:U41"/>
    <mergeCell ref="AF40:AF41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G40:G41"/>
    <mergeCell ref="Q40:R41"/>
    <mergeCell ref="BE38:BF39"/>
    <mergeCell ref="BQ38:BQ39"/>
    <mergeCell ref="BR38:BR39"/>
    <mergeCell ref="BS38:BS39"/>
    <mergeCell ref="T38:U39"/>
    <mergeCell ref="AF38:AF39"/>
    <mergeCell ref="AG38:AG39"/>
    <mergeCell ref="AH38:AH39"/>
    <mergeCell ref="BE36:BF37"/>
    <mergeCell ref="BQ36:BQ37"/>
    <mergeCell ref="AG36:AG37"/>
    <mergeCell ref="AH36:AH37"/>
    <mergeCell ref="AI36:AI37"/>
    <mergeCell ref="AJ36:AJ37"/>
    <mergeCell ref="AM36:AM37"/>
    <mergeCell ref="AO36:AO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B34:B35"/>
    <mergeCell ref="D34:D35"/>
    <mergeCell ref="E34:E35"/>
    <mergeCell ref="F34:F35"/>
    <mergeCell ref="G34:G35"/>
    <mergeCell ref="AF34:AF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T36:U37"/>
    <mergeCell ref="AF36:AF37"/>
    <mergeCell ref="AP34:AP35"/>
    <mergeCell ref="AQ34:AQ35"/>
    <mergeCell ref="AR34:AR35"/>
    <mergeCell ref="BQ34:BQ35"/>
    <mergeCell ref="AP36:AP37"/>
    <mergeCell ref="AQ36:AQ37"/>
    <mergeCell ref="AR36:AR37"/>
    <mergeCell ref="BB36:BC37"/>
    <mergeCell ref="AI30:AI31"/>
    <mergeCell ref="AJ30:AJ31"/>
    <mergeCell ref="BT34:BT35"/>
    <mergeCell ref="BU34:BU35"/>
    <mergeCell ref="B36:B37"/>
    <mergeCell ref="D36:D37"/>
    <mergeCell ref="E36:E37"/>
    <mergeCell ref="F36:F37"/>
    <mergeCell ref="G36:G37"/>
    <mergeCell ref="Q36:R37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AM30:AM31"/>
    <mergeCell ref="AO30:AO31"/>
    <mergeCell ref="B30:B31"/>
    <mergeCell ref="D30:D31"/>
    <mergeCell ref="E30:E31"/>
    <mergeCell ref="F30:F31"/>
    <mergeCell ref="G30:G31"/>
    <mergeCell ref="AF30:AF31"/>
    <mergeCell ref="AG30:AG31"/>
    <mergeCell ref="AH30:AH31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H20:AH21"/>
    <mergeCell ref="AI20:AI21"/>
    <mergeCell ref="AJ20:AJ21"/>
    <mergeCell ref="AM20:AM21"/>
    <mergeCell ref="AO20:AO21"/>
    <mergeCell ref="AP20:AP21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BU16:BU17"/>
    <mergeCell ref="AG16:AG17"/>
    <mergeCell ref="AH16:AH17"/>
    <mergeCell ref="AI16:AI17"/>
    <mergeCell ref="AJ16:AJ17"/>
    <mergeCell ref="AM16:AM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G18:G19"/>
    <mergeCell ref="AF18:AF19"/>
    <mergeCell ref="AR16:AR17"/>
    <mergeCell ref="BQ16:BQ17"/>
    <mergeCell ref="BR16:BR17"/>
    <mergeCell ref="BS16:BS17"/>
    <mergeCell ref="AO16:AO17"/>
    <mergeCell ref="BS18:BS19"/>
    <mergeCell ref="AQ18:AQ19"/>
    <mergeCell ref="AR18:AR19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4"/>
    <mergeCell ref="BB11:BC12"/>
    <mergeCell ref="BE11:BF12"/>
    <mergeCell ref="B12:B13"/>
    <mergeCell ref="D12:D13"/>
    <mergeCell ref="E12:E13"/>
    <mergeCell ref="F12:F13"/>
    <mergeCell ref="G12:G13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fitToHeight="2" orientation="landscape" r:id="rId1"/>
  <headerFooter alignWithMargins="0"/>
  <rowBreaks count="1" manualBreakCount="1">
    <brk id="82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8E68-E486-4793-BC38-761EF6A9F475}">
  <sheetPr>
    <pageSetUpPr fitToPage="1"/>
  </sheetPr>
  <dimension ref="B1:BU74"/>
  <sheetViews>
    <sheetView tabSelected="1" zoomScale="115" zoomScaleNormal="115" zoomScaleSheetLayoutView="85" workbookViewId="0">
      <selection activeCell="W70" sqref="W70"/>
    </sheetView>
  </sheetViews>
  <sheetFormatPr defaultColWidth="9" defaultRowHeight="13.8" x14ac:dyDescent="0.2"/>
  <cols>
    <col min="1" max="1" width="2.5546875" style="152" customWidth="1"/>
    <col min="2" max="2" width="4.109375" style="153" customWidth="1"/>
    <col min="3" max="3" width="0" style="152" hidden="1" customWidth="1"/>
    <col min="4" max="4" width="9.109375" style="156" customWidth="1"/>
    <col min="5" max="5" width="1.5546875" style="154" customWidth="1"/>
    <col min="6" max="6" width="6.5546875" style="155" customWidth="1"/>
    <col min="7" max="7" width="1.5546875" style="154" customWidth="1"/>
    <col min="8" max="30" width="2.5546875" style="152" customWidth="1"/>
    <col min="31" max="31" width="0" style="152" hidden="1" customWidth="1"/>
    <col min="32" max="32" width="9.109375" style="156" customWidth="1"/>
    <col min="33" max="33" width="1.5546875" style="154" customWidth="1"/>
    <col min="34" max="34" width="6.5546875" style="155" customWidth="1"/>
    <col min="35" max="35" width="1.5546875" style="154" customWidth="1"/>
    <col min="36" max="36" width="4.109375" style="153" customWidth="1"/>
    <col min="37" max="38" width="2.5546875" style="152" customWidth="1"/>
    <col min="39" max="39" width="4.109375" style="153" customWidth="1"/>
    <col min="40" max="40" width="0" style="152" hidden="1" customWidth="1"/>
    <col min="41" max="41" width="9.109375" style="156" customWidth="1"/>
    <col min="42" max="42" width="1.5546875" style="154" customWidth="1"/>
    <col min="43" max="43" width="6.5546875" style="155" customWidth="1"/>
    <col min="44" max="44" width="1.5546875" style="154" customWidth="1"/>
    <col min="45" max="67" width="2.5546875" style="152" customWidth="1"/>
    <col min="68" max="68" width="0" style="152" hidden="1" customWidth="1"/>
    <col min="69" max="69" width="9.109375" style="156" customWidth="1"/>
    <col min="70" max="70" width="1.5546875" style="154" customWidth="1"/>
    <col min="71" max="71" width="6.5546875" style="155" customWidth="1"/>
    <col min="72" max="72" width="1.5546875" style="154" customWidth="1"/>
    <col min="73" max="73" width="4.109375" style="153" customWidth="1"/>
    <col min="74" max="74" width="2.5546875" style="152" customWidth="1"/>
    <col min="75" max="16384" width="9" style="152"/>
  </cols>
  <sheetData>
    <row r="1" spans="2:73" ht="30" customHeight="1" x14ac:dyDescent="0.2">
      <c r="D1" s="219" t="s">
        <v>294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</row>
    <row r="3" spans="2:73" ht="25.05" customHeight="1" x14ac:dyDescent="0.2">
      <c r="AE3" s="218" t="s">
        <v>689</v>
      </c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BM3" s="220" t="s">
        <v>688</v>
      </c>
      <c r="BN3" s="217"/>
      <c r="BO3" s="217"/>
      <c r="BP3" s="217"/>
      <c r="BQ3" s="217"/>
      <c r="BR3" s="217"/>
      <c r="BS3" s="217"/>
      <c r="BT3" s="217"/>
      <c r="BU3" s="217"/>
    </row>
    <row r="4" spans="2:73" x14ac:dyDescent="0.2">
      <c r="BM4" s="220" t="s">
        <v>353</v>
      </c>
      <c r="BN4" s="217"/>
      <c r="BO4" s="217"/>
      <c r="BP4" s="217"/>
      <c r="BQ4" s="217"/>
      <c r="BR4" s="217"/>
      <c r="BS4" s="217"/>
      <c r="BT4" s="217"/>
      <c r="BU4" s="217"/>
    </row>
    <row r="6" spans="2:73" ht="12.45" customHeight="1" thickBot="1" x14ac:dyDescent="0.25">
      <c r="B6" s="165">
        <v>1</v>
      </c>
      <c r="D6" s="168" t="s">
        <v>370</v>
      </c>
      <c r="E6" s="166" t="s">
        <v>124</v>
      </c>
      <c r="F6" s="167" t="s">
        <v>284</v>
      </c>
      <c r="G6" s="166" t="s">
        <v>122</v>
      </c>
      <c r="H6" s="170"/>
      <c r="I6" s="170"/>
      <c r="J6" s="169"/>
      <c r="K6" s="169"/>
      <c r="L6" s="169"/>
      <c r="M6" s="169"/>
      <c r="Q6" s="208"/>
      <c r="R6" s="211" t="s">
        <v>287</v>
      </c>
      <c r="S6" s="209"/>
      <c r="T6" s="209"/>
      <c r="U6" s="208"/>
      <c r="Y6" s="169"/>
      <c r="Z6" s="169"/>
      <c r="AA6" s="169"/>
      <c r="AB6" s="169"/>
      <c r="AC6" s="169"/>
      <c r="AD6" s="170"/>
      <c r="AF6" s="168" t="s">
        <v>576</v>
      </c>
      <c r="AG6" s="166" t="s">
        <v>124</v>
      </c>
      <c r="AH6" s="167" t="s">
        <v>123</v>
      </c>
      <c r="AI6" s="166" t="s">
        <v>122</v>
      </c>
      <c r="AJ6" s="165">
        <v>32</v>
      </c>
      <c r="AM6" s="165">
        <v>64</v>
      </c>
      <c r="AO6" s="168" t="s">
        <v>687</v>
      </c>
      <c r="AP6" s="166" t="s">
        <v>124</v>
      </c>
      <c r="AQ6" s="167" t="s">
        <v>123</v>
      </c>
      <c r="AR6" s="166" t="s">
        <v>122</v>
      </c>
      <c r="AS6" s="170"/>
      <c r="AT6" s="170"/>
      <c r="AU6" s="169"/>
      <c r="AV6" s="169"/>
      <c r="AW6" s="169"/>
      <c r="AX6" s="169"/>
      <c r="BJ6" s="169"/>
      <c r="BK6" s="169"/>
      <c r="BL6" s="169"/>
      <c r="BM6" s="169"/>
      <c r="BN6" s="169"/>
      <c r="BO6" s="170"/>
      <c r="BQ6" s="168" t="s">
        <v>686</v>
      </c>
      <c r="BR6" s="166" t="s">
        <v>124</v>
      </c>
      <c r="BS6" s="167" t="s">
        <v>179</v>
      </c>
      <c r="BT6" s="166" t="s">
        <v>122</v>
      </c>
      <c r="BU6" s="165">
        <v>95</v>
      </c>
    </row>
    <row r="7" spans="2:73" ht="12.45" customHeight="1" thickTop="1" thickBot="1" x14ac:dyDescent="0.25">
      <c r="B7" s="165"/>
      <c r="D7" s="168"/>
      <c r="E7" s="166"/>
      <c r="F7" s="167"/>
      <c r="G7" s="166"/>
      <c r="H7" s="169"/>
      <c r="I7" s="169"/>
      <c r="J7" s="202"/>
      <c r="K7" s="169"/>
      <c r="L7" s="169"/>
      <c r="M7" s="169"/>
      <c r="Q7" s="208"/>
      <c r="R7" s="209"/>
      <c r="S7" s="209"/>
      <c r="T7" s="209"/>
      <c r="U7" s="208"/>
      <c r="Y7" s="169"/>
      <c r="Z7" s="169"/>
      <c r="AA7" s="169"/>
      <c r="AB7" s="169"/>
      <c r="AC7" s="192"/>
      <c r="AD7" s="169"/>
      <c r="AF7" s="168"/>
      <c r="AG7" s="166"/>
      <c r="AH7" s="167"/>
      <c r="AI7" s="166"/>
      <c r="AJ7" s="165"/>
      <c r="AM7" s="165"/>
      <c r="AO7" s="168"/>
      <c r="AP7" s="166"/>
      <c r="AQ7" s="167"/>
      <c r="AR7" s="166"/>
      <c r="AS7" s="169"/>
      <c r="AT7" s="169"/>
      <c r="AU7" s="202"/>
      <c r="AV7" s="169"/>
      <c r="AW7" s="169"/>
      <c r="AX7" s="169"/>
      <c r="BJ7" s="169"/>
      <c r="BK7" s="169"/>
      <c r="BL7" s="169"/>
      <c r="BM7" s="169"/>
      <c r="BN7" s="192"/>
      <c r="BO7" s="169"/>
      <c r="BQ7" s="168"/>
      <c r="BR7" s="166"/>
      <c r="BS7" s="167"/>
      <c r="BT7" s="166"/>
      <c r="BU7" s="165"/>
    </row>
    <row r="8" spans="2:73" ht="12.45" customHeight="1" thickTop="1" thickBot="1" x14ac:dyDescent="0.25">
      <c r="B8" s="165">
        <v>2</v>
      </c>
      <c r="D8" s="168" t="s">
        <v>685</v>
      </c>
      <c r="E8" s="166" t="s">
        <v>124</v>
      </c>
      <c r="F8" s="167" t="s">
        <v>149</v>
      </c>
      <c r="G8" s="166" t="s">
        <v>122</v>
      </c>
      <c r="H8" s="169"/>
      <c r="I8" s="179"/>
      <c r="J8" s="191"/>
      <c r="K8" s="172"/>
      <c r="L8" s="169"/>
      <c r="M8" s="169"/>
      <c r="Q8" s="208"/>
      <c r="R8" s="209"/>
      <c r="S8" s="209"/>
      <c r="T8" s="209"/>
      <c r="U8" s="208"/>
      <c r="Y8" s="169"/>
      <c r="Z8" s="169"/>
      <c r="AA8" s="169"/>
      <c r="AB8" s="171"/>
      <c r="AC8" s="179"/>
      <c r="AD8" s="183"/>
      <c r="AF8" s="168" t="s">
        <v>619</v>
      </c>
      <c r="AG8" s="166" t="s">
        <v>124</v>
      </c>
      <c r="AH8" s="167" t="s">
        <v>176</v>
      </c>
      <c r="AI8" s="166" t="s">
        <v>122</v>
      </c>
      <c r="AJ8" s="165">
        <v>33</v>
      </c>
      <c r="AM8" s="165">
        <v>65</v>
      </c>
      <c r="AO8" s="168" t="s">
        <v>684</v>
      </c>
      <c r="AP8" s="166" t="s">
        <v>124</v>
      </c>
      <c r="AQ8" s="167" t="s">
        <v>135</v>
      </c>
      <c r="AR8" s="166" t="s">
        <v>122</v>
      </c>
      <c r="AS8" s="170"/>
      <c r="AT8" s="179"/>
      <c r="AU8" s="191"/>
      <c r="AV8" s="172"/>
      <c r="AW8" s="169"/>
      <c r="AX8" s="169"/>
      <c r="BJ8" s="169"/>
      <c r="BK8" s="169"/>
      <c r="BL8" s="169"/>
      <c r="BM8" s="171"/>
      <c r="BN8" s="179"/>
      <c r="BO8" s="183"/>
      <c r="BQ8" s="168" t="s">
        <v>683</v>
      </c>
      <c r="BR8" s="166" t="s">
        <v>124</v>
      </c>
      <c r="BS8" s="167" t="s">
        <v>187</v>
      </c>
      <c r="BT8" s="166" t="s">
        <v>122</v>
      </c>
      <c r="BU8" s="165">
        <v>96</v>
      </c>
    </row>
    <row r="9" spans="2:73" ht="12.45" customHeight="1" thickTop="1" thickBot="1" x14ac:dyDescent="0.25">
      <c r="B9" s="165"/>
      <c r="D9" s="168"/>
      <c r="E9" s="166"/>
      <c r="F9" s="167"/>
      <c r="G9" s="166"/>
      <c r="H9" s="175"/>
      <c r="I9" s="184"/>
      <c r="J9" s="169"/>
      <c r="K9" s="172"/>
      <c r="L9" s="169"/>
      <c r="M9" s="169"/>
      <c r="Q9" s="208"/>
      <c r="R9" s="209"/>
      <c r="S9" s="209"/>
      <c r="T9" s="209"/>
      <c r="U9" s="208"/>
      <c r="Y9" s="169"/>
      <c r="Z9" s="169"/>
      <c r="AA9" s="169"/>
      <c r="AB9" s="192"/>
      <c r="AC9" s="169"/>
      <c r="AD9" s="175"/>
      <c r="AF9" s="168"/>
      <c r="AG9" s="166"/>
      <c r="AH9" s="167"/>
      <c r="AI9" s="166"/>
      <c r="AJ9" s="165"/>
      <c r="AM9" s="165"/>
      <c r="AO9" s="168"/>
      <c r="AP9" s="166"/>
      <c r="AQ9" s="167"/>
      <c r="AR9" s="166"/>
      <c r="AS9" s="169"/>
      <c r="AT9" s="201"/>
      <c r="AU9" s="169"/>
      <c r="AV9" s="172"/>
      <c r="AW9" s="169"/>
      <c r="AX9" s="169"/>
      <c r="BJ9" s="169"/>
      <c r="BK9" s="169"/>
      <c r="BL9" s="169"/>
      <c r="BM9" s="192"/>
      <c r="BN9" s="169"/>
      <c r="BO9" s="175"/>
      <c r="BQ9" s="168"/>
      <c r="BR9" s="166"/>
      <c r="BS9" s="167"/>
      <c r="BT9" s="166"/>
      <c r="BU9" s="165"/>
    </row>
    <row r="10" spans="2:73" ht="12.45" customHeight="1" thickTop="1" thickBot="1" x14ac:dyDescent="0.25">
      <c r="B10" s="165">
        <v>3</v>
      </c>
      <c r="D10" s="168" t="s">
        <v>526</v>
      </c>
      <c r="E10" s="166" t="s">
        <v>124</v>
      </c>
      <c r="F10" s="167" t="s">
        <v>181</v>
      </c>
      <c r="G10" s="166" t="s">
        <v>122</v>
      </c>
      <c r="H10" s="170"/>
      <c r="I10" s="199"/>
      <c r="J10" s="169"/>
      <c r="K10" s="172"/>
      <c r="L10" s="169"/>
      <c r="M10" s="169"/>
      <c r="Q10" s="208"/>
      <c r="R10" s="209"/>
      <c r="S10" s="209"/>
      <c r="T10" s="209"/>
      <c r="U10" s="208"/>
      <c r="Y10" s="169"/>
      <c r="Z10" s="169"/>
      <c r="AA10" s="171"/>
      <c r="AB10" s="179"/>
      <c r="AC10" s="191"/>
      <c r="AD10" s="170"/>
      <c r="AF10" s="168" t="s">
        <v>682</v>
      </c>
      <c r="AG10" s="166" t="s">
        <v>124</v>
      </c>
      <c r="AH10" s="167" t="s">
        <v>161</v>
      </c>
      <c r="AI10" s="166" t="s">
        <v>122</v>
      </c>
      <c r="AJ10" s="165">
        <v>34</v>
      </c>
      <c r="AM10" s="165">
        <v>66</v>
      </c>
      <c r="AO10" s="168" t="s">
        <v>681</v>
      </c>
      <c r="AP10" s="166" t="s">
        <v>124</v>
      </c>
      <c r="AQ10" s="167" t="s">
        <v>161</v>
      </c>
      <c r="AR10" s="166" t="s">
        <v>122</v>
      </c>
      <c r="AS10" s="203"/>
      <c r="AT10" s="169"/>
      <c r="AU10" s="169"/>
      <c r="AV10" s="172"/>
      <c r="AW10" s="169"/>
      <c r="AX10" s="169"/>
      <c r="BJ10" s="169"/>
      <c r="BK10" s="169"/>
      <c r="BL10" s="171"/>
      <c r="BM10" s="179"/>
      <c r="BN10" s="191"/>
      <c r="BO10" s="181"/>
      <c r="BQ10" s="168" t="s">
        <v>680</v>
      </c>
      <c r="BR10" s="166" t="s">
        <v>124</v>
      </c>
      <c r="BS10" s="167" t="s">
        <v>183</v>
      </c>
      <c r="BT10" s="166" t="s">
        <v>122</v>
      </c>
      <c r="BU10" s="165">
        <v>97</v>
      </c>
    </row>
    <row r="11" spans="2:73" ht="12.45" customHeight="1" thickTop="1" thickBot="1" x14ac:dyDescent="0.25">
      <c r="B11" s="165"/>
      <c r="D11" s="168"/>
      <c r="E11" s="166"/>
      <c r="F11" s="167"/>
      <c r="G11" s="166"/>
      <c r="H11" s="169"/>
      <c r="I11" s="169"/>
      <c r="J11" s="169"/>
      <c r="K11" s="202"/>
      <c r="L11" s="169"/>
      <c r="M11" s="169"/>
      <c r="Q11" s="241"/>
      <c r="R11" s="213" t="s">
        <v>347</v>
      </c>
      <c r="S11" s="212"/>
      <c r="T11" s="212"/>
      <c r="U11" s="241"/>
      <c r="Y11" s="169"/>
      <c r="Z11" s="169"/>
      <c r="AA11" s="171"/>
      <c r="AB11" s="169"/>
      <c r="AC11" s="204"/>
      <c r="AD11" s="169"/>
      <c r="AF11" s="168"/>
      <c r="AG11" s="166"/>
      <c r="AH11" s="167"/>
      <c r="AI11" s="166"/>
      <c r="AJ11" s="165"/>
      <c r="AM11" s="165"/>
      <c r="AO11" s="168"/>
      <c r="AP11" s="166"/>
      <c r="AQ11" s="167"/>
      <c r="AR11" s="166"/>
      <c r="AS11" s="169"/>
      <c r="AT11" s="169"/>
      <c r="AU11" s="169"/>
      <c r="AV11" s="202"/>
      <c r="AW11" s="169"/>
      <c r="AX11" s="169"/>
      <c r="BJ11" s="169"/>
      <c r="BK11" s="169"/>
      <c r="BL11" s="171"/>
      <c r="BM11" s="169"/>
      <c r="BN11" s="184"/>
      <c r="BO11" s="175"/>
      <c r="BQ11" s="168"/>
      <c r="BR11" s="166"/>
      <c r="BS11" s="167"/>
      <c r="BT11" s="166"/>
      <c r="BU11" s="165"/>
    </row>
    <row r="12" spans="2:73" ht="12.45" customHeight="1" thickTop="1" thickBot="1" x14ac:dyDescent="0.25">
      <c r="B12" s="165">
        <v>4</v>
      </c>
      <c r="D12" s="168" t="s">
        <v>526</v>
      </c>
      <c r="E12" s="166" t="s">
        <v>124</v>
      </c>
      <c r="F12" s="167" t="s">
        <v>147</v>
      </c>
      <c r="G12" s="166" t="s">
        <v>122</v>
      </c>
      <c r="H12" s="169"/>
      <c r="I12" s="169"/>
      <c r="J12" s="179"/>
      <c r="K12" s="191"/>
      <c r="L12" s="172"/>
      <c r="M12" s="169"/>
      <c r="Q12" s="241"/>
      <c r="R12" s="212"/>
      <c r="S12" s="212"/>
      <c r="T12" s="212"/>
      <c r="U12" s="241"/>
      <c r="Y12" s="169"/>
      <c r="Z12" s="169"/>
      <c r="AA12" s="171"/>
      <c r="AB12" s="169"/>
      <c r="AC12" s="179"/>
      <c r="AD12" s="183"/>
      <c r="AF12" s="168" t="s">
        <v>437</v>
      </c>
      <c r="AG12" s="166" t="s">
        <v>124</v>
      </c>
      <c r="AH12" s="167" t="s">
        <v>147</v>
      </c>
      <c r="AI12" s="166" t="s">
        <v>122</v>
      </c>
      <c r="AJ12" s="165">
        <v>35</v>
      </c>
      <c r="AM12" s="165">
        <v>67</v>
      </c>
      <c r="AO12" s="168" t="s">
        <v>679</v>
      </c>
      <c r="AP12" s="166" t="s">
        <v>124</v>
      </c>
      <c r="AQ12" s="167" t="s">
        <v>147</v>
      </c>
      <c r="AR12" s="166" t="s">
        <v>122</v>
      </c>
      <c r="AS12" s="169"/>
      <c r="AT12" s="169"/>
      <c r="AU12" s="179"/>
      <c r="AV12" s="191"/>
      <c r="AW12" s="172"/>
      <c r="AX12" s="169"/>
      <c r="BJ12" s="169"/>
      <c r="BK12" s="169"/>
      <c r="BL12" s="171"/>
      <c r="BM12" s="169"/>
      <c r="BN12" s="207"/>
      <c r="BO12" s="170"/>
      <c r="BQ12" s="168" t="s">
        <v>678</v>
      </c>
      <c r="BR12" s="166" t="s">
        <v>124</v>
      </c>
      <c r="BS12" s="167" t="s">
        <v>161</v>
      </c>
      <c r="BT12" s="166" t="s">
        <v>122</v>
      </c>
      <c r="BU12" s="165">
        <v>98</v>
      </c>
    </row>
    <row r="13" spans="2:73" ht="12.45" customHeight="1" thickTop="1" thickBot="1" x14ac:dyDescent="0.25">
      <c r="B13" s="165"/>
      <c r="D13" s="168"/>
      <c r="E13" s="166"/>
      <c r="F13" s="167"/>
      <c r="G13" s="166"/>
      <c r="H13" s="175"/>
      <c r="I13" s="191"/>
      <c r="J13" s="179"/>
      <c r="K13" s="191"/>
      <c r="L13" s="172"/>
      <c r="M13" s="169"/>
      <c r="Q13" s="241"/>
      <c r="R13" s="212"/>
      <c r="S13" s="212"/>
      <c r="T13" s="212"/>
      <c r="U13" s="241"/>
      <c r="Y13" s="169"/>
      <c r="Z13" s="169"/>
      <c r="AA13" s="192"/>
      <c r="AB13" s="169"/>
      <c r="AC13" s="169"/>
      <c r="AD13" s="175"/>
      <c r="AF13" s="168"/>
      <c r="AG13" s="166"/>
      <c r="AH13" s="167"/>
      <c r="AI13" s="166"/>
      <c r="AJ13" s="165"/>
      <c r="AM13" s="165"/>
      <c r="AO13" s="168"/>
      <c r="AP13" s="166"/>
      <c r="AQ13" s="167"/>
      <c r="AR13" s="166"/>
      <c r="AS13" s="175"/>
      <c r="AT13" s="174"/>
      <c r="AU13" s="179"/>
      <c r="AV13" s="191"/>
      <c r="AW13" s="172"/>
      <c r="AX13" s="169"/>
      <c r="BJ13" s="169"/>
      <c r="BK13" s="169"/>
      <c r="BL13" s="192"/>
      <c r="BM13" s="169"/>
      <c r="BN13" s="169"/>
      <c r="BO13" s="169"/>
      <c r="BQ13" s="168"/>
      <c r="BR13" s="166"/>
      <c r="BS13" s="167"/>
      <c r="BT13" s="166"/>
      <c r="BU13" s="165"/>
    </row>
    <row r="14" spans="2:73" ht="12.45" customHeight="1" thickTop="1" thickBot="1" x14ac:dyDescent="0.25">
      <c r="B14" s="165">
        <v>5</v>
      </c>
      <c r="D14" s="168" t="s">
        <v>677</v>
      </c>
      <c r="E14" s="166" t="s">
        <v>124</v>
      </c>
      <c r="F14" s="167" t="s">
        <v>123</v>
      </c>
      <c r="G14" s="166" t="s">
        <v>122</v>
      </c>
      <c r="H14" s="170"/>
      <c r="I14" s="182"/>
      <c r="J14" s="179"/>
      <c r="K14" s="191"/>
      <c r="L14" s="172"/>
      <c r="M14" s="169"/>
      <c r="Q14" s="241"/>
      <c r="R14" s="212"/>
      <c r="S14" s="212"/>
      <c r="T14" s="212"/>
      <c r="U14" s="241"/>
      <c r="Y14" s="169"/>
      <c r="Z14" s="171"/>
      <c r="AA14" s="179"/>
      <c r="AB14" s="191"/>
      <c r="AC14" s="169"/>
      <c r="AD14" s="170"/>
      <c r="AF14" s="168" t="s">
        <v>676</v>
      </c>
      <c r="AG14" s="166" t="s">
        <v>124</v>
      </c>
      <c r="AH14" s="167" t="s">
        <v>241</v>
      </c>
      <c r="AI14" s="166" t="s">
        <v>122</v>
      </c>
      <c r="AJ14" s="165">
        <v>36</v>
      </c>
      <c r="AM14" s="165">
        <v>68</v>
      </c>
      <c r="AO14" s="168" t="s">
        <v>675</v>
      </c>
      <c r="AP14" s="166" t="s">
        <v>124</v>
      </c>
      <c r="AQ14" s="167" t="s">
        <v>129</v>
      </c>
      <c r="AR14" s="166" t="s">
        <v>122</v>
      </c>
      <c r="AS14" s="170"/>
      <c r="AT14" s="172"/>
      <c r="AU14" s="210"/>
      <c r="AV14" s="169"/>
      <c r="AW14" s="172"/>
      <c r="AX14" s="169"/>
      <c r="BJ14" s="169"/>
      <c r="BK14" s="171"/>
      <c r="BL14" s="179"/>
      <c r="BM14" s="191"/>
      <c r="BN14" s="169"/>
      <c r="BO14" s="170"/>
      <c r="BQ14" s="168" t="s">
        <v>402</v>
      </c>
      <c r="BR14" s="166" t="s">
        <v>124</v>
      </c>
      <c r="BS14" s="167" t="s">
        <v>181</v>
      </c>
      <c r="BT14" s="166" t="s">
        <v>122</v>
      </c>
      <c r="BU14" s="165">
        <v>99</v>
      </c>
    </row>
    <row r="15" spans="2:73" ht="12.45" customHeight="1" thickTop="1" thickBot="1" x14ac:dyDescent="0.25">
      <c r="B15" s="165"/>
      <c r="D15" s="168"/>
      <c r="E15" s="166"/>
      <c r="F15" s="167"/>
      <c r="G15" s="166"/>
      <c r="H15" s="169"/>
      <c r="I15" s="169"/>
      <c r="J15" s="184"/>
      <c r="K15" s="169"/>
      <c r="L15" s="172"/>
      <c r="M15" s="169"/>
      <c r="Q15" s="241"/>
      <c r="R15" s="212"/>
      <c r="S15" s="212"/>
      <c r="T15" s="212"/>
      <c r="U15" s="241"/>
      <c r="Y15" s="169"/>
      <c r="Z15" s="171"/>
      <c r="AA15" s="179"/>
      <c r="AB15" s="191"/>
      <c r="AC15" s="192"/>
      <c r="AD15" s="169"/>
      <c r="AF15" s="168"/>
      <c r="AG15" s="166"/>
      <c r="AH15" s="167"/>
      <c r="AI15" s="166"/>
      <c r="AJ15" s="165"/>
      <c r="AM15" s="165"/>
      <c r="AO15" s="168"/>
      <c r="AP15" s="166"/>
      <c r="AQ15" s="167"/>
      <c r="AR15" s="166"/>
      <c r="AS15" s="169"/>
      <c r="AT15" s="169"/>
      <c r="AU15" s="201"/>
      <c r="AV15" s="169"/>
      <c r="AW15" s="172"/>
      <c r="AX15" s="169"/>
      <c r="BJ15" s="169"/>
      <c r="BK15" s="171"/>
      <c r="BL15" s="179"/>
      <c r="BM15" s="191"/>
      <c r="BN15" s="192"/>
      <c r="BO15" s="169"/>
      <c r="BQ15" s="168"/>
      <c r="BR15" s="166"/>
      <c r="BS15" s="167"/>
      <c r="BT15" s="166"/>
      <c r="BU15" s="165"/>
    </row>
    <row r="16" spans="2:73" ht="12.45" customHeight="1" thickTop="1" thickBot="1" x14ac:dyDescent="0.25">
      <c r="B16" s="165">
        <v>6</v>
      </c>
      <c r="D16" s="168" t="s">
        <v>674</v>
      </c>
      <c r="E16" s="166" t="s">
        <v>124</v>
      </c>
      <c r="F16" s="167" t="s">
        <v>161</v>
      </c>
      <c r="G16" s="166" t="s">
        <v>122</v>
      </c>
      <c r="H16" s="169"/>
      <c r="I16" s="169"/>
      <c r="J16" s="199"/>
      <c r="K16" s="169"/>
      <c r="L16" s="172"/>
      <c r="M16" s="169"/>
      <c r="Q16" s="241"/>
      <c r="R16" s="212"/>
      <c r="S16" s="212"/>
      <c r="T16" s="212"/>
      <c r="U16" s="241"/>
      <c r="Y16" s="169"/>
      <c r="Z16" s="171"/>
      <c r="AA16" s="169"/>
      <c r="AB16" s="198"/>
      <c r="AC16" s="179"/>
      <c r="AD16" s="183"/>
      <c r="AF16" s="168" t="s">
        <v>673</v>
      </c>
      <c r="AG16" s="166" t="s">
        <v>124</v>
      </c>
      <c r="AH16" s="167" t="s">
        <v>149</v>
      </c>
      <c r="AI16" s="166" t="s">
        <v>122</v>
      </c>
      <c r="AJ16" s="165">
        <v>37</v>
      </c>
      <c r="AM16" s="165">
        <v>69</v>
      </c>
      <c r="AO16" s="168" t="s">
        <v>403</v>
      </c>
      <c r="AP16" s="166" t="s">
        <v>124</v>
      </c>
      <c r="AQ16" s="167" t="s">
        <v>181</v>
      </c>
      <c r="AR16" s="166" t="s">
        <v>122</v>
      </c>
      <c r="AS16" s="170"/>
      <c r="AT16" s="179"/>
      <c r="AU16" s="169"/>
      <c r="AV16" s="169"/>
      <c r="AW16" s="172"/>
      <c r="AX16" s="169"/>
      <c r="BJ16" s="169"/>
      <c r="BK16" s="171"/>
      <c r="BL16" s="179"/>
      <c r="BM16" s="184"/>
      <c r="BN16" s="184"/>
      <c r="BO16" s="183"/>
      <c r="BQ16" s="168" t="s">
        <v>672</v>
      </c>
      <c r="BR16" s="166" t="s">
        <v>124</v>
      </c>
      <c r="BS16" s="167" t="s">
        <v>205</v>
      </c>
      <c r="BT16" s="166" t="s">
        <v>122</v>
      </c>
      <c r="BU16" s="165">
        <v>100</v>
      </c>
    </row>
    <row r="17" spans="2:73" ht="12.45" customHeight="1" thickTop="1" thickBot="1" x14ac:dyDescent="0.25">
      <c r="B17" s="165"/>
      <c r="D17" s="168"/>
      <c r="E17" s="166"/>
      <c r="F17" s="167"/>
      <c r="G17" s="166"/>
      <c r="H17" s="175"/>
      <c r="I17" s="174"/>
      <c r="J17" s="172"/>
      <c r="K17" s="169"/>
      <c r="L17" s="172"/>
      <c r="M17" s="169"/>
      <c r="Q17" s="241"/>
      <c r="R17" s="212"/>
      <c r="S17" s="212"/>
      <c r="T17" s="212"/>
      <c r="U17" s="241"/>
      <c r="Y17" s="169"/>
      <c r="Z17" s="171"/>
      <c r="AA17" s="169"/>
      <c r="AB17" s="204"/>
      <c r="AC17" s="169"/>
      <c r="AD17" s="175"/>
      <c r="AF17" s="168"/>
      <c r="AG17" s="166"/>
      <c r="AH17" s="167"/>
      <c r="AI17" s="166"/>
      <c r="AJ17" s="165"/>
      <c r="AM17" s="165"/>
      <c r="AO17" s="168"/>
      <c r="AP17" s="166"/>
      <c r="AQ17" s="167"/>
      <c r="AR17" s="166"/>
      <c r="AS17" s="169"/>
      <c r="AT17" s="201"/>
      <c r="AU17" s="169"/>
      <c r="AV17" s="169"/>
      <c r="AW17" s="172"/>
      <c r="AX17" s="169"/>
      <c r="BJ17" s="169"/>
      <c r="BK17" s="171"/>
      <c r="BL17" s="169"/>
      <c r="BM17" s="184"/>
      <c r="BN17" s="169"/>
      <c r="BO17" s="175"/>
      <c r="BQ17" s="168"/>
      <c r="BR17" s="166"/>
      <c r="BS17" s="167"/>
      <c r="BT17" s="166"/>
      <c r="BU17" s="165"/>
    </row>
    <row r="18" spans="2:73" ht="12.45" customHeight="1" thickTop="1" thickBot="1" x14ac:dyDescent="0.25">
      <c r="B18" s="165">
        <v>7</v>
      </c>
      <c r="D18" s="168" t="s">
        <v>671</v>
      </c>
      <c r="E18" s="166" t="s">
        <v>124</v>
      </c>
      <c r="F18" s="167" t="s">
        <v>179</v>
      </c>
      <c r="G18" s="166" t="s">
        <v>122</v>
      </c>
      <c r="H18" s="170"/>
      <c r="I18" s="172"/>
      <c r="J18" s="169"/>
      <c r="K18" s="169"/>
      <c r="L18" s="172"/>
      <c r="M18" s="169"/>
      <c r="Q18" s="241"/>
      <c r="R18" s="212"/>
      <c r="S18" s="212"/>
      <c r="T18" s="212"/>
      <c r="U18" s="241"/>
      <c r="Y18" s="169"/>
      <c r="Z18" s="171"/>
      <c r="AA18" s="169"/>
      <c r="AB18" s="179"/>
      <c r="AC18" s="191"/>
      <c r="AD18" s="181"/>
      <c r="AF18" s="168" t="s">
        <v>670</v>
      </c>
      <c r="AG18" s="166" t="s">
        <v>124</v>
      </c>
      <c r="AH18" s="167" t="s">
        <v>135</v>
      </c>
      <c r="AI18" s="166" t="s">
        <v>122</v>
      </c>
      <c r="AJ18" s="165">
        <v>38</v>
      </c>
      <c r="AM18" s="165">
        <v>70</v>
      </c>
      <c r="AO18" s="168" t="s">
        <v>669</v>
      </c>
      <c r="AP18" s="166" t="s">
        <v>124</v>
      </c>
      <c r="AQ18" s="167" t="s">
        <v>241</v>
      </c>
      <c r="AR18" s="166" t="s">
        <v>122</v>
      </c>
      <c r="AS18" s="203"/>
      <c r="AT18" s="169"/>
      <c r="AU18" s="169"/>
      <c r="AV18" s="169"/>
      <c r="AW18" s="172"/>
      <c r="AX18" s="169"/>
      <c r="BJ18" s="169"/>
      <c r="BK18" s="171"/>
      <c r="BL18" s="169"/>
      <c r="BM18" s="207"/>
      <c r="BN18" s="169"/>
      <c r="BO18" s="181"/>
      <c r="BQ18" s="168" t="s">
        <v>668</v>
      </c>
      <c r="BR18" s="166" t="s">
        <v>124</v>
      </c>
      <c r="BS18" s="167" t="s">
        <v>164</v>
      </c>
      <c r="BT18" s="166" t="s">
        <v>122</v>
      </c>
      <c r="BU18" s="165">
        <v>101</v>
      </c>
    </row>
    <row r="19" spans="2:73" ht="12.45" customHeight="1" thickTop="1" thickBot="1" x14ac:dyDescent="0.25">
      <c r="B19" s="165"/>
      <c r="D19" s="168"/>
      <c r="E19" s="166"/>
      <c r="F19" s="167"/>
      <c r="G19" s="166"/>
      <c r="H19" s="169"/>
      <c r="I19" s="169"/>
      <c r="J19" s="169"/>
      <c r="K19" s="169"/>
      <c r="L19" s="202"/>
      <c r="M19" s="169"/>
      <c r="Q19" s="241"/>
      <c r="R19" s="212"/>
      <c r="S19" s="212"/>
      <c r="T19" s="212"/>
      <c r="U19" s="241"/>
      <c r="Y19" s="169"/>
      <c r="Z19" s="171"/>
      <c r="AA19" s="169"/>
      <c r="AB19" s="169"/>
      <c r="AC19" s="184"/>
      <c r="AD19" s="175"/>
      <c r="AF19" s="168"/>
      <c r="AG19" s="166"/>
      <c r="AH19" s="167"/>
      <c r="AI19" s="166"/>
      <c r="AJ19" s="165"/>
      <c r="AM19" s="165"/>
      <c r="AO19" s="168"/>
      <c r="AP19" s="166"/>
      <c r="AQ19" s="167"/>
      <c r="AR19" s="166"/>
      <c r="AS19" s="169"/>
      <c r="AT19" s="169"/>
      <c r="AU19" s="169"/>
      <c r="AV19" s="169"/>
      <c r="AW19" s="202"/>
      <c r="AX19" s="169"/>
      <c r="BJ19" s="169"/>
      <c r="BK19" s="171"/>
      <c r="BL19" s="169"/>
      <c r="BM19" s="171"/>
      <c r="BN19" s="173"/>
      <c r="BO19" s="175"/>
      <c r="BQ19" s="168"/>
      <c r="BR19" s="166"/>
      <c r="BS19" s="167"/>
      <c r="BT19" s="166"/>
      <c r="BU19" s="165"/>
    </row>
    <row r="20" spans="2:73" ht="12.45" customHeight="1" thickTop="1" thickBot="1" x14ac:dyDescent="0.25">
      <c r="B20" s="165">
        <v>8</v>
      </c>
      <c r="D20" s="168" t="s">
        <v>667</v>
      </c>
      <c r="E20" s="166" t="s">
        <v>124</v>
      </c>
      <c r="F20" s="167" t="s">
        <v>241</v>
      </c>
      <c r="G20" s="166" t="s">
        <v>122</v>
      </c>
      <c r="H20" s="170"/>
      <c r="I20" s="169"/>
      <c r="J20" s="169"/>
      <c r="K20" s="179"/>
      <c r="L20" s="191"/>
      <c r="M20" s="172"/>
      <c r="Q20" s="241"/>
      <c r="R20" s="212"/>
      <c r="S20" s="212"/>
      <c r="T20" s="212"/>
      <c r="U20" s="241"/>
      <c r="Y20" s="169"/>
      <c r="Z20" s="171"/>
      <c r="AA20" s="169"/>
      <c r="AB20" s="169"/>
      <c r="AC20" s="207"/>
      <c r="AD20" s="170"/>
      <c r="AF20" s="168" t="s">
        <v>666</v>
      </c>
      <c r="AG20" s="166" t="s">
        <v>124</v>
      </c>
      <c r="AH20" s="167" t="s">
        <v>205</v>
      </c>
      <c r="AI20" s="166" t="s">
        <v>122</v>
      </c>
      <c r="AJ20" s="165">
        <v>39</v>
      </c>
      <c r="AM20" s="165">
        <v>71</v>
      </c>
      <c r="AO20" s="168" t="s">
        <v>665</v>
      </c>
      <c r="AP20" s="166" t="s">
        <v>124</v>
      </c>
      <c r="AQ20" s="167" t="s">
        <v>161</v>
      </c>
      <c r="AR20" s="166" t="s">
        <v>122</v>
      </c>
      <c r="AS20" s="170"/>
      <c r="AT20" s="169"/>
      <c r="AU20" s="169"/>
      <c r="AV20" s="179"/>
      <c r="AW20" s="191"/>
      <c r="AX20" s="172"/>
      <c r="BJ20" s="169"/>
      <c r="BK20" s="171"/>
      <c r="BL20" s="169"/>
      <c r="BM20" s="169"/>
      <c r="BN20" s="171"/>
      <c r="BO20" s="170"/>
      <c r="BQ20" s="168" t="s">
        <v>664</v>
      </c>
      <c r="BR20" s="166" t="s">
        <v>124</v>
      </c>
      <c r="BS20" s="167" t="s">
        <v>241</v>
      </c>
      <c r="BT20" s="166" t="s">
        <v>122</v>
      </c>
      <c r="BU20" s="165">
        <v>102</v>
      </c>
    </row>
    <row r="21" spans="2:73" ht="12.45" customHeight="1" thickTop="1" thickBot="1" x14ac:dyDescent="0.25">
      <c r="B21" s="165"/>
      <c r="D21" s="168"/>
      <c r="E21" s="166"/>
      <c r="F21" s="167"/>
      <c r="G21" s="166"/>
      <c r="H21" s="169"/>
      <c r="I21" s="202"/>
      <c r="J21" s="169"/>
      <c r="K21" s="179"/>
      <c r="L21" s="191"/>
      <c r="M21" s="172"/>
      <c r="Q21" s="241"/>
      <c r="R21" s="212"/>
      <c r="S21" s="212"/>
      <c r="T21" s="212"/>
      <c r="U21" s="241"/>
      <c r="Y21" s="169"/>
      <c r="Z21" s="192"/>
      <c r="AA21" s="169"/>
      <c r="AB21" s="169"/>
      <c r="AC21" s="169"/>
      <c r="AD21" s="169"/>
      <c r="AF21" s="168"/>
      <c r="AG21" s="166"/>
      <c r="AH21" s="167"/>
      <c r="AI21" s="166"/>
      <c r="AJ21" s="165"/>
      <c r="AM21" s="165"/>
      <c r="AO21" s="168"/>
      <c r="AP21" s="166"/>
      <c r="AQ21" s="167"/>
      <c r="AR21" s="166"/>
      <c r="AS21" s="169"/>
      <c r="AT21" s="202"/>
      <c r="AU21" s="169"/>
      <c r="AV21" s="179"/>
      <c r="AW21" s="191"/>
      <c r="AX21" s="172"/>
      <c r="BJ21" s="169"/>
      <c r="BK21" s="192"/>
      <c r="BL21" s="169"/>
      <c r="BM21" s="169"/>
      <c r="BN21" s="169"/>
      <c r="BO21" s="169"/>
      <c r="BQ21" s="168"/>
      <c r="BR21" s="166"/>
      <c r="BS21" s="167"/>
      <c r="BT21" s="166"/>
      <c r="BU21" s="165"/>
    </row>
    <row r="22" spans="2:73" ht="12.45" customHeight="1" thickTop="1" thickBot="1" x14ac:dyDescent="0.25">
      <c r="B22" s="165">
        <v>9</v>
      </c>
      <c r="D22" s="168" t="s">
        <v>663</v>
      </c>
      <c r="E22" s="166" t="s">
        <v>124</v>
      </c>
      <c r="F22" s="167" t="s">
        <v>167</v>
      </c>
      <c r="G22" s="166" t="s">
        <v>122</v>
      </c>
      <c r="H22" s="203"/>
      <c r="I22" s="191"/>
      <c r="J22" s="172"/>
      <c r="K22" s="179"/>
      <c r="L22" s="191"/>
      <c r="M22" s="172"/>
      <c r="Q22" s="241"/>
      <c r="R22" s="212"/>
      <c r="S22" s="212"/>
      <c r="T22" s="212"/>
      <c r="U22" s="241"/>
      <c r="Y22" s="179"/>
      <c r="Z22" s="184"/>
      <c r="AA22" s="191"/>
      <c r="AB22" s="169"/>
      <c r="AC22" s="169"/>
      <c r="AD22" s="181"/>
      <c r="AF22" s="168" t="s">
        <v>662</v>
      </c>
      <c r="AG22" s="166" t="s">
        <v>124</v>
      </c>
      <c r="AH22" s="167" t="s">
        <v>167</v>
      </c>
      <c r="AI22" s="166" t="s">
        <v>122</v>
      </c>
      <c r="AJ22" s="165">
        <v>40</v>
      </c>
      <c r="AM22" s="165">
        <v>72</v>
      </c>
      <c r="AO22" s="168" t="s">
        <v>661</v>
      </c>
      <c r="AP22" s="166" t="s">
        <v>124</v>
      </c>
      <c r="AQ22" s="167" t="s">
        <v>167</v>
      </c>
      <c r="AR22" s="166" t="s">
        <v>122</v>
      </c>
      <c r="AS22" s="203"/>
      <c r="AT22" s="191"/>
      <c r="AU22" s="172"/>
      <c r="AV22" s="179"/>
      <c r="AW22" s="191"/>
      <c r="AX22" s="172"/>
      <c r="BJ22" s="179"/>
      <c r="BK22" s="184"/>
      <c r="BL22" s="191"/>
      <c r="BM22" s="169"/>
      <c r="BN22" s="169"/>
      <c r="BO22" s="170"/>
      <c r="BQ22" s="168" t="s">
        <v>660</v>
      </c>
      <c r="BR22" s="166" t="s">
        <v>124</v>
      </c>
      <c r="BS22" s="167" t="s">
        <v>137</v>
      </c>
      <c r="BT22" s="166" t="s">
        <v>122</v>
      </c>
      <c r="BU22" s="165">
        <v>103</v>
      </c>
    </row>
    <row r="23" spans="2:73" ht="12.45" customHeight="1" thickTop="1" thickBot="1" x14ac:dyDescent="0.25">
      <c r="B23" s="165"/>
      <c r="D23" s="168"/>
      <c r="E23" s="166"/>
      <c r="F23" s="167"/>
      <c r="G23" s="166"/>
      <c r="H23" s="169"/>
      <c r="I23" s="169"/>
      <c r="J23" s="202"/>
      <c r="K23" s="179"/>
      <c r="L23" s="191"/>
      <c r="M23" s="172"/>
      <c r="Q23" s="208"/>
      <c r="R23" s="211" t="s">
        <v>244</v>
      </c>
      <c r="S23" s="209"/>
      <c r="T23" s="209"/>
      <c r="U23" s="208"/>
      <c r="Y23" s="179"/>
      <c r="Z23" s="184"/>
      <c r="AA23" s="191"/>
      <c r="AB23" s="169"/>
      <c r="AC23" s="173"/>
      <c r="AD23" s="175"/>
      <c r="AF23" s="168"/>
      <c r="AG23" s="166"/>
      <c r="AH23" s="167"/>
      <c r="AI23" s="166"/>
      <c r="AJ23" s="165"/>
      <c r="AM23" s="165"/>
      <c r="AO23" s="168"/>
      <c r="AP23" s="166"/>
      <c r="AQ23" s="167"/>
      <c r="AR23" s="166"/>
      <c r="AS23" s="169"/>
      <c r="AT23" s="169"/>
      <c r="AU23" s="202"/>
      <c r="AV23" s="179"/>
      <c r="AW23" s="191"/>
      <c r="AX23" s="172"/>
      <c r="BJ23" s="179"/>
      <c r="BK23" s="184"/>
      <c r="BL23" s="191"/>
      <c r="BM23" s="169"/>
      <c r="BN23" s="192"/>
      <c r="BO23" s="169"/>
      <c r="BQ23" s="168"/>
      <c r="BR23" s="166"/>
      <c r="BS23" s="167"/>
      <c r="BT23" s="166"/>
      <c r="BU23" s="165"/>
    </row>
    <row r="24" spans="2:73" ht="12.45" customHeight="1" thickTop="1" thickBot="1" x14ac:dyDescent="0.25">
      <c r="B24" s="165">
        <v>10</v>
      </c>
      <c r="D24" s="168" t="s">
        <v>659</v>
      </c>
      <c r="E24" s="166" t="s">
        <v>124</v>
      </c>
      <c r="F24" s="167" t="s">
        <v>137</v>
      </c>
      <c r="G24" s="166" t="s">
        <v>122</v>
      </c>
      <c r="H24" s="169"/>
      <c r="I24" s="179"/>
      <c r="J24" s="191"/>
      <c r="K24" s="210"/>
      <c r="L24" s="169"/>
      <c r="M24" s="172"/>
      <c r="Q24" s="208"/>
      <c r="R24" s="209"/>
      <c r="S24" s="209"/>
      <c r="T24" s="209"/>
      <c r="U24" s="208"/>
      <c r="Y24" s="179"/>
      <c r="Z24" s="184"/>
      <c r="AA24" s="191"/>
      <c r="AB24" s="171"/>
      <c r="AC24" s="171"/>
      <c r="AD24" s="170"/>
      <c r="AF24" s="168" t="s">
        <v>658</v>
      </c>
      <c r="AG24" s="166" t="s">
        <v>124</v>
      </c>
      <c r="AH24" s="167" t="s">
        <v>181</v>
      </c>
      <c r="AI24" s="166" t="s">
        <v>122</v>
      </c>
      <c r="AJ24" s="165">
        <v>41</v>
      </c>
      <c r="AM24" s="165">
        <v>73</v>
      </c>
      <c r="AO24" s="168" t="s">
        <v>657</v>
      </c>
      <c r="AP24" s="166" t="s">
        <v>124</v>
      </c>
      <c r="AQ24" s="167" t="s">
        <v>183</v>
      </c>
      <c r="AR24" s="166" t="s">
        <v>122</v>
      </c>
      <c r="AS24" s="169"/>
      <c r="AT24" s="179"/>
      <c r="AU24" s="184"/>
      <c r="AV24" s="184"/>
      <c r="AW24" s="191"/>
      <c r="AX24" s="172"/>
      <c r="BJ24" s="179"/>
      <c r="BK24" s="184"/>
      <c r="BL24" s="191"/>
      <c r="BM24" s="171"/>
      <c r="BN24" s="179"/>
      <c r="BO24" s="183"/>
      <c r="BQ24" s="168" t="s">
        <v>656</v>
      </c>
      <c r="BR24" s="166" t="s">
        <v>124</v>
      </c>
      <c r="BS24" s="167" t="s">
        <v>153</v>
      </c>
      <c r="BT24" s="166" t="s">
        <v>122</v>
      </c>
      <c r="BU24" s="165">
        <v>104</v>
      </c>
    </row>
    <row r="25" spans="2:73" ht="12.45" customHeight="1" thickTop="1" thickBot="1" x14ac:dyDescent="0.25">
      <c r="B25" s="165"/>
      <c r="D25" s="168"/>
      <c r="E25" s="166"/>
      <c r="F25" s="167"/>
      <c r="G25" s="166"/>
      <c r="H25" s="175"/>
      <c r="I25" s="184"/>
      <c r="J25" s="169"/>
      <c r="K25" s="210"/>
      <c r="L25" s="169"/>
      <c r="M25" s="172"/>
      <c r="Q25" s="208"/>
      <c r="R25" s="209"/>
      <c r="S25" s="209"/>
      <c r="T25" s="209"/>
      <c r="U25" s="208"/>
      <c r="Y25" s="179"/>
      <c r="Z25" s="184"/>
      <c r="AA25" s="191"/>
      <c r="AB25" s="192"/>
      <c r="AC25" s="169"/>
      <c r="AD25" s="169"/>
      <c r="AF25" s="168"/>
      <c r="AG25" s="166"/>
      <c r="AH25" s="167"/>
      <c r="AI25" s="166"/>
      <c r="AJ25" s="165"/>
      <c r="AM25" s="165"/>
      <c r="AO25" s="168"/>
      <c r="AP25" s="166"/>
      <c r="AQ25" s="167"/>
      <c r="AR25" s="166"/>
      <c r="AS25" s="175"/>
      <c r="AT25" s="184"/>
      <c r="AU25" s="179"/>
      <c r="AV25" s="184"/>
      <c r="AW25" s="191"/>
      <c r="AX25" s="172"/>
      <c r="BJ25" s="179"/>
      <c r="BK25" s="184"/>
      <c r="BL25" s="191"/>
      <c r="BM25" s="192"/>
      <c r="BN25" s="169"/>
      <c r="BO25" s="175"/>
      <c r="BQ25" s="168"/>
      <c r="BR25" s="166"/>
      <c r="BS25" s="167"/>
      <c r="BT25" s="166"/>
      <c r="BU25" s="165"/>
    </row>
    <row r="26" spans="2:73" ht="12.45" customHeight="1" thickTop="1" thickBot="1" x14ac:dyDescent="0.25">
      <c r="B26" s="165">
        <v>11</v>
      </c>
      <c r="D26" s="168" t="s">
        <v>510</v>
      </c>
      <c r="E26" s="166" t="s">
        <v>124</v>
      </c>
      <c r="F26" s="167" t="s">
        <v>181</v>
      </c>
      <c r="G26" s="166" t="s">
        <v>122</v>
      </c>
      <c r="H26" s="170"/>
      <c r="I26" s="199"/>
      <c r="J26" s="169"/>
      <c r="K26" s="210"/>
      <c r="L26" s="169"/>
      <c r="M26" s="172"/>
      <c r="Q26" s="208"/>
      <c r="R26" s="209"/>
      <c r="S26" s="209"/>
      <c r="T26" s="209"/>
      <c r="U26" s="208"/>
      <c r="Y26" s="179"/>
      <c r="Z26" s="184"/>
      <c r="AA26" s="184"/>
      <c r="AB26" s="184"/>
      <c r="AC26" s="191"/>
      <c r="AD26" s="181"/>
      <c r="AF26" s="168" t="s">
        <v>384</v>
      </c>
      <c r="AG26" s="166" t="s">
        <v>124</v>
      </c>
      <c r="AH26" s="167" t="s">
        <v>183</v>
      </c>
      <c r="AI26" s="166" t="s">
        <v>122</v>
      </c>
      <c r="AJ26" s="165">
        <v>42</v>
      </c>
      <c r="AM26" s="165">
        <v>74</v>
      </c>
      <c r="AO26" s="168" t="s">
        <v>631</v>
      </c>
      <c r="AP26" s="166" t="s">
        <v>124</v>
      </c>
      <c r="AQ26" s="167" t="s">
        <v>205</v>
      </c>
      <c r="AR26" s="166" t="s">
        <v>122</v>
      </c>
      <c r="AS26" s="170"/>
      <c r="AT26" s="199"/>
      <c r="AU26" s="179"/>
      <c r="AV26" s="184"/>
      <c r="AW26" s="191"/>
      <c r="AX26" s="172"/>
      <c r="BJ26" s="179"/>
      <c r="BK26" s="184"/>
      <c r="BL26" s="184"/>
      <c r="BM26" s="184"/>
      <c r="BN26" s="191"/>
      <c r="BO26" s="181"/>
      <c r="BQ26" s="168" t="s">
        <v>655</v>
      </c>
      <c r="BR26" s="166" t="s">
        <v>124</v>
      </c>
      <c r="BS26" s="167" t="s">
        <v>167</v>
      </c>
      <c r="BT26" s="166" t="s">
        <v>122</v>
      </c>
      <c r="BU26" s="165">
        <v>105</v>
      </c>
    </row>
    <row r="27" spans="2:73" ht="12.45" customHeight="1" thickTop="1" thickBot="1" x14ac:dyDescent="0.25">
      <c r="B27" s="165"/>
      <c r="D27" s="168"/>
      <c r="E27" s="166"/>
      <c r="F27" s="167"/>
      <c r="G27" s="166"/>
      <c r="H27" s="169"/>
      <c r="I27" s="169"/>
      <c r="J27" s="169"/>
      <c r="K27" s="201"/>
      <c r="L27" s="169"/>
      <c r="M27" s="172"/>
      <c r="Q27" s="208"/>
      <c r="R27" s="209"/>
      <c r="S27" s="209"/>
      <c r="T27" s="209"/>
      <c r="U27" s="208"/>
      <c r="Y27" s="179"/>
      <c r="Z27" s="184"/>
      <c r="AA27" s="184"/>
      <c r="AB27" s="191"/>
      <c r="AC27" s="184"/>
      <c r="AD27" s="175"/>
      <c r="AF27" s="168"/>
      <c r="AG27" s="166"/>
      <c r="AH27" s="167"/>
      <c r="AI27" s="166"/>
      <c r="AJ27" s="165"/>
      <c r="AM27" s="165"/>
      <c r="AO27" s="168"/>
      <c r="AP27" s="166"/>
      <c r="AQ27" s="167"/>
      <c r="AR27" s="166"/>
      <c r="AS27" s="169"/>
      <c r="AT27" s="169"/>
      <c r="AU27" s="169"/>
      <c r="AV27" s="184"/>
      <c r="AW27" s="169"/>
      <c r="AX27" s="172"/>
      <c r="BJ27" s="179"/>
      <c r="BK27" s="184"/>
      <c r="BL27" s="184"/>
      <c r="BM27" s="191"/>
      <c r="BN27" s="184"/>
      <c r="BO27" s="175"/>
      <c r="BQ27" s="168"/>
      <c r="BR27" s="166"/>
      <c r="BS27" s="167"/>
      <c r="BT27" s="166"/>
      <c r="BU27" s="165"/>
    </row>
    <row r="28" spans="2:73" ht="12.45" customHeight="1" thickTop="1" thickBot="1" x14ac:dyDescent="0.25">
      <c r="B28" s="165">
        <v>12</v>
      </c>
      <c r="D28" s="168" t="s">
        <v>523</v>
      </c>
      <c r="E28" s="166" t="s">
        <v>124</v>
      </c>
      <c r="F28" s="167" t="s">
        <v>176</v>
      </c>
      <c r="G28" s="166" t="s">
        <v>122</v>
      </c>
      <c r="H28" s="170"/>
      <c r="I28" s="169"/>
      <c r="J28" s="179"/>
      <c r="K28" s="169"/>
      <c r="L28" s="169"/>
      <c r="M28" s="172"/>
      <c r="Q28" s="208"/>
      <c r="R28" s="209"/>
      <c r="S28" s="209"/>
      <c r="T28" s="209"/>
      <c r="U28" s="208"/>
      <c r="Y28" s="179"/>
      <c r="Z28" s="184"/>
      <c r="AA28" s="184"/>
      <c r="AB28" s="191"/>
      <c r="AC28" s="207"/>
      <c r="AD28" s="170"/>
      <c r="AF28" s="168" t="s">
        <v>654</v>
      </c>
      <c r="AG28" s="166" t="s">
        <v>124</v>
      </c>
      <c r="AH28" s="167" t="s">
        <v>131</v>
      </c>
      <c r="AI28" s="166" t="s">
        <v>122</v>
      </c>
      <c r="AJ28" s="165">
        <v>43</v>
      </c>
      <c r="AM28" s="165">
        <v>75</v>
      </c>
      <c r="AO28" s="168" t="s">
        <v>369</v>
      </c>
      <c r="AP28" s="166" t="s">
        <v>124</v>
      </c>
      <c r="AQ28" s="167" t="s">
        <v>187</v>
      </c>
      <c r="AR28" s="166" t="s">
        <v>122</v>
      </c>
      <c r="AS28" s="170"/>
      <c r="AT28" s="169"/>
      <c r="AU28" s="169"/>
      <c r="AV28" s="199"/>
      <c r="AW28" s="169"/>
      <c r="AX28" s="172"/>
      <c r="BJ28" s="179"/>
      <c r="BK28" s="184"/>
      <c r="BL28" s="184"/>
      <c r="BM28" s="191"/>
      <c r="BN28" s="207"/>
      <c r="BO28" s="170"/>
      <c r="BQ28" s="168" t="s">
        <v>653</v>
      </c>
      <c r="BR28" s="166" t="s">
        <v>124</v>
      </c>
      <c r="BS28" s="167" t="s">
        <v>176</v>
      </c>
      <c r="BT28" s="166" t="s">
        <v>122</v>
      </c>
      <c r="BU28" s="165">
        <v>106</v>
      </c>
    </row>
    <row r="29" spans="2:73" ht="12.45" customHeight="1" thickTop="1" thickBot="1" x14ac:dyDescent="0.25">
      <c r="B29" s="165"/>
      <c r="D29" s="168"/>
      <c r="E29" s="166"/>
      <c r="F29" s="167"/>
      <c r="G29" s="166"/>
      <c r="H29" s="169"/>
      <c r="I29" s="202"/>
      <c r="J29" s="179"/>
      <c r="K29" s="169"/>
      <c r="L29" s="169"/>
      <c r="M29" s="172"/>
      <c r="Q29" s="208"/>
      <c r="R29" s="209"/>
      <c r="S29" s="209"/>
      <c r="T29" s="209"/>
      <c r="U29" s="208"/>
      <c r="Y29" s="179"/>
      <c r="Z29" s="191"/>
      <c r="AA29" s="184"/>
      <c r="AB29" s="169"/>
      <c r="AC29" s="169"/>
      <c r="AD29" s="169"/>
      <c r="AF29" s="168"/>
      <c r="AG29" s="166"/>
      <c r="AH29" s="167"/>
      <c r="AI29" s="166"/>
      <c r="AJ29" s="165"/>
      <c r="AM29" s="165"/>
      <c r="AO29" s="168"/>
      <c r="AP29" s="166"/>
      <c r="AQ29" s="167"/>
      <c r="AR29" s="166"/>
      <c r="AS29" s="169"/>
      <c r="AT29" s="202"/>
      <c r="AU29" s="169"/>
      <c r="AV29" s="172"/>
      <c r="AW29" s="169"/>
      <c r="AX29" s="172"/>
      <c r="BJ29" s="179"/>
      <c r="BK29" s="191"/>
      <c r="BL29" s="184"/>
      <c r="BM29" s="169"/>
      <c r="BN29" s="169"/>
      <c r="BO29" s="169"/>
      <c r="BQ29" s="168"/>
      <c r="BR29" s="166"/>
      <c r="BS29" s="167"/>
      <c r="BT29" s="166"/>
      <c r="BU29" s="165"/>
    </row>
    <row r="30" spans="2:73" ht="12.45" customHeight="1" thickTop="1" x14ac:dyDescent="0.2">
      <c r="B30" s="165">
        <v>13</v>
      </c>
      <c r="D30" s="168" t="s">
        <v>652</v>
      </c>
      <c r="E30" s="166" t="s">
        <v>124</v>
      </c>
      <c r="F30" s="167" t="s">
        <v>140</v>
      </c>
      <c r="G30" s="166" t="s">
        <v>122</v>
      </c>
      <c r="H30" s="203"/>
      <c r="I30" s="191"/>
      <c r="J30" s="210"/>
      <c r="K30" s="169"/>
      <c r="L30" s="169"/>
      <c r="M30" s="172"/>
      <c r="Q30" s="208"/>
      <c r="R30" s="208"/>
      <c r="S30" s="208"/>
      <c r="T30" s="208"/>
      <c r="U30" s="208"/>
      <c r="Y30" s="179"/>
      <c r="Z30" s="191"/>
      <c r="AA30" s="207"/>
      <c r="AB30" s="169"/>
      <c r="AC30" s="169"/>
      <c r="AD30" s="181"/>
      <c r="AF30" s="168" t="s">
        <v>418</v>
      </c>
      <c r="AG30" s="166" t="s">
        <v>124</v>
      </c>
      <c r="AH30" s="167" t="s">
        <v>140</v>
      </c>
      <c r="AI30" s="166" t="s">
        <v>122</v>
      </c>
      <c r="AJ30" s="165">
        <v>44</v>
      </c>
      <c r="AM30" s="165">
        <v>76</v>
      </c>
      <c r="AO30" s="168" t="s">
        <v>651</v>
      </c>
      <c r="AP30" s="166" t="s">
        <v>124</v>
      </c>
      <c r="AQ30" s="167" t="s">
        <v>176</v>
      </c>
      <c r="AR30" s="166" t="s">
        <v>122</v>
      </c>
      <c r="AS30" s="203"/>
      <c r="AT30" s="184"/>
      <c r="AU30" s="191"/>
      <c r="AV30" s="172"/>
      <c r="AW30" s="169"/>
      <c r="AX30" s="172"/>
      <c r="BJ30" s="179"/>
      <c r="BK30" s="191"/>
      <c r="BL30" s="207"/>
      <c r="BM30" s="169"/>
      <c r="BN30" s="169"/>
      <c r="BO30" s="181"/>
      <c r="BQ30" s="168" t="s">
        <v>375</v>
      </c>
      <c r="BR30" s="166" t="s">
        <v>124</v>
      </c>
      <c r="BS30" s="167" t="s">
        <v>131</v>
      </c>
      <c r="BT30" s="166" t="s">
        <v>122</v>
      </c>
      <c r="BU30" s="165">
        <v>107</v>
      </c>
    </row>
    <row r="31" spans="2:73" ht="12.45" customHeight="1" thickBot="1" x14ac:dyDescent="0.25">
      <c r="B31" s="165"/>
      <c r="D31" s="168"/>
      <c r="E31" s="166"/>
      <c r="F31" s="167"/>
      <c r="G31" s="166"/>
      <c r="H31" s="169"/>
      <c r="I31" s="169"/>
      <c r="J31" s="201"/>
      <c r="K31" s="169"/>
      <c r="L31" s="169"/>
      <c r="M31" s="172"/>
      <c r="Q31" s="158"/>
      <c r="U31" s="158"/>
      <c r="Y31" s="179"/>
      <c r="Z31" s="191"/>
      <c r="AA31" s="171"/>
      <c r="AB31" s="169"/>
      <c r="AC31" s="179"/>
      <c r="AD31" s="175"/>
      <c r="AF31" s="168"/>
      <c r="AG31" s="166"/>
      <c r="AH31" s="167"/>
      <c r="AI31" s="166"/>
      <c r="AJ31" s="165"/>
      <c r="AM31" s="165"/>
      <c r="AO31" s="168"/>
      <c r="AP31" s="166"/>
      <c r="AQ31" s="167"/>
      <c r="AR31" s="166"/>
      <c r="AS31" s="169"/>
      <c r="AT31" s="169"/>
      <c r="AU31" s="174"/>
      <c r="AV31" s="172"/>
      <c r="AW31" s="169"/>
      <c r="AX31" s="172"/>
      <c r="BB31" s="158"/>
      <c r="BF31" s="158"/>
      <c r="BJ31" s="179"/>
      <c r="BK31" s="191"/>
      <c r="BL31" s="171"/>
      <c r="BM31" s="169"/>
      <c r="BN31" s="179"/>
      <c r="BO31" s="175"/>
      <c r="BQ31" s="168"/>
      <c r="BR31" s="166"/>
      <c r="BS31" s="167"/>
      <c r="BT31" s="166"/>
      <c r="BU31" s="165"/>
    </row>
    <row r="32" spans="2:73" ht="12.45" customHeight="1" thickTop="1" thickBot="1" x14ac:dyDescent="0.25">
      <c r="B32" s="165">
        <v>14</v>
      </c>
      <c r="D32" s="168" t="s">
        <v>650</v>
      </c>
      <c r="E32" s="166" t="s">
        <v>124</v>
      </c>
      <c r="F32" s="167" t="s">
        <v>187</v>
      </c>
      <c r="G32" s="166" t="s">
        <v>122</v>
      </c>
      <c r="H32" s="170"/>
      <c r="I32" s="179"/>
      <c r="J32" s="169"/>
      <c r="K32" s="169"/>
      <c r="L32" s="169"/>
      <c r="M32" s="172"/>
      <c r="Q32" s="194">
        <v>11</v>
      </c>
      <c r="R32" s="188"/>
      <c r="T32" s="193">
        <v>7</v>
      </c>
      <c r="U32" s="187"/>
      <c r="Y32" s="179"/>
      <c r="Z32" s="191"/>
      <c r="AA32" s="171"/>
      <c r="AB32" s="169"/>
      <c r="AC32" s="178"/>
      <c r="AD32" s="170"/>
      <c r="AF32" s="168" t="s">
        <v>649</v>
      </c>
      <c r="AG32" s="166" t="s">
        <v>124</v>
      </c>
      <c r="AH32" s="167" t="s">
        <v>161</v>
      </c>
      <c r="AI32" s="166" t="s">
        <v>122</v>
      </c>
      <c r="AJ32" s="165">
        <v>45</v>
      </c>
      <c r="AM32" s="165">
        <v>77</v>
      </c>
      <c r="AO32" s="168" t="s">
        <v>648</v>
      </c>
      <c r="AP32" s="166" t="s">
        <v>124</v>
      </c>
      <c r="AQ32" s="167" t="s">
        <v>149</v>
      </c>
      <c r="AR32" s="166" t="s">
        <v>122</v>
      </c>
      <c r="AS32" s="169"/>
      <c r="AT32" s="169"/>
      <c r="AU32" s="172"/>
      <c r="AV32" s="169"/>
      <c r="AW32" s="169"/>
      <c r="AX32" s="172"/>
      <c r="BB32" s="194">
        <v>9</v>
      </c>
      <c r="BC32" s="188"/>
      <c r="BE32" s="193">
        <v>11</v>
      </c>
      <c r="BF32" s="187"/>
      <c r="BJ32" s="179"/>
      <c r="BK32" s="191"/>
      <c r="BL32" s="171"/>
      <c r="BM32" s="169"/>
      <c r="BN32" s="178"/>
      <c r="BO32" s="170"/>
      <c r="BQ32" s="168" t="s">
        <v>647</v>
      </c>
      <c r="BR32" s="166" t="s">
        <v>124</v>
      </c>
      <c r="BS32" s="167" t="s">
        <v>161</v>
      </c>
      <c r="BT32" s="166" t="s">
        <v>122</v>
      </c>
      <c r="BU32" s="165">
        <v>108</v>
      </c>
    </row>
    <row r="33" spans="2:73" ht="12.45" customHeight="1" thickTop="1" thickBot="1" x14ac:dyDescent="0.25">
      <c r="B33" s="165"/>
      <c r="D33" s="168"/>
      <c r="E33" s="166"/>
      <c r="F33" s="167"/>
      <c r="G33" s="166"/>
      <c r="H33" s="169"/>
      <c r="I33" s="201"/>
      <c r="J33" s="169"/>
      <c r="K33" s="169"/>
      <c r="L33" s="169"/>
      <c r="M33" s="172"/>
      <c r="Q33" s="189"/>
      <c r="R33" s="188"/>
      <c r="S33" s="180"/>
      <c r="T33" s="188"/>
      <c r="U33" s="187"/>
      <c r="Y33" s="179"/>
      <c r="Z33" s="191"/>
      <c r="AA33" s="171"/>
      <c r="AB33" s="173"/>
      <c r="AC33" s="169"/>
      <c r="AD33" s="169"/>
      <c r="AF33" s="168"/>
      <c r="AG33" s="166"/>
      <c r="AH33" s="167"/>
      <c r="AI33" s="166"/>
      <c r="AJ33" s="165"/>
      <c r="AM33" s="165"/>
      <c r="AO33" s="168"/>
      <c r="AP33" s="166"/>
      <c r="AQ33" s="167"/>
      <c r="AR33" s="166"/>
      <c r="AS33" s="175"/>
      <c r="AT33" s="174"/>
      <c r="AU33" s="172"/>
      <c r="AV33" s="169"/>
      <c r="AW33" s="169"/>
      <c r="AX33" s="172"/>
      <c r="BB33" s="189"/>
      <c r="BC33" s="188"/>
      <c r="BD33" s="180"/>
      <c r="BE33" s="188"/>
      <c r="BF33" s="187"/>
      <c r="BJ33" s="179"/>
      <c r="BK33" s="191"/>
      <c r="BL33" s="171"/>
      <c r="BM33" s="173"/>
      <c r="BN33" s="169"/>
      <c r="BO33" s="169"/>
      <c r="BQ33" s="168"/>
      <c r="BR33" s="166"/>
      <c r="BS33" s="167"/>
      <c r="BT33" s="166"/>
      <c r="BU33" s="165"/>
    </row>
    <row r="34" spans="2:73" ht="12.45" customHeight="1" thickTop="1" thickBot="1" x14ac:dyDescent="0.25">
      <c r="B34" s="165">
        <v>15</v>
      </c>
      <c r="D34" s="168" t="s">
        <v>646</v>
      </c>
      <c r="E34" s="166" t="s">
        <v>124</v>
      </c>
      <c r="F34" s="167" t="s">
        <v>135</v>
      </c>
      <c r="G34" s="166" t="s">
        <v>122</v>
      </c>
      <c r="H34" s="203"/>
      <c r="I34" s="169"/>
      <c r="J34" s="169"/>
      <c r="K34" s="169"/>
      <c r="L34" s="169"/>
      <c r="M34" s="172"/>
      <c r="Q34" s="194">
        <v>11</v>
      </c>
      <c r="R34" s="188"/>
      <c r="T34" s="193">
        <v>5</v>
      </c>
      <c r="U34" s="187"/>
      <c r="Y34" s="179"/>
      <c r="Z34" s="191"/>
      <c r="AA34" s="169"/>
      <c r="AB34" s="171"/>
      <c r="AC34" s="169"/>
      <c r="AD34" s="181"/>
      <c r="AF34" s="168" t="s">
        <v>645</v>
      </c>
      <c r="AG34" s="166" t="s">
        <v>124</v>
      </c>
      <c r="AH34" s="167" t="s">
        <v>137</v>
      </c>
      <c r="AI34" s="166" t="s">
        <v>122</v>
      </c>
      <c r="AJ34" s="165">
        <v>46</v>
      </c>
      <c r="AM34" s="165">
        <v>78</v>
      </c>
      <c r="AO34" s="168" t="s">
        <v>564</v>
      </c>
      <c r="AP34" s="166" t="s">
        <v>124</v>
      </c>
      <c r="AQ34" s="167" t="s">
        <v>179</v>
      </c>
      <c r="AR34" s="166" t="s">
        <v>122</v>
      </c>
      <c r="AS34" s="170"/>
      <c r="AT34" s="172"/>
      <c r="AU34" s="169"/>
      <c r="AV34" s="169"/>
      <c r="AW34" s="169"/>
      <c r="AX34" s="172"/>
      <c r="BB34" s="194">
        <v>13</v>
      </c>
      <c r="BC34" s="188"/>
      <c r="BE34" s="193">
        <v>11</v>
      </c>
      <c r="BF34" s="187"/>
      <c r="BJ34" s="179"/>
      <c r="BK34" s="191"/>
      <c r="BL34" s="169"/>
      <c r="BM34" s="171"/>
      <c r="BN34" s="169"/>
      <c r="BO34" s="181"/>
      <c r="BQ34" s="168" t="s">
        <v>644</v>
      </c>
      <c r="BR34" s="166" t="s">
        <v>124</v>
      </c>
      <c r="BS34" s="167" t="s">
        <v>149</v>
      </c>
      <c r="BT34" s="166" t="s">
        <v>122</v>
      </c>
      <c r="BU34" s="165">
        <v>109</v>
      </c>
    </row>
    <row r="35" spans="2:73" ht="12.45" customHeight="1" thickTop="1" thickBot="1" x14ac:dyDescent="0.25">
      <c r="B35" s="165"/>
      <c r="D35" s="168"/>
      <c r="E35" s="166"/>
      <c r="F35" s="167"/>
      <c r="G35" s="166"/>
      <c r="H35" s="169"/>
      <c r="I35" s="169"/>
      <c r="J35" s="169"/>
      <c r="K35" s="169"/>
      <c r="L35" s="169"/>
      <c r="M35" s="172"/>
      <c r="O35" s="185">
        <f>IF(Q32="","",IF(Q32&gt;T32,1,0)+IF(Q34&gt;T34,1,0)+IF(Q36&gt;T36,1,0)+IF(Q38&gt;T38,1,0)+IF(Q40&gt;T40,1,0))</f>
        <v>3</v>
      </c>
      <c r="P35" s="190"/>
      <c r="Q35" s="189"/>
      <c r="R35" s="188"/>
      <c r="S35" s="180"/>
      <c r="T35" s="188"/>
      <c r="U35" s="187"/>
      <c r="V35" s="186">
        <f>IF(Q32="","",IF(Q32&lt;T32,1,0)+IF(Q34&lt;T34,1,0)+IF(Q36&lt;T36,1,0)+IF(Q38&lt;T38,1,0)+IF(Q40&lt;T40,1,0))</f>
        <v>0</v>
      </c>
      <c r="W35" s="185"/>
      <c r="Y35" s="179"/>
      <c r="Z35" s="191"/>
      <c r="AA35" s="169"/>
      <c r="AB35" s="171"/>
      <c r="AC35" s="173"/>
      <c r="AD35" s="175"/>
      <c r="AF35" s="168"/>
      <c r="AG35" s="166"/>
      <c r="AH35" s="167"/>
      <c r="AI35" s="166"/>
      <c r="AJ35" s="165"/>
      <c r="AM35" s="165"/>
      <c r="AO35" s="168"/>
      <c r="AP35" s="166"/>
      <c r="AQ35" s="167"/>
      <c r="AR35" s="166"/>
      <c r="AS35" s="169"/>
      <c r="AT35" s="169"/>
      <c r="AU35" s="169"/>
      <c r="AV35" s="169"/>
      <c r="AW35" s="169"/>
      <c r="AX35" s="172"/>
      <c r="AZ35" s="185">
        <f>IF(BB32="","",IF(BB32&gt;BE32,1,0)+IF(BB34&gt;BE34,1,0)+IF(BB36&gt;BE36,1,0)+IF(BB38&gt;BE38,1,0)+IF(BB40&gt;BE40,1,0))</f>
        <v>2</v>
      </c>
      <c r="BA35" s="190"/>
      <c r="BB35" s="189"/>
      <c r="BC35" s="188"/>
      <c r="BD35" s="180"/>
      <c r="BE35" s="188"/>
      <c r="BF35" s="187"/>
      <c r="BG35" s="186">
        <f>IF(BB32="","",IF(BB32&lt;BE32,1,0)+IF(BB34&lt;BE34,1,0)+IF(BB36&lt;BE36,1,0)+IF(BB38&lt;BE38,1,0)+IF(BB40&lt;BE40,1,0))</f>
        <v>3</v>
      </c>
      <c r="BH35" s="185"/>
      <c r="BJ35" s="179"/>
      <c r="BK35" s="191"/>
      <c r="BL35" s="169"/>
      <c r="BM35" s="171"/>
      <c r="BN35" s="173"/>
      <c r="BO35" s="175"/>
      <c r="BQ35" s="168"/>
      <c r="BR35" s="166"/>
      <c r="BS35" s="167"/>
      <c r="BT35" s="166"/>
      <c r="BU35" s="165"/>
    </row>
    <row r="36" spans="2:73" ht="12.45" customHeight="1" thickTop="1" thickBot="1" x14ac:dyDescent="0.25">
      <c r="B36" s="165">
        <v>16</v>
      </c>
      <c r="D36" s="168" t="s">
        <v>643</v>
      </c>
      <c r="E36" s="166" t="s">
        <v>124</v>
      </c>
      <c r="F36" s="167" t="s">
        <v>205</v>
      </c>
      <c r="G36" s="166" t="s">
        <v>122</v>
      </c>
      <c r="H36" s="170"/>
      <c r="I36" s="169"/>
      <c r="J36" s="169"/>
      <c r="K36" s="169"/>
      <c r="L36" s="169"/>
      <c r="M36" s="202"/>
      <c r="O36" s="185"/>
      <c r="P36" s="190"/>
      <c r="Q36" s="194">
        <v>11</v>
      </c>
      <c r="R36" s="188"/>
      <c r="T36" s="193">
        <v>7</v>
      </c>
      <c r="U36" s="187"/>
      <c r="V36" s="186"/>
      <c r="W36" s="185"/>
      <c r="Y36" s="206"/>
      <c r="Z36" s="169"/>
      <c r="AA36" s="169"/>
      <c r="AB36" s="169"/>
      <c r="AC36" s="171"/>
      <c r="AD36" s="170"/>
      <c r="AF36" s="168" t="s">
        <v>642</v>
      </c>
      <c r="AG36" s="166" t="s">
        <v>124</v>
      </c>
      <c r="AH36" s="167" t="s">
        <v>179</v>
      </c>
      <c r="AI36" s="166" t="s">
        <v>122</v>
      </c>
      <c r="AJ36" s="165">
        <v>47</v>
      </c>
      <c r="AM36" s="165">
        <v>79</v>
      </c>
      <c r="AO36" s="168" t="s">
        <v>641</v>
      </c>
      <c r="AP36" s="166" t="s">
        <v>124</v>
      </c>
      <c r="AQ36" s="167" t="s">
        <v>284</v>
      </c>
      <c r="AR36" s="166" t="s">
        <v>122</v>
      </c>
      <c r="AS36" s="170"/>
      <c r="AT36" s="169"/>
      <c r="AU36" s="169"/>
      <c r="AV36" s="169"/>
      <c r="AW36" s="169"/>
      <c r="AX36" s="244"/>
      <c r="AZ36" s="185"/>
      <c r="BA36" s="190"/>
      <c r="BB36" s="194">
        <v>11</v>
      </c>
      <c r="BC36" s="188"/>
      <c r="BE36" s="193">
        <v>2</v>
      </c>
      <c r="BF36" s="187"/>
      <c r="BG36" s="186"/>
      <c r="BH36" s="185"/>
      <c r="BJ36" s="173"/>
      <c r="BK36" s="169"/>
      <c r="BL36" s="169"/>
      <c r="BM36" s="169"/>
      <c r="BN36" s="171"/>
      <c r="BO36" s="170"/>
      <c r="BQ36" s="168" t="s">
        <v>536</v>
      </c>
      <c r="BR36" s="166" t="s">
        <v>124</v>
      </c>
      <c r="BS36" s="167" t="s">
        <v>123</v>
      </c>
      <c r="BT36" s="166" t="s">
        <v>122</v>
      </c>
      <c r="BU36" s="165">
        <v>110</v>
      </c>
    </row>
    <row r="37" spans="2:73" ht="12.45" customHeight="1" thickTop="1" thickBot="1" x14ac:dyDescent="0.25">
      <c r="B37" s="165"/>
      <c r="D37" s="168"/>
      <c r="E37" s="166"/>
      <c r="F37" s="167"/>
      <c r="G37" s="166"/>
      <c r="H37" s="169"/>
      <c r="I37" s="202"/>
      <c r="J37" s="169"/>
      <c r="K37" s="169"/>
      <c r="L37" s="179"/>
      <c r="M37" s="191"/>
      <c r="O37" s="185"/>
      <c r="P37" s="190"/>
      <c r="Q37" s="189"/>
      <c r="R37" s="188"/>
      <c r="S37" s="180"/>
      <c r="T37" s="188"/>
      <c r="U37" s="187"/>
      <c r="V37" s="186"/>
      <c r="W37" s="185"/>
      <c r="Y37" s="171"/>
      <c r="Z37" s="169"/>
      <c r="AA37" s="169"/>
      <c r="AB37" s="169"/>
      <c r="AC37" s="169"/>
      <c r="AD37" s="169"/>
      <c r="AF37" s="168"/>
      <c r="AG37" s="166"/>
      <c r="AH37" s="167"/>
      <c r="AI37" s="166"/>
      <c r="AJ37" s="165"/>
      <c r="AM37" s="165"/>
      <c r="AO37" s="168"/>
      <c r="AP37" s="166"/>
      <c r="AQ37" s="167"/>
      <c r="AR37" s="166"/>
      <c r="AS37" s="169"/>
      <c r="AT37" s="202"/>
      <c r="AU37" s="169"/>
      <c r="AV37" s="169"/>
      <c r="AW37" s="179"/>
      <c r="AX37" s="191"/>
      <c r="AZ37" s="185"/>
      <c r="BA37" s="190"/>
      <c r="BB37" s="189"/>
      <c r="BC37" s="188"/>
      <c r="BD37" s="180"/>
      <c r="BE37" s="188"/>
      <c r="BF37" s="187"/>
      <c r="BG37" s="186"/>
      <c r="BH37" s="185"/>
      <c r="BJ37" s="171"/>
      <c r="BK37" s="169"/>
      <c r="BL37" s="169"/>
      <c r="BM37" s="169"/>
      <c r="BN37" s="169"/>
      <c r="BO37" s="169"/>
      <c r="BQ37" s="168"/>
      <c r="BR37" s="166"/>
      <c r="BS37" s="167"/>
      <c r="BT37" s="166"/>
      <c r="BU37" s="165"/>
    </row>
    <row r="38" spans="2:73" ht="12.45" customHeight="1" thickTop="1" thickBot="1" x14ac:dyDescent="0.25">
      <c r="B38" s="165">
        <v>17</v>
      </c>
      <c r="D38" s="168" t="s">
        <v>536</v>
      </c>
      <c r="E38" s="166" t="s">
        <v>124</v>
      </c>
      <c r="F38" s="167" t="s">
        <v>193</v>
      </c>
      <c r="G38" s="166" t="s">
        <v>122</v>
      </c>
      <c r="H38" s="203"/>
      <c r="I38" s="191"/>
      <c r="J38" s="172"/>
      <c r="K38" s="169"/>
      <c r="L38" s="179"/>
      <c r="M38" s="191"/>
      <c r="O38" s="185"/>
      <c r="P38" s="190"/>
      <c r="Q38" s="194"/>
      <c r="R38" s="188"/>
      <c r="T38" s="193"/>
      <c r="U38" s="187"/>
      <c r="V38" s="186"/>
      <c r="W38" s="185"/>
      <c r="Y38" s="171"/>
      <c r="Z38" s="169"/>
      <c r="AA38" s="169"/>
      <c r="AB38" s="169"/>
      <c r="AC38" s="169"/>
      <c r="AD38" s="170"/>
      <c r="AF38" s="168" t="s">
        <v>482</v>
      </c>
      <c r="AG38" s="166" t="s">
        <v>124</v>
      </c>
      <c r="AH38" s="167" t="s">
        <v>123</v>
      </c>
      <c r="AI38" s="166" t="s">
        <v>122</v>
      </c>
      <c r="AJ38" s="165">
        <v>48</v>
      </c>
      <c r="AM38" s="165">
        <v>80</v>
      </c>
      <c r="AO38" s="168" t="s">
        <v>616</v>
      </c>
      <c r="AP38" s="166" t="s">
        <v>124</v>
      </c>
      <c r="AQ38" s="167" t="s">
        <v>127</v>
      </c>
      <c r="AR38" s="166" t="s">
        <v>122</v>
      </c>
      <c r="AS38" s="203"/>
      <c r="AT38" s="191"/>
      <c r="AU38" s="172"/>
      <c r="AV38" s="169"/>
      <c r="AW38" s="179"/>
      <c r="AX38" s="191"/>
      <c r="AZ38" s="185"/>
      <c r="BA38" s="190"/>
      <c r="BB38" s="194">
        <v>7</v>
      </c>
      <c r="BC38" s="188"/>
      <c r="BE38" s="193">
        <v>11</v>
      </c>
      <c r="BF38" s="187"/>
      <c r="BG38" s="186"/>
      <c r="BH38" s="185"/>
      <c r="BJ38" s="171"/>
      <c r="BK38" s="169"/>
      <c r="BL38" s="169"/>
      <c r="BM38" s="169"/>
      <c r="BN38" s="169"/>
      <c r="BO38" s="170"/>
      <c r="BQ38" s="168" t="s">
        <v>640</v>
      </c>
      <c r="BR38" s="166" t="s">
        <v>124</v>
      </c>
      <c r="BS38" s="167" t="s">
        <v>241</v>
      </c>
      <c r="BT38" s="166" t="s">
        <v>122</v>
      </c>
      <c r="BU38" s="165">
        <v>111</v>
      </c>
    </row>
    <row r="39" spans="2:73" ht="12.45" customHeight="1" thickTop="1" thickBot="1" x14ac:dyDescent="0.25">
      <c r="B39" s="165"/>
      <c r="D39" s="168"/>
      <c r="E39" s="166"/>
      <c r="F39" s="167"/>
      <c r="G39" s="166"/>
      <c r="H39" s="169"/>
      <c r="I39" s="169"/>
      <c r="J39" s="202"/>
      <c r="K39" s="169"/>
      <c r="L39" s="179"/>
      <c r="M39" s="191"/>
      <c r="Q39" s="189"/>
      <c r="R39" s="188"/>
      <c r="S39" s="180"/>
      <c r="T39" s="188"/>
      <c r="U39" s="187"/>
      <c r="Y39" s="171"/>
      <c r="Z39" s="169"/>
      <c r="AA39" s="169"/>
      <c r="AB39" s="169"/>
      <c r="AC39" s="192"/>
      <c r="AD39" s="169"/>
      <c r="AF39" s="168"/>
      <c r="AG39" s="166"/>
      <c r="AH39" s="167"/>
      <c r="AI39" s="166"/>
      <c r="AJ39" s="165"/>
      <c r="AM39" s="165"/>
      <c r="AO39" s="168"/>
      <c r="AP39" s="166"/>
      <c r="AQ39" s="167"/>
      <c r="AR39" s="166"/>
      <c r="AS39" s="169"/>
      <c r="AT39" s="169"/>
      <c r="AU39" s="202"/>
      <c r="AV39" s="169"/>
      <c r="AW39" s="179"/>
      <c r="AX39" s="191"/>
      <c r="BB39" s="189"/>
      <c r="BC39" s="188"/>
      <c r="BD39" s="180"/>
      <c r="BE39" s="188"/>
      <c r="BF39" s="187"/>
      <c r="BJ39" s="171"/>
      <c r="BK39" s="169"/>
      <c r="BL39" s="169"/>
      <c r="BM39" s="169"/>
      <c r="BN39" s="192"/>
      <c r="BO39" s="169"/>
      <c r="BQ39" s="168"/>
      <c r="BR39" s="166"/>
      <c r="BS39" s="167"/>
      <c r="BT39" s="166"/>
      <c r="BU39" s="165"/>
    </row>
    <row r="40" spans="2:73" ht="12.45" customHeight="1" thickTop="1" thickBot="1" x14ac:dyDescent="0.25">
      <c r="B40" s="165">
        <v>18</v>
      </c>
      <c r="D40" s="168" t="s">
        <v>639</v>
      </c>
      <c r="E40" s="166" t="s">
        <v>124</v>
      </c>
      <c r="F40" s="167" t="s">
        <v>187</v>
      </c>
      <c r="G40" s="166" t="s">
        <v>122</v>
      </c>
      <c r="H40" s="169"/>
      <c r="I40" s="179"/>
      <c r="J40" s="191"/>
      <c r="K40" s="172"/>
      <c r="L40" s="179"/>
      <c r="M40" s="191"/>
      <c r="Q40" s="194"/>
      <c r="R40" s="188"/>
      <c r="T40" s="193"/>
      <c r="U40" s="187"/>
      <c r="Y40" s="171"/>
      <c r="Z40" s="169"/>
      <c r="AA40" s="169"/>
      <c r="AB40" s="171"/>
      <c r="AC40" s="179"/>
      <c r="AD40" s="183"/>
      <c r="AF40" s="168" t="s">
        <v>638</v>
      </c>
      <c r="AG40" s="166" t="s">
        <v>124</v>
      </c>
      <c r="AH40" s="167" t="s">
        <v>161</v>
      </c>
      <c r="AI40" s="166" t="s">
        <v>122</v>
      </c>
      <c r="AJ40" s="165">
        <v>49</v>
      </c>
      <c r="AM40" s="165">
        <v>81</v>
      </c>
      <c r="AO40" s="168" t="s">
        <v>637</v>
      </c>
      <c r="AP40" s="166" t="s">
        <v>124</v>
      </c>
      <c r="AQ40" s="167" t="s">
        <v>123</v>
      </c>
      <c r="AR40" s="166" t="s">
        <v>122</v>
      </c>
      <c r="AS40" s="170"/>
      <c r="AT40" s="179"/>
      <c r="AU40" s="191"/>
      <c r="AV40" s="172"/>
      <c r="AW40" s="179"/>
      <c r="AX40" s="191"/>
      <c r="BB40" s="194">
        <v>3</v>
      </c>
      <c r="BC40" s="188"/>
      <c r="BE40" s="193">
        <v>11</v>
      </c>
      <c r="BF40" s="187"/>
      <c r="BJ40" s="171"/>
      <c r="BK40" s="169"/>
      <c r="BL40" s="169"/>
      <c r="BM40" s="171"/>
      <c r="BN40" s="179"/>
      <c r="BO40" s="183"/>
      <c r="BQ40" s="168" t="s">
        <v>636</v>
      </c>
      <c r="BR40" s="166" t="s">
        <v>124</v>
      </c>
      <c r="BS40" s="167" t="s">
        <v>216</v>
      </c>
      <c r="BT40" s="166" t="s">
        <v>122</v>
      </c>
      <c r="BU40" s="165">
        <v>112</v>
      </c>
    </row>
    <row r="41" spans="2:73" ht="12.45" customHeight="1" thickTop="1" thickBot="1" x14ac:dyDescent="0.25">
      <c r="B41" s="165"/>
      <c r="D41" s="168"/>
      <c r="E41" s="166"/>
      <c r="F41" s="167"/>
      <c r="G41" s="166"/>
      <c r="H41" s="175"/>
      <c r="I41" s="184"/>
      <c r="J41" s="169"/>
      <c r="K41" s="172"/>
      <c r="L41" s="179"/>
      <c r="M41" s="191"/>
      <c r="Q41" s="189"/>
      <c r="R41" s="188"/>
      <c r="S41" s="180"/>
      <c r="T41" s="188"/>
      <c r="U41" s="187"/>
      <c r="Y41" s="171"/>
      <c r="Z41" s="169"/>
      <c r="AA41" s="169"/>
      <c r="AB41" s="192"/>
      <c r="AC41" s="169"/>
      <c r="AD41" s="175"/>
      <c r="AF41" s="168"/>
      <c r="AG41" s="166"/>
      <c r="AH41" s="167"/>
      <c r="AI41" s="166"/>
      <c r="AJ41" s="165"/>
      <c r="AM41" s="165"/>
      <c r="AO41" s="168"/>
      <c r="AP41" s="166"/>
      <c r="AQ41" s="167"/>
      <c r="AR41" s="166"/>
      <c r="AS41" s="169"/>
      <c r="AT41" s="201"/>
      <c r="AU41" s="169"/>
      <c r="AV41" s="172"/>
      <c r="AW41" s="179"/>
      <c r="AX41" s="191"/>
      <c r="BB41" s="189"/>
      <c r="BC41" s="188"/>
      <c r="BD41" s="180"/>
      <c r="BE41" s="188"/>
      <c r="BF41" s="187"/>
      <c r="BJ41" s="171"/>
      <c r="BK41" s="169"/>
      <c r="BL41" s="169"/>
      <c r="BM41" s="192"/>
      <c r="BN41" s="169"/>
      <c r="BO41" s="175"/>
      <c r="BQ41" s="168"/>
      <c r="BR41" s="166"/>
      <c r="BS41" s="167"/>
      <c r="BT41" s="166"/>
      <c r="BU41" s="165"/>
    </row>
    <row r="42" spans="2:73" ht="12.45" customHeight="1" thickTop="1" thickBot="1" x14ac:dyDescent="0.25">
      <c r="B42" s="165">
        <v>19</v>
      </c>
      <c r="D42" s="168" t="s">
        <v>411</v>
      </c>
      <c r="E42" s="166" t="s">
        <v>124</v>
      </c>
      <c r="F42" s="167" t="s">
        <v>149</v>
      </c>
      <c r="G42" s="166" t="s">
        <v>122</v>
      </c>
      <c r="H42" s="170"/>
      <c r="I42" s="199"/>
      <c r="J42" s="169"/>
      <c r="K42" s="172"/>
      <c r="L42" s="179"/>
      <c r="M42" s="191"/>
      <c r="Q42" s="180"/>
      <c r="U42" s="180"/>
      <c r="Y42" s="171"/>
      <c r="Z42" s="169"/>
      <c r="AA42" s="171"/>
      <c r="AB42" s="179"/>
      <c r="AC42" s="191"/>
      <c r="AD42" s="181"/>
      <c r="AF42" s="168" t="s">
        <v>370</v>
      </c>
      <c r="AG42" s="166" t="s">
        <v>124</v>
      </c>
      <c r="AH42" s="167" t="s">
        <v>318</v>
      </c>
      <c r="AI42" s="166" t="s">
        <v>122</v>
      </c>
      <c r="AJ42" s="165">
        <v>50</v>
      </c>
      <c r="AM42" s="165">
        <v>82</v>
      </c>
      <c r="AO42" s="168" t="s">
        <v>418</v>
      </c>
      <c r="AP42" s="166" t="s">
        <v>124</v>
      </c>
      <c r="AQ42" s="167" t="s">
        <v>167</v>
      </c>
      <c r="AR42" s="166" t="s">
        <v>122</v>
      </c>
      <c r="AS42" s="203"/>
      <c r="AT42" s="169"/>
      <c r="AU42" s="169"/>
      <c r="AV42" s="172"/>
      <c r="AW42" s="179"/>
      <c r="AX42" s="191"/>
      <c r="BB42" s="180"/>
      <c r="BF42" s="180"/>
      <c r="BJ42" s="171"/>
      <c r="BK42" s="169"/>
      <c r="BL42" s="171"/>
      <c r="BM42" s="179"/>
      <c r="BN42" s="191"/>
      <c r="BO42" s="170"/>
      <c r="BQ42" s="168" t="s">
        <v>635</v>
      </c>
      <c r="BR42" s="166" t="s">
        <v>124</v>
      </c>
      <c r="BS42" s="167" t="s">
        <v>161</v>
      </c>
      <c r="BT42" s="166" t="s">
        <v>122</v>
      </c>
      <c r="BU42" s="165">
        <v>113</v>
      </c>
    </row>
    <row r="43" spans="2:73" ht="12.45" customHeight="1" thickTop="1" thickBot="1" x14ac:dyDescent="0.25">
      <c r="B43" s="165"/>
      <c r="D43" s="168"/>
      <c r="E43" s="166"/>
      <c r="F43" s="167"/>
      <c r="G43" s="166"/>
      <c r="H43" s="169"/>
      <c r="I43" s="169"/>
      <c r="J43" s="169"/>
      <c r="K43" s="202"/>
      <c r="L43" s="179"/>
      <c r="M43" s="191"/>
      <c r="S43" s="164"/>
      <c r="Y43" s="171"/>
      <c r="Z43" s="169"/>
      <c r="AA43" s="171"/>
      <c r="AB43" s="179"/>
      <c r="AC43" s="243"/>
      <c r="AD43" s="238"/>
      <c r="AF43" s="168"/>
      <c r="AG43" s="166"/>
      <c r="AH43" s="167"/>
      <c r="AI43" s="166"/>
      <c r="AJ43" s="165"/>
      <c r="AM43" s="165"/>
      <c r="AO43" s="168"/>
      <c r="AP43" s="166"/>
      <c r="AQ43" s="167"/>
      <c r="AR43" s="166"/>
      <c r="AS43" s="169"/>
      <c r="AT43" s="169"/>
      <c r="AU43" s="169"/>
      <c r="AV43" s="202"/>
      <c r="AW43" s="179"/>
      <c r="AX43" s="191"/>
      <c r="BD43" s="205"/>
      <c r="BJ43" s="171"/>
      <c r="BK43" s="169"/>
      <c r="BL43" s="171"/>
      <c r="BM43" s="169"/>
      <c r="BN43" s="204"/>
      <c r="BO43" s="169"/>
      <c r="BQ43" s="168"/>
      <c r="BR43" s="166"/>
      <c r="BS43" s="167"/>
      <c r="BT43" s="166"/>
      <c r="BU43" s="165"/>
    </row>
    <row r="44" spans="2:73" ht="12.45" customHeight="1" thickTop="1" thickBot="1" x14ac:dyDescent="0.25">
      <c r="B44" s="165">
        <v>20</v>
      </c>
      <c r="D44" s="168" t="s">
        <v>498</v>
      </c>
      <c r="E44" s="166" t="s">
        <v>124</v>
      </c>
      <c r="F44" s="167" t="s">
        <v>153</v>
      </c>
      <c r="G44" s="166" t="s">
        <v>122</v>
      </c>
      <c r="H44" s="169"/>
      <c r="I44" s="169"/>
      <c r="J44" s="179"/>
      <c r="K44" s="184"/>
      <c r="L44" s="184"/>
      <c r="M44" s="191"/>
      <c r="S44" s="164"/>
      <c r="Y44" s="171"/>
      <c r="Z44" s="169"/>
      <c r="AA44" s="171"/>
      <c r="AB44" s="169"/>
      <c r="AC44" s="242"/>
      <c r="AD44" s="183"/>
      <c r="AF44" s="168" t="s">
        <v>634</v>
      </c>
      <c r="AG44" s="166" t="s">
        <v>124</v>
      </c>
      <c r="AH44" s="167" t="s">
        <v>135</v>
      </c>
      <c r="AI44" s="166" t="s">
        <v>122</v>
      </c>
      <c r="AJ44" s="165">
        <v>51</v>
      </c>
      <c r="AM44" s="165">
        <v>83</v>
      </c>
      <c r="AO44" s="168" t="s">
        <v>633</v>
      </c>
      <c r="AP44" s="166" t="s">
        <v>124</v>
      </c>
      <c r="AQ44" s="167" t="s">
        <v>161</v>
      </c>
      <c r="AR44" s="166" t="s">
        <v>122</v>
      </c>
      <c r="AS44" s="170"/>
      <c r="AT44" s="169"/>
      <c r="AU44" s="179"/>
      <c r="AV44" s="184"/>
      <c r="AW44" s="184"/>
      <c r="AX44" s="191"/>
      <c r="BD44" s="205"/>
      <c r="BJ44" s="171"/>
      <c r="BK44" s="169"/>
      <c r="BL44" s="171"/>
      <c r="BM44" s="169"/>
      <c r="BN44" s="179"/>
      <c r="BO44" s="183"/>
      <c r="BQ44" s="168" t="s">
        <v>632</v>
      </c>
      <c r="BR44" s="166" t="s">
        <v>124</v>
      </c>
      <c r="BS44" s="167" t="s">
        <v>318</v>
      </c>
      <c r="BT44" s="166" t="s">
        <v>122</v>
      </c>
      <c r="BU44" s="165">
        <v>114</v>
      </c>
    </row>
    <row r="45" spans="2:73" ht="12.45" customHeight="1" thickTop="1" thickBot="1" x14ac:dyDescent="0.25">
      <c r="B45" s="165"/>
      <c r="D45" s="168"/>
      <c r="E45" s="166"/>
      <c r="F45" s="167"/>
      <c r="G45" s="166"/>
      <c r="H45" s="175"/>
      <c r="I45" s="174"/>
      <c r="J45" s="179"/>
      <c r="K45" s="184"/>
      <c r="L45" s="184"/>
      <c r="M45" s="191"/>
      <c r="S45" s="164"/>
      <c r="Y45" s="171"/>
      <c r="Z45" s="169"/>
      <c r="AA45" s="192"/>
      <c r="AB45" s="169"/>
      <c r="AC45" s="169"/>
      <c r="AD45" s="175"/>
      <c r="AF45" s="168"/>
      <c r="AG45" s="166"/>
      <c r="AH45" s="167"/>
      <c r="AI45" s="166"/>
      <c r="AJ45" s="165"/>
      <c r="AM45" s="165"/>
      <c r="AO45" s="168"/>
      <c r="AP45" s="166"/>
      <c r="AQ45" s="167"/>
      <c r="AR45" s="166"/>
      <c r="AS45" s="169"/>
      <c r="AT45" s="202"/>
      <c r="AU45" s="179"/>
      <c r="AV45" s="184"/>
      <c r="AW45" s="184"/>
      <c r="AX45" s="191"/>
      <c r="BD45" s="205"/>
      <c r="BJ45" s="171"/>
      <c r="BK45" s="169"/>
      <c r="BL45" s="192"/>
      <c r="BM45" s="169"/>
      <c r="BN45" s="169"/>
      <c r="BO45" s="175"/>
      <c r="BQ45" s="168"/>
      <c r="BR45" s="166"/>
      <c r="BS45" s="167"/>
      <c r="BT45" s="166"/>
      <c r="BU45" s="165"/>
    </row>
    <row r="46" spans="2:73" ht="12.45" customHeight="1" thickTop="1" thickBot="1" x14ac:dyDescent="0.25">
      <c r="B46" s="165">
        <v>21</v>
      </c>
      <c r="D46" s="168" t="s">
        <v>631</v>
      </c>
      <c r="E46" s="166" t="s">
        <v>124</v>
      </c>
      <c r="F46" s="167" t="s">
        <v>161</v>
      </c>
      <c r="G46" s="166" t="s">
        <v>122</v>
      </c>
      <c r="H46" s="170"/>
      <c r="I46" s="172"/>
      <c r="J46" s="210"/>
      <c r="K46" s="179"/>
      <c r="L46" s="184"/>
      <c r="M46" s="191"/>
      <c r="S46" s="164"/>
      <c r="Y46" s="171"/>
      <c r="Z46" s="179"/>
      <c r="AA46" s="184"/>
      <c r="AB46" s="191"/>
      <c r="AC46" s="169"/>
      <c r="AD46" s="170"/>
      <c r="AF46" s="168" t="s">
        <v>366</v>
      </c>
      <c r="AG46" s="166" t="s">
        <v>124</v>
      </c>
      <c r="AH46" s="167" t="s">
        <v>151</v>
      </c>
      <c r="AI46" s="166" t="s">
        <v>122</v>
      </c>
      <c r="AJ46" s="165">
        <v>52</v>
      </c>
      <c r="AM46" s="165">
        <v>84</v>
      </c>
      <c r="AO46" s="168" t="s">
        <v>385</v>
      </c>
      <c r="AP46" s="166" t="s">
        <v>124</v>
      </c>
      <c r="AQ46" s="167" t="s">
        <v>140</v>
      </c>
      <c r="AR46" s="166" t="s">
        <v>122</v>
      </c>
      <c r="AS46" s="203"/>
      <c r="AT46" s="184"/>
      <c r="AU46" s="184"/>
      <c r="AV46" s="184"/>
      <c r="AW46" s="184"/>
      <c r="AX46" s="191"/>
      <c r="BD46" s="205"/>
      <c r="BJ46" s="171"/>
      <c r="BK46" s="179"/>
      <c r="BL46" s="184"/>
      <c r="BM46" s="191"/>
      <c r="BN46" s="169"/>
      <c r="BO46" s="170"/>
      <c r="BQ46" s="168" t="s">
        <v>398</v>
      </c>
      <c r="BR46" s="166" t="s">
        <v>124</v>
      </c>
      <c r="BS46" s="167" t="s">
        <v>187</v>
      </c>
      <c r="BT46" s="166" t="s">
        <v>122</v>
      </c>
      <c r="BU46" s="165">
        <v>115</v>
      </c>
    </row>
    <row r="47" spans="2:73" ht="12.45" customHeight="1" thickTop="1" thickBot="1" x14ac:dyDescent="0.25">
      <c r="B47" s="165"/>
      <c r="D47" s="168"/>
      <c r="E47" s="166"/>
      <c r="F47" s="167"/>
      <c r="G47" s="166"/>
      <c r="H47" s="169"/>
      <c r="I47" s="169"/>
      <c r="J47" s="201"/>
      <c r="K47" s="179"/>
      <c r="L47" s="184"/>
      <c r="M47" s="191"/>
      <c r="S47" s="164"/>
      <c r="Y47" s="171"/>
      <c r="Z47" s="179"/>
      <c r="AA47" s="184"/>
      <c r="AB47" s="191"/>
      <c r="AC47" s="192"/>
      <c r="AD47" s="169"/>
      <c r="AF47" s="168"/>
      <c r="AG47" s="166"/>
      <c r="AH47" s="167"/>
      <c r="AI47" s="166"/>
      <c r="AJ47" s="165"/>
      <c r="AM47" s="165"/>
      <c r="AO47" s="168"/>
      <c r="AP47" s="166"/>
      <c r="AQ47" s="167"/>
      <c r="AR47" s="166"/>
      <c r="AS47" s="169"/>
      <c r="AT47" s="169"/>
      <c r="AU47" s="184"/>
      <c r="AV47" s="179"/>
      <c r="AW47" s="184"/>
      <c r="AX47" s="191"/>
      <c r="BD47" s="205"/>
      <c r="BJ47" s="171"/>
      <c r="BK47" s="179"/>
      <c r="BL47" s="184"/>
      <c r="BM47" s="191"/>
      <c r="BN47" s="192"/>
      <c r="BO47" s="169"/>
      <c r="BQ47" s="168"/>
      <c r="BR47" s="166"/>
      <c r="BS47" s="167"/>
      <c r="BT47" s="166"/>
      <c r="BU47" s="165"/>
    </row>
    <row r="48" spans="2:73" ht="12.45" customHeight="1" thickTop="1" x14ac:dyDescent="0.2">
      <c r="B48" s="165">
        <v>22</v>
      </c>
      <c r="D48" s="168" t="s">
        <v>509</v>
      </c>
      <c r="E48" s="166" t="s">
        <v>124</v>
      </c>
      <c r="F48" s="167" t="s">
        <v>135</v>
      </c>
      <c r="G48" s="166" t="s">
        <v>122</v>
      </c>
      <c r="H48" s="169"/>
      <c r="I48" s="179"/>
      <c r="J48" s="169"/>
      <c r="K48" s="179"/>
      <c r="L48" s="184"/>
      <c r="M48" s="191"/>
      <c r="S48" s="164"/>
      <c r="Y48" s="171"/>
      <c r="Z48" s="179"/>
      <c r="AA48" s="184"/>
      <c r="AB48" s="184"/>
      <c r="AC48" s="184"/>
      <c r="AD48" s="183"/>
      <c r="AF48" s="168" t="s">
        <v>630</v>
      </c>
      <c r="AG48" s="166" t="s">
        <v>124</v>
      </c>
      <c r="AH48" s="167" t="s">
        <v>179</v>
      </c>
      <c r="AI48" s="166" t="s">
        <v>122</v>
      </c>
      <c r="AJ48" s="165">
        <v>53</v>
      </c>
      <c r="AM48" s="165">
        <v>85</v>
      </c>
      <c r="AO48" s="168" t="s">
        <v>588</v>
      </c>
      <c r="AP48" s="166" t="s">
        <v>124</v>
      </c>
      <c r="AQ48" s="167" t="s">
        <v>137</v>
      </c>
      <c r="AR48" s="166" t="s">
        <v>122</v>
      </c>
      <c r="AS48" s="169"/>
      <c r="AT48" s="169"/>
      <c r="AU48" s="199"/>
      <c r="AV48" s="179"/>
      <c r="AW48" s="184"/>
      <c r="AX48" s="191"/>
      <c r="BD48" s="205"/>
      <c r="BJ48" s="171"/>
      <c r="BK48" s="179"/>
      <c r="BL48" s="184"/>
      <c r="BM48" s="184"/>
      <c r="BN48" s="184"/>
      <c r="BO48" s="183"/>
      <c r="BQ48" s="168" t="s">
        <v>629</v>
      </c>
      <c r="BR48" s="166" t="s">
        <v>124</v>
      </c>
      <c r="BS48" s="167" t="s">
        <v>266</v>
      </c>
      <c r="BT48" s="166" t="s">
        <v>122</v>
      </c>
      <c r="BU48" s="165">
        <v>116</v>
      </c>
    </row>
    <row r="49" spans="2:73" ht="12.45" customHeight="1" thickBot="1" x14ac:dyDescent="0.25">
      <c r="B49" s="165"/>
      <c r="D49" s="168"/>
      <c r="E49" s="166"/>
      <c r="F49" s="167"/>
      <c r="G49" s="166"/>
      <c r="H49" s="175"/>
      <c r="I49" s="184"/>
      <c r="J49" s="169"/>
      <c r="K49" s="179"/>
      <c r="L49" s="184"/>
      <c r="M49" s="191"/>
      <c r="S49" s="164"/>
      <c r="Y49" s="171"/>
      <c r="Z49" s="179"/>
      <c r="AA49" s="191"/>
      <c r="AB49" s="184"/>
      <c r="AC49" s="169"/>
      <c r="AD49" s="175"/>
      <c r="AF49" s="168"/>
      <c r="AG49" s="166"/>
      <c r="AH49" s="167"/>
      <c r="AI49" s="166"/>
      <c r="AJ49" s="165"/>
      <c r="AM49" s="165"/>
      <c r="AO49" s="168"/>
      <c r="AP49" s="166"/>
      <c r="AQ49" s="167"/>
      <c r="AR49" s="166"/>
      <c r="AS49" s="175"/>
      <c r="AT49" s="174"/>
      <c r="AU49" s="172"/>
      <c r="AV49" s="179"/>
      <c r="AW49" s="184"/>
      <c r="AX49" s="191"/>
      <c r="BD49" s="205"/>
      <c r="BJ49" s="171"/>
      <c r="BK49" s="179"/>
      <c r="BL49" s="191"/>
      <c r="BM49" s="184"/>
      <c r="BN49" s="169"/>
      <c r="BO49" s="175"/>
      <c r="BQ49" s="168"/>
      <c r="BR49" s="166"/>
      <c r="BS49" s="167"/>
      <c r="BT49" s="166"/>
      <c r="BU49" s="165"/>
    </row>
    <row r="50" spans="2:73" ht="12.45" customHeight="1" thickTop="1" thickBot="1" x14ac:dyDescent="0.25">
      <c r="B50" s="165">
        <v>23</v>
      </c>
      <c r="D50" s="168" t="s">
        <v>621</v>
      </c>
      <c r="E50" s="166" t="s">
        <v>124</v>
      </c>
      <c r="F50" s="167" t="s">
        <v>179</v>
      </c>
      <c r="G50" s="166" t="s">
        <v>122</v>
      </c>
      <c r="H50" s="170"/>
      <c r="I50" s="199"/>
      <c r="J50" s="169"/>
      <c r="K50" s="179"/>
      <c r="L50" s="184"/>
      <c r="M50" s="191"/>
      <c r="S50" s="164"/>
      <c r="Y50" s="171"/>
      <c r="Z50" s="179"/>
      <c r="AA50" s="191"/>
      <c r="AB50" s="207"/>
      <c r="AC50" s="169"/>
      <c r="AD50" s="181"/>
      <c r="AF50" s="168" t="s">
        <v>628</v>
      </c>
      <c r="AG50" s="166" t="s">
        <v>124</v>
      </c>
      <c r="AH50" s="167" t="s">
        <v>183</v>
      </c>
      <c r="AI50" s="166" t="s">
        <v>122</v>
      </c>
      <c r="AJ50" s="165">
        <v>54</v>
      </c>
      <c r="AM50" s="165">
        <v>86</v>
      </c>
      <c r="AO50" s="168" t="s">
        <v>572</v>
      </c>
      <c r="AP50" s="166" t="s">
        <v>124</v>
      </c>
      <c r="AQ50" s="167" t="s">
        <v>135</v>
      </c>
      <c r="AR50" s="166" t="s">
        <v>122</v>
      </c>
      <c r="AS50" s="170"/>
      <c r="AT50" s="172"/>
      <c r="AU50" s="169"/>
      <c r="AV50" s="179"/>
      <c r="AW50" s="184"/>
      <c r="AX50" s="191"/>
      <c r="BD50" s="205"/>
      <c r="BJ50" s="171"/>
      <c r="BK50" s="179"/>
      <c r="BL50" s="191"/>
      <c r="BM50" s="207"/>
      <c r="BN50" s="169"/>
      <c r="BO50" s="181"/>
      <c r="BQ50" s="168" t="s">
        <v>520</v>
      </c>
      <c r="BR50" s="166" t="s">
        <v>124</v>
      </c>
      <c r="BS50" s="167" t="s">
        <v>135</v>
      </c>
      <c r="BT50" s="166" t="s">
        <v>122</v>
      </c>
      <c r="BU50" s="165">
        <v>117</v>
      </c>
    </row>
    <row r="51" spans="2:73" ht="12.45" customHeight="1" thickTop="1" thickBot="1" x14ac:dyDescent="0.25">
      <c r="B51" s="165"/>
      <c r="D51" s="168"/>
      <c r="E51" s="166"/>
      <c r="F51" s="167"/>
      <c r="G51" s="166"/>
      <c r="H51" s="169"/>
      <c r="I51" s="169"/>
      <c r="J51" s="169"/>
      <c r="K51" s="169"/>
      <c r="L51" s="184"/>
      <c r="M51" s="169"/>
      <c r="S51" s="164"/>
      <c r="Y51" s="171"/>
      <c r="Z51" s="179"/>
      <c r="AA51" s="191"/>
      <c r="AB51" s="171"/>
      <c r="AC51" s="173"/>
      <c r="AD51" s="175"/>
      <c r="AF51" s="168"/>
      <c r="AG51" s="166"/>
      <c r="AH51" s="167"/>
      <c r="AI51" s="166"/>
      <c r="AJ51" s="165"/>
      <c r="AM51" s="165"/>
      <c r="AO51" s="168"/>
      <c r="AP51" s="166"/>
      <c r="AQ51" s="167"/>
      <c r="AR51" s="166"/>
      <c r="AS51" s="169"/>
      <c r="AT51" s="169"/>
      <c r="AU51" s="169"/>
      <c r="AV51" s="169"/>
      <c r="AW51" s="184"/>
      <c r="AX51" s="169"/>
      <c r="BD51" s="205"/>
      <c r="BJ51" s="171"/>
      <c r="BK51" s="179"/>
      <c r="BL51" s="191"/>
      <c r="BM51" s="171"/>
      <c r="BN51" s="173"/>
      <c r="BO51" s="175"/>
      <c r="BQ51" s="168"/>
      <c r="BR51" s="166"/>
      <c r="BS51" s="167"/>
      <c r="BT51" s="166"/>
      <c r="BU51" s="165"/>
    </row>
    <row r="52" spans="2:73" ht="12.45" customHeight="1" thickTop="1" thickBot="1" x14ac:dyDescent="0.25">
      <c r="B52" s="165">
        <v>24</v>
      </c>
      <c r="D52" s="168" t="s">
        <v>627</v>
      </c>
      <c r="E52" s="166" t="s">
        <v>124</v>
      </c>
      <c r="F52" s="167" t="s">
        <v>137</v>
      </c>
      <c r="G52" s="166" t="s">
        <v>122</v>
      </c>
      <c r="H52" s="170"/>
      <c r="I52" s="169"/>
      <c r="J52" s="169"/>
      <c r="K52" s="169"/>
      <c r="L52" s="199"/>
      <c r="M52" s="169"/>
      <c r="S52" s="164"/>
      <c r="Y52" s="171"/>
      <c r="Z52" s="179"/>
      <c r="AA52" s="191"/>
      <c r="AB52" s="169"/>
      <c r="AC52" s="171"/>
      <c r="AD52" s="170"/>
      <c r="AF52" s="168" t="s">
        <v>626</v>
      </c>
      <c r="AG52" s="166" t="s">
        <v>124</v>
      </c>
      <c r="AH52" s="167" t="s">
        <v>241</v>
      </c>
      <c r="AI52" s="166" t="s">
        <v>122</v>
      </c>
      <c r="AJ52" s="165">
        <v>55</v>
      </c>
      <c r="AM52" s="165">
        <v>87</v>
      </c>
      <c r="AO52" s="168" t="s">
        <v>625</v>
      </c>
      <c r="AP52" s="166" t="s">
        <v>124</v>
      </c>
      <c r="AQ52" s="167" t="s">
        <v>181</v>
      </c>
      <c r="AR52" s="166" t="s">
        <v>122</v>
      </c>
      <c r="AS52" s="170"/>
      <c r="AT52" s="169"/>
      <c r="AU52" s="169"/>
      <c r="AV52" s="169"/>
      <c r="AW52" s="199"/>
      <c r="AX52" s="169"/>
      <c r="BD52" s="205"/>
      <c r="BJ52" s="171"/>
      <c r="BK52" s="179"/>
      <c r="BL52" s="191"/>
      <c r="BM52" s="169"/>
      <c r="BN52" s="171"/>
      <c r="BO52" s="170"/>
      <c r="BQ52" s="168" t="s">
        <v>624</v>
      </c>
      <c r="BR52" s="166" t="s">
        <v>124</v>
      </c>
      <c r="BS52" s="167" t="s">
        <v>181</v>
      </c>
      <c r="BT52" s="166" t="s">
        <v>122</v>
      </c>
      <c r="BU52" s="165">
        <v>118</v>
      </c>
    </row>
    <row r="53" spans="2:73" ht="12.45" customHeight="1" thickTop="1" thickBot="1" x14ac:dyDescent="0.25">
      <c r="B53" s="165"/>
      <c r="D53" s="168"/>
      <c r="E53" s="166"/>
      <c r="F53" s="167"/>
      <c r="G53" s="166"/>
      <c r="H53" s="169"/>
      <c r="I53" s="202"/>
      <c r="J53" s="169"/>
      <c r="K53" s="169"/>
      <c r="L53" s="172"/>
      <c r="M53" s="169"/>
      <c r="S53" s="164"/>
      <c r="Y53" s="171"/>
      <c r="Z53" s="173"/>
      <c r="AA53" s="169"/>
      <c r="AB53" s="169"/>
      <c r="AC53" s="169"/>
      <c r="AD53" s="169"/>
      <c r="AF53" s="168"/>
      <c r="AG53" s="166"/>
      <c r="AH53" s="167"/>
      <c r="AI53" s="166"/>
      <c r="AJ53" s="165"/>
      <c r="AM53" s="165"/>
      <c r="AO53" s="168"/>
      <c r="AP53" s="166"/>
      <c r="AQ53" s="167"/>
      <c r="AR53" s="166"/>
      <c r="AS53" s="169"/>
      <c r="AT53" s="202"/>
      <c r="AU53" s="169"/>
      <c r="AV53" s="169"/>
      <c r="AW53" s="172"/>
      <c r="AX53" s="169"/>
      <c r="BD53" s="205"/>
      <c r="BJ53" s="171"/>
      <c r="BK53" s="173"/>
      <c r="BL53" s="169"/>
      <c r="BM53" s="169"/>
      <c r="BN53" s="169"/>
      <c r="BO53" s="169"/>
      <c r="BQ53" s="168"/>
      <c r="BR53" s="166"/>
      <c r="BS53" s="167"/>
      <c r="BT53" s="166"/>
      <c r="BU53" s="165"/>
    </row>
    <row r="54" spans="2:73" ht="12.45" customHeight="1" thickTop="1" thickBot="1" x14ac:dyDescent="0.25">
      <c r="B54" s="165">
        <v>25</v>
      </c>
      <c r="D54" s="168" t="s">
        <v>623</v>
      </c>
      <c r="E54" s="166" t="s">
        <v>124</v>
      </c>
      <c r="F54" s="167" t="s">
        <v>173</v>
      </c>
      <c r="G54" s="166" t="s">
        <v>122</v>
      </c>
      <c r="H54" s="203"/>
      <c r="I54" s="191"/>
      <c r="J54" s="172"/>
      <c r="K54" s="169"/>
      <c r="L54" s="172"/>
      <c r="M54" s="169"/>
      <c r="S54" s="164"/>
      <c r="Y54" s="169"/>
      <c r="Z54" s="171"/>
      <c r="AA54" s="169"/>
      <c r="AB54" s="169"/>
      <c r="AC54" s="169"/>
      <c r="AD54" s="170"/>
      <c r="AF54" s="168" t="s">
        <v>622</v>
      </c>
      <c r="AG54" s="166" t="s">
        <v>124</v>
      </c>
      <c r="AH54" s="167" t="s">
        <v>187</v>
      </c>
      <c r="AI54" s="166" t="s">
        <v>122</v>
      </c>
      <c r="AJ54" s="165">
        <v>56</v>
      </c>
      <c r="AM54" s="165">
        <v>88</v>
      </c>
      <c r="AO54" s="168" t="s">
        <v>599</v>
      </c>
      <c r="AP54" s="166" t="s">
        <v>124</v>
      </c>
      <c r="AQ54" s="167" t="s">
        <v>161</v>
      </c>
      <c r="AR54" s="166" t="s">
        <v>122</v>
      </c>
      <c r="AS54" s="203"/>
      <c r="AT54" s="191"/>
      <c r="AU54" s="172"/>
      <c r="AV54" s="169"/>
      <c r="AW54" s="172"/>
      <c r="AX54" s="169"/>
      <c r="BD54" s="205"/>
      <c r="BJ54" s="169"/>
      <c r="BK54" s="171"/>
      <c r="BL54" s="169"/>
      <c r="BM54" s="169"/>
      <c r="BN54" s="169"/>
      <c r="BO54" s="170"/>
      <c r="BQ54" s="168" t="s">
        <v>621</v>
      </c>
      <c r="BR54" s="166" t="s">
        <v>124</v>
      </c>
      <c r="BS54" s="167" t="s">
        <v>205</v>
      </c>
      <c r="BT54" s="166" t="s">
        <v>122</v>
      </c>
      <c r="BU54" s="165">
        <v>119</v>
      </c>
    </row>
    <row r="55" spans="2:73" ht="12.45" customHeight="1" thickTop="1" thickBot="1" x14ac:dyDescent="0.25">
      <c r="B55" s="165"/>
      <c r="D55" s="168"/>
      <c r="E55" s="166"/>
      <c r="F55" s="167"/>
      <c r="G55" s="166"/>
      <c r="H55" s="169"/>
      <c r="I55" s="169"/>
      <c r="J55" s="202"/>
      <c r="K55" s="169"/>
      <c r="L55" s="172"/>
      <c r="M55" s="169"/>
      <c r="S55" s="164"/>
      <c r="Y55" s="169"/>
      <c r="Z55" s="171"/>
      <c r="AA55" s="169"/>
      <c r="AB55" s="169"/>
      <c r="AC55" s="192"/>
      <c r="AD55" s="169"/>
      <c r="AF55" s="168"/>
      <c r="AG55" s="166"/>
      <c r="AH55" s="167"/>
      <c r="AI55" s="166"/>
      <c r="AJ55" s="165"/>
      <c r="AM55" s="165"/>
      <c r="AO55" s="168"/>
      <c r="AP55" s="166"/>
      <c r="AQ55" s="167"/>
      <c r="AR55" s="166"/>
      <c r="AS55" s="169"/>
      <c r="AT55" s="169"/>
      <c r="AU55" s="202"/>
      <c r="AV55" s="169"/>
      <c r="AW55" s="172"/>
      <c r="AX55" s="169"/>
      <c r="BD55" s="205"/>
      <c r="BJ55" s="169"/>
      <c r="BK55" s="171"/>
      <c r="BL55" s="169"/>
      <c r="BM55" s="169"/>
      <c r="BN55" s="192"/>
      <c r="BO55" s="169"/>
      <c r="BQ55" s="168"/>
      <c r="BR55" s="166"/>
      <c r="BS55" s="167"/>
      <c r="BT55" s="166"/>
      <c r="BU55" s="165"/>
    </row>
    <row r="56" spans="2:73" ht="12.45" customHeight="1" thickTop="1" x14ac:dyDescent="0.2">
      <c r="B56" s="165">
        <v>26</v>
      </c>
      <c r="D56" s="168" t="s">
        <v>620</v>
      </c>
      <c r="E56" s="166" t="s">
        <v>124</v>
      </c>
      <c r="F56" s="167" t="s">
        <v>183</v>
      </c>
      <c r="G56" s="166" t="s">
        <v>122</v>
      </c>
      <c r="H56" s="169"/>
      <c r="I56" s="179"/>
      <c r="J56" s="184"/>
      <c r="K56" s="191"/>
      <c r="L56" s="172"/>
      <c r="M56" s="169"/>
      <c r="Q56" s="158"/>
      <c r="U56" s="158"/>
      <c r="Y56" s="169"/>
      <c r="Z56" s="171"/>
      <c r="AA56" s="169"/>
      <c r="AB56" s="171"/>
      <c r="AC56" s="179"/>
      <c r="AD56" s="183"/>
      <c r="AF56" s="168" t="s">
        <v>619</v>
      </c>
      <c r="AG56" s="166" t="s">
        <v>124</v>
      </c>
      <c r="AH56" s="167" t="s">
        <v>129</v>
      </c>
      <c r="AI56" s="166" t="s">
        <v>122</v>
      </c>
      <c r="AJ56" s="165">
        <v>57</v>
      </c>
      <c r="AM56" s="165">
        <v>89</v>
      </c>
      <c r="AO56" s="168" t="s">
        <v>618</v>
      </c>
      <c r="AP56" s="166" t="s">
        <v>124</v>
      </c>
      <c r="AQ56" s="167" t="s">
        <v>176</v>
      </c>
      <c r="AR56" s="166" t="s">
        <v>122</v>
      </c>
      <c r="AS56" s="169"/>
      <c r="AT56" s="179"/>
      <c r="AU56" s="184"/>
      <c r="AV56" s="191"/>
      <c r="AW56" s="172"/>
      <c r="AX56" s="169"/>
      <c r="BD56" s="205"/>
      <c r="BJ56" s="169"/>
      <c r="BK56" s="171"/>
      <c r="BL56" s="169"/>
      <c r="BM56" s="171"/>
      <c r="BN56" s="179"/>
      <c r="BO56" s="183"/>
      <c r="BQ56" s="168" t="s">
        <v>425</v>
      </c>
      <c r="BR56" s="166" t="s">
        <v>124</v>
      </c>
      <c r="BS56" s="167" t="s">
        <v>140</v>
      </c>
      <c r="BT56" s="166" t="s">
        <v>122</v>
      </c>
      <c r="BU56" s="165">
        <v>120</v>
      </c>
    </row>
    <row r="57" spans="2:73" ht="12.45" customHeight="1" thickBot="1" x14ac:dyDescent="0.25">
      <c r="B57" s="165"/>
      <c r="D57" s="168"/>
      <c r="E57" s="166"/>
      <c r="F57" s="167"/>
      <c r="G57" s="166"/>
      <c r="H57" s="175"/>
      <c r="I57" s="184"/>
      <c r="J57" s="179"/>
      <c r="K57" s="191"/>
      <c r="L57" s="172"/>
      <c r="M57" s="169"/>
      <c r="O57" s="195" t="s">
        <v>111</v>
      </c>
      <c r="P57" s="197"/>
      <c r="Q57" s="194">
        <v>8</v>
      </c>
      <c r="R57" s="188"/>
      <c r="T57" s="193">
        <v>11</v>
      </c>
      <c r="U57" s="187"/>
      <c r="V57" s="196" t="s">
        <v>101</v>
      </c>
      <c r="W57" s="195"/>
      <c r="Y57" s="169"/>
      <c r="Z57" s="171"/>
      <c r="AA57" s="169"/>
      <c r="AB57" s="192"/>
      <c r="AC57" s="169"/>
      <c r="AD57" s="175"/>
      <c r="AF57" s="168"/>
      <c r="AG57" s="166"/>
      <c r="AH57" s="167"/>
      <c r="AI57" s="166"/>
      <c r="AJ57" s="165"/>
      <c r="AM57" s="165"/>
      <c r="AO57" s="168"/>
      <c r="AP57" s="166"/>
      <c r="AQ57" s="167"/>
      <c r="AR57" s="166"/>
      <c r="AS57" s="175"/>
      <c r="AT57" s="184"/>
      <c r="AU57" s="179"/>
      <c r="AV57" s="191"/>
      <c r="AW57" s="172"/>
      <c r="AX57" s="169"/>
      <c r="BD57" s="205"/>
      <c r="BJ57" s="169"/>
      <c r="BK57" s="171"/>
      <c r="BL57" s="169"/>
      <c r="BM57" s="192"/>
      <c r="BN57" s="169"/>
      <c r="BO57" s="175"/>
      <c r="BQ57" s="168"/>
      <c r="BR57" s="166"/>
      <c r="BS57" s="167"/>
      <c r="BT57" s="166"/>
      <c r="BU57" s="165"/>
    </row>
    <row r="58" spans="2:73" ht="12.45" customHeight="1" thickTop="1" thickBot="1" x14ac:dyDescent="0.25">
      <c r="B58" s="165">
        <v>27</v>
      </c>
      <c r="D58" s="168" t="s">
        <v>617</v>
      </c>
      <c r="E58" s="166" t="s">
        <v>124</v>
      </c>
      <c r="F58" s="167" t="s">
        <v>181</v>
      </c>
      <c r="G58" s="166" t="s">
        <v>122</v>
      </c>
      <c r="H58" s="170"/>
      <c r="I58" s="199"/>
      <c r="J58" s="179"/>
      <c r="K58" s="191"/>
      <c r="L58" s="172"/>
      <c r="M58" s="169"/>
      <c r="O58" s="195"/>
      <c r="P58" s="197"/>
      <c r="Q58" s="189"/>
      <c r="R58" s="188"/>
      <c r="S58" s="180"/>
      <c r="T58" s="188"/>
      <c r="U58" s="187"/>
      <c r="V58" s="196"/>
      <c r="W58" s="195"/>
      <c r="Y58" s="169"/>
      <c r="Z58" s="171"/>
      <c r="AA58" s="179"/>
      <c r="AB58" s="184"/>
      <c r="AC58" s="191"/>
      <c r="AD58" s="170"/>
      <c r="AF58" s="168" t="s">
        <v>616</v>
      </c>
      <c r="AG58" s="166" t="s">
        <v>124</v>
      </c>
      <c r="AH58" s="167" t="s">
        <v>176</v>
      </c>
      <c r="AI58" s="166" t="s">
        <v>122</v>
      </c>
      <c r="AJ58" s="165">
        <v>58</v>
      </c>
      <c r="AM58" s="165">
        <v>90</v>
      </c>
      <c r="AO58" s="168" t="s">
        <v>510</v>
      </c>
      <c r="AP58" s="166" t="s">
        <v>124</v>
      </c>
      <c r="AQ58" s="167" t="s">
        <v>149</v>
      </c>
      <c r="AR58" s="166" t="s">
        <v>122</v>
      </c>
      <c r="AS58" s="170"/>
      <c r="AT58" s="199"/>
      <c r="AU58" s="179"/>
      <c r="AV58" s="191"/>
      <c r="AW58" s="172"/>
      <c r="AX58" s="169"/>
      <c r="BD58" s="205"/>
      <c r="BJ58" s="169"/>
      <c r="BK58" s="171"/>
      <c r="BL58" s="179"/>
      <c r="BM58" s="184"/>
      <c r="BN58" s="191"/>
      <c r="BO58" s="181"/>
      <c r="BQ58" s="168" t="s">
        <v>615</v>
      </c>
      <c r="BR58" s="166" t="s">
        <v>124</v>
      </c>
      <c r="BS58" s="167" t="s">
        <v>179</v>
      </c>
      <c r="BT58" s="166" t="s">
        <v>122</v>
      </c>
      <c r="BU58" s="165">
        <v>121</v>
      </c>
    </row>
    <row r="59" spans="2:73" ht="12.45" customHeight="1" thickTop="1" thickBot="1" x14ac:dyDescent="0.25">
      <c r="B59" s="165"/>
      <c r="D59" s="168"/>
      <c r="E59" s="166"/>
      <c r="F59" s="167"/>
      <c r="G59" s="166"/>
      <c r="H59" s="169"/>
      <c r="I59" s="169"/>
      <c r="J59" s="169"/>
      <c r="K59" s="174"/>
      <c r="L59" s="172"/>
      <c r="M59" s="169"/>
      <c r="O59" s="195"/>
      <c r="P59" s="197"/>
      <c r="Q59" s="194">
        <v>7</v>
      </c>
      <c r="R59" s="188"/>
      <c r="T59" s="193">
        <v>11</v>
      </c>
      <c r="U59" s="187"/>
      <c r="V59" s="196"/>
      <c r="W59" s="195"/>
      <c r="Y59" s="169"/>
      <c r="Z59" s="171"/>
      <c r="AA59" s="179"/>
      <c r="AB59" s="191"/>
      <c r="AC59" s="204"/>
      <c r="AD59" s="169"/>
      <c r="AF59" s="168"/>
      <c r="AG59" s="166"/>
      <c r="AH59" s="167"/>
      <c r="AI59" s="166"/>
      <c r="AJ59" s="165"/>
      <c r="AM59" s="165"/>
      <c r="AO59" s="168"/>
      <c r="AP59" s="166"/>
      <c r="AQ59" s="167"/>
      <c r="AR59" s="166"/>
      <c r="AS59" s="169"/>
      <c r="AT59" s="169"/>
      <c r="AU59" s="169"/>
      <c r="AV59" s="174"/>
      <c r="AW59" s="172"/>
      <c r="AX59" s="169"/>
      <c r="BD59" s="205"/>
      <c r="BJ59" s="169"/>
      <c r="BK59" s="171"/>
      <c r="BL59" s="179"/>
      <c r="BM59" s="191"/>
      <c r="BN59" s="184"/>
      <c r="BO59" s="175"/>
      <c r="BQ59" s="168"/>
      <c r="BR59" s="166"/>
      <c r="BS59" s="167"/>
      <c r="BT59" s="166"/>
      <c r="BU59" s="165"/>
    </row>
    <row r="60" spans="2:73" ht="12.45" customHeight="1" thickTop="1" thickBot="1" x14ac:dyDescent="0.25">
      <c r="B60" s="165">
        <v>28</v>
      </c>
      <c r="D60" s="168" t="s">
        <v>614</v>
      </c>
      <c r="E60" s="166" t="s">
        <v>124</v>
      </c>
      <c r="F60" s="167" t="s">
        <v>241</v>
      </c>
      <c r="G60" s="166" t="s">
        <v>122</v>
      </c>
      <c r="H60" s="170"/>
      <c r="I60" s="169"/>
      <c r="J60" s="169"/>
      <c r="K60" s="172"/>
      <c r="L60" s="169"/>
      <c r="M60" s="169"/>
      <c r="O60" s="195"/>
      <c r="P60" s="197"/>
      <c r="Q60" s="189"/>
      <c r="R60" s="188"/>
      <c r="S60" s="180"/>
      <c r="T60" s="188"/>
      <c r="U60" s="187"/>
      <c r="V60" s="196"/>
      <c r="W60" s="195"/>
      <c r="Y60" s="169"/>
      <c r="Z60" s="171"/>
      <c r="AA60" s="179"/>
      <c r="AB60" s="191"/>
      <c r="AC60" s="179"/>
      <c r="AD60" s="183"/>
      <c r="AF60" s="168" t="s">
        <v>613</v>
      </c>
      <c r="AG60" s="166" t="s">
        <v>124</v>
      </c>
      <c r="AH60" s="167" t="s">
        <v>181</v>
      </c>
      <c r="AI60" s="166" t="s">
        <v>122</v>
      </c>
      <c r="AJ60" s="165">
        <v>59</v>
      </c>
      <c r="AM60" s="165">
        <v>91</v>
      </c>
      <c r="AO60" s="168" t="s">
        <v>612</v>
      </c>
      <c r="AP60" s="166" t="s">
        <v>124</v>
      </c>
      <c r="AQ60" s="167" t="s">
        <v>131</v>
      </c>
      <c r="AR60" s="166" t="s">
        <v>122</v>
      </c>
      <c r="AS60" s="169"/>
      <c r="AT60" s="169"/>
      <c r="AU60" s="169"/>
      <c r="AV60" s="172"/>
      <c r="AW60" s="169"/>
      <c r="AX60" s="169"/>
      <c r="BD60" s="205"/>
      <c r="BJ60" s="169"/>
      <c r="BK60" s="171"/>
      <c r="BL60" s="179"/>
      <c r="BM60" s="191"/>
      <c r="BN60" s="207"/>
      <c r="BO60" s="170"/>
      <c r="BQ60" s="168" t="s">
        <v>611</v>
      </c>
      <c r="BR60" s="166" t="s">
        <v>124</v>
      </c>
      <c r="BS60" s="167" t="s">
        <v>176</v>
      </c>
      <c r="BT60" s="166" t="s">
        <v>122</v>
      </c>
      <c r="BU60" s="165">
        <v>122</v>
      </c>
    </row>
    <row r="61" spans="2:73" ht="12.45" customHeight="1" thickTop="1" thickBot="1" x14ac:dyDescent="0.25">
      <c r="B61" s="165"/>
      <c r="D61" s="168"/>
      <c r="E61" s="166"/>
      <c r="F61" s="167"/>
      <c r="G61" s="166"/>
      <c r="H61" s="169"/>
      <c r="I61" s="202"/>
      <c r="J61" s="169"/>
      <c r="K61" s="172"/>
      <c r="L61" s="169"/>
      <c r="M61" s="169"/>
      <c r="O61" s="195"/>
      <c r="P61" s="197"/>
      <c r="Q61" s="194">
        <v>9</v>
      </c>
      <c r="R61" s="188"/>
      <c r="T61" s="193">
        <v>11</v>
      </c>
      <c r="U61" s="187"/>
      <c r="V61" s="196"/>
      <c r="W61" s="195"/>
      <c r="Y61" s="169"/>
      <c r="Z61" s="171"/>
      <c r="AA61" s="173"/>
      <c r="AB61" s="169"/>
      <c r="AC61" s="169"/>
      <c r="AD61" s="175"/>
      <c r="AF61" s="168"/>
      <c r="AG61" s="166"/>
      <c r="AH61" s="167"/>
      <c r="AI61" s="166"/>
      <c r="AJ61" s="165"/>
      <c r="AM61" s="165"/>
      <c r="AO61" s="168"/>
      <c r="AP61" s="166"/>
      <c r="AQ61" s="167"/>
      <c r="AR61" s="166"/>
      <c r="AS61" s="175"/>
      <c r="AT61" s="191"/>
      <c r="AU61" s="169"/>
      <c r="AV61" s="172"/>
      <c r="AW61" s="169"/>
      <c r="AX61" s="169"/>
      <c r="BD61" s="205"/>
      <c r="BJ61" s="169"/>
      <c r="BK61" s="171"/>
      <c r="BL61" s="173"/>
      <c r="BM61" s="169"/>
      <c r="BN61" s="169"/>
      <c r="BO61" s="169"/>
      <c r="BQ61" s="168"/>
      <c r="BR61" s="166"/>
      <c r="BS61" s="167"/>
      <c r="BT61" s="166"/>
      <c r="BU61" s="165"/>
    </row>
    <row r="62" spans="2:73" ht="12.45" customHeight="1" thickTop="1" thickBot="1" x14ac:dyDescent="0.25">
      <c r="B62" s="165">
        <v>29</v>
      </c>
      <c r="D62" s="168" t="s">
        <v>610</v>
      </c>
      <c r="E62" s="166" t="s">
        <v>124</v>
      </c>
      <c r="F62" s="167" t="s">
        <v>266</v>
      </c>
      <c r="G62" s="166" t="s">
        <v>122</v>
      </c>
      <c r="H62" s="203"/>
      <c r="I62" s="184"/>
      <c r="J62" s="191"/>
      <c r="K62" s="172"/>
      <c r="L62" s="169"/>
      <c r="M62" s="169"/>
      <c r="O62" s="195"/>
      <c r="P62" s="197"/>
      <c r="Q62" s="189"/>
      <c r="R62" s="188"/>
      <c r="S62" s="180"/>
      <c r="T62" s="188"/>
      <c r="U62" s="187"/>
      <c r="V62" s="196"/>
      <c r="W62" s="195"/>
      <c r="Y62" s="169"/>
      <c r="Z62" s="169"/>
      <c r="AA62" s="171"/>
      <c r="AB62" s="169"/>
      <c r="AC62" s="169"/>
      <c r="AD62" s="170"/>
      <c r="AF62" s="168" t="s">
        <v>546</v>
      </c>
      <c r="AG62" s="166" t="s">
        <v>124</v>
      </c>
      <c r="AH62" s="167" t="s">
        <v>205</v>
      </c>
      <c r="AI62" s="166" t="s">
        <v>122</v>
      </c>
      <c r="AJ62" s="165">
        <v>60</v>
      </c>
      <c r="AM62" s="165">
        <v>92</v>
      </c>
      <c r="AO62" s="168" t="s">
        <v>609</v>
      </c>
      <c r="AP62" s="166" t="s">
        <v>124</v>
      </c>
      <c r="AQ62" s="167" t="s">
        <v>205</v>
      </c>
      <c r="AR62" s="166" t="s">
        <v>122</v>
      </c>
      <c r="AS62" s="170"/>
      <c r="AT62" s="182"/>
      <c r="AU62" s="169"/>
      <c r="AV62" s="172"/>
      <c r="AW62" s="169"/>
      <c r="AX62" s="169"/>
      <c r="BD62" s="205"/>
      <c r="BJ62" s="169"/>
      <c r="BK62" s="169"/>
      <c r="BL62" s="171"/>
      <c r="BM62" s="169"/>
      <c r="BN62" s="169"/>
      <c r="BO62" s="170"/>
      <c r="BQ62" s="168" t="s">
        <v>608</v>
      </c>
      <c r="BR62" s="166" t="s">
        <v>124</v>
      </c>
      <c r="BS62" s="167" t="s">
        <v>137</v>
      </c>
      <c r="BT62" s="166" t="s">
        <v>122</v>
      </c>
      <c r="BU62" s="165">
        <v>123</v>
      </c>
    </row>
    <row r="63" spans="2:73" ht="12.45" customHeight="1" thickTop="1" thickBot="1" x14ac:dyDescent="0.25">
      <c r="B63" s="165"/>
      <c r="D63" s="168"/>
      <c r="E63" s="166"/>
      <c r="F63" s="167"/>
      <c r="G63" s="166"/>
      <c r="H63" s="169"/>
      <c r="I63" s="169"/>
      <c r="J63" s="174"/>
      <c r="K63" s="172"/>
      <c r="L63" s="169"/>
      <c r="M63" s="169"/>
      <c r="O63" s="185">
        <f>IF(Q57="","",IF(Q57&gt;T57,1,0)+IF(Q59&gt;T59,1,0)+IF(Q61&gt;T61,1,0)+IF(Q63&gt;T63,1,0)+IF(Q65&gt;T65,1,0))</f>
        <v>0</v>
      </c>
      <c r="P63" s="190"/>
      <c r="Q63" s="194"/>
      <c r="R63" s="188"/>
      <c r="T63" s="193"/>
      <c r="U63" s="187"/>
      <c r="V63" s="186">
        <f>IF(Q57="","",IF(Q57&lt;T57,1,0)+IF(Q59&lt;T59,1,0)+IF(Q61&lt;T61,1,0)+IF(Q63&lt;T63,1,0)+IF(Q65&lt;T65,1,0))</f>
        <v>3</v>
      </c>
      <c r="W63" s="185"/>
      <c r="Y63" s="169"/>
      <c r="Z63" s="169"/>
      <c r="AA63" s="171"/>
      <c r="AB63" s="169"/>
      <c r="AC63" s="192"/>
      <c r="AD63" s="169"/>
      <c r="AF63" s="168"/>
      <c r="AG63" s="166"/>
      <c r="AH63" s="167"/>
      <c r="AI63" s="166"/>
      <c r="AJ63" s="165"/>
      <c r="AM63" s="165"/>
      <c r="AO63" s="168"/>
      <c r="AP63" s="166"/>
      <c r="AQ63" s="167"/>
      <c r="AR63" s="166"/>
      <c r="AS63" s="169"/>
      <c r="AT63" s="169"/>
      <c r="AU63" s="174"/>
      <c r="AV63" s="172"/>
      <c r="AW63" s="169"/>
      <c r="AX63" s="169"/>
      <c r="BD63" s="205"/>
      <c r="BJ63" s="169"/>
      <c r="BK63" s="169"/>
      <c r="BL63" s="171"/>
      <c r="BM63" s="169"/>
      <c r="BN63" s="192"/>
      <c r="BO63" s="169"/>
      <c r="BQ63" s="168"/>
      <c r="BR63" s="166"/>
      <c r="BS63" s="167"/>
      <c r="BT63" s="166"/>
      <c r="BU63" s="165"/>
    </row>
    <row r="64" spans="2:73" ht="12.45" customHeight="1" thickTop="1" x14ac:dyDescent="0.2">
      <c r="B64" s="165">
        <v>30</v>
      </c>
      <c r="D64" s="168" t="s">
        <v>607</v>
      </c>
      <c r="E64" s="166" t="s">
        <v>124</v>
      </c>
      <c r="F64" s="167" t="s">
        <v>161</v>
      </c>
      <c r="G64" s="166" t="s">
        <v>122</v>
      </c>
      <c r="H64" s="169"/>
      <c r="I64" s="169"/>
      <c r="J64" s="172"/>
      <c r="K64" s="169"/>
      <c r="L64" s="169"/>
      <c r="M64" s="169"/>
      <c r="O64" s="185"/>
      <c r="P64" s="190"/>
      <c r="Q64" s="189"/>
      <c r="R64" s="188"/>
      <c r="S64" s="180"/>
      <c r="T64" s="188"/>
      <c r="U64" s="187"/>
      <c r="V64" s="186"/>
      <c r="W64" s="185"/>
      <c r="Y64" s="169"/>
      <c r="Z64" s="169"/>
      <c r="AA64" s="171"/>
      <c r="AB64" s="179"/>
      <c r="AC64" s="184"/>
      <c r="AD64" s="183"/>
      <c r="AF64" s="168" t="s">
        <v>606</v>
      </c>
      <c r="AG64" s="166" t="s">
        <v>124</v>
      </c>
      <c r="AH64" s="167" t="s">
        <v>137</v>
      </c>
      <c r="AI64" s="166" t="s">
        <v>122</v>
      </c>
      <c r="AJ64" s="165">
        <v>61</v>
      </c>
      <c r="AM64" s="165">
        <v>93</v>
      </c>
      <c r="AO64" s="168" t="s">
        <v>605</v>
      </c>
      <c r="AP64" s="166" t="s">
        <v>124</v>
      </c>
      <c r="AQ64" s="167" t="s">
        <v>173</v>
      </c>
      <c r="AR64" s="166" t="s">
        <v>122</v>
      </c>
      <c r="AS64" s="169"/>
      <c r="AT64" s="169"/>
      <c r="AU64" s="172"/>
      <c r="AV64" s="169"/>
      <c r="AW64" s="169"/>
      <c r="AX64" s="169"/>
      <c r="BD64" s="205"/>
      <c r="BJ64" s="169"/>
      <c r="BK64" s="169"/>
      <c r="BL64" s="171"/>
      <c r="BM64" s="179"/>
      <c r="BN64" s="184"/>
      <c r="BO64" s="183"/>
      <c r="BQ64" s="168" t="s">
        <v>364</v>
      </c>
      <c r="BR64" s="166" t="s">
        <v>124</v>
      </c>
      <c r="BS64" s="167" t="s">
        <v>183</v>
      </c>
      <c r="BT64" s="166" t="s">
        <v>122</v>
      </c>
      <c r="BU64" s="165">
        <v>124</v>
      </c>
    </row>
    <row r="65" spans="2:73" ht="12.45" customHeight="1" thickBot="1" x14ac:dyDescent="0.25">
      <c r="B65" s="165"/>
      <c r="D65" s="168"/>
      <c r="E65" s="166"/>
      <c r="F65" s="167"/>
      <c r="G65" s="166"/>
      <c r="H65" s="175"/>
      <c r="I65" s="174"/>
      <c r="J65" s="172"/>
      <c r="K65" s="169"/>
      <c r="L65" s="169"/>
      <c r="M65" s="169"/>
      <c r="Q65" s="194"/>
      <c r="R65" s="188"/>
      <c r="T65" s="193"/>
      <c r="U65" s="187"/>
      <c r="Y65" s="169"/>
      <c r="Z65" s="169"/>
      <c r="AA65" s="171"/>
      <c r="AB65" s="173"/>
      <c r="AC65" s="169"/>
      <c r="AD65" s="175"/>
      <c r="AF65" s="168"/>
      <c r="AG65" s="166"/>
      <c r="AH65" s="167"/>
      <c r="AI65" s="166"/>
      <c r="AJ65" s="165"/>
      <c r="AM65" s="165"/>
      <c r="AO65" s="168"/>
      <c r="AP65" s="166"/>
      <c r="AQ65" s="167"/>
      <c r="AR65" s="166"/>
      <c r="AS65" s="175"/>
      <c r="AT65" s="174"/>
      <c r="AU65" s="172"/>
      <c r="AV65" s="169"/>
      <c r="AW65" s="169"/>
      <c r="AX65" s="169"/>
      <c r="BD65" s="205"/>
      <c r="BJ65" s="169"/>
      <c r="BK65" s="169"/>
      <c r="BL65" s="171"/>
      <c r="BM65" s="173"/>
      <c r="BN65" s="169"/>
      <c r="BO65" s="175"/>
      <c r="BQ65" s="168"/>
      <c r="BR65" s="166"/>
      <c r="BS65" s="167"/>
      <c r="BT65" s="166"/>
      <c r="BU65" s="165"/>
    </row>
    <row r="66" spans="2:73" ht="12.45" customHeight="1" thickTop="1" thickBot="1" x14ac:dyDescent="0.25">
      <c r="B66" s="165">
        <v>31</v>
      </c>
      <c r="D66" s="168" t="s">
        <v>604</v>
      </c>
      <c r="E66" s="166" t="s">
        <v>124</v>
      </c>
      <c r="F66" s="167" t="s">
        <v>123</v>
      </c>
      <c r="G66" s="166" t="s">
        <v>122</v>
      </c>
      <c r="H66" s="170"/>
      <c r="I66" s="172"/>
      <c r="J66" s="169"/>
      <c r="K66" s="169"/>
      <c r="L66" s="169"/>
      <c r="M66" s="169"/>
      <c r="Q66" s="189"/>
      <c r="R66" s="188"/>
      <c r="S66" s="180"/>
      <c r="T66" s="188"/>
      <c r="U66" s="187"/>
      <c r="Y66" s="169"/>
      <c r="Z66" s="169"/>
      <c r="AA66" s="169"/>
      <c r="AB66" s="171"/>
      <c r="AC66" s="169"/>
      <c r="AD66" s="181"/>
      <c r="AF66" s="168" t="s">
        <v>382</v>
      </c>
      <c r="AG66" s="166" t="s">
        <v>124</v>
      </c>
      <c r="AH66" s="167" t="s">
        <v>167</v>
      </c>
      <c r="AI66" s="166" t="s">
        <v>122</v>
      </c>
      <c r="AJ66" s="165">
        <v>62</v>
      </c>
      <c r="AM66" s="165">
        <v>94</v>
      </c>
      <c r="AO66" s="168" t="s">
        <v>364</v>
      </c>
      <c r="AP66" s="166" t="s">
        <v>124</v>
      </c>
      <c r="AQ66" s="167" t="s">
        <v>179</v>
      </c>
      <c r="AR66" s="166" t="s">
        <v>122</v>
      </c>
      <c r="AS66" s="170"/>
      <c r="AT66" s="172"/>
      <c r="AU66" s="169"/>
      <c r="AV66" s="169"/>
      <c r="AW66" s="169"/>
      <c r="AX66" s="169"/>
      <c r="BD66" s="205"/>
      <c r="BJ66" s="169"/>
      <c r="BK66" s="169"/>
      <c r="BL66" s="169"/>
      <c r="BM66" s="171"/>
      <c r="BN66" s="170"/>
      <c r="BO66" s="170"/>
      <c r="BQ66" s="168" t="s">
        <v>498</v>
      </c>
      <c r="BR66" s="166" t="s">
        <v>124</v>
      </c>
      <c r="BS66" s="167" t="s">
        <v>284</v>
      </c>
      <c r="BT66" s="166" t="s">
        <v>122</v>
      </c>
      <c r="BU66" s="165">
        <v>125</v>
      </c>
    </row>
    <row r="67" spans="2:73" ht="12.45" customHeight="1" thickTop="1" thickBot="1" x14ac:dyDescent="0.25">
      <c r="B67" s="165"/>
      <c r="D67" s="168"/>
      <c r="E67" s="166"/>
      <c r="F67" s="167"/>
      <c r="G67" s="166"/>
      <c r="H67" s="169"/>
      <c r="I67" s="169"/>
      <c r="J67" s="169"/>
      <c r="K67" s="169"/>
      <c r="L67" s="169"/>
      <c r="M67" s="169"/>
      <c r="Q67" s="180"/>
      <c r="U67" s="180"/>
      <c r="Y67" s="169"/>
      <c r="Z67" s="169"/>
      <c r="AA67" s="169"/>
      <c r="AB67" s="171"/>
      <c r="AC67" s="173"/>
      <c r="AD67" s="175"/>
      <c r="AF67" s="168"/>
      <c r="AG67" s="166"/>
      <c r="AH67" s="167"/>
      <c r="AI67" s="166"/>
      <c r="AJ67" s="165"/>
      <c r="AM67" s="165"/>
      <c r="AO67" s="168"/>
      <c r="AP67" s="166"/>
      <c r="AQ67" s="167"/>
      <c r="AR67" s="166"/>
      <c r="AS67" s="169"/>
      <c r="AT67" s="169"/>
      <c r="AU67" s="169"/>
      <c r="AV67" s="169"/>
      <c r="AW67" s="169"/>
      <c r="AX67" s="169"/>
      <c r="BD67" s="205"/>
      <c r="BJ67" s="169"/>
      <c r="BK67" s="169"/>
      <c r="BL67" s="169"/>
      <c r="BM67" s="169"/>
      <c r="BN67" s="169"/>
      <c r="BO67" s="169"/>
      <c r="BQ67" s="168"/>
      <c r="BR67" s="166"/>
      <c r="BS67" s="167"/>
      <c r="BT67" s="166"/>
      <c r="BU67" s="165"/>
    </row>
    <row r="68" spans="2:73" ht="12.45" customHeight="1" thickTop="1" thickBot="1" x14ac:dyDescent="0.25">
      <c r="O68" s="176"/>
      <c r="P68" s="177" t="s">
        <v>134</v>
      </c>
      <c r="Q68" s="177"/>
      <c r="R68" s="177"/>
      <c r="S68" s="177"/>
      <c r="T68" s="177"/>
      <c r="U68" s="177"/>
      <c r="V68" s="177"/>
      <c r="W68" s="176"/>
      <c r="Y68" s="169"/>
      <c r="Z68" s="169"/>
      <c r="AA68" s="169"/>
      <c r="AB68" s="169"/>
      <c r="AC68" s="171"/>
      <c r="AD68" s="170"/>
      <c r="AF68" s="168" t="s">
        <v>603</v>
      </c>
      <c r="AG68" s="166" t="s">
        <v>124</v>
      </c>
      <c r="AH68" s="167" t="s">
        <v>284</v>
      </c>
      <c r="AI68" s="166" t="s">
        <v>122</v>
      </c>
      <c r="AJ68" s="165">
        <v>63</v>
      </c>
      <c r="BD68" s="205"/>
    </row>
    <row r="69" spans="2:73" ht="12.45" customHeight="1" thickTop="1" x14ac:dyDescent="0.2">
      <c r="O69" s="176"/>
      <c r="P69" s="177"/>
      <c r="Q69" s="177"/>
      <c r="R69" s="177"/>
      <c r="S69" s="177"/>
      <c r="T69" s="177"/>
      <c r="U69" s="177"/>
      <c r="V69" s="177"/>
      <c r="W69" s="176"/>
      <c r="Y69" s="169"/>
      <c r="Z69" s="169"/>
      <c r="AA69" s="169"/>
      <c r="AB69" s="169"/>
      <c r="AC69" s="169"/>
      <c r="AD69" s="169"/>
      <c r="AF69" s="168"/>
      <c r="AG69" s="166"/>
      <c r="AH69" s="167"/>
      <c r="AI69" s="166"/>
      <c r="AJ69" s="165"/>
      <c r="BD69" s="205"/>
    </row>
    <row r="70" spans="2:73" ht="12.45" customHeight="1" x14ac:dyDescent="0.2">
      <c r="BD70" s="205"/>
    </row>
    <row r="71" spans="2:73" ht="12.45" customHeight="1" x14ac:dyDescent="0.2">
      <c r="T71" s="228"/>
      <c r="BD71" s="205"/>
    </row>
    <row r="72" spans="2:73" ht="12.45" customHeight="1" thickBot="1" x14ac:dyDescent="0.25">
      <c r="T72" s="227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5"/>
      <c r="AG72" s="223"/>
      <c r="AH72" s="224"/>
      <c r="AI72" s="223"/>
      <c r="AJ72" s="226"/>
      <c r="AK72" s="222"/>
      <c r="AL72" s="222"/>
      <c r="AM72" s="226"/>
      <c r="AN72" s="222"/>
      <c r="AO72" s="225"/>
      <c r="AP72" s="223"/>
      <c r="AQ72" s="224"/>
      <c r="AR72" s="223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1"/>
    </row>
    <row r="73" spans="2:73" ht="12.45" customHeight="1" thickTop="1" x14ac:dyDescent="0.2"/>
    <row r="74" spans="2:73" ht="12.45" customHeight="1" x14ac:dyDescent="0.2"/>
  </sheetData>
  <mergeCells count="671">
    <mergeCell ref="AO66:AO67"/>
    <mergeCell ref="AP66:AP67"/>
    <mergeCell ref="AQ66:AQ67"/>
    <mergeCell ref="P68:V69"/>
    <mergeCell ref="AF68:AF69"/>
    <mergeCell ref="AG68:AG69"/>
    <mergeCell ref="AH68:AH69"/>
    <mergeCell ref="AI68:AI69"/>
    <mergeCell ref="AJ68:AJ69"/>
    <mergeCell ref="AF66:AF67"/>
    <mergeCell ref="AG66:AG67"/>
    <mergeCell ref="AH66:AH67"/>
    <mergeCell ref="AI66:AI67"/>
    <mergeCell ref="AJ66:AJ67"/>
    <mergeCell ref="AM66:AM67"/>
    <mergeCell ref="BS66:BS67"/>
    <mergeCell ref="BT66:BT67"/>
    <mergeCell ref="BU66:BU67"/>
    <mergeCell ref="AR66:AR67"/>
    <mergeCell ref="BQ66:BQ67"/>
    <mergeCell ref="BR66:BR67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Q65:R66"/>
    <mergeCell ref="T65:U66"/>
    <mergeCell ref="B66:B67"/>
    <mergeCell ref="D66:D67"/>
    <mergeCell ref="E66:E67"/>
    <mergeCell ref="F66:F67"/>
    <mergeCell ref="G66:G67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U62:BU63"/>
    <mergeCell ref="O63:P64"/>
    <mergeCell ref="Q63:R64"/>
    <mergeCell ref="T63:U64"/>
    <mergeCell ref="V63:W64"/>
    <mergeCell ref="B64:B65"/>
    <mergeCell ref="D64:D65"/>
    <mergeCell ref="E64:E65"/>
    <mergeCell ref="F64:F65"/>
    <mergeCell ref="G64:G65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AF62:AF63"/>
    <mergeCell ref="AG62:AG63"/>
    <mergeCell ref="AQ60:AQ61"/>
    <mergeCell ref="AR60:AR61"/>
    <mergeCell ref="BQ60:BQ61"/>
    <mergeCell ref="BR60:BR61"/>
    <mergeCell ref="AQ62:AQ63"/>
    <mergeCell ref="AR62:AR63"/>
    <mergeCell ref="BQ62:BQ63"/>
    <mergeCell ref="BR62:BR63"/>
    <mergeCell ref="AM58:AM59"/>
    <mergeCell ref="AO58:AO59"/>
    <mergeCell ref="AP58:AP59"/>
    <mergeCell ref="Q61:R62"/>
    <mergeCell ref="T61:U62"/>
    <mergeCell ref="B62:B63"/>
    <mergeCell ref="D62:D63"/>
    <mergeCell ref="E62:E63"/>
    <mergeCell ref="F62:F63"/>
    <mergeCell ref="G62:G63"/>
    <mergeCell ref="AR58:AR59"/>
    <mergeCell ref="B58:B59"/>
    <mergeCell ref="D58:D59"/>
    <mergeCell ref="E58:E59"/>
    <mergeCell ref="F58:F59"/>
    <mergeCell ref="G58:G59"/>
    <mergeCell ref="AF58:AF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BU58:BU59"/>
    <mergeCell ref="Q59:R60"/>
    <mergeCell ref="T59:U60"/>
    <mergeCell ref="BQ58:BQ59"/>
    <mergeCell ref="BR58:BR59"/>
    <mergeCell ref="BS58:BS59"/>
    <mergeCell ref="BT58:BT59"/>
    <mergeCell ref="BU60:BU61"/>
    <mergeCell ref="AG60:AG61"/>
    <mergeCell ref="AQ58:AQ59"/>
    <mergeCell ref="BS56:BS57"/>
    <mergeCell ref="BT56:BT57"/>
    <mergeCell ref="BU56:BU57"/>
    <mergeCell ref="O57:P62"/>
    <mergeCell ref="Q57:R58"/>
    <mergeCell ref="T57:U58"/>
    <mergeCell ref="V57:W62"/>
    <mergeCell ref="AG58:AG59"/>
    <mergeCell ref="AJ56:AJ57"/>
    <mergeCell ref="AM56:AM57"/>
    <mergeCell ref="AO54:AO55"/>
    <mergeCell ref="AP54:AP55"/>
    <mergeCell ref="B54:B55"/>
    <mergeCell ref="D54:D55"/>
    <mergeCell ref="BQ56:BQ57"/>
    <mergeCell ref="BR56:BR57"/>
    <mergeCell ref="AO56:AO57"/>
    <mergeCell ref="AP56:AP57"/>
    <mergeCell ref="AQ56:AQ57"/>
    <mergeCell ref="AR56:AR57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P52:AP53"/>
    <mergeCell ref="AF52:AF53"/>
    <mergeCell ref="AG52:AG53"/>
    <mergeCell ref="AH52:AH53"/>
    <mergeCell ref="AI52:AI53"/>
    <mergeCell ref="AJ52:AJ53"/>
    <mergeCell ref="AM52:AM53"/>
    <mergeCell ref="E54:E55"/>
    <mergeCell ref="F54:F55"/>
    <mergeCell ref="G54:G55"/>
    <mergeCell ref="AF54:AF55"/>
    <mergeCell ref="AG54:AG55"/>
    <mergeCell ref="AO52:AO53"/>
    <mergeCell ref="AH54:AH55"/>
    <mergeCell ref="AI54:AI55"/>
    <mergeCell ref="AJ54:AJ55"/>
    <mergeCell ref="AM54:AM55"/>
    <mergeCell ref="AR50:AR51"/>
    <mergeCell ref="BS52:BS53"/>
    <mergeCell ref="BT52:BT53"/>
    <mergeCell ref="BU52:BU53"/>
    <mergeCell ref="AQ52:AQ53"/>
    <mergeCell ref="AR52:AR53"/>
    <mergeCell ref="BQ52:BQ53"/>
    <mergeCell ref="BR52:BR53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I48:AI49"/>
    <mergeCell ref="AJ48:AJ49"/>
    <mergeCell ref="AM48:AM49"/>
    <mergeCell ref="AO48:AO49"/>
    <mergeCell ref="AP48:AP49"/>
    <mergeCell ref="BQ50:BQ51"/>
    <mergeCell ref="AM50:AM51"/>
    <mergeCell ref="AO50:AO51"/>
    <mergeCell ref="AP50:AP51"/>
    <mergeCell ref="AQ50:AQ51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AH48:AH49"/>
    <mergeCell ref="B48:B49"/>
    <mergeCell ref="D48:D49"/>
    <mergeCell ref="E48:E49"/>
    <mergeCell ref="F48:F49"/>
    <mergeCell ref="G48:G49"/>
    <mergeCell ref="AF48:AF49"/>
    <mergeCell ref="BS46:BS47"/>
    <mergeCell ref="BT46:BT47"/>
    <mergeCell ref="BU46:BU47"/>
    <mergeCell ref="AQ46:AQ47"/>
    <mergeCell ref="AR46:AR47"/>
    <mergeCell ref="BQ46:BQ47"/>
    <mergeCell ref="BR46:BR47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2:AG43"/>
    <mergeCell ref="AQ40:AQ41"/>
    <mergeCell ref="AR40:AR41"/>
    <mergeCell ref="BB40:BC41"/>
    <mergeCell ref="BE40:BF41"/>
    <mergeCell ref="BQ40:BQ41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AR38:AR39"/>
    <mergeCell ref="Q38:R39"/>
    <mergeCell ref="T38:U39"/>
    <mergeCell ref="BS40:BS41"/>
    <mergeCell ref="BT40:BT41"/>
    <mergeCell ref="BU40:BU41"/>
    <mergeCell ref="BR40:BR41"/>
    <mergeCell ref="AO40:AO41"/>
    <mergeCell ref="AP40:AP41"/>
    <mergeCell ref="T40:U41"/>
    <mergeCell ref="AF40:AF41"/>
    <mergeCell ref="AG40:AG41"/>
    <mergeCell ref="BB38:BC39"/>
    <mergeCell ref="BE38:BF39"/>
    <mergeCell ref="BQ38:BQ39"/>
    <mergeCell ref="AJ38:AJ39"/>
    <mergeCell ref="AM38:AM39"/>
    <mergeCell ref="AO38:AO39"/>
    <mergeCell ref="AP38:AP39"/>
    <mergeCell ref="B40:B41"/>
    <mergeCell ref="D40:D41"/>
    <mergeCell ref="E40:E41"/>
    <mergeCell ref="F40:F41"/>
    <mergeCell ref="G40:G41"/>
    <mergeCell ref="Q40:R41"/>
    <mergeCell ref="AF38:AF39"/>
    <mergeCell ref="AG38:AG39"/>
    <mergeCell ref="AH38:AH39"/>
    <mergeCell ref="BB36:BC37"/>
    <mergeCell ref="BE36:BF37"/>
    <mergeCell ref="BU38:BU39"/>
    <mergeCell ref="BR38:BR39"/>
    <mergeCell ref="BS38:BS39"/>
    <mergeCell ref="BT38:BT39"/>
    <mergeCell ref="AQ38:AQ39"/>
    <mergeCell ref="AM36:AM37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O36:AO37"/>
    <mergeCell ref="AF36:AF37"/>
    <mergeCell ref="AG36:AG37"/>
    <mergeCell ref="AH36:AH37"/>
    <mergeCell ref="AI36:AI37"/>
    <mergeCell ref="AI38:AI39"/>
    <mergeCell ref="BQ36:BQ37"/>
    <mergeCell ref="BR36:BR37"/>
    <mergeCell ref="BS36:BS37"/>
    <mergeCell ref="BT36:BT37"/>
    <mergeCell ref="BU36:BU37"/>
    <mergeCell ref="AP36:AP37"/>
    <mergeCell ref="AQ36:AQ37"/>
    <mergeCell ref="AR36:AR37"/>
    <mergeCell ref="AJ36:AJ37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26:B27"/>
    <mergeCell ref="B30:B31"/>
    <mergeCell ref="D30:D31"/>
    <mergeCell ref="E30:E31"/>
    <mergeCell ref="F30:F31"/>
    <mergeCell ref="G30:G31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BR24:BR25"/>
    <mergeCell ref="BS24:BS25"/>
    <mergeCell ref="BT24:BT25"/>
    <mergeCell ref="AH24:AH25"/>
    <mergeCell ref="AI24:AI25"/>
    <mergeCell ref="AJ24:AJ25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AR24:AR25"/>
    <mergeCell ref="BQ24:BQ25"/>
    <mergeCell ref="AO24:AO25"/>
    <mergeCell ref="AP24:AP25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22:B23"/>
    <mergeCell ref="D22:D23"/>
    <mergeCell ref="E22:E23"/>
    <mergeCell ref="F22:F23"/>
    <mergeCell ref="G22:G23"/>
    <mergeCell ref="AF22:AF23"/>
    <mergeCell ref="AG24:AG25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AM24:AM25"/>
    <mergeCell ref="B24:B25"/>
    <mergeCell ref="D24:D25"/>
    <mergeCell ref="E24:E25"/>
    <mergeCell ref="F24:F25"/>
    <mergeCell ref="G24:G25"/>
    <mergeCell ref="AF24:AF25"/>
    <mergeCell ref="BU20:BU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T22:BT23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U16:BU17"/>
    <mergeCell ref="AI16:AI17"/>
    <mergeCell ref="AJ16:AJ17"/>
    <mergeCell ref="AM16:AM17"/>
    <mergeCell ref="AO16:AO17"/>
    <mergeCell ref="AP16:AP17"/>
    <mergeCell ref="AQ16:AQ17"/>
    <mergeCell ref="BR14:BR15"/>
    <mergeCell ref="BS14:BS15"/>
    <mergeCell ref="AG14:AG15"/>
    <mergeCell ref="AH14:AH15"/>
    <mergeCell ref="BS16:BS17"/>
    <mergeCell ref="BT16:BT17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BT18:BT19"/>
    <mergeCell ref="BU18:BU19"/>
    <mergeCell ref="AQ18:AQ19"/>
    <mergeCell ref="AR18:AR19"/>
    <mergeCell ref="BQ18:BQ19"/>
    <mergeCell ref="BR18:BR19"/>
    <mergeCell ref="BS18:BS19"/>
    <mergeCell ref="BR16:BR17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AI14:AI15"/>
    <mergeCell ref="AJ14:AJ15"/>
    <mergeCell ref="AM14:AM15"/>
    <mergeCell ref="AO14:AO15"/>
    <mergeCell ref="AR16:AR17"/>
    <mergeCell ref="BQ16:BQ17"/>
    <mergeCell ref="BT14:BT15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BR12:BR13"/>
    <mergeCell ref="BS12:BS13"/>
    <mergeCell ref="BT12:BT13"/>
    <mergeCell ref="BU12:BU13"/>
    <mergeCell ref="AQ12:AQ13"/>
    <mergeCell ref="AR12:AR13"/>
    <mergeCell ref="BQ12:BQ13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G10:AG11"/>
    <mergeCell ref="AH10:AH11"/>
    <mergeCell ref="AI10:AI11"/>
    <mergeCell ref="BQ10:BQ11"/>
    <mergeCell ref="BR10:BR11"/>
    <mergeCell ref="BS10:BS11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C00C-D77C-4C66-B23E-2C8C3428AEDA}">
  <dimension ref="A1:O36"/>
  <sheetViews>
    <sheetView tabSelected="1" view="pageBreakPreview" topLeftCell="A10" zoomScaleNormal="70" zoomScaleSheetLayoutView="100" workbookViewId="0">
      <selection activeCell="W70" sqref="W70"/>
    </sheetView>
  </sheetViews>
  <sheetFormatPr defaultColWidth="9" defaultRowHeight="13.2" x14ac:dyDescent="0.2"/>
  <cols>
    <col min="1" max="1" width="8.77734375" style="245" bestFit="1" customWidth="1"/>
    <col min="2" max="2" width="16.33203125" style="245" bestFit="1" customWidth="1"/>
    <col min="3" max="3" width="7.77734375" style="245" bestFit="1" customWidth="1"/>
    <col min="4" max="4" width="7.109375" style="245" customWidth="1"/>
    <col min="5" max="5" width="8.77734375" style="245" bestFit="1" customWidth="1"/>
    <col min="6" max="6" width="16.33203125" style="245" bestFit="1" customWidth="1"/>
    <col min="7" max="7" width="7.77734375" style="245" bestFit="1" customWidth="1"/>
    <col min="8" max="8" width="7.109375" style="245" customWidth="1"/>
    <col min="9" max="9" width="8.77734375" style="245" bestFit="1" customWidth="1"/>
    <col min="10" max="10" width="9.77734375" style="245" customWidth="1"/>
    <col min="11" max="11" width="7.77734375" style="245" bestFit="1" customWidth="1"/>
    <col min="12" max="12" width="7.109375" style="245" customWidth="1"/>
    <col min="13" max="13" width="8.77734375" style="245" bestFit="1" customWidth="1"/>
    <col min="14" max="14" width="9.77734375" style="245" bestFit="1" customWidth="1"/>
    <col min="15" max="15" width="7.77734375" style="245" bestFit="1" customWidth="1"/>
    <col min="16" max="16384" width="9" style="245"/>
  </cols>
  <sheetData>
    <row r="1" spans="1:15" ht="23.4" x14ac:dyDescent="0.2">
      <c r="A1" s="287" t="s">
        <v>721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pans="1:15" ht="15" customHeight="1" x14ac:dyDescent="0.2"/>
    <row r="3" spans="1:15" ht="15" customHeight="1" thickBot="1" x14ac:dyDescent="0.25">
      <c r="A3" s="274" t="s">
        <v>720</v>
      </c>
      <c r="B3" s="274"/>
      <c r="C3" s="274"/>
      <c r="E3" s="274" t="s">
        <v>719</v>
      </c>
      <c r="F3" s="274"/>
      <c r="G3" s="274"/>
      <c r="I3" s="274" t="s">
        <v>718</v>
      </c>
      <c r="J3" s="274"/>
      <c r="K3" s="274"/>
      <c r="M3" s="274" t="s">
        <v>717</v>
      </c>
      <c r="N3" s="274"/>
      <c r="O3" s="274"/>
    </row>
    <row r="4" spans="1:15" ht="15" customHeight="1" thickBot="1" x14ac:dyDescent="0.25">
      <c r="A4" s="273" t="s">
        <v>701</v>
      </c>
      <c r="B4" s="286" t="s">
        <v>699</v>
      </c>
      <c r="C4" s="285"/>
      <c r="E4" s="273" t="s">
        <v>701</v>
      </c>
      <c r="F4" s="286" t="s">
        <v>699</v>
      </c>
      <c r="G4" s="285"/>
      <c r="I4" s="273" t="s">
        <v>701</v>
      </c>
      <c r="J4" s="272" t="s">
        <v>700</v>
      </c>
      <c r="K4" s="271" t="s">
        <v>699</v>
      </c>
      <c r="M4" s="273" t="s">
        <v>701</v>
      </c>
      <c r="N4" s="272" t="s">
        <v>700</v>
      </c>
      <c r="O4" s="271" t="s">
        <v>699</v>
      </c>
    </row>
    <row r="5" spans="1:15" ht="15" customHeight="1" x14ac:dyDescent="0.2">
      <c r="A5" s="270">
        <v>1</v>
      </c>
      <c r="B5" s="284" t="s">
        <v>716</v>
      </c>
      <c r="C5" s="283"/>
      <c r="E5" s="270">
        <v>1</v>
      </c>
      <c r="F5" s="284" t="s">
        <v>22</v>
      </c>
      <c r="G5" s="283"/>
      <c r="I5" s="270">
        <v>1</v>
      </c>
      <c r="J5" s="269" t="s">
        <v>425</v>
      </c>
      <c r="K5" s="268" t="s">
        <v>123</v>
      </c>
      <c r="M5" s="270">
        <v>1</v>
      </c>
      <c r="N5" s="269" t="s">
        <v>498</v>
      </c>
      <c r="O5" s="268" t="s">
        <v>284</v>
      </c>
    </row>
    <row r="6" spans="1:15" ht="15" customHeight="1" x14ac:dyDescent="0.2">
      <c r="A6" s="266">
        <v>2</v>
      </c>
      <c r="B6" s="282" t="s">
        <v>715</v>
      </c>
      <c r="C6" s="281"/>
      <c r="E6" s="266">
        <v>2</v>
      </c>
      <c r="F6" s="282" t="s">
        <v>715</v>
      </c>
      <c r="G6" s="281"/>
      <c r="I6" s="266">
        <v>2</v>
      </c>
      <c r="J6" s="265" t="s">
        <v>357</v>
      </c>
      <c r="K6" s="264" t="s">
        <v>284</v>
      </c>
      <c r="M6" s="266">
        <v>2</v>
      </c>
      <c r="N6" s="265" t="s">
        <v>370</v>
      </c>
      <c r="O6" s="264" t="s">
        <v>284</v>
      </c>
    </row>
    <row r="7" spans="1:15" ht="15" customHeight="1" x14ac:dyDescent="0.2">
      <c r="A7" s="270">
        <v>3</v>
      </c>
      <c r="B7" s="282" t="s">
        <v>705</v>
      </c>
      <c r="C7" s="281"/>
      <c r="E7" s="270">
        <v>3</v>
      </c>
      <c r="F7" s="282" t="s">
        <v>714</v>
      </c>
      <c r="G7" s="281"/>
      <c r="I7" s="256">
        <v>3</v>
      </c>
      <c r="J7" s="255" t="s">
        <v>566</v>
      </c>
      <c r="K7" s="254" t="s">
        <v>123</v>
      </c>
      <c r="M7" s="256">
        <v>3</v>
      </c>
      <c r="N7" s="255" t="s">
        <v>687</v>
      </c>
      <c r="O7" s="254" t="s">
        <v>123</v>
      </c>
    </row>
    <row r="8" spans="1:15" ht="15" customHeight="1" x14ac:dyDescent="0.2">
      <c r="A8" s="266">
        <v>4</v>
      </c>
      <c r="B8" s="282" t="s">
        <v>714</v>
      </c>
      <c r="C8" s="281"/>
      <c r="E8" s="266">
        <v>4</v>
      </c>
      <c r="F8" s="282" t="s">
        <v>713</v>
      </c>
      <c r="G8" s="281"/>
      <c r="I8" s="263"/>
      <c r="J8" s="262" t="s">
        <v>712</v>
      </c>
      <c r="K8" s="261" t="s">
        <v>284</v>
      </c>
      <c r="M8" s="263"/>
      <c r="N8" s="262" t="s">
        <v>603</v>
      </c>
      <c r="O8" s="261" t="s">
        <v>284</v>
      </c>
    </row>
    <row r="9" spans="1:15" ht="15" customHeight="1" x14ac:dyDescent="0.2">
      <c r="A9" s="256" t="s">
        <v>696</v>
      </c>
      <c r="B9" s="280" t="s">
        <v>709</v>
      </c>
      <c r="C9" s="279"/>
      <c r="E9" s="256" t="s">
        <v>696</v>
      </c>
      <c r="F9" s="280" t="s">
        <v>711</v>
      </c>
      <c r="G9" s="279"/>
      <c r="I9" s="256" t="s">
        <v>696</v>
      </c>
      <c r="J9" s="260" t="s">
        <v>602</v>
      </c>
      <c r="K9" s="259" t="s">
        <v>205</v>
      </c>
      <c r="M9" s="256" t="s">
        <v>696</v>
      </c>
      <c r="N9" s="260" t="s">
        <v>686</v>
      </c>
      <c r="O9" s="259" t="s">
        <v>179</v>
      </c>
    </row>
    <row r="10" spans="1:15" ht="15" customHeight="1" x14ac:dyDescent="0.2">
      <c r="A10" s="252"/>
      <c r="B10" s="278" t="s">
        <v>710</v>
      </c>
      <c r="C10" s="277"/>
      <c r="E10" s="252"/>
      <c r="F10" s="278" t="s">
        <v>709</v>
      </c>
      <c r="G10" s="277"/>
      <c r="I10" s="252"/>
      <c r="J10" s="253" t="s">
        <v>358</v>
      </c>
      <c r="K10" s="250" t="s">
        <v>127</v>
      </c>
      <c r="M10" s="252"/>
      <c r="N10" s="253" t="s">
        <v>604</v>
      </c>
      <c r="O10" s="250" t="s">
        <v>123</v>
      </c>
    </row>
    <row r="11" spans="1:15" ht="15" customHeight="1" x14ac:dyDescent="0.2">
      <c r="A11" s="252"/>
      <c r="B11" s="278" t="s">
        <v>708</v>
      </c>
      <c r="C11" s="277"/>
      <c r="E11" s="252"/>
      <c r="F11" s="278" t="s">
        <v>707</v>
      </c>
      <c r="G11" s="277"/>
      <c r="I11" s="252"/>
      <c r="J11" s="253" t="s">
        <v>601</v>
      </c>
      <c r="K11" s="250" t="s">
        <v>123</v>
      </c>
      <c r="M11" s="252"/>
      <c r="N11" s="253" t="s">
        <v>364</v>
      </c>
      <c r="O11" s="250" t="s">
        <v>179</v>
      </c>
    </row>
    <row r="12" spans="1:15" ht="15" customHeight="1" thickBot="1" x14ac:dyDescent="0.25">
      <c r="A12" s="248"/>
      <c r="B12" s="276" t="s">
        <v>706</v>
      </c>
      <c r="C12" s="275"/>
      <c r="E12" s="248"/>
      <c r="F12" s="276" t="s">
        <v>705</v>
      </c>
      <c r="G12" s="275"/>
      <c r="I12" s="252"/>
      <c r="J12" s="258" t="s">
        <v>359</v>
      </c>
      <c r="K12" s="257" t="s">
        <v>284</v>
      </c>
      <c r="M12" s="252"/>
      <c r="N12" s="258" t="s">
        <v>576</v>
      </c>
      <c r="O12" s="257" t="s">
        <v>123</v>
      </c>
    </row>
    <row r="13" spans="1:15" ht="15" customHeight="1" x14ac:dyDescent="0.2">
      <c r="I13" s="256" t="s">
        <v>694</v>
      </c>
      <c r="J13" s="255" t="s">
        <v>493</v>
      </c>
      <c r="K13" s="254" t="s">
        <v>284</v>
      </c>
      <c r="M13" s="256" t="s">
        <v>694</v>
      </c>
      <c r="N13" s="255" t="s">
        <v>704</v>
      </c>
      <c r="O13" s="254" t="s">
        <v>241</v>
      </c>
    </row>
    <row r="14" spans="1:15" ht="15" customHeight="1" x14ac:dyDescent="0.2">
      <c r="I14" s="252"/>
      <c r="J14" s="253" t="s">
        <v>484</v>
      </c>
      <c r="K14" s="250" t="s">
        <v>179</v>
      </c>
      <c r="M14" s="252"/>
      <c r="N14" s="253" t="s">
        <v>667</v>
      </c>
      <c r="O14" s="250" t="s">
        <v>241</v>
      </c>
    </row>
    <row r="15" spans="1:15" ht="15" customHeight="1" x14ac:dyDescent="0.2">
      <c r="I15" s="252"/>
      <c r="J15" s="253" t="s">
        <v>441</v>
      </c>
      <c r="K15" s="250" t="s">
        <v>205</v>
      </c>
      <c r="M15" s="252"/>
      <c r="N15" s="253" t="s">
        <v>564</v>
      </c>
      <c r="O15" s="250" t="s">
        <v>179</v>
      </c>
    </row>
    <row r="16" spans="1:15" ht="15" customHeight="1" x14ac:dyDescent="0.2">
      <c r="I16" s="252"/>
      <c r="J16" s="253" t="s">
        <v>360</v>
      </c>
      <c r="K16" s="250" t="s">
        <v>123</v>
      </c>
      <c r="M16" s="252"/>
      <c r="N16" s="253" t="s">
        <v>482</v>
      </c>
      <c r="O16" s="250" t="s">
        <v>123</v>
      </c>
    </row>
    <row r="17" spans="1:15" ht="15" customHeight="1" x14ac:dyDescent="0.2">
      <c r="I17" s="252"/>
      <c r="J17" s="253" t="s">
        <v>489</v>
      </c>
      <c r="K17" s="250" t="s">
        <v>123</v>
      </c>
      <c r="M17" s="252"/>
      <c r="N17" s="253" t="s">
        <v>536</v>
      </c>
      <c r="O17" s="250" t="s">
        <v>123</v>
      </c>
    </row>
    <row r="18" spans="1:15" ht="15" customHeight="1" x14ac:dyDescent="0.2">
      <c r="I18" s="252"/>
      <c r="J18" s="253" t="s">
        <v>433</v>
      </c>
      <c r="K18" s="250" t="s">
        <v>123</v>
      </c>
      <c r="M18" s="252"/>
      <c r="N18" s="253" t="s">
        <v>643</v>
      </c>
      <c r="O18" s="250" t="s">
        <v>205</v>
      </c>
    </row>
    <row r="19" spans="1:15" ht="15" customHeight="1" thickBot="1" x14ac:dyDescent="0.25">
      <c r="A19" s="274" t="s">
        <v>703</v>
      </c>
      <c r="B19" s="274"/>
      <c r="C19" s="274"/>
      <c r="E19" s="274" t="s">
        <v>702</v>
      </c>
      <c r="F19" s="274"/>
      <c r="G19" s="274"/>
      <c r="I19" s="252"/>
      <c r="J19" s="253" t="s">
        <v>490</v>
      </c>
      <c r="K19" s="250" t="s">
        <v>284</v>
      </c>
      <c r="M19" s="252"/>
      <c r="N19" s="253" t="s">
        <v>641</v>
      </c>
      <c r="O19" s="250" t="s">
        <v>284</v>
      </c>
    </row>
    <row r="20" spans="1:15" ht="15" customHeight="1" thickBot="1" x14ac:dyDescent="0.25">
      <c r="A20" s="273" t="s">
        <v>701</v>
      </c>
      <c r="B20" s="272" t="s">
        <v>700</v>
      </c>
      <c r="C20" s="271" t="s">
        <v>699</v>
      </c>
      <c r="E20" s="273" t="s">
        <v>701</v>
      </c>
      <c r="F20" s="272" t="s">
        <v>700</v>
      </c>
      <c r="G20" s="271" t="s">
        <v>699</v>
      </c>
      <c r="I20" s="252"/>
      <c r="J20" s="262" t="s">
        <v>485</v>
      </c>
      <c r="K20" s="261" t="s">
        <v>123</v>
      </c>
      <c r="M20" s="252"/>
      <c r="N20" s="262" t="s">
        <v>642</v>
      </c>
      <c r="O20" s="261" t="s">
        <v>179</v>
      </c>
    </row>
    <row r="21" spans="1:15" ht="15" customHeight="1" x14ac:dyDescent="0.2">
      <c r="A21" s="270">
        <v>1</v>
      </c>
      <c r="B21" s="269" t="s">
        <v>288</v>
      </c>
      <c r="C21" s="268" t="s">
        <v>284</v>
      </c>
      <c r="E21" s="270">
        <v>1</v>
      </c>
      <c r="F21" s="269" t="s">
        <v>698</v>
      </c>
      <c r="G21" s="268" t="s">
        <v>284</v>
      </c>
      <c r="I21" s="256" t="s">
        <v>697</v>
      </c>
      <c r="J21" s="267" t="s">
        <v>553</v>
      </c>
      <c r="K21" s="259" t="s">
        <v>205</v>
      </c>
      <c r="M21" s="256" t="s">
        <v>697</v>
      </c>
      <c r="N21" s="267" t="s">
        <v>621</v>
      </c>
      <c r="O21" s="259" t="s">
        <v>205</v>
      </c>
    </row>
    <row r="22" spans="1:15" ht="15" customHeight="1" x14ac:dyDescent="0.2">
      <c r="A22" s="266">
        <v>2</v>
      </c>
      <c r="B22" s="265" t="s">
        <v>285</v>
      </c>
      <c r="C22" s="264" t="s">
        <v>284</v>
      </c>
      <c r="E22" s="266">
        <v>2</v>
      </c>
      <c r="F22" s="265" t="s">
        <v>295</v>
      </c>
      <c r="G22" s="264" t="s">
        <v>123</v>
      </c>
      <c r="I22" s="252"/>
      <c r="J22" s="251" t="s">
        <v>392</v>
      </c>
      <c r="K22" s="250" t="s">
        <v>181</v>
      </c>
      <c r="M22" s="252"/>
      <c r="N22" s="251" t="s">
        <v>671</v>
      </c>
      <c r="O22" s="250" t="s">
        <v>179</v>
      </c>
    </row>
    <row r="23" spans="1:15" ht="15" customHeight="1" x14ac:dyDescent="0.2">
      <c r="A23" s="256">
        <v>3</v>
      </c>
      <c r="B23" s="255" t="s">
        <v>133</v>
      </c>
      <c r="C23" s="254" t="s">
        <v>123</v>
      </c>
      <c r="E23" s="256">
        <v>3</v>
      </c>
      <c r="F23" s="255" t="s">
        <v>296</v>
      </c>
      <c r="G23" s="254" t="s">
        <v>123</v>
      </c>
      <c r="I23" s="252"/>
      <c r="J23" s="251" t="s">
        <v>551</v>
      </c>
      <c r="K23" s="250" t="s">
        <v>179</v>
      </c>
      <c r="M23" s="252"/>
      <c r="N23" s="251" t="s">
        <v>675</v>
      </c>
      <c r="O23" s="250" t="s">
        <v>129</v>
      </c>
    </row>
    <row r="24" spans="1:15" ht="15" customHeight="1" x14ac:dyDescent="0.2">
      <c r="A24" s="263"/>
      <c r="B24" s="262" t="s">
        <v>125</v>
      </c>
      <c r="C24" s="261" t="s">
        <v>123</v>
      </c>
      <c r="E24" s="263"/>
      <c r="F24" s="262" t="s">
        <v>322</v>
      </c>
      <c r="G24" s="261" t="s">
        <v>284</v>
      </c>
      <c r="I24" s="252"/>
      <c r="J24" s="251" t="s">
        <v>428</v>
      </c>
      <c r="K24" s="250" t="s">
        <v>140</v>
      </c>
      <c r="M24" s="252"/>
      <c r="N24" s="251" t="s">
        <v>622</v>
      </c>
      <c r="O24" s="250" t="s">
        <v>187</v>
      </c>
    </row>
    <row r="25" spans="1:15" ht="15" customHeight="1" x14ac:dyDescent="0.2">
      <c r="A25" s="256" t="s">
        <v>696</v>
      </c>
      <c r="B25" s="260" t="s">
        <v>128</v>
      </c>
      <c r="C25" s="259" t="s">
        <v>127</v>
      </c>
      <c r="E25" s="256" t="s">
        <v>696</v>
      </c>
      <c r="F25" s="260" t="s">
        <v>325</v>
      </c>
      <c r="G25" s="259" t="s">
        <v>123</v>
      </c>
      <c r="I25" s="252"/>
      <c r="J25" s="251" t="s">
        <v>574</v>
      </c>
      <c r="K25" s="250" t="s">
        <v>164</v>
      </c>
      <c r="M25" s="252"/>
      <c r="N25" s="251" t="s">
        <v>695</v>
      </c>
      <c r="O25" s="250" t="s">
        <v>241</v>
      </c>
    </row>
    <row r="26" spans="1:15" ht="15" customHeight="1" x14ac:dyDescent="0.2">
      <c r="A26" s="252"/>
      <c r="B26" s="253" t="s">
        <v>126</v>
      </c>
      <c r="C26" s="250" t="s">
        <v>123</v>
      </c>
      <c r="E26" s="252"/>
      <c r="F26" s="253" t="s">
        <v>320</v>
      </c>
      <c r="G26" s="250" t="s">
        <v>205</v>
      </c>
      <c r="I26" s="252"/>
      <c r="J26" s="251" t="s">
        <v>422</v>
      </c>
      <c r="K26" s="250" t="s">
        <v>140</v>
      </c>
      <c r="M26" s="252"/>
      <c r="N26" s="251" t="s">
        <v>627</v>
      </c>
      <c r="O26" s="250" t="s">
        <v>137</v>
      </c>
    </row>
    <row r="27" spans="1:15" ht="15" customHeight="1" x14ac:dyDescent="0.2">
      <c r="A27" s="252"/>
      <c r="B27" s="253" t="s">
        <v>286</v>
      </c>
      <c r="C27" s="250" t="s">
        <v>123</v>
      </c>
      <c r="E27" s="252"/>
      <c r="F27" s="253" t="s">
        <v>323</v>
      </c>
      <c r="G27" s="250" t="s">
        <v>179</v>
      </c>
      <c r="I27" s="252"/>
      <c r="J27" s="251" t="s">
        <v>548</v>
      </c>
      <c r="K27" s="250" t="s">
        <v>147</v>
      </c>
      <c r="M27" s="252"/>
      <c r="N27" s="251" t="s">
        <v>625</v>
      </c>
      <c r="O27" s="250" t="s">
        <v>181</v>
      </c>
    </row>
    <row r="28" spans="1:15" ht="15" customHeight="1" x14ac:dyDescent="0.2">
      <c r="A28" s="252"/>
      <c r="B28" s="258" t="s">
        <v>283</v>
      </c>
      <c r="C28" s="257" t="s">
        <v>205</v>
      </c>
      <c r="E28" s="252"/>
      <c r="F28" s="258" t="s">
        <v>351</v>
      </c>
      <c r="G28" s="257" t="s">
        <v>179</v>
      </c>
      <c r="I28" s="252"/>
      <c r="J28" s="251" t="s">
        <v>419</v>
      </c>
      <c r="K28" s="250" t="s">
        <v>123</v>
      </c>
      <c r="M28" s="252"/>
      <c r="N28" s="251" t="s">
        <v>676</v>
      </c>
      <c r="O28" s="250" t="s">
        <v>241</v>
      </c>
    </row>
    <row r="29" spans="1:15" ht="15" customHeight="1" x14ac:dyDescent="0.2">
      <c r="A29" s="256" t="s">
        <v>694</v>
      </c>
      <c r="B29" s="255" t="s">
        <v>253</v>
      </c>
      <c r="C29" s="254" t="s">
        <v>205</v>
      </c>
      <c r="E29" s="256" t="s">
        <v>694</v>
      </c>
      <c r="F29" s="255" t="s">
        <v>344</v>
      </c>
      <c r="G29" s="254" t="s">
        <v>241</v>
      </c>
      <c r="I29" s="252"/>
      <c r="J29" s="251" t="s">
        <v>550</v>
      </c>
      <c r="K29" s="250" t="s">
        <v>140</v>
      </c>
      <c r="M29" s="252"/>
      <c r="N29" s="251" t="s">
        <v>624</v>
      </c>
      <c r="O29" s="250" t="s">
        <v>181</v>
      </c>
    </row>
    <row r="30" spans="1:15" ht="15" customHeight="1" x14ac:dyDescent="0.2">
      <c r="A30" s="252"/>
      <c r="B30" s="253" t="s">
        <v>218</v>
      </c>
      <c r="C30" s="250" t="s">
        <v>147</v>
      </c>
      <c r="E30" s="252"/>
      <c r="F30" s="253" t="s">
        <v>307</v>
      </c>
      <c r="G30" s="250" t="s">
        <v>179</v>
      </c>
      <c r="I30" s="252"/>
      <c r="J30" s="251" t="s">
        <v>693</v>
      </c>
      <c r="K30" s="250" t="s">
        <v>205</v>
      </c>
      <c r="M30" s="252"/>
      <c r="N30" s="251" t="s">
        <v>523</v>
      </c>
      <c r="O30" s="250" t="s">
        <v>176</v>
      </c>
    </row>
    <row r="31" spans="1:15" ht="15" customHeight="1" x14ac:dyDescent="0.2">
      <c r="A31" s="252"/>
      <c r="B31" s="253" t="s">
        <v>180</v>
      </c>
      <c r="C31" s="250" t="s">
        <v>179</v>
      </c>
      <c r="E31" s="252"/>
      <c r="F31" s="253" t="s">
        <v>302</v>
      </c>
      <c r="G31" s="250" t="s">
        <v>205</v>
      </c>
      <c r="I31" s="252"/>
      <c r="J31" s="251" t="s">
        <v>491</v>
      </c>
      <c r="K31" s="250" t="s">
        <v>123</v>
      </c>
      <c r="M31" s="252"/>
      <c r="N31" s="251" t="s">
        <v>665</v>
      </c>
      <c r="O31" s="250" t="s">
        <v>161</v>
      </c>
    </row>
    <row r="32" spans="1:15" ht="15" customHeight="1" x14ac:dyDescent="0.2">
      <c r="A32" s="252"/>
      <c r="B32" s="253" t="s">
        <v>202</v>
      </c>
      <c r="C32" s="250" t="s">
        <v>161</v>
      </c>
      <c r="E32" s="252"/>
      <c r="F32" s="253" t="s">
        <v>692</v>
      </c>
      <c r="G32" s="250" t="s">
        <v>241</v>
      </c>
      <c r="I32" s="252"/>
      <c r="J32" s="251" t="s">
        <v>424</v>
      </c>
      <c r="K32" s="250" t="s">
        <v>205</v>
      </c>
      <c r="M32" s="252"/>
      <c r="N32" s="251" t="s">
        <v>626</v>
      </c>
      <c r="O32" s="250" t="s">
        <v>241</v>
      </c>
    </row>
    <row r="33" spans="1:15" ht="15" customHeight="1" x14ac:dyDescent="0.2">
      <c r="A33" s="252"/>
      <c r="B33" s="253" t="s">
        <v>215</v>
      </c>
      <c r="C33" s="250" t="s">
        <v>140</v>
      </c>
      <c r="E33" s="252"/>
      <c r="F33" s="253" t="s">
        <v>336</v>
      </c>
      <c r="G33" s="250" t="s">
        <v>135</v>
      </c>
      <c r="I33" s="252"/>
      <c r="J33" s="251" t="s">
        <v>546</v>
      </c>
      <c r="K33" s="250" t="s">
        <v>179</v>
      </c>
      <c r="M33" s="252"/>
      <c r="N33" s="251" t="s">
        <v>660</v>
      </c>
      <c r="O33" s="250" t="s">
        <v>137</v>
      </c>
    </row>
    <row r="34" spans="1:15" ht="15" customHeight="1" x14ac:dyDescent="0.2">
      <c r="A34" s="252"/>
      <c r="B34" s="253" t="s">
        <v>691</v>
      </c>
      <c r="C34" s="250" t="s">
        <v>205</v>
      </c>
      <c r="E34" s="252"/>
      <c r="F34" s="253" t="s">
        <v>309</v>
      </c>
      <c r="G34" s="250" t="s">
        <v>241</v>
      </c>
      <c r="I34" s="252"/>
      <c r="J34" s="251" t="s">
        <v>426</v>
      </c>
      <c r="K34" s="250" t="s">
        <v>129</v>
      </c>
      <c r="M34" s="252"/>
      <c r="N34" s="251" t="s">
        <v>631</v>
      </c>
      <c r="O34" s="250" t="s">
        <v>161</v>
      </c>
    </row>
    <row r="35" spans="1:15" ht="15" customHeight="1" x14ac:dyDescent="0.2">
      <c r="A35" s="252"/>
      <c r="B35" s="253" t="s">
        <v>219</v>
      </c>
      <c r="C35" s="250" t="s">
        <v>140</v>
      </c>
      <c r="E35" s="252"/>
      <c r="F35" s="253" t="s">
        <v>310</v>
      </c>
      <c r="G35" s="250" t="s">
        <v>181</v>
      </c>
      <c r="I35" s="252"/>
      <c r="J35" s="251" t="s">
        <v>544</v>
      </c>
      <c r="K35" s="250" t="s">
        <v>140</v>
      </c>
      <c r="M35" s="252"/>
      <c r="N35" s="251" t="s">
        <v>572</v>
      </c>
      <c r="O35" s="250" t="s">
        <v>135</v>
      </c>
    </row>
    <row r="36" spans="1:15" ht="15" customHeight="1" thickBot="1" x14ac:dyDescent="0.25">
      <c r="A36" s="248"/>
      <c r="B36" s="249" t="s">
        <v>212</v>
      </c>
      <c r="C36" s="246" t="s">
        <v>179</v>
      </c>
      <c r="E36" s="248"/>
      <c r="F36" s="249" t="s">
        <v>337</v>
      </c>
      <c r="G36" s="246" t="s">
        <v>137</v>
      </c>
      <c r="I36" s="248"/>
      <c r="J36" s="247" t="s">
        <v>690</v>
      </c>
      <c r="K36" s="246" t="s">
        <v>205</v>
      </c>
      <c r="M36" s="248"/>
      <c r="N36" s="247" t="s">
        <v>658</v>
      </c>
      <c r="O36" s="246" t="s">
        <v>181</v>
      </c>
    </row>
  </sheetData>
  <mergeCells count="41">
    <mergeCell ref="F6:G6"/>
    <mergeCell ref="E9:E12"/>
    <mergeCell ref="B12:C12"/>
    <mergeCell ref="F9:G9"/>
    <mergeCell ref="B4:C4"/>
    <mergeCell ref="A1:O1"/>
    <mergeCell ref="I3:K3"/>
    <mergeCell ref="M3:O3"/>
    <mergeCell ref="A3:C3"/>
    <mergeCell ref="E3:G3"/>
    <mergeCell ref="F4:G4"/>
    <mergeCell ref="E25:E28"/>
    <mergeCell ref="I21:I36"/>
    <mergeCell ref="F12:G12"/>
    <mergeCell ref="F8:G8"/>
    <mergeCell ref="A9:A12"/>
    <mergeCell ref="B9:C9"/>
    <mergeCell ref="A19:C19"/>
    <mergeCell ref="E19:G19"/>
    <mergeCell ref="I7:I8"/>
    <mergeCell ref="I9:I12"/>
    <mergeCell ref="E23:E24"/>
    <mergeCell ref="E29:E36"/>
    <mergeCell ref="A23:A24"/>
    <mergeCell ref="M7:M8"/>
    <mergeCell ref="M9:M12"/>
    <mergeCell ref="M13:M20"/>
    <mergeCell ref="M21:M36"/>
    <mergeCell ref="I13:I20"/>
    <mergeCell ref="A25:A28"/>
    <mergeCell ref="A29:A36"/>
    <mergeCell ref="F5:G5"/>
    <mergeCell ref="B8:C8"/>
    <mergeCell ref="B7:C7"/>
    <mergeCell ref="B11:C11"/>
    <mergeCell ref="B10:C10"/>
    <mergeCell ref="B6:C6"/>
    <mergeCell ref="F7:G7"/>
    <mergeCell ref="F11:G11"/>
    <mergeCell ref="B5:C5"/>
    <mergeCell ref="F10:G10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男女T</vt:lpstr>
      <vt:lpstr>男子リーグ</vt:lpstr>
      <vt:lpstr>女子リーグ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女子リーグ!Print_Area</vt:lpstr>
      <vt:lpstr>男子D!Print_Area</vt:lpstr>
      <vt:lpstr>男子S!Print_Area</vt:lpstr>
      <vt:lpstr>男子リーグ!Print_Area</vt:lpstr>
      <vt:lpstr>男女T!Print_Area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Naoki Okada</cp:lastModifiedBy>
  <cp:lastPrinted>2022-10-29T12:09:04Z</cp:lastPrinted>
  <dcterms:created xsi:type="dcterms:W3CDTF">2022-10-14T07:58:47Z</dcterms:created>
  <dcterms:modified xsi:type="dcterms:W3CDTF">2026-01-27T05:59:33Z</dcterms:modified>
</cp:coreProperties>
</file>